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X71" i="199" l="1"/>
  <c r="U71" i="199"/>
  <c r="P71" i="199"/>
  <c r="M71" i="199"/>
  <c r="H71" i="199"/>
  <c r="E71" i="199"/>
  <c r="X52" i="199"/>
  <c r="U52" i="199"/>
  <c r="R52" i="199"/>
  <c r="J52" i="199"/>
  <c r="H52" i="199"/>
  <c r="J33" i="199"/>
  <c r="R27" i="199"/>
  <c r="M22" i="199"/>
  <c r="E22" i="199"/>
  <c r="V8" i="199"/>
  <c r="N8" i="199"/>
  <c r="V71" i="198"/>
  <c r="X8" i="198"/>
  <c r="H8" i="198"/>
  <c r="D71" i="198"/>
  <c r="D22" i="198"/>
  <c r="C22" i="199"/>
  <c r="U71" i="195"/>
  <c r="M71" i="195"/>
  <c r="E71" i="195"/>
  <c r="Q8" i="195"/>
  <c r="I8" i="195"/>
  <c r="C22" i="195"/>
  <c r="R8" i="194"/>
  <c r="J8" i="194"/>
  <c r="O22" i="193"/>
  <c r="G22" i="193"/>
  <c r="B64" i="149"/>
  <c r="B91" i="149"/>
  <c r="B50" i="149"/>
  <c r="B108" i="149"/>
  <c r="B78" i="149"/>
  <c r="B21" i="149"/>
  <c r="B104" i="149"/>
  <c r="B61" i="149"/>
  <c r="B154" i="149"/>
  <c r="B29" i="149"/>
  <c r="B88" i="149"/>
  <c r="B74" i="149"/>
  <c r="B14" i="149"/>
  <c r="B58" i="149"/>
  <c r="B49" i="149"/>
  <c r="B119" i="149"/>
  <c r="B43" i="149"/>
  <c r="B169" i="149"/>
  <c r="B16" i="149"/>
  <c r="B139" i="149"/>
  <c r="B147" i="149"/>
  <c r="B113" i="149"/>
  <c r="B153" i="149"/>
  <c r="B80" i="149"/>
  <c r="B12" i="149"/>
  <c r="B55" i="149"/>
  <c r="B98" i="149"/>
  <c r="B99" i="149"/>
  <c r="B161" i="149"/>
  <c r="B143" i="149"/>
  <c r="B151" i="149"/>
  <c r="B66" i="149"/>
  <c r="B86" i="149"/>
  <c r="B15" i="149"/>
  <c r="B170" i="149"/>
  <c r="B159" i="149"/>
  <c r="B162" i="149"/>
  <c r="B18" i="149"/>
  <c r="B102" i="149"/>
  <c r="B133" i="149"/>
  <c r="B141" i="149"/>
  <c r="B118" i="149"/>
  <c r="B39" i="149"/>
  <c r="B37" i="149"/>
  <c r="B75" i="149"/>
  <c r="B114" i="149"/>
  <c r="B92" i="149"/>
  <c r="B77" i="149"/>
  <c r="B9" i="149"/>
  <c r="B131" i="149"/>
  <c r="B30" i="149"/>
  <c r="B8" i="149"/>
  <c r="B26" i="149"/>
  <c r="B145" i="149"/>
  <c r="B53" i="149"/>
  <c r="B172" i="149"/>
  <c r="B57" i="149"/>
  <c r="B7" i="149"/>
  <c r="B47" i="149"/>
  <c r="B70" i="149"/>
  <c r="B42" i="149"/>
  <c r="B23" i="149"/>
  <c r="B5" i="149"/>
  <c r="B40" i="149"/>
  <c r="B82" i="149"/>
  <c r="B157" i="149"/>
  <c r="B83" i="149"/>
  <c r="B130" i="149"/>
  <c r="B59" i="149"/>
  <c r="B90" i="149"/>
  <c r="B10" i="149"/>
  <c r="B35" i="149"/>
  <c r="B109" i="149"/>
  <c r="B63" i="149"/>
  <c r="B128" i="149"/>
  <c r="B178" i="149"/>
  <c r="B152" i="149"/>
  <c r="B68" i="149"/>
  <c r="B134" i="149"/>
  <c r="B127" i="149"/>
  <c r="B54" i="149"/>
  <c r="B94" i="149"/>
  <c r="B167" i="149"/>
  <c r="B48" i="149"/>
  <c r="B122" i="149"/>
  <c r="B125" i="149"/>
  <c r="B13" i="149"/>
  <c r="B85" i="149"/>
  <c r="B107" i="149"/>
  <c r="B89" i="149"/>
  <c r="B72" i="149"/>
  <c r="B160" i="149"/>
  <c r="B34" i="149"/>
  <c r="B124" i="149"/>
  <c r="B135" i="149"/>
  <c r="B156" i="149"/>
  <c r="B111" i="149"/>
  <c r="B6" i="149"/>
  <c r="B67" i="149"/>
  <c r="B51" i="149"/>
  <c r="B136" i="149"/>
  <c r="B69" i="149"/>
  <c r="B121" i="149"/>
  <c r="B36" i="149"/>
  <c r="B112" i="149"/>
  <c r="B140" i="149"/>
  <c r="B24" i="149"/>
  <c r="B168" i="149"/>
  <c r="B87" i="149"/>
  <c r="B4" i="149"/>
  <c r="B110" i="149"/>
  <c r="B95" i="149"/>
  <c r="B103" i="149"/>
  <c r="B56" i="149"/>
  <c r="B96" i="149"/>
  <c r="B97" i="149"/>
  <c r="B158" i="149"/>
  <c r="B175" i="149"/>
  <c r="B38" i="149"/>
  <c r="B149" i="149"/>
  <c r="B11" i="149"/>
  <c r="B62" i="149"/>
  <c r="B115" i="149"/>
  <c r="B41" i="149"/>
  <c r="B126" i="149"/>
  <c r="B22" i="149"/>
  <c r="B31" i="149"/>
  <c r="B19" i="149"/>
  <c r="B27" i="149"/>
  <c r="B163" i="149"/>
  <c r="B28" i="149"/>
  <c r="B129" i="149"/>
  <c r="B155" i="149"/>
  <c r="B100" i="149"/>
  <c r="B164" i="149"/>
  <c r="B52" i="149"/>
  <c r="B166" i="149"/>
  <c r="B17" i="149"/>
  <c r="B176" i="149"/>
  <c r="B84" i="149"/>
  <c r="B71" i="149"/>
  <c r="B76" i="149"/>
  <c r="B142" i="149"/>
  <c r="B93" i="149"/>
  <c r="B101" i="149"/>
  <c r="B132" i="149"/>
  <c r="B79" i="149"/>
  <c r="B44" i="149"/>
  <c r="B165" i="149"/>
  <c r="B146" i="149"/>
  <c r="B148" i="149"/>
  <c r="B25" i="149"/>
  <c r="B106" i="149"/>
  <c r="B171" i="149"/>
  <c r="B46" i="149"/>
  <c r="B32" i="149"/>
  <c r="B45" i="149"/>
  <c r="B33" i="149"/>
  <c r="B117" i="149"/>
  <c r="B81" i="149"/>
  <c r="B123" i="149"/>
  <c r="B173" i="149"/>
  <c r="B116" i="149"/>
  <c r="B137" i="149"/>
  <c r="B65" i="149"/>
  <c r="B174" i="149"/>
  <c r="B60" i="149"/>
  <c r="B138" i="149"/>
  <c r="B150" i="149"/>
  <c r="B144" i="149"/>
  <c r="B20" i="149"/>
  <c r="B73" i="149"/>
  <c r="B177" i="149"/>
  <c r="B120" i="149"/>
  <c r="B105" i="149"/>
  <c r="G52" i="199" l="1"/>
  <c r="W52" i="199"/>
  <c r="G71" i="199"/>
  <c r="O71" i="199"/>
  <c r="W71" i="199"/>
  <c r="K22" i="190"/>
  <c r="I52" i="199"/>
  <c r="Q52" i="199"/>
  <c r="C4" i="190"/>
  <c r="K8" i="198"/>
  <c r="S8" i="198"/>
  <c r="G52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U26" i="199" s="1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E26" i="187" s="1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V26" i="198" s="1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G26" i="197" s="1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X26" i="198" s="1"/>
  <c r="L27" i="198"/>
  <c r="R71" i="199"/>
  <c r="G26" i="199"/>
  <c r="O26" i="199"/>
  <c r="D33" i="198"/>
  <c r="D17" i="197"/>
  <c r="C52" i="191"/>
  <c r="C33" i="191"/>
  <c r="C27" i="191"/>
  <c r="E43" i="105"/>
  <c r="X26" i="189" l="1"/>
  <c r="J3" i="188"/>
  <c r="J26" i="198"/>
  <c r="S26" i="189"/>
  <c r="T3" i="191"/>
  <c r="H26" i="199"/>
  <c r="O26" i="197"/>
  <c r="R26" i="195"/>
  <c r="M26" i="198"/>
  <c r="T26" i="199"/>
  <c r="G26" i="195"/>
  <c r="V26" i="188"/>
  <c r="S26" i="199"/>
  <c r="P3" i="191"/>
  <c r="P26" i="191"/>
  <c r="W26" i="194"/>
  <c r="O26" i="194"/>
  <c r="D3" i="188"/>
  <c r="S26" i="187"/>
  <c r="H26" i="194"/>
  <c r="Q26" i="187"/>
  <c r="I26" i="192"/>
  <c r="V26" i="187"/>
  <c r="H26" i="188"/>
  <c r="P3" i="188"/>
  <c r="N3" i="187"/>
  <c r="C3" i="190"/>
  <c r="L26" i="194"/>
  <c r="O26" i="190"/>
  <c r="N26" i="195"/>
  <c r="E26" i="198"/>
  <c r="U26" i="188"/>
  <c r="W26" i="190"/>
  <c r="E26" i="196"/>
  <c r="I26" i="195"/>
  <c r="M26" i="188"/>
  <c r="M26" i="199"/>
  <c r="T26" i="198"/>
  <c r="H26" i="198"/>
  <c r="F26" i="198"/>
  <c r="G26" i="193"/>
  <c r="V26" i="192"/>
  <c r="E26" i="192"/>
  <c r="S26" i="192"/>
  <c r="R26" i="191"/>
  <c r="L3" i="191"/>
  <c r="M26" i="191"/>
  <c r="L26" i="189"/>
  <c r="X26" i="188"/>
  <c r="M3" i="187"/>
  <c r="R26" i="190"/>
  <c r="I26" i="198"/>
  <c r="R26" i="198"/>
  <c r="K26" i="199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R3" i="191"/>
  <c r="R2" i="191" s="1"/>
  <c r="D26" i="190"/>
  <c r="X26" i="190"/>
  <c r="F26" i="187"/>
  <c r="Q26" i="188"/>
  <c r="U3" i="188"/>
  <c r="X3" i="188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E2" i="187" s="1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C2" i="190" l="1"/>
  <c r="P2" i="191"/>
  <c r="N2" i="187"/>
  <c r="K2" i="187"/>
  <c r="S2" i="187"/>
  <c r="J2" i="188"/>
  <c r="H2" i="188"/>
  <c r="D2" i="188"/>
  <c r="T2" i="191"/>
  <c r="U2" i="187"/>
  <c r="X2" i="188"/>
  <c r="C2" i="192"/>
  <c r="Q2" i="187"/>
  <c r="V2" i="188"/>
  <c r="S2" i="191"/>
  <c r="M2" i="188"/>
  <c r="I2" i="187"/>
  <c r="P2" i="188"/>
  <c r="I2" i="188"/>
  <c r="U2" i="188"/>
  <c r="V2" i="187"/>
  <c r="H2" i="191"/>
  <c r="L2" i="191"/>
  <c r="J2" i="191"/>
  <c r="M2" i="191"/>
  <c r="W2" i="188"/>
  <c r="R2" i="187"/>
  <c r="M2" i="187"/>
  <c r="L2" i="188"/>
  <c r="W2" i="187"/>
  <c r="F2" i="188"/>
  <c r="J2" i="187"/>
  <c r="G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U71" i="186" l="1"/>
  <c r="M71" i="186"/>
  <c r="X71" i="186"/>
  <c r="P71" i="186"/>
  <c r="H71" i="186"/>
  <c r="E71" i="186"/>
  <c r="N71" i="186" l="1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O26" i="185" s="1"/>
  <c r="W27" i="185"/>
  <c r="W26" i="185" s="1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5" l="1"/>
  <c r="H26" i="186"/>
  <c r="K3" i="185"/>
  <c r="U26" i="185"/>
  <c r="K26" i="185"/>
  <c r="L3" i="186"/>
  <c r="V26" i="186"/>
  <c r="V3" i="186"/>
  <c r="P3" i="185"/>
  <c r="R26" i="185"/>
  <c r="F26" i="186"/>
  <c r="I26" i="185"/>
  <c r="V26" i="185"/>
  <c r="C3" i="186"/>
  <c r="P26" i="185"/>
  <c r="E26" i="185"/>
  <c r="O3" i="185"/>
  <c r="O2" i="185" s="1"/>
  <c r="W3" i="186"/>
  <c r="G26" i="185"/>
  <c r="T3" i="185"/>
  <c r="T26" i="185"/>
  <c r="W3" i="185"/>
  <c r="W2" i="185" s="1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U2" i="185" s="1"/>
  <c r="K2" i="185"/>
  <c r="M26" i="186"/>
  <c r="L26" i="185"/>
  <c r="H3" i="186"/>
  <c r="E26" i="186"/>
  <c r="D26" i="185"/>
  <c r="E3" i="185"/>
  <c r="C26" i="186"/>
  <c r="H2" i="186" l="1"/>
  <c r="V2" i="185"/>
  <c r="I2" i="185"/>
  <c r="S2" i="186"/>
  <c r="V2" i="186"/>
  <c r="C2" i="186"/>
  <c r="P2" i="185"/>
  <c r="F2" i="186"/>
  <c r="R2" i="185"/>
  <c r="L2" i="186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W71" i="165" l="1"/>
  <c r="O71" i="165"/>
  <c r="G71" i="165"/>
  <c r="Q8" i="165"/>
  <c r="I8" i="165"/>
  <c r="T8" i="165" l="1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M26" i="165" s="1"/>
  <c r="U27" i="165"/>
  <c r="U26" i="165" s="1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R26" i="163"/>
  <c r="J26" i="163"/>
  <c r="N26" i="165"/>
  <c r="G26" i="163"/>
  <c r="I26" i="165"/>
  <c r="K26" i="165"/>
  <c r="G3" i="165"/>
  <c r="H26" i="163"/>
  <c r="I26" i="163"/>
  <c r="T3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R2" i="163" s="1"/>
  <c r="W2" i="163" l="1"/>
  <c r="G2" i="163"/>
  <c r="J2" i="163"/>
  <c r="J2" i="165"/>
  <c r="C2" i="165"/>
  <c r="G2" i="165"/>
  <c r="I2" i="165"/>
  <c r="T2" i="165"/>
  <c r="K2" i="165"/>
  <c r="N2" i="165"/>
  <c r="F2" i="163"/>
  <c r="H2" i="163"/>
  <c r="I2" i="163"/>
  <c r="P2" i="163"/>
  <c r="W2" i="165"/>
  <c r="S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8" i="60" s="1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140" i="149" l="1"/>
  <c r="X60" i="15"/>
  <c r="X66" i="45"/>
  <c r="X66" i="93" s="1"/>
  <c r="X171" i="149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2" i="82"/>
  <c r="X2" i="87"/>
  <c r="X76" i="93"/>
  <c r="X2" i="6"/>
  <c r="X2" i="36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69" i="149" l="1"/>
  <c r="X102" i="149"/>
  <c r="X84" i="149"/>
  <c r="X26" i="104"/>
  <c r="X2" i="78"/>
  <c r="H4" i="111"/>
  <c r="X26" i="30"/>
  <c r="U71" i="111"/>
  <c r="E71" i="111"/>
  <c r="X57" i="129"/>
  <c r="M8" i="111"/>
  <c r="X93" i="149"/>
  <c r="X28" i="149"/>
  <c r="X150" i="149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H3" i="111" s="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M3" i="111" s="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17" i="93"/>
  <c r="X2" i="30"/>
  <c r="X79" i="149"/>
  <c r="X2" i="106"/>
  <c r="X2" i="9"/>
  <c r="X2" i="75"/>
  <c r="I3" i="111"/>
  <c r="I2" i="111" s="1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17" i="149" l="1"/>
  <c r="X13" i="149"/>
  <c r="F2" i="111"/>
  <c r="X19" i="149"/>
  <c r="P2" i="111"/>
  <c r="X2" i="15"/>
  <c r="X76" i="149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Q2" i="106" l="1"/>
  <c r="P2" i="106"/>
  <c r="O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U3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I8" i="105"/>
  <c r="F8" i="105"/>
  <c r="P4" i="105"/>
  <c r="N71" i="105"/>
  <c r="G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P3" i="105" l="1"/>
  <c r="G3" i="105"/>
  <c r="U3" i="105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P26" i="105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P2" i="105" l="1"/>
  <c r="G2" i="105"/>
  <c r="J2" i="105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T17" i="103" l="1"/>
  <c r="O22" i="103"/>
  <c r="D11" i="103"/>
  <c r="H17" i="103"/>
  <c r="W4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D3" i="103" l="1"/>
  <c r="T3" i="103"/>
  <c r="P26" i="103"/>
  <c r="H26" i="103"/>
  <c r="H2" i="103" s="1"/>
  <c r="F3" i="103"/>
  <c r="L3" i="103"/>
  <c r="L26" i="103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W2" i="103"/>
  <c r="L2" i="103" l="1"/>
  <c r="F2" i="103"/>
  <c r="P2" i="103"/>
  <c r="T2" i="103"/>
  <c r="I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G2" i="184" l="1"/>
  <c r="I2" i="184"/>
  <c r="T2" i="184"/>
  <c r="S2" i="184"/>
  <c r="V2" i="184"/>
  <c r="Q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G100" i="149"/>
  <c r="M100" i="149"/>
  <c r="I100" i="149"/>
  <c r="K100" i="149"/>
  <c r="D100" i="149"/>
  <c r="S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Q100" i="149" l="1"/>
  <c r="V100" i="149"/>
  <c r="W100" i="149"/>
  <c r="H100" i="149"/>
  <c r="R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P22" i="125" l="1"/>
  <c r="O3" i="174"/>
  <c r="O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O2" i="173" s="1"/>
  <c r="W26" i="173"/>
  <c r="V26" i="173"/>
  <c r="E26" i="173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I2" i="171" l="1"/>
  <c r="E2" i="173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2" i="166" s="1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N177" i="149" l="1"/>
  <c r="P2" i="169"/>
  <c r="H177" i="14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E22" i="117"/>
  <c r="D137" i="149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R27" i="116" l="1"/>
  <c r="F22" i="46"/>
  <c r="R71" i="16"/>
  <c r="L71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O26" i="39" s="1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P3" i="33" s="1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L26" i="107" l="1"/>
  <c r="J22" i="94"/>
  <c r="P71" i="30"/>
  <c r="W26" i="69"/>
  <c r="P3" i="74"/>
  <c r="L3" i="78"/>
  <c r="R26" i="81"/>
  <c r="L26" i="84"/>
  <c r="T26" i="86"/>
  <c r="G26" i="112"/>
  <c r="K71" i="30"/>
  <c r="I3" i="32"/>
  <c r="S26" i="76"/>
  <c r="D8" i="60"/>
  <c r="F26" i="100"/>
  <c r="J26" i="79"/>
  <c r="J3" i="41"/>
  <c r="H22" i="94"/>
  <c r="L26" i="81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G2" i="59" s="1"/>
  <c r="E26" i="53"/>
  <c r="R26" i="29"/>
  <c r="R2" i="29" s="1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L2" i="82" s="1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S2" i="39" s="1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K2" i="83" s="1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L2" i="87" s="1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D2" i="32" s="1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J2" i="98" s="1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D2" i="112" s="1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G2" i="88" s="1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W2" i="42" s="1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F2" i="100" s="1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L2" i="74" s="1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E3" i="92"/>
  <c r="G3" i="57"/>
  <c r="G2" i="57" s="1"/>
  <c r="G3" i="80"/>
  <c r="R3" i="44"/>
  <c r="S3" i="89"/>
  <c r="U3" i="90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J2" i="69" s="1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O2" i="62"/>
  <c r="S2" i="68"/>
  <c r="F2" i="8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N2" i="53"/>
  <c r="R2" i="55"/>
  <c r="I2" i="26"/>
  <c r="V2" i="37"/>
  <c r="T3" i="42"/>
  <c r="N2" i="42"/>
  <c r="W2" i="54"/>
  <c r="E2" i="57"/>
  <c r="N2" i="59"/>
  <c r="F2" i="63"/>
  <c r="P2" i="64"/>
  <c r="N3" i="66"/>
  <c r="P3" i="67"/>
  <c r="N2" i="67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F30" i="149"/>
  <c r="L31" i="149"/>
  <c r="P2" i="27"/>
  <c r="N32" i="149"/>
  <c r="S2" i="35"/>
  <c r="G2" i="37"/>
  <c r="M2" i="40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D2" i="70" l="1"/>
  <c r="M2" i="83"/>
  <c r="Q2" i="100"/>
  <c r="J2" i="115"/>
  <c r="K2" i="16"/>
  <c r="W2" i="108"/>
  <c r="H2" i="46"/>
  <c r="L2" i="86"/>
  <c r="E45" i="149"/>
  <c r="V2" i="100"/>
  <c r="M2" i="61"/>
  <c r="V2" i="115"/>
  <c r="G2" i="58"/>
  <c r="G2" i="96"/>
  <c r="D3" i="75"/>
  <c r="T2" i="44"/>
  <c r="J26" i="60"/>
  <c r="I2" i="76"/>
  <c r="E2" i="16"/>
  <c r="K2" i="76"/>
  <c r="I2" i="6"/>
  <c r="C42" i="149"/>
  <c r="F2" i="79"/>
  <c r="U2" i="109"/>
  <c r="U2" i="95"/>
  <c r="I2" i="46"/>
  <c r="E3" i="75"/>
  <c r="U3" i="30"/>
  <c r="G2" i="92"/>
  <c r="P2" i="107"/>
  <c r="U2" i="54"/>
  <c r="U2" i="90"/>
  <c r="U2" i="53"/>
  <c r="U55" i="149" s="1"/>
  <c r="F2" i="46"/>
  <c r="W2" i="82"/>
  <c r="F2" i="121"/>
  <c r="V2" i="70"/>
  <c r="H2" i="62"/>
  <c r="P2" i="80"/>
  <c r="F2" i="92"/>
  <c r="P2" i="70"/>
  <c r="G2" i="70"/>
  <c r="C2" i="35"/>
  <c r="G2" i="113"/>
  <c r="K2" i="70"/>
  <c r="E2" i="91"/>
  <c r="N2" i="115"/>
  <c r="Q2" i="6"/>
  <c r="N2" i="92"/>
  <c r="L2" i="99"/>
  <c r="C2" i="63"/>
  <c r="T3" i="102"/>
  <c r="L2" i="91"/>
  <c r="M2" i="6"/>
  <c r="M2" i="4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D56" i="149" s="1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E55" i="149" s="1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I56" i="149" s="1"/>
  <c r="Q26" i="94"/>
  <c r="H2" i="68"/>
  <c r="L2" i="112"/>
  <c r="L2" i="70"/>
  <c r="U26" i="75"/>
  <c r="W2" i="85"/>
  <c r="C2" i="53"/>
  <c r="C55" i="149" s="1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P2" i="44"/>
  <c r="T2" i="16"/>
  <c r="P26" i="60"/>
  <c r="P2" i="60" s="1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K55" i="149" s="1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" i="60" s="1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U2" i="66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D125" i="149"/>
  <c r="S101" i="149"/>
  <c r="C2" i="91"/>
  <c r="S80" i="149"/>
  <c r="N64" i="149"/>
  <c r="S53" i="149"/>
  <c r="K30" i="149"/>
  <c r="P56" i="149"/>
  <c r="W46" i="149"/>
  <c r="U29" i="149"/>
  <c r="C83" i="149"/>
  <c r="K73" i="149"/>
  <c r="F69" i="149"/>
  <c r="L67" i="149"/>
  <c r="H66" i="149"/>
  <c r="R66" i="149"/>
  <c r="J60" i="149"/>
  <c r="U58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K84" i="149"/>
  <c r="C81" i="149"/>
  <c r="O77" i="149"/>
  <c r="L72" i="149"/>
  <c r="T70" i="149"/>
  <c r="T62" i="149"/>
  <c r="K57" i="149"/>
  <c r="P46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M64" i="149"/>
  <c r="Q62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E65" i="149"/>
  <c r="V164" i="149"/>
  <c r="S131" i="149"/>
  <c r="V2" i="110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G44" i="149"/>
  <c r="O38" i="149"/>
  <c r="H8" i="149"/>
  <c r="J7" i="149"/>
  <c r="J5" i="149"/>
  <c r="M139" i="149"/>
  <c r="U134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D98" i="149"/>
  <c r="F91" i="149"/>
  <c r="W88" i="149"/>
  <c r="J86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T101" i="149"/>
  <c r="I70" i="149"/>
  <c r="M68" i="149"/>
  <c r="O68" i="149"/>
  <c r="C66" i="149"/>
  <c r="M40" i="149"/>
  <c r="I139" i="149"/>
  <c r="K139" i="149"/>
  <c r="Q128" i="149"/>
  <c r="K99" i="149"/>
  <c r="M99" i="149"/>
  <c r="E5" i="149"/>
  <c r="L117" i="149"/>
  <c r="F89" i="149"/>
  <c r="I64" i="149"/>
  <c r="U2" i="75" l="1"/>
  <c r="Q65" i="149"/>
  <c r="R49" i="149"/>
  <c r="H85" i="149"/>
  <c r="I85" i="149"/>
  <c r="J129" i="149"/>
  <c r="S71" i="149"/>
  <c r="C108" i="149"/>
  <c r="K97" i="149"/>
  <c r="L45" i="149"/>
  <c r="H45" i="149"/>
  <c r="L129" i="149"/>
  <c r="E39" i="149"/>
  <c r="D2" i="75"/>
  <c r="V2" i="30"/>
  <c r="I2" i="75"/>
  <c r="Q64" i="149"/>
  <c r="E84" i="149"/>
  <c r="K62" i="149"/>
  <c r="E59" i="149"/>
  <c r="K2" i="94"/>
  <c r="P128" i="149"/>
  <c r="H128" i="149"/>
  <c r="N2" i="60"/>
  <c r="W151" i="149"/>
  <c r="C131" i="149"/>
  <c r="L58" i="149"/>
  <c r="W83" i="149"/>
  <c r="U2" i="30"/>
  <c r="D2" i="94"/>
  <c r="V151" i="149"/>
  <c r="M2" i="75"/>
  <c r="R102" i="149"/>
  <c r="P2" i="75"/>
  <c r="W99" i="149"/>
  <c r="T2" i="102"/>
  <c r="M8" i="149"/>
  <c r="D126" i="149"/>
  <c r="L2" i="94"/>
  <c r="L8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J35" i="149"/>
  <c r="M76" i="149"/>
  <c r="P132" i="149"/>
  <c r="L57" i="149"/>
  <c r="R69" i="149"/>
  <c r="C128" i="149"/>
  <c r="M65" i="149"/>
  <c r="C4" i="149"/>
  <c r="D95" i="149"/>
  <c r="H4" i="149"/>
  <c r="F76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O128" i="149"/>
  <c r="I3" i="9"/>
  <c r="N51" i="149"/>
  <c r="D76" i="149"/>
  <c r="V3" i="11"/>
  <c r="J4" i="149"/>
  <c r="Q2" i="7"/>
  <c r="N61" i="149" l="1"/>
  <c r="K95" i="149"/>
  <c r="U35" i="149"/>
  <c r="D61" i="149"/>
  <c r="O76" i="149"/>
  <c r="J95" i="149"/>
  <c r="P76" i="149"/>
  <c r="K76" i="149"/>
  <c r="T104" i="149"/>
  <c r="R35" i="149"/>
  <c r="L95" i="149"/>
  <c r="M61" i="149"/>
  <c r="V95" i="149"/>
  <c r="S95" i="149"/>
  <c r="T76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D3" i="203" s="1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P4" i="201"/>
  <c r="P5" i="124"/>
  <c r="W64" i="124"/>
  <c r="W64" i="123" s="1"/>
  <c r="W64" i="101" s="1"/>
  <c r="W64" i="129" s="1"/>
  <c r="W46" i="124"/>
  <c r="W46" i="123" s="1"/>
  <c r="W46" i="101" s="1"/>
  <c r="W46" i="129" s="1"/>
  <c r="W29" i="124"/>
  <c r="W29" i="123" s="1"/>
  <c r="W29" i="101" s="1"/>
  <c r="W29" i="129" s="1"/>
  <c r="W65" i="124"/>
  <c r="W65" i="123" s="1"/>
  <c r="W65" i="101" s="1"/>
  <c r="W65" i="129" s="1"/>
  <c r="W43" i="124"/>
  <c r="W43" i="123" s="1"/>
  <c r="W43" i="101" s="1"/>
  <c r="W43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31" i="124"/>
  <c r="W31" i="123" s="1"/>
  <c r="W31" i="101" s="1"/>
  <c r="W31" i="129" s="1"/>
  <c r="W63" i="124"/>
  <c r="W63" i="123" s="1"/>
  <c r="W63" i="101" s="1"/>
  <c r="W63" i="129" s="1"/>
  <c r="W45" i="124"/>
  <c r="W45" i="123" s="1"/>
  <c r="W45" i="101" s="1"/>
  <c r="W45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M3" i="203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46" i="124"/>
  <c r="R46" i="123" s="1"/>
  <c r="R46" i="101" s="1"/>
  <c r="R46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3" i="124"/>
  <c r="R43" i="123" s="1"/>
  <c r="R43" i="101" s="1"/>
  <c r="R43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E3" i="201" s="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I3" i="203" l="1"/>
  <c r="U3" i="201"/>
  <c r="L22" i="124"/>
  <c r="W3" i="201"/>
  <c r="R3" i="203"/>
  <c r="Q3" i="203"/>
  <c r="T3" i="203"/>
  <c r="H3" i="203"/>
  <c r="O3" i="203"/>
  <c r="V3" i="201"/>
  <c r="L3" i="201"/>
  <c r="U3" i="203"/>
  <c r="K3" i="203"/>
  <c r="P3" i="201"/>
  <c r="M3" i="201"/>
  <c r="X3" i="201"/>
  <c r="N3" i="201"/>
  <c r="K3" i="201"/>
  <c r="J3" i="203"/>
  <c r="R39" i="124"/>
  <c r="R39" i="123" s="1"/>
  <c r="R39" i="101" s="1"/>
  <c r="R39" i="129" s="1"/>
  <c r="R42" i="124"/>
  <c r="R42" i="123" s="1"/>
  <c r="R42" i="101" s="1"/>
  <c r="R42" i="129" s="1"/>
  <c r="W40" i="124"/>
  <c r="W40" i="123" s="1"/>
  <c r="W40" i="101" s="1"/>
  <c r="W40" i="129" s="1"/>
  <c r="W47" i="124"/>
  <c r="W47" i="123" s="1"/>
  <c r="W47" i="101" s="1"/>
  <c r="W47" i="129" s="1"/>
  <c r="W50" i="124"/>
  <c r="W50" i="123" s="1"/>
  <c r="W50" i="101" s="1"/>
  <c r="W50" i="129" s="1"/>
  <c r="H21" i="124"/>
  <c r="H21" i="123" s="1"/>
  <c r="H21" i="101" s="1"/>
  <c r="H21" i="129" s="1"/>
  <c r="R47" i="124"/>
  <c r="R47" i="123" s="1"/>
  <c r="R47" i="101" s="1"/>
  <c r="R47" i="129" s="1"/>
  <c r="R50" i="124"/>
  <c r="R50" i="123" s="1"/>
  <c r="R50" i="101" s="1"/>
  <c r="R50" i="129" s="1"/>
  <c r="G3" i="201"/>
  <c r="H68" i="124"/>
  <c r="H68" i="123" s="1"/>
  <c r="H68" i="101" s="1"/>
  <c r="H68" i="129" s="1"/>
  <c r="H67" i="124"/>
  <c r="H67" i="123" s="1"/>
  <c r="H67" i="101" s="1"/>
  <c r="H67" i="129" s="1"/>
  <c r="W41" i="124"/>
  <c r="W41" i="123" s="1"/>
  <c r="W41" i="101" s="1"/>
  <c r="W41" i="129" s="1"/>
  <c r="R63" i="124"/>
  <c r="R63" i="123" s="1"/>
  <c r="R63" i="101" s="1"/>
  <c r="R63" i="129" s="1"/>
  <c r="H29" i="124"/>
  <c r="H29" i="123" s="1"/>
  <c r="H29" i="101" s="1"/>
  <c r="H29" i="129" s="1"/>
  <c r="K68" i="124"/>
  <c r="K68" i="123" s="1"/>
  <c r="K68" i="101" s="1"/>
  <c r="K68" i="129" s="1"/>
  <c r="K67" i="124"/>
  <c r="K67" i="123" s="1"/>
  <c r="K67" i="101" s="1"/>
  <c r="K67" i="129" s="1"/>
  <c r="N35" i="124"/>
  <c r="N35" i="123" s="1"/>
  <c r="N35" i="101" s="1"/>
  <c r="N35" i="129" s="1"/>
  <c r="N38" i="124"/>
  <c r="N38" i="123" s="1"/>
  <c r="N38" i="101" s="1"/>
  <c r="N38" i="129" s="1"/>
  <c r="R67" i="124"/>
  <c r="R67" i="123" s="1"/>
  <c r="R67" i="101" s="1"/>
  <c r="R67" i="129" s="1"/>
  <c r="W49" i="124"/>
  <c r="W49" i="123" s="1"/>
  <c r="W49" i="101" s="1"/>
  <c r="W49" i="129" s="1"/>
  <c r="H71" i="204"/>
  <c r="R3" i="201"/>
  <c r="W35" i="124"/>
  <c r="W35" i="123" s="1"/>
  <c r="W35" i="101" s="1"/>
  <c r="W35" i="129" s="1"/>
  <c r="W38" i="124"/>
  <c r="W38" i="123" s="1"/>
  <c r="W38" i="101" s="1"/>
  <c r="W38" i="129" s="1"/>
  <c r="J3" i="201"/>
  <c r="W39" i="124"/>
  <c r="W39" i="123" s="1"/>
  <c r="W39" i="101" s="1"/>
  <c r="W39" i="129" s="1"/>
  <c r="W42" i="124"/>
  <c r="W42" i="123" s="1"/>
  <c r="W42" i="101" s="1"/>
  <c r="W42" i="129" s="1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3" i="124" s="1"/>
  <c r="N12" i="123"/>
  <c r="E21" i="124"/>
  <c r="E21" i="123" s="1"/>
  <c r="E21" i="101" s="1"/>
  <c r="E21" i="129" s="1"/>
  <c r="W33" i="203"/>
  <c r="N28" i="124"/>
  <c r="N27" i="201"/>
  <c r="N26" i="201" s="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U26" i="203" l="1"/>
  <c r="M155" i="149"/>
  <c r="P2" i="204"/>
  <c r="K2" i="204"/>
  <c r="I155" i="149"/>
  <c r="L2" i="204"/>
  <c r="K26" i="201"/>
  <c r="D26" i="203"/>
  <c r="X26" i="201"/>
  <c r="O3" i="124"/>
  <c r="P155" i="149"/>
  <c r="L3" i="124"/>
  <c r="G3" i="124"/>
  <c r="I26" i="203"/>
  <c r="N2" i="204"/>
  <c r="L155" i="149"/>
  <c r="P26" i="203"/>
  <c r="X155" i="149"/>
  <c r="Q26" i="203"/>
  <c r="H155" i="149"/>
  <c r="Q155" i="149"/>
  <c r="J39" i="124"/>
  <c r="J39" i="123" s="1"/>
  <c r="J39" i="101" s="1"/>
  <c r="J39" i="129" s="1"/>
  <c r="J42" i="124"/>
  <c r="J42" i="123" s="1"/>
  <c r="J42" i="101" s="1"/>
  <c r="J42" i="129" s="1"/>
  <c r="R3" i="124"/>
  <c r="O26" i="201"/>
  <c r="J67" i="124"/>
  <c r="J67" i="123" s="1"/>
  <c r="J67" i="101" s="1"/>
  <c r="J67" i="129" s="1"/>
  <c r="W26" i="201"/>
  <c r="H33" i="124"/>
  <c r="J2" i="204"/>
  <c r="M71" i="204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L157" i="149"/>
  <c r="H157" i="149"/>
  <c r="K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6" i="124" s="1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P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3" i="123" s="1"/>
  <c r="L5" i="101"/>
  <c r="T27" i="124"/>
  <c r="T28" i="123"/>
  <c r="U27" i="124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6" i="124" s="1"/>
  <c r="L28" i="123"/>
  <c r="T11" i="123"/>
  <c r="T12" i="101"/>
  <c r="R11" i="123"/>
  <c r="R12" i="101"/>
  <c r="O52" i="204"/>
  <c r="O2" i="204" s="1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U26" i="124" l="1"/>
  <c r="R3" i="123"/>
  <c r="J26" i="203"/>
  <c r="R26" i="124"/>
  <c r="M2" i="204"/>
  <c r="M157" i="149"/>
  <c r="M26" i="124"/>
  <c r="E2" i="204"/>
  <c r="X26" i="124"/>
  <c r="D2" i="204"/>
  <c r="P26" i="124"/>
  <c r="Q26" i="124"/>
  <c r="W26" i="124"/>
  <c r="O3" i="123"/>
  <c r="H26" i="124"/>
  <c r="T26" i="124"/>
  <c r="K3" i="123"/>
  <c r="F2" i="204"/>
  <c r="P3" i="123"/>
  <c r="J3" i="123"/>
  <c r="C75" i="124"/>
  <c r="C75" i="123" s="1"/>
  <c r="C75" i="101" s="1"/>
  <c r="C75" i="129" s="1"/>
  <c r="J157" i="149"/>
  <c r="G26" i="124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8" i="124"/>
  <c r="C48" i="123" s="1"/>
  <c r="C48" i="101" s="1"/>
  <c r="C48" i="129" s="1"/>
  <c r="C44" i="124"/>
  <c r="C44" i="123" s="1"/>
  <c r="C44" i="101" s="1"/>
  <c r="C44" i="129" s="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41" i="124"/>
  <c r="C41" i="123" s="1"/>
  <c r="C41" i="101" s="1"/>
  <c r="C41" i="129" s="1"/>
  <c r="C37" i="124"/>
  <c r="C37" i="123" s="1"/>
  <c r="C37" i="101" s="1"/>
  <c r="C37" i="129" s="1"/>
  <c r="C32" i="124"/>
  <c r="C32" i="123" s="1"/>
  <c r="C32" i="101" s="1"/>
  <c r="C32" i="129" s="1"/>
  <c r="C46" i="124"/>
  <c r="C46" i="123" s="1"/>
  <c r="C46" i="101" s="1"/>
  <c r="C46" i="129" s="1"/>
  <c r="C42" i="124"/>
  <c r="C42" i="123" s="1"/>
  <c r="C42" i="101" s="1"/>
  <c r="C42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26" i="123" s="1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26" i="123" s="1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6" i="123" s="1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E157" i="149" l="1"/>
  <c r="I3" i="129"/>
  <c r="I3" i="101"/>
  <c r="Q26" i="123"/>
  <c r="U3" i="101"/>
  <c r="D26" i="123"/>
  <c r="F26" i="123"/>
  <c r="D157" i="149"/>
  <c r="V26" i="123"/>
  <c r="F157" i="149"/>
  <c r="H3" i="101"/>
  <c r="F3" i="101"/>
  <c r="L3" i="129"/>
  <c r="F3" i="129"/>
  <c r="N3" i="101"/>
  <c r="P26" i="123"/>
  <c r="H3" i="129"/>
  <c r="L3" i="101"/>
  <c r="U3" i="129"/>
  <c r="C20" i="124"/>
  <c r="C20" i="123" s="1"/>
  <c r="C20" i="101" s="1"/>
  <c r="C20" i="129" s="1"/>
  <c r="S26" i="123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26" i="129" s="1"/>
  <c r="I33" i="101"/>
  <c r="S34" i="129"/>
  <c r="S33" i="129" s="1"/>
  <c r="S33" i="101"/>
  <c r="S26" i="101" s="1"/>
  <c r="V26" i="129" l="1"/>
  <c r="V26" i="101"/>
  <c r="U26" i="101"/>
  <c r="U26" i="129"/>
  <c r="Q26" i="101"/>
  <c r="Q26" i="129"/>
  <c r="D26" i="101"/>
  <c r="S26" i="129"/>
  <c r="X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71" i="124"/>
  <c r="E72" i="123"/>
  <c r="F52" i="203"/>
  <c r="F59" i="124"/>
  <c r="E156" i="149" l="1"/>
  <c r="F2" i="203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59" i="124"/>
  <c r="O2" i="203" l="1"/>
  <c r="P73" i="124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<sst xmlns="http://schemas.openxmlformats.org/spreadsheetml/2006/main" count="26791" uniqueCount="489">
  <si>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</si>
  <si>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</si>
  <si>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</si>
  <si>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</si>
  <si>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</si>
  <si>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</si>
  <si>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</si>
  <si>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</si>
  <si>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</si>
  <si>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</si>
  <si>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</si>
  <si>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</si>
  <si>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</si>
  <si>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</si>
  <si>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</si>
  <si>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</si>
  <si>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</si>
  <si>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</si>
  <si>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</si>
  <si>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</si>
  <si>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</si>
  <si>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</si>
  <si>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</si>
  <si>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</si>
  <si>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</si>
  <si>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</si>
  <si>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</si>
  <si>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</si>
  <si>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</si>
  <si>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</si>
  <si>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</si>
  <si>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</si>
  <si>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</si>
  <si>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</si>
  <si>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</si>
  <si>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</si>
  <si>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</si>
  <si>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</si>
  <si>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</si>
  <si>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</si>
  <si>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</si>
  <si>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</si>
  <si>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</si>
  <si>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</si>
  <si>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</si>
  <si>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</si>
  <si>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</si>
  <si>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</si>
  <si>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</si>
  <si>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</si>
  <si>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</si>
  <si>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</si>
  <si>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</si>
  <si>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</si>
  <si>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</si>
  <si>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</si>
  <si>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</si>
  <si>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</si>
  <si>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</si>
  <si>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</si>
  <si>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</si>
  <si>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</si>
  <si>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</si>
  <si>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</si>
  <si>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</si>
  <si>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</si>
  <si>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</si>
  <si>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</si>
  <si>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</si>
  <si>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</si>
  <si>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</si>
  <si>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</si>
  <si>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</si>
  <si>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</si>
  <si>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</si>
  <si>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</si>
  <si>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</si>
  <si>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</si>
  <si>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</si>
  <si>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</si>
  <si>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</si>
  <si>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</si>
  <si>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</si>
  <si>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</si>
  <si>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</si>
  <si>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</si>
  <si>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</si>
  <si>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</si>
  <si>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</si>
  <si>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</si>
  <si>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</si>
  <si>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</si>
  <si>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</si>
  <si>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</si>
  <si>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</si>
  <si>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</si>
  <si>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</si>
  <si>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</si>
  <si>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</si>
  <si>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</si>
  <si>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</si>
  <si>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</si>
  <si>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</si>
  <si>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</si>
  <si>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</si>
  <si>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</si>
  <si>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</si>
  <si>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</si>
  <si>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</si>
  <si>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</si>
  <si>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</si>
  <si>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</si>
  <si>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</si>
  <si>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</si>
  <si>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</si>
  <si>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</si>
  <si>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</si>
  <si>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</si>
  <si>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</si>
  <si>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</si>
  <si>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</si>
  <si>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</si>
  <si>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</si>
  <si>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</si>
  <si>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</si>
  <si>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</si>
  <si>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</si>
  <si>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</si>
  <si>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</si>
  <si>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</si>
  <si>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</si>
  <si>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</si>
  <si>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</si>
  <si>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</si>
  <si>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</si>
  <si>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</si>
  <si>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</si>
  <si>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</si>
  <si>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</si>
  <si>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</si>
  <si>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</si>
  <si>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</si>
  <si>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</si>
  <si>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</si>
  <si>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</si>
  <si>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</si>
  <si>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</si>
  <si>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</si>
  <si>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</si>
  <si>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</si>
  <si>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</si>
  <si>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</si>
  <si>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</si>
  <si>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</si>
  <si>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</si>
  <si>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</si>
  <si>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</si>
  <si>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</si>
  <si>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</si>
  <si>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</si>
  <si>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</si>
  <si>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</si>
  <si>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</si>
  <si>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</si>
  <si>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</si>
  <si>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</si>
  <si>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</si>
  <si>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</si>
  <si>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</si>
  <si>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</si>
  <si>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</si>
  <si>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</si>
  <si>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</si>
  <si>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</si>
  <si>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</si>
  <si>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</si>
  <si>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</si>
  <si>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</si>
  <si>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</si>
  <si>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</si>
  <si>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</si>
  <si>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</si>
  <si>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</si>
  <si>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</si>
  <si>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</si>
  <si>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</si>
  <si>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</si>
  <si>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</si>
  <si>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</si>
  <si>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</si>
  <si>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</si>
  <si>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</si>
  <si>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</si>
  <si>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</si>
  <si>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</si>
  <si>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</si>
  <si>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</si>
  <si>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</si>
  <si>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</si>
  <si>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</si>
  <si>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</si>
  <si>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</si>
  <si>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</si>
  <si>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</si>
  <si>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</si>
  <si>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</si>
  <si>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</si>
  <si>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</si>
  <si>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</si>
  <si>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</si>
  <si>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</si>
  <si>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</si>
  <si>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</si>
  <si>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</si>
  <si>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</si>
  <si>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</si>
  <si>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</si>
  <si>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</si>
  <si>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</si>
  <si>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</si>
  <si>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</si>
  <si>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</si>
  <si>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</si>
  <si>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</si>
  <si>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</si>
  <si>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</si>
  <si>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</si>
  <si>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</si>
  <si>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</si>
  <si>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</si>
  <si>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</si>
  <si>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</si>
  <si>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</si>
  <si>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</si>
  <si>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</si>
  <si>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</si>
  <si>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</si>
  <si>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</si>
  <si>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</si>
  <si>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</si>
  <si>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</si>
  <si>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</si>
  <si>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</si>
  <si>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</si>
  <si>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</si>
  <si>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</si>
  <si>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</si>
  <si>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</si>
  <si>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</si>
  <si>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</si>
  <si>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</si>
  <si>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</si>
  <si>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</si>
  <si>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</si>
  <si>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</si>
  <si>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</si>
  <si>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</si>
  <si>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</si>
  <si>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</si>
  <si>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</si>
  <si>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</si>
  <si>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</si>
  <si>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</si>
  <si>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</si>
  <si>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</si>
  <si>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</si>
  <si>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</si>
  <si>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</si>
  <si>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</si>
  <si>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</si>
  <si>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</si>
  <si>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</si>
  <si>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</si>
  <si>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</si>
  <si>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</si>
  <si>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</si>
  <si>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</si>
  <si>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</si>
  <si>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</si>
  <si>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</si>
  <si>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</si>
  <si>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</si>
  <si>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</si>
  <si>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</si>
  <si>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</si>
  <si>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</si>
  <si>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</si>
  <si>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</si>
  <si>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</si>
  <si>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</si>
  <si>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</si>
  <si>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</si>
  <si>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</si>
  <si>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</si>
  <si>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</si>
  <si>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</si>
  <si>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</si>
  <si>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</si>
  <si>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</si>
  <si>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</si>
  <si>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</si>
  <si>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</si>
  <si>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</si>
  <si>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</si>
  <si>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</si>
  <si>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</si>
  <si>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</si>
  <si>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</si>
  <si>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</si>
  <si>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</si>
  <si>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</si>
  <si>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</si>
  <si>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</si>
  <si>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</si>
  <si>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</si>
  <si>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</si>
  <si>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</si>
  <si>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</si>
  <si>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</si>
  <si>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</si>
  <si>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</si>
  <si>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</si>
  <si>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</si>
  <si>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</si>
  <si>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</si>
  <si>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</si>
  <si>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</si>
  <si>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</si>
  <si>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</si>
  <si>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</si>
  <si>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</si>
  <si>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</si>
  <si>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</si>
  <si>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</si>
  <si>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</si>
  <si>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</si>
  <si>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</si>
  <si>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</si>
  <si>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</si>
  <si>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</si>
  <si>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</si>
  <si>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</si>
  <si>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</si>
  <si>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</si>
  <si>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</si>
  <si>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</si>
  <si>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</si>
  <si>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</si>
  <si>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</si>
  <si>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</si>
  <si>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</si>
  <si>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</si>
  <si>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</si>
  <si>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</si>
  <si>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</si>
  <si>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</si>
  <si>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</si>
  <si>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</si>
  <si>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</si>
  <si>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</si>
  <si>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</si>
  <si>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</si>
  <si>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</si>
  <si>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</si>
  <si>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</si>
  <si>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</si>
  <si>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</si>
  <si>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</si>
  <si>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</si>
  <si>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</si>
  <si>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</si>
  <si>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</si>
  <si>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</si>
  <si>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</si>
  <si>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</si>
  <si>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</si>
  <si>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</si>
  <si>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</si>
  <si>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</si>
  <si>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</si>
  <si>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</si>
  <si>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</si>
  <si>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</si>
  <si>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</si>
  <si>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</si>
  <si>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</si>
  <si>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</si>
  <si>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</si>
  <si>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</si>
  <si>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</si>
  <si>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</si>
  <si>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</si>
  <si>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</si>
  <si>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</si>
  <si>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</si>
  <si>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</si>
  <si>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</si>
  <si>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</si>
  <si>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</si>
  <si>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</si>
  <si>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</si>
  <si>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</si>
  <si>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</si>
  <si>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</si>
  <si>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</si>
  <si>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</si>
  <si>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</si>
  <si>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</si>
  <si>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</si>
  <si>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</si>
  <si>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</si>
  <si>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</si>
  <si>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</si>
  <si>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</si>
  <si>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</si>
  <si>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</si>
  <si>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</si>
  <si>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</si>
  <si>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</si>
  <si>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</si>
  <si>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</si>
  <si>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</si>
  <si>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</si>
  <si>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</si>
  <si>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</si>
  <si>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</si>
  <si>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</si>
  <si>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</si>
  <si>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</si>
  <si>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</si>
  <si>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</si>
  <si>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</si>
  <si>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</si>
  <si>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</si>
  <si>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</si>
  <si>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</si>
  <si>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</si>
  <si>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</si>
  <si>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</si>
  <si>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</si>
  <si>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</si>
  <si>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</si>
  <si>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</si>
  <si>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</si>
  <si>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</si>
  <si>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</si>
  <si>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</si>
  <si>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</si>
  <si>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</si>
  <si>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</si>
  <si>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</si>
  <si>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</si>
  <si>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</si>
  <si>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</si>
  <si>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</si>
  <si>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</si>
  <si>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</si>
  <si>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</si>
  <si>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</si>
  <si>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</si>
  <si>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</si>
  <si>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</si>
  <si>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</si>
  <si>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</si>
  <si>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</si>
  <si>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</si>
  <si>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</si>
  <si>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</si>
  <si>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</si>
  <si>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</si>
  <si>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</si>
  <si>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</si>
  <si>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</si>
  <si>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</si>
  <si>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</si>
  <si>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</si>
  <si>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</si>
  <si>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</si>
  <si>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</si>
  <si>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</si>
  <si>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</si>
  <si>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</si>
  <si>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</si>
  <si>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</si>
  <si>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</si>
  <si>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</si>
  <si>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</si>
  <si>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Hungary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</si>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</sst>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45432.785787037035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11609.968529664658</v>
      </c>
      <c r="D4" s="8">
        <f>PPRD!D$2</f>
        <v>11295.491401547721</v>
      </c>
      <c r="E4" s="8">
        <f>PPRD!E$2</f>
        <v>11191.268271711091</v>
      </c>
      <c r="F4" s="8">
        <f>PPRD!F$2</f>
        <v>10413.863284608768</v>
      </c>
      <c r="G4" s="8">
        <f>PPRD!G$2</f>
        <v>10216.570163370594</v>
      </c>
      <c r="H4" s="8">
        <f>PPRD!H$2</f>
        <v>10856.396732588133</v>
      </c>
      <c r="I4" s="8">
        <f>PPRD!I$2</f>
        <v>10800.793207222701</v>
      </c>
      <c r="J4" s="8">
        <f>PPRD!J$2</f>
        <v>10729.678331900257</v>
      </c>
      <c r="K4" s="8">
        <f>PPRD!K$2</f>
        <v>10885.190111779879</v>
      </c>
      <c r="L4" s="8">
        <f>PPRD!L$2</f>
        <v>11557.548667239895</v>
      </c>
      <c r="M4" s="8">
        <f>PPRD!M$2</f>
        <v>11707.367153912295</v>
      </c>
      <c r="N4" s="8">
        <f>PPRD!N$2</f>
        <v>11634.577472055029</v>
      </c>
      <c r="O4" s="8">
        <f>PPRD!O$2</f>
        <v>11612.615047291489</v>
      </c>
      <c r="P4" s="8">
        <f>PPRD!P$2</f>
        <v>11297.808426483232</v>
      </c>
      <c r="Q4" s="8">
        <f>PPRD!Q$2</f>
        <v>10879.951848667239</v>
      </c>
      <c r="R4" s="8">
        <f>PPRD!R$2</f>
        <v>11104.641874462595</v>
      </c>
      <c r="S4" s="8">
        <f>PPRD!S$2</f>
        <v>11279.733533963885</v>
      </c>
      <c r="T4" s="8">
        <f>PPRD!T$2</f>
        <v>11149.716251074806</v>
      </c>
      <c r="U4" s="8">
        <f>PPRD!U$2</f>
        <v>10871.589681857266</v>
      </c>
      <c r="V4" s="8">
        <f>PPRD!V$2</f>
        <v>10786.73301805675</v>
      </c>
      <c r="W4" s="8">
        <f>PPRD!W$2</f>
        <v>10588.828718830609</v>
      </c>
      <c r="X4" s="8">
        <f>PPRD!X$2</f>
        <v>10646.351418744625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5.0157351676698188</v>
      </c>
      <c r="H5" s="10">
        <f>RCV_RCY!H$2</f>
        <v>53.740326741186593</v>
      </c>
      <c r="I5" s="10">
        <f>RCV_RCY!I$2</f>
        <v>36.543422184006879</v>
      </c>
      <c r="J5" s="10">
        <f>RCV_RCY!J$2</f>
        <v>11.464574376612211</v>
      </c>
      <c r="K5" s="10">
        <f>RCV_RCY!K$2</f>
        <v>29.04368013757524</v>
      </c>
      <c r="L5" s="10">
        <f>RCV_RCY!L$2</f>
        <v>196.95236457437659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16379.234221840068</v>
      </c>
      <c r="D6" s="10">
        <f>IMP!D$2</f>
        <v>16810.325795356835</v>
      </c>
      <c r="E6" s="10">
        <f>IMP!E$2</f>
        <v>18007.963112639722</v>
      </c>
      <c r="F6" s="10">
        <f>IMP!F$2</f>
        <v>19512.070163370594</v>
      </c>
      <c r="G6" s="10">
        <f>IMP!G$2</f>
        <v>19187.379793637145</v>
      </c>
      <c r="H6" s="10">
        <f>IMP!H$2</f>
        <v>21736.928632846088</v>
      </c>
      <c r="I6" s="10">
        <f>IMP!I$2</f>
        <v>21778.30997420464</v>
      </c>
      <c r="J6" s="10">
        <f>IMP!J$2</f>
        <v>21118.500773860702</v>
      </c>
      <c r="K6" s="10">
        <f>IMP!K$2</f>
        <v>21403.705588993984</v>
      </c>
      <c r="L6" s="10">
        <f>IMP!L$2</f>
        <v>17884.12656921754</v>
      </c>
      <c r="M6" s="10">
        <f>IMP!M$2</f>
        <v>18817.313327601034</v>
      </c>
      <c r="N6" s="10">
        <f>IMP!N$2</f>
        <v>17469.886070507309</v>
      </c>
      <c r="O6" s="10">
        <f>IMP!O$2</f>
        <v>17190.469475494407</v>
      </c>
      <c r="P6" s="10">
        <f>IMP!P$2</f>
        <v>17200.940842648321</v>
      </c>
      <c r="Q6" s="10">
        <f>IMP!Q$2</f>
        <v>19224.966809974205</v>
      </c>
      <c r="R6" s="10">
        <f>IMP!R$2</f>
        <v>18054.124763542561</v>
      </c>
      <c r="S6" s="10">
        <f>IMP!S$2</f>
        <v>18407.051590713672</v>
      </c>
      <c r="T6" s="10">
        <f>IMP!T$2</f>
        <v>21180.711693895097</v>
      </c>
      <c r="U6" s="10">
        <f>IMP!U$2</f>
        <v>20398.379105760963</v>
      </c>
      <c r="V6" s="10">
        <f>IMP!V$2</f>
        <v>23293.244969905416</v>
      </c>
      <c r="W6" s="10">
        <f>IMP!W$2</f>
        <v>19039.869303525367</v>
      </c>
      <c r="X6" s="10">
        <f>IMP!X$2</f>
        <v>18997.499742046431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2507.9678417884779</v>
      </c>
      <c r="D7" s="10">
        <f>EXP!D$2</f>
        <v>3019.8671539122956</v>
      </c>
      <c r="E7" s="10">
        <f>EXP!E$2</f>
        <v>3328.2248495270842</v>
      </c>
      <c r="F7" s="10">
        <f>EXP!F$2</f>
        <v>3161.4121238177122</v>
      </c>
      <c r="G7" s="10">
        <f>EXP!G$2</f>
        <v>3073.4851246775584</v>
      </c>
      <c r="H7" s="10">
        <f>EXP!H$2</f>
        <v>3988.155116079105</v>
      </c>
      <c r="I7" s="10">
        <f>EXP!I$2</f>
        <v>4344.7871883061043</v>
      </c>
      <c r="J7" s="10">
        <f>EXP!J$2</f>
        <v>4460.5083404987108</v>
      </c>
      <c r="K7" s="10">
        <f>EXP!K$2</f>
        <v>4397.8630266552018</v>
      </c>
      <c r="L7" s="10">
        <f>EXP!L$2</f>
        <v>3006.8183147033533</v>
      </c>
      <c r="M7" s="10">
        <f>EXP!M$2</f>
        <v>3678.3800515907142</v>
      </c>
      <c r="N7" s="10">
        <f>EXP!N$2</f>
        <v>4367.3902837489259</v>
      </c>
      <c r="O7" s="10">
        <f>EXP!O$2</f>
        <v>4768.8098882201202</v>
      </c>
      <c r="P7" s="10">
        <f>EXP!P$2</f>
        <v>5211.8338779019768</v>
      </c>
      <c r="Q7" s="10">
        <f>EXP!Q$2</f>
        <v>4967.8572656921751</v>
      </c>
      <c r="R7" s="10">
        <f>EXP!R$2</f>
        <v>4475.964918314703</v>
      </c>
      <c r="S7" s="10">
        <f>EXP!S$2</f>
        <v>4161.3039552880491</v>
      </c>
      <c r="T7" s="10">
        <f>EXP!T$2</f>
        <v>4481.6909716251075</v>
      </c>
      <c r="U7" s="10">
        <f>EXP!U$2</f>
        <v>4876.95554600172</v>
      </c>
      <c r="V7" s="10">
        <f>EXP!V$2</f>
        <v>4676.2948409286328</v>
      </c>
      <c r="W7" s="10">
        <f>EXP!W$2</f>
        <v>4240.1779019776441</v>
      </c>
      <c r="X7" s="10">
        <f>EXP!X$2</f>
        <v>4181.5944969905404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-250.68151332760095</v>
      </c>
      <c r="D8" s="10">
        <f>STK_CHG!D$2</f>
        <v>733.33224419604448</v>
      </c>
      <c r="E8" s="10">
        <f>STK_CHG!E$2</f>
        <v>-65.017454858125575</v>
      </c>
      <c r="F8" s="10">
        <f>STK_CHG!F$2</f>
        <v>-416.6578675838349</v>
      </c>
      <c r="G8" s="10">
        <f>STK_CHG!G$2</f>
        <v>100.34875322441958</v>
      </c>
      <c r="H8" s="10">
        <f>STK_CHG!H$2</f>
        <v>-148.63207222699913</v>
      </c>
      <c r="I8" s="10">
        <f>STK_CHG!I$2</f>
        <v>-70.022785898538302</v>
      </c>
      <c r="J8" s="10">
        <f>STK_CHG!J$2</f>
        <v>197.64875322441952</v>
      </c>
      <c r="K8" s="10">
        <f>STK_CHG!K$2</f>
        <v>-749.52605331040411</v>
      </c>
      <c r="L8" s="10">
        <f>STK_CHG!L$2</f>
        <v>-791.45528804815115</v>
      </c>
      <c r="M8" s="10">
        <f>STK_CHG!M$2</f>
        <v>-253.88151332760103</v>
      </c>
      <c r="N8" s="10">
        <f>STK_CHG!N$2</f>
        <v>1325.5503009458298</v>
      </c>
      <c r="O8" s="10">
        <f>STK_CHG!O$2</f>
        <v>736.75202063628547</v>
      </c>
      <c r="P8" s="10">
        <f>STK_CHG!P$2</f>
        <v>633.0066208082543</v>
      </c>
      <c r="Q8" s="10">
        <f>STK_CHG!Q$2</f>
        <v>-1313.8268271711088</v>
      </c>
      <c r="R8" s="10">
        <f>STK_CHG!R$2</f>
        <v>520.4423043852106</v>
      </c>
      <c r="S8" s="10">
        <f>STK_CHG!S$2</f>
        <v>-5.8285468615649663</v>
      </c>
      <c r="T8" s="10">
        <f>STK_CHG!T$2</f>
        <v>-1192.2875322441955</v>
      </c>
      <c r="U8" s="10">
        <f>STK_CHG!U$2</f>
        <v>311.55167669819434</v>
      </c>
      <c r="V8" s="10">
        <f>STK_CHG!V$2</f>
        <v>-2698.1969905417018</v>
      </c>
      <c r="W8" s="10">
        <f>STK_CHG!W$2</f>
        <v>750.99810834049856</v>
      </c>
      <c r="X8" s="10">
        <f>STK_CHG!X$2</f>
        <v>1913.2464316423041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25230.553396388648</v>
      </c>
      <c r="D9" s="10">
        <f>GAE!D$2</f>
        <v>25819.2822871883</v>
      </c>
      <c r="E9" s="10">
        <f>GAE!E$2</f>
        <v>25805.989079965606</v>
      </c>
      <c r="F9" s="10">
        <f>GAE!F$2</f>
        <v>26347.863456577812</v>
      </c>
      <c r="G9" s="10">
        <f>GAE!G$2</f>
        <v>26435.829320722274</v>
      </c>
      <c r="H9" s="10">
        <f>GAE!H$2</f>
        <v>28510.2785038693</v>
      </c>
      <c r="I9" s="10">
        <f>GAE!I$2</f>
        <v>28200.836629406702</v>
      </c>
      <c r="J9" s="10">
        <f>GAE!J$2</f>
        <v>27596.784092863283</v>
      </c>
      <c r="K9" s="10">
        <f>GAE!K$2</f>
        <v>27170.550300945826</v>
      </c>
      <c r="L9" s="10">
        <f>GAE!L$2</f>
        <v>25840.353998280309</v>
      </c>
      <c r="M9" s="10">
        <f>GAE!M$2</f>
        <v>26592.418916595012</v>
      </c>
      <c r="N9" s="10">
        <f>GAE!N$2</f>
        <v>26062.623559759242</v>
      </c>
      <c r="O9" s="10">
        <f>GAE!O$2</f>
        <v>24771.026655202062</v>
      </c>
      <c r="P9" s="10">
        <f>GAE!P$2</f>
        <v>23919.922012037834</v>
      </c>
      <c r="Q9" s="10">
        <f>GAE!Q$2</f>
        <v>23823.234565778163</v>
      </c>
      <c r="R9" s="10">
        <f>GAE!R$2</f>
        <v>25203.244024075666</v>
      </c>
      <c r="S9" s="10">
        <f>GAE!S$2</f>
        <v>25519.652622527941</v>
      </c>
      <c r="T9" s="10">
        <f>GAE!T$2</f>
        <v>26656.449441100598</v>
      </c>
      <c r="U9" s="10">
        <f>GAE!U$2</f>
        <v>26704.5649183147</v>
      </c>
      <c r="V9" s="10">
        <f>GAE!V$2</f>
        <v>26705.486156491832</v>
      </c>
      <c r="W9" s="10">
        <f>GAE!W$2</f>
        <v>26139.518228718829</v>
      </c>
      <c r="X9" s="10">
        <f>GAE!X$2</f>
        <v>27375.503095442818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0</v>
      </c>
      <c r="D10" s="10">
        <f>INTMARB!D$2</f>
        <v>0</v>
      </c>
      <c r="E10" s="10">
        <f>INTMARB!E$2</f>
        <v>0</v>
      </c>
      <c r="F10" s="10">
        <f>INTMARB!F$2</f>
        <v>0</v>
      </c>
      <c r="G10" s="10">
        <f>INTMARB!G$2</f>
        <v>0</v>
      </c>
      <c r="H10" s="10">
        <f>INTMARB!H$2</f>
        <v>0</v>
      </c>
      <c r="I10" s="10">
        <f>INTMARB!I$2</f>
        <v>0</v>
      </c>
      <c r="J10" s="10">
        <f>INTMARB!J$2</f>
        <v>0</v>
      </c>
      <c r="K10" s="10">
        <f>INTMARB!K$2</f>
        <v>0</v>
      </c>
      <c r="L10" s="10">
        <f>INTMARB!L$2</f>
        <v>0</v>
      </c>
      <c r="M10" s="10">
        <f>INTMARB!M$2</f>
        <v>0</v>
      </c>
      <c r="N10" s="10">
        <f>INTMARB!N$2</f>
        <v>0</v>
      </c>
      <c r="O10" s="10">
        <f>INTMARB!O$2</f>
        <v>0</v>
      </c>
      <c r="P10" s="10">
        <f>INTMARB!P$2</f>
        <v>0</v>
      </c>
      <c r="Q10" s="10">
        <f>INTMARB!Q$2</f>
        <v>0</v>
      </c>
      <c r="R10" s="10">
        <f>INTMARB!R$2</f>
        <v>0</v>
      </c>
      <c r="S10" s="10">
        <f>INTMARB!S$2</f>
        <v>0</v>
      </c>
      <c r="T10" s="10">
        <f>INTMARB!T$2</f>
        <v>0</v>
      </c>
      <c r="U10" s="10">
        <f>INTMARB!U$2</f>
        <v>0</v>
      </c>
      <c r="V10" s="10">
        <f>INTMARB!V$2</f>
        <v>0</v>
      </c>
      <c r="W10" s="10">
        <f>INTMARB!W$2</f>
        <v>0</v>
      </c>
      <c r="X10" s="10">
        <f>INTMARB!X$2</f>
        <v>0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0</v>
      </c>
      <c r="D11" s="13">
        <f>INTMARB_IN!D$2</f>
        <v>0</v>
      </c>
      <c r="E11" s="13">
        <f>INTMARB_IN!E$2</f>
        <v>0</v>
      </c>
      <c r="F11" s="13">
        <f>INTMARB_IN!F$2</f>
        <v>0</v>
      </c>
      <c r="G11" s="13">
        <f>INTMARB_IN!G$2</f>
        <v>0</v>
      </c>
      <c r="H11" s="13">
        <f>INTMARB_IN!H$2</f>
        <v>0</v>
      </c>
      <c r="I11" s="13">
        <f>INTMARB_IN!I$2</f>
        <v>0</v>
      </c>
      <c r="J11" s="13">
        <f>INTMARB_IN!J$2</f>
        <v>0</v>
      </c>
      <c r="K11" s="13">
        <f>INTMARB_IN!K$2</f>
        <v>0</v>
      </c>
      <c r="L11" s="13">
        <f>INTMARB_IN!L$2</f>
        <v>0</v>
      </c>
      <c r="M11" s="13">
        <f>INTMARB_IN!M$2</f>
        <v>0</v>
      </c>
      <c r="N11" s="13">
        <f>INTMARB_IN!N$2</f>
        <v>0</v>
      </c>
      <c r="O11" s="13">
        <f>INTMARB_IN!O$2</f>
        <v>0</v>
      </c>
      <c r="P11" s="13">
        <f>INTMARB_IN!P$2</f>
        <v>0</v>
      </c>
      <c r="Q11" s="13">
        <f>INTMARB_IN!Q$2</f>
        <v>0</v>
      </c>
      <c r="R11" s="13">
        <f>INTMARB_IN!R$2</f>
        <v>0</v>
      </c>
      <c r="S11" s="13">
        <f>INTMARB_IN!S$2</f>
        <v>0</v>
      </c>
      <c r="T11" s="13">
        <f>INTMARB_IN!T$2</f>
        <v>0</v>
      </c>
      <c r="U11" s="13">
        <f>INTMARB_IN!U$2</f>
        <v>0</v>
      </c>
      <c r="V11" s="13">
        <f>INTMARB_IN!V$2</f>
        <v>0</v>
      </c>
      <c r="W11" s="13">
        <f>INTMARB_IN!W$2</f>
        <v>0</v>
      </c>
      <c r="X11" s="13">
        <f>INTMARB_IN!X$2</f>
        <v>0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0</v>
      </c>
      <c r="D12" s="13">
        <f>INTMARB_EX!D$2</f>
        <v>0</v>
      </c>
      <c r="E12" s="13">
        <f>INTMARB_EX!E$2</f>
        <v>0</v>
      </c>
      <c r="F12" s="13">
        <f>INTMARB_EX!F$2</f>
        <v>0</v>
      </c>
      <c r="G12" s="13">
        <f>INTMARB_EX!G$2</f>
        <v>0</v>
      </c>
      <c r="H12" s="13">
        <f>INTMARB_EX!H$2</f>
        <v>0</v>
      </c>
      <c r="I12" s="13">
        <f>INTMARB_EX!I$2</f>
        <v>0</v>
      </c>
      <c r="J12" s="13">
        <f>INTMARB_EX!J$2</f>
        <v>0</v>
      </c>
      <c r="K12" s="13">
        <f>INTMARB_EX!K$2</f>
        <v>0</v>
      </c>
      <c r="L12" s="13">
        <f>INTMARB_EX!L$2</f>
        <v>0</v>
      </c>
      <c r="M12" s="13">
        <f>INTMARB_EX!M$2</f>
        <v>0</v>
      </c>
      <c r="N12" s="13">
        <f>INTMARB_EX!N$2</f>
        <v>0</v>
      </c>
      <c r="O12" s="13">
        <f>INTMARB_EX!O$2</f>
        <v>0</v>
      </c>
      <c r="P12" s="13">
        <f>INTMARB_EX!P$2</f>
        <v>0</v>
      </c>
      <c r="Q12" s="13">
        <f>INTMARB_EX!Q$2</f>
        <v>0</v>
      </c>
      <c r="R12" s="13">
        <f>INTMARB_EX!R$2</f>
        <v>0</v>
      </c>
      <c r="S12" s="13">
        <f>INTMARB_EX!S$2</f>
        <v>0</v>
      </c>
      <c r="T12" s="13">
        <f>INTMARB_EX!T$2</f>
        <v>0</v>
      </c>
      <c r="U12" s="13">
        <f>INTMARB_EX!U$2</f>
        <v>0</v>
      </c>
      <c r="V12" s="13">
        <f>INTMARB_EX!V$2</f>
        <v>0</v>
      </c>
      <c r="W12" s="13">
        <f>INTMARB_EX!W$2</f>
        <v>0</v>
      </c>
      <c r="X12" s="13">
        <f>INTMARB_EX!X$2</f>
        <v>0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25230.553396388648</v>
      </c>
      <c r="D13" s="10">
        <f>GIC!D$2</f>
        <v>25819.2822871883</v>
      </c>
      <c r="E13" s="10">
        <f>GIC!E$2</f>
        <v>25805.989079965606</v>
      </c>
      <c r="F13" s="10">
        <f>GIC!F$2</f>
        <v>26347.863456577812</v>
      </c>
      <c r="G13" s="10">
        <f>GIC!G$2</f>
        <v>26435.829320722274</v>
      </c>
      <c r="H13" s="10">
        <f>GIC!H$2</f>
        <v>28510.2785038693</v>
      </c>
      <c r="I13" s="10">
        <f>GIC!I$2</f>
        <v>28200.836629406702</v>
      </c>
      <c r="J13" s="10">
        <f>GIC!J$2</f>
        <v>27596.784092863283</v>
      </c>
      <c r="K13" s="10">
        <f>GIC!K$2</f>
        <v>27170.550300945826</v>
      </c>
      <c r="L13" s="10">
        <f>GIC!L$2</f>
        <v>25840.353998280309</v>
      </c>
      <c r="M13" s="10">
        <f>GIC!M$2</f>
        <v>26592.418916595012</v>
      </c>
      <c r="N13" s="10">
        <f>GIC!N$2</f>
        <v>26062.623559759242</v>
      </c>
      <c r="O13" s="10">
        <f>GIC!O$2</f>
        <v>24771.026655202062</v>
      </c>
      <c r="P13" s="10">
        <f>GIC!P$2</f>
        <v>23919.922012037834</v>
      </c>
      <c r="Q13" s="10">
        <f>GIC!Q$2</f>
        <v>23823.234565778163</v>
      </c>
      <c r="R13" s="10">
        <f>GIC!R$2</f>
        <v>25203.244024075666</v>
      </c>
      <c r="S13" s="10">
        <f>GIC!S$2</f>
        <v>25519.652622527941</v>
      </c>
      <c r="T13" s="10">
        <f>GIC!T$2</f>
        <v>26656.449441100598</v>
      </c>
      <c r="U13" s="10">
        <f>GIC!U$2</f>
        <v>26704.5649183147</v>
      </c>
      <c r="V13" s="10">
        <f>GIC!V$2</f>
        <v>26705.486156491832</v>
      </c>
      <c r="W13" s="10">
        <f>GIC!W$2</f>
        <v>26139.518228718829</v>
      </c>
      <c r="X13" s="10">
        <f>GIC!X$2</f>
        <v>27375.503095442818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240.17386070507303</v>
      </c>
      <c r="D14" s="10">
        <f>INTAVI!D$2</f>
        <v>225.41797076526231</v>
      </c>
      <c r="E14" s="10">
        <f>INTAVI!E$2</f>
        <v>212.77824591573517</v>
      </c>
      <c r="F14" s="10">
        <f>INTAVI!F$2</f>
        <v>208.56500429922613</v>
      </c>
      <c r="G14" s="10">
        <f>INTAVI!G$2</f>
        <v>225.63774720550296</v>
      </c>
      <c r="H14" s="10">
        <f>INTAVI!H$2</f>
        <v>260.57609630266558</v>
      </c>
      <c r="I14" s="10">
        <f>INTAVI!I$2</f>
        <v>264.83233018056757</v>
      </c>
      <c r="J14" s="10">
        <f>INTAVI!J$2</f>
        <v>242.76294067067928</v>
      </c>
      <c r="K14" s="10">
        <f>INTAVI!K$2</f>
        <v>269.84806534823724</v>
      </c>
      <c r="L14" s="10">
        <f>INTAVI!L$2</f>
        <v>230.72510748065343</v>
      </c>
      <c r="M14" s="10">
        <f>INTAVI!M$2</f>
        <v>229.72201203783311</v>
      </c>
      <c r="N14" s="10">
        <f>INTAVI!N$2</f>
        <v>232.72184006878763</v>
      </c>
      <c r="O14" s="10">
        <f>INTAVI!O$2</f>
        <v>166.52338779019772</v>
      </c>
      <c r="P14" s="10">
        <f>INTAVI!P$2</f>
        <v>162.5107480653482</v>
      </c>
      <c r="Q14" s="10">
        <f>INTAVI!Q$2</f>
        <v>170.72226999140148</v>
      </c>
      <c r="R14" s="10">
        <f>INTAVI!R$2</f>
        <v>174.71573516766983</v>
      </c>
      <c r="S14" s="10">
        <f>INTAVI!S$2</f>
        <v>192.27282889079956</v>
      </c>
      <c r="T14" s="10">
        <f>INTAVI!T$2</f>
        <v>223.5012897678418</v>
      </c>
      <c r="U14" s="10">
        <f>INTAVI!U$2</f>
        <v>276.27239896818577</v>
      </c>
      <c r="V14" s="10">
        <f>INTAVI!V$2</f>
        <v>279.3766122098022</v>
      </c>
      <c r="W14" s="10">
        <f>INTAVI!W$2</f>
        <v>101.4033533963886</v>
      </c>
      <c r="X14" s="10">
        <f>INTAVI!X$2</f>
        <v>123.1326741186586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147.00269124652402</v>
      </c>
      <c r="D15" s="13">
        <f>INTAVI_PA_IN!D$2</f>
        <v>137.60523659671</v>
      </c>
      <c r="E15" s="13">
        <f>INTAVI_PA_IN!E$2</f>
        <v>131.4118319611255</v>
      </c>
      <c r="F15" s="13">
        <f>INTAVI_PA_IN!F$2</f>
        <v>123.8331429878574</v>
      </c>
      <c r="G15" s="13">
        <f>INTAVI_PA_IN!G$2</f>
        <v>144.27963933889393</v>
      </c>
      <c r="H15" s="13">
        <f>INTAVI_PA_IN!H$2</f>
        <v>171.02185979470534</v>
      </c>
      <c r="I15" s="13">
        <f>INTAVI_PA_IN!I$2</f>
        <v>172.71267436672588</v>
      </c>
      <c r="J15" s="13">
        <f>INTAVI_PA_IN!J$2</f>
        <v>158.90566787730774</v>
      </c>
      <c r="K15" s="13">
        <f>INTAVI_PA_IN!K$2</f>
        <v>177.93635152252736</v>
      </c>
      <c r="L15" s="13">
        <f>INTAVI_PA_IN!L$2</f>
        <v>148.11457624679079</v>
      </c>
      <c r="M15" s="13">
        <f>INTAVI_PA_IN!M$2</f>
        <v>146.30177751285254</v>
      </c>
      <c r="N15" s="13">
        <f>INTAVI_PA_IN!N$2</f>
        <v>148.06081436918697</v>
      </c>
      <c r="O15" s="13">
        <f>INTAVI_PA_IN!O$2</f>
        <v>105.95028974386533</v>
      </c>
      <c r="P15" s="13">
        <f>INTAVI_PA_IN!P$2</f>
        <v>103.35622933149924</v>
      </c>
      <c r="Q15" s="13">
        <f>INTAVI_PA_IN!Q$2</f>
        <v>110.14446474011993</v>
      </c>
      <c r="R15" s="13">
        <f>INTAVI_PA_IN!R$2</f>
        <v>113.8535466271528</v>
      </c>
      <c r="S15" s="13">
        <f>INTAVI_PA_IN!S$2</f>
        <v>129.09162660787962</v>
      </c>
      <c r="T15" s="13">
        <f>INTAVI_PA_IN!T$2</f>
        <v>151.82130097600992</v>
      </c>
      <c r="U15" s="13">
        <f>INTAVI_PA_IN!U$2</f>
        <v>188.04428517060882</v>
      </c>
      <c r="V15" s="13">
        <f>INTAVI_PA_IN!V$2</f>
        <v>190.75502765440643</v>
      </c>
      <c r="W15" s="13">
        <f>INTAVI_PA_IN!W$2</f>
        <v>59.330288065127228</v>
      </c>
      <c r="X15" s="13">
        <f>INTAVI_PA_IN!X$2</f>
        <v>73.901875767661096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88.575715308733933</v>
      </c>
      <c r="D16" s="13">
        <f>INTAVI_PA_EX!D$2</f>
        <v>82.915426075825224</v>
      </c>
      <c r="E16" s="13">
        <f>INTAVI_PA_EX!E$2</f>
        <v>75.748223630976184</v>
      </c>
      <c r="F16" s="13">
        <f>INTAVI_PA_EX!F$2</f>
        <v>80.195982333939071</v>
      </c>
      <c r="G16" s="13">
        <f>INTAVI_PA_EX!G$2</f>
        <v>77.50487728519461</v>
      </c>
      <c r="H16" s="13">
        <f>INTAVI_PA_EX!H$2</f>
        <v>84.764299612459808</v>
      </c>
      <c r="I16" s="13">
        <f>INTAVI_PA_EX!I$2</f>
        <v>86.323794496064892</v>
      </c>
      <c r="J16" s="13">
        <f>INTAVI_PA_EX!J$2</f>
        <v>79.491030625171149</v>
      </c>
      <c r="K16" s="13">
        <f>INTAVI_PA_EX!K$2</f>
        <v>87.687289268437056</v>
      </c>
      <c r="L16" s="13">
        <f>INTAVI_PA_EX!L$2</f>
        <v>78.943682817081566</v>
      </c>
      <c r="M16" s="13">
        <f>INTAVI_PA_EX!M$2</f>
        <v>79.268671677087539</v>
      </c>
      <c r="N16" s="13">
        <f>INTAVI_PA_EX!N$2</f>
        <v>80.394260695360586</v>
      </c>
      <c r="O16" s="13">
        <f>INTAVI_PA_EX!O$2</f>
        <v>57.111654497526779</v>
      </c>
      <c r="P16" s="13">
        <f>INTAVI_PA_EX!P$2</f>
        <v>55.463623361923389</v>
      </c>
      <c r="Q16" s="13">
        <f>INTAVI_PA_EX!Q$2</f>
        <v>57.333324405141781</v>
      </c>
      <c r="R16" s="13">
        <f>INTAVI_PA_EX!R$2</f>
        <v>57.557306117070546</v>
      </c>
      <c r="S16" s="13">
        <f>INTAVI_PA_EX!S$2</f>
        <v>59.800537915834539</v>
      </c>
      <c r="T16" s="13">
        <f>INTAVI_PA_EX!T$2</f>
        <v>67.701573366136941</v>
      </c>
      <c r="U16" s="13">
        <f>INTAVI_PA_EX!U$2</f>
        <v>83.55696223271265</v>
      </c>
      <c r="V16" s="13">
        <f>INTAVI_PA_EX!V$2</f>
        <v>84.484173131558748</v>
      </c>
      <c r="W16" s="13">
        <f>INTAVI_PA_EX!W$2</f>
        <v>36.798374373748658</v>
      </c>
      <c r="X16" s="13">
        <f>INTAVI_PA_EX!X$2</f>
        <v>41.711505742007347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3.3196694795452553</v>
      </c>
      <c r="D17" s="13">
        <f>INTAVI_FR_IN!D$2</f>
        <v>3.7162439775632938</v>
      </c>
      <c r="E17" s="13">
        <f>INTAVI_FR_IN!E$2</f>
        <v>5.0286013681740789</v>
      </c>
      <c r="F17" s="13">
        <f>INTAVI_FR_IN!F$2</f>
        <v>3.9494111998352777</v>
      </c>
      <c r="G17" s="13">
        <f>INTAVI_FR_IN!G$2</f>
        <v>3.4672580803224582</v>
      </c>
      <c r="H17" s="13">
        <f>INTAVI_FR_IN!H$2</f>
        <v>4.2801989422944082</v>
      </c>
      <c r="I17" s="13">
        <f>INTAVI_FR_IN!I$2</f>
        <v>3.2169285397036762</v>
      </c>
      <c r="J17" s="13">
        <f>INTAVI_FR_IN!J$2</f>
        <v>3.483566108578378</v>
      </c>
      <c r="K17" s="13">
        <f>INTAVI_FR_IN!K$2</f>
        <v>3.0259284860053972</v>
      </c>
      <c r="L17" s="13">
        <f>INTAVI_FR_IN!L$2</f>
        <v>2.6008376354825122</v>
      </c>
      <c r="M17" s="13">
        <f>INTAVI_FR_IN!M$2</f>
        <v>2.8017839799258963</v>
      </c>
      <c r="N17" s="13">
        <f>INTAVI_FR_IN!N$2</f>
        <v>3.6207377296999281</v>
      </c>
      <c r="O17" s="13">
        <f>INTAVI_FR_IN!O$2</f>
        <v>2.8394374995928597</v>
      </c>
      <c r="P17" s="13">
        <f>INTAVI_FR_IN!P$2</f>
        <v>3.0137520222777896</v>
      </c>
      <c r="Q17" s="13">
        <f>INTAVI_FR_IN!Q$2</f>
        <v>2.8853001772720628</v>
      </c>
      <c r="R17" s="13">
        <f>INTAVI_FR_IN!R$2</f>
        <v>2.9479684787279203</v>
      </c>
      <c r="S17" s="13">
        <f>INTAVI_FR_IN!S$2</f>
        <v>2.828812767390108</v>
      </c>
      <c r="T17" s="13">
        <f>INTAVI_FR_IN!T$2</f>
        <v>3.3644051047353951</v>
      </c>
      <c r="U17" s="13">
        <f>INTAVI_FR_IN!U$2</f>
        <v>4.0029034767101557</v>
      </c>
      <c r="V17" s="13">
        <f>INTAVI_FR_IN!V$2</f>
        <v>3.2049885565485496</v>
      </c>
      <c r="W17" s="13">
        <f>INTAVI_FR_IN!W$2</f>
        <v>3.7927262910748327</v>
      </c>
      <c r="X17" s="13">
        <f>INTAVI_FR_IN!X$2</f>
        <v>5.5444526444080919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1.2757846702698332</v>
      </c>
      <c r="D18" s="13">
        <f>INTAVI_FR_EX!D$2</f>
        <v>1.1810641151637915</v>
      </c>
      <c r="E18" s="13">
        <f>INTAVI_FR_EX!E$2</f>
        <v>0.58958895545941237</v>
      </c>
      <c r="F18" s="13">
        <f>INTAVI_FR_EX!F$2</f>
        <v>0.58646777759436108</v>
      </c>
      <c r="G18" s="13">
        <f>INTAVI_FR_EX!G$2</f>
        <v>0.38597250109195613</v>
      </c>
      <c r="H18" s="13">
        <f>INTAVI_FR_EX!H$2</f>
        <v>0.50973795320599491</v>
      </c>
      <c r="I18" s="13">
        <f>INTAVI_FR_EX!I$2</f>
        <v>2.5789327780730731</v>
      </c>
      <c r="J18" s="13">
        <f>INTAVI_FR_EX!J$2</f>
        <v>0.88267605962202367</v>
      </c>
      <c r="K18" s="13">
        <f>INTAVI_FR_EX!K$2</f>
        <v>1.1984960712674131</v>
      </c>
      <c r="L18" s="13">
        <f>INTAVI_FR_EX!L$2</f>
        <v>1.0660107812985447</v>
      </c>
      <c r="M18" s="13">
        <f>INTAVI_FR_EX!M$2</f>
        <v>1.3497788679671578</v>
      </c>
      <c r="N18" s="13">
        <f>INTAVI_FR_EX!N$2</f>
        <v>0.6460272745401624</v>
      </c>
      <c r="O18" s="13">
        <f>INTAVI_FR_EX!O$2</f>
        <v>0.6220060492127607</v>
      </c>
      <c r="P18" s="13">
        <f>INTAVI_FR_EX!P$2</f>
        <v>0.67714334964775147</v>
      </c>
      <c r="Q18" s="13">
        <f>INTAVI_FR_EX!Q$2</f>
        <v>0.35918066886771594</v>
      </c>
      <c r="R18" s="13">
        <f>INTAVI_FR_EX!R$2</f>
        <v>0.35691394471855753</v>
      </c>
      <c r="S18" s="13">
        <f>INTAVI_FR_EX!S$2</f>
        <v>0.55185159969531783</v>
      </c>
      <c r="T18" s="13">
        <f>INTAVI_FR_EX!T$2</f>
        <v>0.61401032095956354</v>
      </c>
      <c r="U18" s="13">
        <f>INTAVI_FR_EX!U$2</f>
        <v>0.66824808815412051</v>
      </c>
      <c r="V18" s="13">
        <f>INTAVI_FR_EX!V$2</f>
        <v>0.93242286728846813</v>
      </c>
      <c r="W18" s="13">
        <f>INTAVI_FR_EX!W$2</f>
        <v>1.4819646664378685</v>
      </c>
      <c r="X18" s="13">
        <f>INTAVI_FR_EX!X$2</f>
        <v>1.9748399645820636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24990.379535683573</v>
      </c>
      <c r="D19" s="10">
        <f>NRGSUP!D$2</f>
        <v>25593.864316423042</v>
      </c>
      <c r="E19" s="10">
        <f>NRGSUP!E$2</f>
        <v>25593.210834049867</v>
      </c>
      <c r="F19" s="10">
        <f>NRGSUP!F$2</f>
        <v>26139.298452278585</v>
      </c>
      <c r="G19" s="10">
        <f>NRGSUP!G$2</f>
        <v>26210.191573516771</v>
      </c>
      <c r="H19" s="10">
        <f>NRGSUP!H$2</f>
        <v>28249.702407566634</v>
      </c>
      <c r="I19" s="10">
        <f>NRGSUP!I$2</f>
        <v>27936.004299226133</v>
      </c>
      <c r="J19" s="10">
        <f>NRGSUP!J$2</f>
        <v>27354.021152192603</v>
      </c>
      <c r="K19" s="10">
        <f>NRGSUP!K$2</f>
        <v>26900.70223559759</v>
      </c>
      <c r="L19" s="10">
        <f>NRGSUP!L$2</f>
        <v>25609.62889079966</v>
      </c>
      <c r="M19" s="10">
        <f>NRGSUP!M$2</f>
        <v>26362.696904557179</v>
      </c>
      <c r="N19" s="10">
        <f>NRGSUP!N$2</f>
        <v>25829.901719690453</v>
      </c>
      <c r="O19" s="10">
        <f>NRGSUP!O$2</f>
        <v>24604.503267411867</v>
      </c>
      <c r="P19" s="10">
        <f>NRGSUP!P$2</f>
        <v>23757.411263972484</v>
      </c>
      <c r="Q19" s="10">
        <f>NRGSUP!Q$2</f>
        <v>23652.512295786757</v>
      </c>
      <c r="R19" s="10">
        <f>NRGSUP!R$2</f>
        <v>25028.528288907994</v>
      </c>
      <c r="S19" s="10">
        <f>NRGSUP!S$2</f>
        <v>25327.379793637145</v>
      </c>
      <c r="T19" s="10">
        <f>NRGSUP!T$2</f>
        <v>26432.948151332759</v>
      </c>
      <c r="U19" s="10">
        <f>NRGSUP!U$2</f>
        <v>26428.292519346516</v>
      </c>
      <c r="V19" s="10">
        <f>NRGSUP!V$2</f>
        <v>26426.10954428203</v>
      </c>
      <c r="W19" s="10">
        <f>NRGSUP!W$2</f>
        <v>26038.114875322441</v>
      </c>
      <c r="X19" s="10">
        <f>NRGSUP!X$2</f>
        <v>27252.370421324158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25230.553396388648</v>
      </c>
      <c r="D20" s="10">
        <f>'GIC2020-2030'!D$2</f>
        <v>25819.2822871883</v>
      </c>
      <c r="E20" s="10">
        <f>'GIC2020-2030'!E$2</f>
        <v>25805.989079965606</v>
      </c>
      <c r="F20" s="10">
        <f>'GIC2020-2030'!F$2</f>
        <v>26347.863456577812</v>
      </c>
      <c r="G20" s="10">
        <f>'GIC2020-2030'!G$2</f>
        <v>26435.829320722274</v>
      </c>
      <c r="H20" s="10">
        <f>'GIC2020-2030'!H$2</f>
        <v>28510.2785038693</v>
      </c>
      <c r="I20" s="10">
        <f>'GIC2020-2030'!I$2</f>
        <v>28200.836629406702</v>
      </c>
      <c r="J20" s="10">
        <f>'GIC2020-2030'!J$2</f>
        <v>27596.784092863283</v>
      </c>
      <c r="K20" s="10">
        <f>'GIC2020-2030'!K$2</f>
        <v>27170.550300945826</v>
      </c>
      <c r="L20" s="10">
        <f>'GIC2020-2030'!L$2</f>
        <v>25840.353998280309</v>
      </c>
      <c r="M20" s="10">
        <f>'GIC2020-2030'!M$2</f>
        <v>26592.418916595012</v>
      </c>
      <c r="N20" s="10">
        <f>'GIC2020-2030'!N$2</f>
        <v>26062.623559759242</v>
      </c>
      <c r="O20" s="10">
        <f>'GIC2020-2030'!O$2</f>
        <v>24771.026655202062</v>
      </c>
      <c r="P20" s="10">
        <f>'GIC2020-2030'!P$2</f>
        <v>23919.922012037834</v>
      </c>
      <c r="Q20" s="10">
        <f>'GIC2020-2030'!Q$2</f>
        <v>23823.234565778163</v>
      </c>
      <c r="R20" s="10">
        <f>'GIC2020-2030'!R$2</f>
        <v>25203.244024075666</v>
      </c>
      <c r="S20" s="10">
        <f>'GIC2020-2030'!S$2</f>
        <v>25519.652622527941</v>
      </c>
      <c r="T20" s="10">
        <f>'GIC2020-2030'!T$2</f>
        <v>26649.140756663797</v>
      </c>
      <c r="U20" s="10">
        <f>'GIC2020-2030'!U$2</f>
        <v>26695.106620808252</v>
      </c>
      <c r="V20" s="10">
        <f>'GIC2020-2030'!V$2</f>
        <v>26692.851246775583</v>
      </c>
      <c r="W20" s="10">
        <f>'GIC2020-2030'!W$2</f>
        <v>26121.03155631986</v>
      </c>
      <c r="X20" s="10">
        <f>'GIC2020-2030'!X$2</f>
        <v>27348.967325881342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23643.601461736886</v>
      </c>
      <c r="D21" s="10">
        <f>'PEC2020-2030'!D$2</f>
        <v>24427.95012897678</v>
      </c>
      <c r="E21" s="10">
        <f>'PEC2020-2030'!E$2</f>
        <v>24244.567497850388</v>
      </c>
      <c r="F21" s="10">
        <f>'PEC2020-2030'!F$2</f>
        <v>24974.745485812549</v>
      </c>
      <c r="G21" s="10">
        <f>'PEC2020-2030'!G$2</f>
        <v>24912.673172828894</v>
      </c>
      <c r="H21" s="10">
        <f>'PEC2020-2030'!H$2</f>
        <v>26340.712295786754</v>
      </c>
      <c r="I21" s="10">
        <f>'PEC2020-2030'!I$2</f>
        <v>25984.200945829747</v>
      </c>
      <c r="J21" s="10">
        <f>'PEC2020-2030'!J$2</f>
        <v>25361.641358555458</v>
      </c>
      <c r="K21" s="10">
        <f>'PEC2020-2030'!K$2</f>
        <v>25155.716766981939</v>
      </c>
      <c r="L21" s="10">
        <f>'PEC2020-2030'!L$2</f>
        <v>23947.914617368871</v>
      </c>
      <c r="M21" s="10">
        <f>'PEC2020-2030'!M$2</f>
        <v>24618.236973344796</v>
      </c>
      <c r="N21" s="10">
        <f>'PEC2020-2030'!N$2</f>
        <v>24390.621582115218</v>
      </c>
      <c r="O21" s="10">
        <f>'PEC2020-2030'!O$2</f>
        <v>23133.983834909715</v>
      </c>
      <c r="P21" s="10">
        <f>'PEC2020-2030'!P$2</f>
        <v>22405.328116938952</v>
      </c>
      <c r="Q21" s="10">
        <f>'PEC2020-2030'!Q$2</f>
        <v>21994.770421324163</v>
      </c>
      <c r="R21" s="10">
        <f>'PEC2020-2030'!R$2</f>
        <v>23298.063026655203</v>
      </c>
      <c r="S21" s="10">
        <f>'PEC2020-2030'!S$2</f>
        <v>23657.660103181424</v>
      </c>
      <c r="T21" s="10">
        <f>'PEC2020-2030'!T$2</f>
        <v>24462.872484952706</v>
      </c>
      <c r="U21" s="10">
        <f>'PEC2020-2030'!U$2</f>
        <v>24481.340842648322</v>
      </c>
      <c r="V21" s="10">
        <f>'PEC2020-2030'!V$2</f>
        <v>24571.239896818573</v>
      </c>
      <c r="W21" s="10">
        <f>'PEC2020-2030'!W$2</f>
        <v>23886.663542562339</v>
      </c>
      <c r="X21" s="10">
        <f>'PEC2020-2030'!X$2</f>
        <v>24928.864574376614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16154.073344797935</v>
      </c>
      <c r="D22" s="10">
        <f>'FEC2020-2030'!D$2</f>
        <v>16935.987704213239</v>
      </c>
      <c r="E22" s="10">
        <f>'FEC2020-2030'!E$2</f>
        <v>16997.792089423903</v>
      </c>
      <c r="F22" s="10">
        <f>'FEC2020-2030'!F$2</f>
        <v>17701.051504729148</v>
      </c>
      <c r="G22" s="10">
        <f>'FEC2020-2030'!G$2</f>
        <v>17584.776354256232</v>
      </c>
      <c r="H22" s="10">
        <f>'FEC2020-2030'!H$2</f>
        <v>18741.555374032669</v>
      </c>
      <c r="I22" s="10">
        <f>'FEC2020-2030'!I$2</f>
        <v>18458.643766122099</v>
      </c>
      <c r="J22" s="10">
        <f>'FEC2020-2030'!J$2</f>
        <v>17444.511435941535</v>
      </c>
      <c r="K22" s="10">
        <f>'FEC2020-2030'!K$2</f>
        <v>17439.534823731727</v>
      </c>
      <c r="L22" s="10">
        <f>'FEC2020-2030'!L$2</f>
        <v>17068.372141014617</v>
      </c>
      <c r="M22" s="10">
        <f>'FEC2020-2030'!M$2</f>
        <v>17450.072656921751</v>
      </c>
      <c r="N22" s="10">
        <f>'FEC2020-2030'!N$2</f>
        <v>17493.258039552878</v>
      </c>
      <c r="O22" s="10">
        <f>'FEC2020-2030'!O$2</f>
        <v>16472.55743766122</v>
      </c>
      <c r="P22" s="10">
        <f>'FEC2020-2030'!P$2</f>
        <v>16584.461908856403</v>
      </c>
      <c r="Q22" s="10">
        <f>'FEC2020-2030'!Q$2</f>
        <v>16220.890713671626</v>
      </c>
      <c r="R22" s="10">
        <f>'FEC2020-2030'!R$2</f>
        <v>17399.830524505647</v>
      </c>
      <c r="S22" s="10">
        <f>'FEC2020-2030'!S$2</f>
        <v>17744.22596732602</v>
      </c>
      <c r="T22" s="10">
        <f>'FEC2020-2030'!T$2</f>
        <v>18498.159243336315</v>
      </c>
      <c r="U22" s="10">
        <f>'FEC2020-2030'!U$2</f>
        <v>18527.697420464421</v>
      </c>
      <c r="V22" s="10">
        <f>'FEC2020-2030'!V$2</f>
        <v>18602.364058469611</v>
      </c>
      <c r="W22" s="10">
        <f>'FEC2020-2030'!W$2</f>
        <v>18012.675408426596</v>
      </c>
      <c r="X22" s="10">
        <f>'FEC2020-2030'!X$2</f>
        <v>19094.909716251139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19867.896990541703</v>
      </c>
      <c r="D23" s="10">
        <f>TI_E!D$2</f>
        <v>19830.907480653481</v>
      </c>
      <c r="E23" s="10">
        <f>TI_E!E$2</f>
        <v>20038.354256233877</v>
      </c>
      <c r="F23" s="10">
        <f>TI_E!F$2</f>
        <v>19651.463198624242</v>
      </c>
      <c r="G23" s="10">
        <f>TI_E!G$2</f>
        <v>19594.994239036976</v>
      </c>
      <c r="H23" s="10">
        <f>TI_E!H$2</f>
        <v>21696.417970765262</v>
      </c>
      <c r="I23" s="10">
        <f>TI_E!I$2</f>
        <v>22060.343680137576</v>
      </c>
      <c r="J23" s="10">
        <f>TI_E!J$2</f>
        <v>23191.041616509025</v>
      </c>
      <c r="K23" s="10">
        <f>TI_E!K$2</f>
        <v>23006.780051590707</v>
      </c>
      <c r="L23" s="10">
        <f>TI_E!L$2</f>
        <v>20640.074892519344</v>
      </c>
      <c r="M23" s="10">
        <f>TI_E!M$2</f>
        <v>23040.59269131556</v>
      </c>
      <c r="N23" s="10">
        <f>TI_E!N$2</f>
        <v>21842.106964746345</v>
      </c>
      <c r="O23" s="10">
        <f>TI_E!O$2</f>
        <v>20903.060017196902</v>
      </c>
      <c r="P23" s="10">
        <f>TI_E!P$2</f>
        <v>19569.02252794497</v>
      </c>
      <c r="Q23" s="10">
        <f>TI_E!Q$2</f>
        <v>19445.570507308687</v>
      </c>
      <c r="R23" s="10">
        <f>TI_E!R$2</f>
        <v>18915.446689595872</v>
      </c>
      <c r="S23" s="10">
        <f>TI_E!S$2</f>
        <v>18188.332932072226</v>
      </c>
      <c r="T23" s="10">
        <f>TI_E!T$2</f>
        <v>18096.577644024073</v>
      </c>
      <c r="U23" s="10">
        <f>TI_E!U$2</f>
        <v>18494.349613069648</v>
      </c>
      <c r="V23" s="10">
        <f>TI_E!V$2</f>
        <v>18228.624419604472</v>
      </c>
      <c r="W23" s="10">
        <f>TI_E!W$2</f>
        <v>18031.688478073946</v>
      </c>
      <c r="X23" s="10">
        <f>TI_E!X$2</f>
        <v>17871.219346517624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10206.39045571797</v>
      </c>
      <c r="D24" s="13">
        <f>TI_EHG_E!D$2</f>
        <v>10449.257265692177</v>
      </c>
      <c r="E24" s="13">
        <f>TI_EHG_E!E$2</f>
        <v>10084.329492691315</v>
      </c>
      <c r="F24" s="13">
        <f>TI_EHG_E!F$2</f>
        <v>9772.2421324161642</v>
      </c>
      <c r="G24" s="13">
        <f>TI_EHG_E!G$2</f>
        <v>9552.9749785038694</v>
      </c>
      <c r="H24" s="13">
        <f>TI_EHG_E!H$2</f>
        <v>9944.3505588993976</v>
      </c>
      <c r="I24" s="13">
        <f>TI_EHG_E!I$2</f>
        <v>9788.5950988822005</v>
      </c>
      <c r="J24" s="13">
        <f>TI_EHG_E!J$2</f>
        <v>10562.935941530523</v>
      </c>
      <c r="K24" s="13">
        <f>TI_EHG_E!K$2</f>
        <v>10480.312295786758</v>
      </c>
      <c r="L24" s="13">
        <f>TI_EHG_E!L$2</f>
        <v>9422.0555460017204</v>
      </c>
      <c r="M24" s="13">
        <f>TI_EHG_E!M$2</f>
        <v>9749.9611349956995</v>
      </c>
      <c r="N24" s="13">
        <f>TI_EHG_E!N$2</f>
        <v>9356.4650042992253</v>
      </c>
      <c r="O24" s="13">
        <f>TI_EHG_E!O$2</f>
        <v>9048.1748065348238</v>
      </c>
      <c r="P24" s="13">
        <f>TI_EHG_E!P$2</f>
        <v>8131.5361134995692</v>
      </c>
      <c r="Q24" s="13">
        <f>TI_EHG_E!Q$2</f>
        <v>7946.398710232158</v>
      </c>
      <c r="R24" s="13">
        <f>TI_EHG_E!R$2</f>
        <v>8192.7294067067924</v>
      </c>
      <c r="S24" s="13">
        <f>TI_EHG_E!S$2</f>
        <v>8431.8506448839198</v>
      </c>
      <c r="T24" s="13">
        <f>TI_EHG_E!T$2</f>
        <v>8533.2374032674124</v>
      </c>
      <c r="U24" s="13">
        <f>TI_EHG_E!U$2</f>
        <v>8255.7245055889944</v>
      </c>
      <c r="V24" s="13">
        <f>TI_EHG_E!V$2</f>
        <v>8444.8869303525353</v>
      </c>
      <c r="W24" s="13">
        <f>TI_EHG_E!W$2</f>
        <v>8466.2737747205483</v>
      </c>
      <c r="X24" s="13">
        <f>TI_EHG_E!X$2</f>
        <v>8538.3042132416158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7649.3239036973337</v>
      </c>
      <c r="D25" s="16">
        <f>TI_EHG_E_E!D$2</f>
        <v>7708.1557179707652</v>
      </c>
      <c r="E25" s="16">
        <f>TI_EHG_E_E!E$2</f>
        <v>7422.2644024075671</v>
      </c>
      <c r="F25" s="16">
        <f>TI_EHG_E_E!F$2</f>
        <v>6821.6064488392076</v>
      </c>
      <c r="G25" s="16">
        <f>TI_EHG_E_E!G$2</f>
        <v>6779.2239693745059</v>
      </c>
      <c r="H25" s="16">
        <f>TI_EHG_E_E!H$2</f>
        <v>7007.1539335191846</v>
      </c>
      <c r="I25" s="16">
        <f>TI_EHG_E_E!I$2</f>
        <v>6901.283803063603</v>
      </c>
      <c r="J25" s="16">
        <f>TI_EHG_E_E!J$2</f>
        <v>7704.7021441875559</v>
      </c>
      <c r="K25" s="16">
        <f>TI_EHG_E_E!K$2</f>
        <v>7781.2190025795353</v>
      </c>
      <c r="L25" s="16">
        <f>TI_EHG_E_E!L$2</f>
        <v>7049.2365434221838</v>
      </c>
      <c r="M25" s="16">
        <f>TI_EHG_E_E!M$2</f>
        <v>7331.5450830816462</v>
      </c>
      <c r="N25" s="16">
        <f>TI_EHG_E_E!N$2</f>
        <v>6829.4351620169691</v>
      </c>
      <c r="O25" s="16">
        <f>TI_EHG_E_E!O$2</f>
        <v>6788.7011177987961</v>
      </c>
      <c r="P25" s="16">
        <f>TI_EHG_E_E!P$2</f>
        <v>6063.5312983662934</v>
      </c>
      <c r="Q25" s="16">
        <f>TI_EHG_E_E!Q$2</f>
        <v>6094.0632846087701</v>
      </c>
      <c r="R25" s="16">
        <f>TI_EHG_E_E!R$2</f>
        <v>6178.2595872742913</v>
      </c>
      <c r="S25" s="16">
        <f>TI_EHG_E_E!S$2</f>
        <v>6351.3104901117795</v>
      </c>
      <c r="T25" s="16">
        <f>TI_EHG_E_E!T$2</f>
        <v>6268.5772717110922</v>
      </c>
      <c r="U25" s="16">
        <f>TI_EHG_E_E!U$2</f>
        <v>6027.7303637145305</v>
      </c>
      <c r="V25" s="16">
        <f>TI_EHG_E_E!V$2</f>
        <v>6228.1040627687016</v>
      </c>
      <c r="W25" s="16">
        <f>TI_EHG_E_E!W$2</f>
        <v>6205.4334539982801</v>
      </c>
      <c r="X25" s="16">
        <f>TI_EHG_E_E!X$2</f>
        <v>6104.9917050730855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2086.4060189165943</v>
      </c>
      <c r="D26" s="16">
        <f>TI_EHG_CHP_E!D$2</f>
        <v>2176.3002579535682</v>
      </c>
      <c r="E26" s="16">
        <f>TI_EHG_CHP_E!E$2</f>
        <v>2096.1035253654336</v>
      </c>
      <c r="F26" s="16">
        <f>TI_EHG_CHP_E!F$2</f>
        <v>2350.211693895099</v>
      </c>
      <c r="G26" s="16">
        <f>TI_EHG_CHP_E!G$2</f>
        <v>2142.2119651685985</v>
      </c>
      <c r="H26" s="16">
        <f>TI_EHG_CHP_E!H$2</f>
        <v>2291.9397782716646</v>
      </c>
      <c r="I26" s="16">
        <f>TI_EHG_CHP_E!I$2</f>
        <v>2280.8367964926829</v>
      </c>
      <c r="J26" s="16">
        <f>TI_EHG_CHP_E!J$2</f>
        <v>2277.9605322803645</v>
      </c>
      <c r="K26" s="16">
        <f>TI_EHG_CHP_E!K$2</f>
        <v>2202.8319862424764</v>
      </c>
      <c r="L26" s="16">
        <f>TI_EHG_CHP_E!L$2</f>
        <v>1947.1822871883062</v>
      </c>
      <c r="M26" s="16">
        <f>TI_EHG_CHP_E!M$2</f>
        <v>1934.1703081479309</v>
      </c>
      <c r="N26" s="16">
        <f>TI_EHG_CHP_E!N$2</f>
        <v>1957.7773917233569</v>
      </c>
      <c r="O26" s="16">
        <f>TI_EHG_CHP_E!O$2</f>
        <v>1606.0113499570077</v>
      </c>
      <c r="P26" s="16">
        <f>TI_EHG_CHP_E!P$2</f>
        <v>1399.4597592433361</v>
      </c>
      <c r="Q26" s="16">
        <f>TI_EHG_CHP_E!Q$2</f>
        <v>1212.6287188306103</v>
      </c>
      <c r="R26" s="16">
        <f>TI_EHG_CHP_E!R$2</f>
        <v>1231.8841788478071</v>
      </c>
      <c r="S26" s="16">
        <f>TI_EHG_CHP_E!S$2</f>
        <v>1342.792347377472</v>
      </c>
      <c r="T26" s="16">
        <f>TI_EHG_CHP_E!T$2</f>
        <v>1497.2727712811693</v>
      </c>
      <c r="U26" s="16">
        <f>TI_EHG_CHP_E!U$2</f>
        <v>1508.8447007738607</v>
      </c>
      <c r="V26" s="16">
        <f>TI_EHG_CHP_E!V$2</f>
        <v>1532.7857910576097</v>
      </c>
      <c r="W26" s="16">
        <f>TI_EHG_CHP_E!W$2</f>
        <v>1563.2280249355115</v>
      </c>
      <c r="X26" s="16">
        <f>TI_EHG_CHP_E!X$2</f>
        <v>1731.8010722269987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470.66053310404135</v>
      </c>
      <c r="D27" s="16">
        <f>TI_EHG_H_E!D$2</f>
        <v>564.80128976784181</v>
      </c>
      <c r="E27" s="16">
        <f>TI_EHG_H_E!E$2</f>
        <v>565.96156491831459</v>
      </c>
      <c r="F27" s="16">
        <f>TI_EHG_H_E!F$2</f>
        <v>600.42398968185728</v>
      </c>
      <c r="G27" s="16">
        <f>TI_EHG_H_E!G$2</f>
        <v>631.5390439607653</v>
      </c>
      <c r="H27" s="16">
        <f>TI_EHG_H_E!H$2</f>
        <v>645.25684710854807</v>
      </c>
      <c r="I27" s="16">
        <f>TI_EHG_H_E!I$2</f>
        <v>606.4744993259153</v>
      </c>
      <c r="J27" s="16">
        <f>TI_EHG_H_E!J$2</f>
        <v>580.27326506260181</v>
      </c>
      <c r="K27" s="16">
        <f>TI_EHG_H_E!K$2</f>
        <v>496.26130696474632</v>
      </c>
      <c r="L27" s="16">
        <f>TI_EHG_H_E!L$2</f>
        <v>425.63671539122964</v>
      </c>
      <c r="M27" s="16">
        <f>TI_EHG_H_E!M$2</f>
        <v>484.24574376612213</v>
      </c>
      <c r="N27" s="16">
        <f>TI_EHG_H_E!N$2</f>
        <v>569.25245055889934</v>
      </c>
      <c r="O27" s="16">
        <f>TI_EHG_H_E!O$2</f>
        <v>653.46233877901977</v>
      </c>
      <c r="P27" s="16">
        <f>TI_EHG_H_E!P$2</f>
        <v>668.5450558899397</v>
      </c>
      <c r="Q27" s="16">
        <f>TI_EHG_H_E!Q$2</f>
        <v>639.70670679277725</v>
      </c>
      <c r="R27" s="16">
        <f>TI_EHG_H_E!R$2</f>
        <v>782.58564058469472</v>
      </c>
      <c r="S27" s="16">
        <f>TI_EHG_H_E!S$2</f>
        <v>737.74780739466894</v>
      </c>
      <c r="T27" s="16">
        <f>TI_EHG_H_E!T$2</f>
        <v>767.38736027515051</v>
      </c>
      <c r="U27" s="16">
        <f>TI_EHG_H_E!U$2</f>
        <v>719.14944110060173</v>
      </c>
      <c r="V27" s="16">
        <f>TI_EHG_H_E!V$2</f>
        <v>682.01943250214958</v>
      </c>
      <c r="W27" s="16">
        <f>TI_EHG_H_E!W$2</f>
        <v>693.65700773860692</v>
      </c>
      <c r="X27" s="16">
        <f>TI_EHG_H_E!X$2</f>
        <v>700.43662940670686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1.9776440240756661</v>
      </c>
      <c r="W29" s="16">
        <f>TI_EHG_EB!W$2</f>
        <v>3.9552880481513331</v>
      </c>
      <c r="X29" s="16">
        <f>TI_EHG_EB!X$2</f>
        <v>1.0748065348237319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0</v>
      </c>
      <c r="M30" s="16">
        <f>TI_EHG_EPS!M$2</f>
        <v>0</v>
      </c>
      <c r="N30" s="16">
        <f>TI_EHG_EPS!N$2</f>
        <v>0</v>
      </c>
      <c r="O30" s="16">
        <f>TI_EHG_EPS!O$2</f>
        <v>0</v>
      </c>
      <c r="P30" s="16">
        <f>TI_EHG_EPS!P$2</f>
        <v>0</v>
      </c>
      <c r="Q30" s="16">
        <f>TI_EHG_EPS!Q$2</f>
        <v>0</v>
      </c>
      <c r="R30" s="16">
        <f>TI_EHG_EPS!R$2</f>
        <v>0</v>
      </c>
      <c r="S30" s="16">
        <f>TI_EHG_EPS!S$2</f>
        <v>0</v>
      </c>
      <c r="T30" s="16">
        <f>TI_EHG_EPS!T$2</f>
        <v>0</v>
      </c>
      <c r="U30" s="16">
        <f>TI_EHG_EPS!U$2</f>
        <v>0</v>
      </c>
      <c r="V30" s="16">
        <f>TI_EHG_EPS!V$2</f>
        <v>0</v>
      </c>
      <c r="W30" s="16">
        <f>TI_EHG_EPS!W$2</f>
        <v>0</v>
      </c>
      <c r="X30" s="16">
        <f>TI_EHG_EPS!X$2</f>
        <v>0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949.95245055889939</v>
      </c>
      <c r="D32" s="13">
        <f>TI_CO_E!D$2</f>
        <v>685.80025795356835</v>
      </c>
      <c r="E32" s="13">
        <f>TI_CO_E!E$2</f>
        <v>431.43989681857272</v>
      </c>
      <c r="F32" s="13">
        <f>TI_CO_E!F$2</f>
        <v>589.32158211521914</v>
      </c>
      <c r="G32" s="13">
        <f>TI_CO_E!G$2</f>
        <v>623.76079105760959</v>
      </c>
      <c r="H32" s="13">
        <f>TI_CO_E!H$2</f>
        <v>631.82863284608766</v>
      </c>
      <c r="I32" s="13">
        <f>TI_CO_E!I$2</f>
        <v>1001.1059329320721</v>
      </c>
      <c r="J32" s="13">
        <f>TI_CO_E!J$2</f>
        <v>1108.8119518486671</v>
      </c>
      <c r="K32" s="13">
        <f>TI_CO_E!K$2</f>
        <v>1084.6223559759246</v>
      </c>
      <c r="L32" s="13">
        <f>TI_CO_E!L$2</f>
        <v>781.10877042132415</v>
      </c>
      <c r="M32" s="13">
        <f>TI_CO_E!M$2</f>
        <v>1065.053740326741</v>
      </c>
      <c r="N32" s="13">
        <f>TI_CO_E!N$2</f>
        <v>1066.7471195184871</v>
      </c>
      <c r="O32" s="13">
        <f>TI_CO_E!O$2</f>
        <v>1013.0946689595868</v>
      </c>
      <c r="P32" s="13">
        <f>TI_CO_E!P$2</f>
        <v>907.68091143594143</v>
      </c>
      <c r="Q32" s="13">
        <f>TI_CO_E!Q$2</f>
        <v>913.22338779019765</v>
      </c>
      <c r="R32" s="13">
        <f>TI_CO_E!R$2</f>
        <v>949.71788478073938</v>
      </c>
      <c r="S32" s="13">
        <f>TI_CO_E!S$2</f>
        <v>875.50834049871014</v>
      </c>
      <c r="T32" s="13">
        <f>TI_CO_E!T$2</f>
        <v>947.9378331900258</v>
      </c>
      <c r="U32" s="13">
        <f>TI_CO_E!U$2</f>
        <v>984.24496990541707</v>
      </c>
      <c r="V32" s="13">
        <f>TI_CO_E!V$2</f>
        <v>907.69406706792768</v>
      </c>
      <c r="W32" s="13">
        <f>TI_CO_E!W$2</f>
        <v>832.22983662940669</v>
      </c>
      <c r="X32" s="13">
        <f>TI_CO_E!X$2</f>
        <v>777.13860705073091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454.32674118658628</v>
      </c>
      <c r="D33" s="13">
        <f>TI_BF_E!D$2</f>
        <v>402.42398968185722</v>
      </c>
      <c r="E33" s="13">
        <f>TI_BF_E!E$2</f>
        <v>431.54411006018921</v>
      </c>
      <c r="F33" s="13">
        <f>TI_BF_E!F$2</f>
        <v>387.20318142734311</v>
      </c>
      <c r="G33" s="13">
        <f>TI_BF_E!G$2</f>
        <v>459.2067927773</v>
      </c>
      <c r="H33" s="13">
        <f>TI_BF_E!H$2</f>
        <v>464.192347377472</v>
      </c>
      <c r="I33" s="13">
        <f>TI_BF_E!I$2</f>
        <v>461.73190025795355</v>
      </c>
      <c r="J33" s="13">
        <f>TI_BF_E!J$2</f>
        <v>472.43241616509027</v>
      </c>
      <c r="K33" s="13">
        <f>TI_BF_E!K$2</f>
        <v>452.05528804815123</v>
      </c>
      <c r="L33" s="13">
        <f>TI_BF_E!L$2</f>
        <v>429.08159931212379</v>
      </c>
      <c r="M33" s="13">
        <f>TI_BF_E!M$2</f>
        <v>526.10300945829761</v>
      </c>
      <c r="N33" s="13">
        <f>TI_BF_E!N$2</f>
        <v>515.36973344797934</v>
      </c>
      <c r="O33" s="13">
        <f>TI_BF_E!O$2</f>
        <v>473.4687876182287</v>
      </c>
      <c r="P33" s="13">
        <f>TI_BF_E!P$2</f>
        <v>256.97145313843504</v>
      </c>
      <c r="Q33" s="13">
        <f>TI_BF_E!Q$2</f>
        <v>339.92545141874456</v>
      </c>
      <c r="R33" s="13">
        <f>TI_BF_E!R$2</f>
        <v>482.89957007738599</v>
      </c>
      <c r="S33" s="13">
        <f>TI_BF_E!S$2</f>
        <v>336.59157351676691</v>
      </c>
      <c r="T33" s="13">
        <f>TI_BF_E!T$2</f>
        <v>495.22441960447111</v>
      </c>
      <c r="U33" s="13">
        <f>TI_BF_E!U$2</f>
        <v>508.72201203783311</v>
      </c>
      <c r="V33" s="13">
        <f>TI_BF_E!V$2</f>
        <v>443.97076526225277</v>
      </c>
      <c r="W33" s="13">
        <f>TI_BF_E!W$2</f>
        <v>397.31779879621655</v>
      </c>
      <c r="X33" s="13">
        <f>TI_BF_E!X$2</f>
        <v>269.28684436801376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8228.716423043852</v>
      </c>
      <c r="D35" s="13">
        <f>TI_RPI_E!D$2</f>
        <v>8273.4884780739467</v>
      </c>
      <c r="E35" s="13">
        <f>TI_RPI_E!E$2</f>
        <v>9089.5926053310395</v>
      </c>
      <c r="F35" s="13">
        <f>TI_RPI_E!F$2</f>
        <v>8893.5767841788474</v>
      </c>
      <c r="G35" s="13">
        <f>TI_RPI_E!G$2</f>
        <v>8942.8870163370593</v>
      </c>
      <c r="H35" s="13">
        <f>TI_RPI_E!H$2</f>
        <v>10639.05124677558</v>
      </c>
      <c r="I35" s="13">
        <f>TI_RPI_E!I$2</f>
        <v>10783.923387790195</v>
      </c>
      <c r="J35" s="13">
        <f>TI_RPI_E!J$2</f>
        <v>11012.403697334479</v>
      </c>
      <c r="K35" s="13">
        <f>TI_RPI_E!K$2</f>
        <v>10817.416766981942</v>
      </c>
      <c r="L35" s="13">
        <f>TI_RPI_E!L$2</f>
        <v>9834.0619088564054</v>
      </c>
      <c r="M35" s="13">
        <f>TI_RPI_E!M$2</f>
        <v>11355.111607910576</v>
      </c>
      <c r="N35" s="13">
        <f>TI_RPI_E!N$2</f>
        <v>10561.526913155632</v>
      </c>
      <c r="O35" s="13">
        <f>TI_RPI_E!O$2</f>
        <v>10041.057523645744</v>
      </c>
      <c r="P35" s="13">
        <f>TI_RPI_E!P$2</f>
        <v>9979.927773000858</v>
      </c>
      <c r="Q35" s="13">
        <f>TI_RPI_E!Q$2</f>
        <v>9933.1515907136709</v>
      </c>
      <c r="R35" s="13">
        <f>TI_RPI_E!R$2</f>
        <v>9021.6968185726564</v>
      </c>
      <c r="S35" s="13">
        <f>TI_RPI_E!S$2</f>
        <v>8281.1717970765258</v>
      </c>
      <c r="T35" s="13">
        <f>TI_RPI_E!T$2</f>
        <v>7878.0168529664661</v>
      </c>
      <c r="U35" s="13">
        <f>TI_RPI_E!U$2</f>
        <v>8426.7153052450576</v>
      </c>
      <c r="V35" s="13">
        <f>TI_RPI_E!V$2</f>
        <v>8108.6872742906271</v>
      </c>
      <c r="W35" s="13">
        <f>TI_RPI_E!W$2</f>
        <v>8002.2757523645732</v>
      </c>
      <c r="X35" s="13">
        <f>TI_RPI_E!X$2</f>
        <v>7967.4823731728293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7534.8331900257954</v>
      </c>
      <c r="D36" s="16">
        <f>TI_RPI_RI_E!D$2</f>
        <v>7560.359157351676</v>
      </c>
      <c r="E36" s="16">
        <f>TI_RPI_RI_E!E$2</f>
        <v>7355.160017196903</v>
      </c>
      <c r="F36" s="16">
        <f>TI_RPI_RI_E!F$2</f>
        <v>7401.270679277729</v>
      </c>
      <c r="G36" s="16">
        <f>TI_RPI_RI_E!G$2</f>
        <v>7272.6592433361993</v>
      </c>
      <c r="H36" s="16">
        <f>TI_RPI_RI_E!H$2</f>
        <v>8455.1256233877903</v>
      </c>
      <c r="I36" s="16">
        <f>TI_RPI_RI_E!I$2</f>
        <v>8639.7200343938075</v>
      </c>
      <c r="J36" s="16">
        <f>TI_RPI_RI_E!J$2</f>
        <v>8720.0994840928633</v>
      </c>
      <c r="K36" s="16">
        <f>TI_RPI_RI_E!K$2</f>
        <v>8516.2781599312111</v>
      </c>
      <c r="L36" s="16">
        <f>TI_RPI_RI_E!L$2</f>
        <v>7651.8104901117786</v>
      </c>
      <c r="M36" s="16">
        <f>TI_RPI_RI_E!M$2</f>
        <v>8560.461478933792</v>
      </c>
      <c r="N36" s="16">
        <f>TI_RPI_RI_E!N$2</f>
        <v>8285.9463456577814</v>
      </c>
      <c r="O36" s="16">
        <f>TI_RPI_RI_E!O$2</f>
        <v>7883.4908856405846</v>
      </c>
      <c r="P36" s="16">
        <f>TI_RPI_RI_E!P$2</f>
        <v>7704.3326741186575</v>
      </c>
      <c r="Q36" s="16">
        <f>TI_RPI_RI_E!Q$2</f>
        <v>8010.6334479793641</v>
      </c>
      <c r="R36" s="16">
        <f>TI_RPI_RI_E!R$2</f>
        <v>7545.7724849527076</v>
      </c>
      <c r="S36" s="16">
        <f>TI_RPI_RI_E!S$2</f>
        <v>7392.91109200344</v>
      </c>
      <c r="T36" s="16">
        <f>TI_RPI_RI_E!T$2</f>
        <v>7210.5809114359417</v>
      </c>
      <c r="U36" s="16">
        <f>TI_RPI_RI_E!U$2</f>
        <v>7727.2714531384354</v>
      </c>
      <c r="V36" s="16">
        <f>TI_RPI_RI_E!V$2</f>
        <v>7466.107738607051</v>
      </c>
      <c r="W36" s="16">
        <f>TI_RPI_RI_E!W$2</f>
        <v>7352.4743766122092</v>
      </c>
      <c r="X36" s="16">
        <f>TI_RPI_RI_E!X$2</f>
        <v>7284.1597592433354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199.16165090283747</v>
      </c>
      <c r="D37" s="16">
        <f>TI_RPI_BPI_E!D$2</f>
        <v>225.06448839208943</v>
      </c>
      <c r="E37" s="16">
        <f>TI_RPI_BPI_E!E$2</f>
        <v>209.6230438521066</v>
      </c>
      <c r="F37" s="16">
        <f>TI_RPI_BPI_E!F$2</f>
        <v>217.2781599312124</v>
      </c>
      <c r="G37" s="16">
        <f>TI_RPI_BPI_E!G$2</f>
        <v>223.2253654342218</v>
      </c>
      <c r="H37" s="16">
        <f>TI_RPI_BPI_E!H$2</f>
        <v>364.14445399828026</v>
      </c>
      <c r="I37" s="16">
        <f>TI_RPI_BPI_E!I$2</f>
        <v>337.36981943250208</v>
      </c>
      <c r="J37" s="16">
        <f>TI_RPI_BPI_E!J$2</f>
        <v>373.96096302665512</v>
      </c>
      <c r="K37" s="16">
        <f>TI_RPI_BPI_E!K$2</f>
        <v>376.18220120378328</v>
      </c>
      <c r="L37" s="16">
        <f>TI_RPI_BPI_E!L$2</f>
        <v>356.21478933791923</v>
      </c>
      <c r="M37" s="16">
        <f>TI_RPI_BPI_E!M$2</f>
        <v>400.99845227858992</v>
      </c>
      <c r="N37" s="16">
        <f>TI_RPI_BPI_E!N$2</f>
        <v>409.69243336199474</v>
      </c>
      <c r="O37" s="16">
        <f>TI_RPI_BPI_E!O$2</f>
        <v>313.17472055030089</v>
      </c>
      <c r="P37" s="16">
        <f>TI_RPI_BPI_E!P$2</f>
        <v>324.75872742906273</v>
      </c>
      <c r="Q37" s="16">
        <f>TI_RPI_BPI_E!Q$2</f>
        <v>352.2259673258813</v>
      </c>
      <c r="R37" s="16">
        <f>TI_RPI_BPI_E!R$2</f>
        <v>370.83215821152191</v>
      </c>
      <c r="S37" s="16">
        <f>TI_RPI_BPI_E!S$2</f>
        <v>279.47979363714524</v>
      </c>
      <c r="T37" s="16">
        <f>TI_RPI_BPI_E!T$2</f>
        <v>242.3116079105761</v>
      </c>
      <c r="U37" s="16">
        <f>TI_RPI_BPI_E!U$2</f>
        <v>272.69415305245059</v>
      </c>
      <c r="V37" s="16">
        <f>TI_RPI_BPI_E!V$2</f>
        <v>266.14505588993973</v>
      </c>
      <c r="W37" s="16">
        <f>TI_RPI_BPI_E!W$2</f>
        <v>276.4746345657781</v>
      </c>
      <c r="X37" s="16">
        <f>TI_RPI_BPI_E!X$2</f>
        <v>289.12717110920033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695.11564918314684</v>
      </c>
      <c r="F38" s="16">
        <f>TI_RPI_PT_E!F$2</f>
        <v>439.73207222699909</v>
      </c>
      <c r="G38" s="16">
        <f>TI_RPI_PT_E!G$2</f>
        <v>430.34290627687017</v>
      </c>
      <c r="H38" s="16">
        <f>TI_RPI_PT_E!H$2</f>
        <v>735.37308684436789</v>
      </c>
      <c r="I38" s="16">
        <f>TI_RPI_PT_E!I$2</f>
        <v>812.64462596732585</v>
      </c>
      <c r="J38" s="16">
        <f>TI_RPI_PT_E!J$2</f>
        <v>835.62622527944961</v>
      </c>
      <c r="K38" s="16">
        <f>TI_RPI_PT_E!K$2</f>
        <v>874.05846947549435</v>
      </c>
      <c r="L38" s="16">
        <f>TI_RPI_PT_E!L$2</f>
        <v>718.49389509888226</v>
      </c>
      <c r="M38" s="16">
        <f>TI_RPI_PT_E!M$2</f>
        <v>1455.5126397248489</v>
      </c>
      <c r="N38" s="16">
        <f>TI_RPI_PT_E!N$2</f>
        <v>941.69776440240753</v>
      </c>
      <c r="O38" s="16">
        <f>TI_RPI_PT_E!O$2</f>
        <v>1016.0981943250215</v>
      </c>
      <c r="P38" s="16">
        <f>TI_RPI_PT_E!P$2</f>
        <v>1059.6546001719689</v>
      </c>
      <c r="Q38" s="16">
        <f>TI_RPI_PT_E!Q$2</f>
        <v>702.56517626827167</v>
      </c>
      <c r="R38" s="16">
        <f>TI_RPI_PT_E!R$2</f>
        <v>246.41728288907993</v>
      </c>
      <c r="S38" s="16">
        <f>TI_RPI_PT_E!S$2</f>
        <v>73.568787618228711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242.64600171969042</v>
      </c>
      <c r="D39" s="16">
        <f>TI_RPI_IT_E!D$2</f>
        <v>206.09294926913154</v>
      </c>
      <c r="E39" s="16">
        <f>TI_RPI_IT_E!E$2</f>
        <v>310.03542562338782</v>
      </c>
      <c r="F39" s="16">
        <f>TI_RPI_IT_E!F$2</f>
        <v>309.00885640584693</v>
      </c>
      <c r="G39" s="16">
        <f>TI_RPI_IT_E!G$2</f>
        <v>437.18349097162508</v>
      </c>
      <c r="H39" s="16">
        <f>TI_RPI_IT_E!H$2</f>
        <v>370.30662080825454</v>
      </c>
      <c r="I39" s="16">
        <f>TI_RPI_IT_E!I$2</f>
        <v>338.49484092863281</v>
      </c>
      <c r="J39" s="16">
        <f>TI_RPI_IT_E!J$2</f>
        <v>372.52484952708511</v>
      </c>
      <c r="K39" s="16">
        <f>TI_RPI_IT_E!K$2</f>
        <v>338.87454858125534</v>
      </c>
      <c r="L39" s="16">
        <f>TI_RPI_IT_E!L$2</f>
        <v>365.74471195184867</v>
      </c>
      <c r="M39" s="16">
        <f>TI_RPI_IT_E!M$2</f>
        <v>267.0297506448839</v>
      </c>
      <c r="N39" s="16">
        <f>TI_RPI_IT_E!N$2</f>
        <v>279.3063628546862</v>
      </c>
      <c r="O39" s="16">
        <f>TI_RPI_IT_E!O$2</f>
        <v>265.54892519346515</v>
      </c>
      <c r="P39" s="16">
        <f>TI_RPI_IT_E!P$2</f>
        <v>313.77188306104898</v>
      </c>
      <c r="Q39" s="16">
        <f>TI_RPI_IT_E!Q$2</f>
        <v>272.0932072226999</v>
      </c>
      <c r="R39" s="16">
        <f>TI_RPI_IT_E!R$2</f>
        <v>242.3808254514187</v>
      </c>
      <c r="S39" s="16">
        <f>TI_RPI_IT_E!S$2</f>
        <v>127.352622527945</v>
      </c>
      <c r="T39" s="16">
        <f>TI_RPI_IT_E!T$2</f>
        <v>91.406362854686151</v>
      </c>
      <c r="U39" s="16">
        <f>TI_RPI_IT_E!U$2</f>
        <v>77.027773000859838</v>
      </c>
      <c r="V39" s="16">
        <f>TI_RPI_IT_E!V$2</f>
        <v>44.162596732588128</v>
      </c>
      <c r="W39" s="16">
        <f>TI_RPI_IT_E!W$2</f>
        <v>35.946345657781599</v>
      </c>
      <c r="X39" s="16">
        <f>TI_RPI_IT_E!X$2</f>
        <v>40.054428202923482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52.91392949269131</v>
      </c>
      <c r="D40" s="16">
        <f>TI_RPI_DU_E!D$2</f>
        <v>56.907394668959583</v>
      </c>
      <c r="E40" s="16">
        <f>TI_RPI_DU_E!E$2</f>
        <v>310.03542562338782</v>
      </c>
      <c r="F40" s="16">
        <f>TI_RPI_DU_E!F$2</f>
        <v>309.00885640584693</v>
      </c>
      <c r="G40" s="16">
        <f>TI_RPI_DU_E!G$2</f>
        <v>356.25064488392076</v>
      </c>
      <c r="H40" s="16">
        <f>TI_RPI_DU_E!H$2</f>
        <v>349.95700773860699</v>
      </c>
      <c r="I40" s="16">
        <f>TI_RPI_DU_E!I$2</f>
        <v>318.32424763542565</v>
      </c>
      <c r="J40" s="16">
        <f>TI_RPI_DU_E!J$2</f>
        <v>336.23121238177129</v>
      </c>
      <c r="K40" s="16">
        <f>TI_RPI_DU_E!K$2</f>
        <v>335.84118658641438</v>
      </c>
      <c r="L40" s="16">
        <f>TI_RPI_DU_E!L$2</f>
        <v>385.58323301805672</v>
      </c>
      <c r="M40" s="16">
        <f>TI_RPI_DU_E!M$2</f>
        <v>270.11083404987102</v>
      </c>
      <c r="N40" s="16">
        <f>TI_RPI_DU_E!N$2</f>
        <v>235.19157351676691</v>
      </c>
      <c r="O40" s="16">
        <f>TI_RPI_DU_E!O$2</f>
        <v>249.57007738607049</v>
      </c>
      <c r="P40" s="16">
        <f>TI_RPI_DU_E!P$2</f>
        <v>252.65116079105761</v>
      </c>
      <c r="Q40" s="16">
        <f>TI_RPI_DU_E!Q$2</f>
        <v>243.4078245915735</v>
      </c>
      <c r="R40" s="16">
        <f>TI_RPI_DU_E!R$2</f>
        <v>245.46190885640581</v>
      </c>
      <c r="S40" s="16">
        <f>TI_RPI_DU_E!S$2</f>
        <v>128.3797076526225</v>
      </c>
      <c r="T40" s="16">
        <f>TI_RPI_DU_E!T$2</f>
        <v>91.406362854686151</v>
      </c>
      <c r="U40" s="16">
        <f>TI_RPI_DU_E!U$2</f>
        <v>77.027773000859838</v>
      </c>
      <c r="V40" s="16">
        <f>TI_RPI_DU_E!V$2</f>
        <v>66.126827171109184</v>
      </c>
      <c r="W40" s="16">
        <f>TI_RPI_DU_E!W$2</f>
        <v>60.905760963026658</v>
      </c>
      <c r="X40" s="16">
        <f>TI_RPI_DU_E!X$2</f>
        <v>65.013843508168549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199.16165090283747</v>
      </c>
      <c r="D41" s="16">
        <f>TI_RPI_PII_E!D$2</f>
        <v>225.06448839208943</v>
      </c>
      <c r="E41" s="16">
        <f>TI_RPI_PII_E!E$2</f>
        <v>209.6230438521066</v>
      </c>
      <c r="F41" s="16">
        <f>TI_RPI_PII_E!F$2</f>
        <v>217.2781599312124</v>
      </c>
      <c r="G41" s="16">
        <f>TI_RPI_PII_E!G$2</f>
        <v>223.2253654342218</v>
      </c>
      <c r="H41" s="16">
        <f>TI_RPI_PII_E!H$2</f>
        <v>364.14445399828026</v>
      </c>
      <c r="I41" s="16">
        <f>TI_RPI_PII_E!I$2</f>
        <v>337.36981943250208</v>
      </c>
      <c r="J41" s="16">
        <f>TI_RPI_PII_E!J$2</f>
        <v>373.96096302665512</v>
      </c>
      <c r="K41" s="16">
        <f>TI_RPI_PII_E!K$2</f>
        <v>376.18220120378328</v>
      </c>
      <c r="L41" s="16">
        <f>TI_RPI_PII_E!L$2</f>
        <v>356.21478933791923</v>
      </c>
      <c r="M41" s="16">
        <f>TI_RPI_PII_E!M$2</f>
        <v>400.99845227858992</v>
      </c>
      <c r="N41" s="16">
        <f>TI_RPI_PII_E!N$2</f>
        <v>409.69243336199474</v>
      </c>
      <c r="O41" s="16">
        <f>TI_RPI_PII_E!O$2</f>
        <v>313.17472055030089</v>
      </c>
      <c r="P41" s="16">
        <f>TI_RPI_PII_E!P$2</f>
        <v>324.75872742906273</v>
      </c>
      <c r="Q41" s="16">
        <f>TI_RPI_PII_E!Q$2</f>
        <v>352.2259673258813</v>
      </c>
      <c r="R41" s="16">
        <f>TI_RPI_PII_E!R$2</f>
        <v>370.83215821152191</v>
      </c>
      <c r="S41" s="16">
        <f>TI_RPI_PII_E!S$2</f>
        <v>279.47979363714524</v>
      </c>
      <c r="T41" s="16">
        <f>TI_RPI_PII_E!T$2</f>
        <v>242.3116079105761</v>
      </c>
      <c r="U41" s="16">
        <f>TI_RPI_PII_E!U$2</f>
        <v>272.69415305245059</v>
      </c>
      <c r="V41" s="16">
        <f>TI_RPI_PII_E!V$2</f>
        <v>266.14505588993973</v>
      </c>
      <c r="W41" s="16">
        <f>TI_RPI_PII_E!W$2</f>
        <v>276.4746345657781</v>
      </c>
      <c r="X41" s="16">
        <f>TI_RPI_PII_E!X$2</f>
        <v>289.12717110920033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28.510920034393813</v>
      </c>
      <c r="D42" s="13">
        <f>TI_PF_E!D$2</f>
        <v>19.93748925193465</v>
      </c>
      <c r="E42" s="13">
        <f>TI_PF_E!E$2</f>
        <v>1.448151332760103</v>
      </c>
      <c r="F42" s="13">
        <f>TI_PF_E!F$2</f>
        <v>9.1195184866723977</v>
      </c>
      <c r="G42" s="13">
        <f>TI_PF_E!G$2</f>
        <v>16.164660361134995</v>
      </c>
      <c r="H42" s="13">
        <f>TI_PF_E!H$2</f>
        <v>14.434737747205503</v>
      </c>
      <c r="I42" s="13">
        <f>TI_PF_E!I$2</f>
        <v>14.105503009458296</v>
      </c>
      <c r="J42" s="13">
        <f>TI_PF_E!J$2</f>
        <v>5.8055889939810834</v>
      </c>
      <c r="K42" s="13">
        <f>TI_PF_E!K$2</f>
        <v>3.2871883061049005</v>
      </c>
      <c r="L42" s="13">
        <f>TI_PF_E!L$2</f>
        <v>4.68091143594153</v>
      </c>
      <c r="M42" s="13">
        <f>TI_PF_E!M$2</f>
        <v>0</v>
      </c>
      <c r="N42" s="13">
        <f>TI_PF_E!N$2</f>
        <v>2.304385210662081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4.4425623387790196</v>
      </c>
      <c r="U45" s="13">
        <f>TI_BNG_E!U$2</f>
        <v>4.3947549441100593</v>
      </c>
      <c r="V45" s="13">
        <f>TI_BNG_E!V$2</f>
        <v>4.8246775580395527</v>
      </c>
      <c r="W45" s="13">
        <f>TI_BNG_E!W$2</f>
        <v>4.7769561478933786</v>
      </c>
      <c r="X45" s="13">
        <f>TI_BNG_E!X$2</f>
        <v>4.4902837489251937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2.560447119518487</v>
      </c>
      <c r="I46" s="13">
        <f>TI_LBB_E!I$2</f>
        <v>10.881857265692171</v>
      </c>
      <c r="J46" s="13">
        <f>TI_LBB_E!J$2</f>
        <v>28.65202063628546</v>
      </c>
      <c r="K46" s="13">
        <f>TI_LBB_E!K$2</f>
        <v>169.08615649183142</v>
      </c>
      <c r="L46" s="13">
        <f>TI_LBB_E!L$2</f>
        <v>169.08615649183142</v>
      </c>
      <c r="M46" s="13">
        <f>TI_LBB_E!M$2</f>
        <v>176.5644024075666</v>
      </c>
      <c r="N46" s="13">
        <f>TI_LBB_E!N$2</f>
        <v>165.61814273430784</v>
      </c>
      <c r="O46" s="13">
        <f>TI_LBB_E!O$2</f>
        <v>173.82484952708512</v>
      </c>
      <c r="P46" s="13">
        <f>TI_LBB_E!P$2</f>
        <v>147.82889079965605</v>
      </c>
      <c r="Q46" s="13">
        <f>TI_LBB_E!Q$2</f>
        <v>172.52312983662935</v>
      </c>
      <c r="R46" s="13">
        <f>TI_LBB_E!R$2</f>
        <v>127.60335339638866</v>
      </c>
      <c r="S46" s="13">
        <f>TI_LBB_E!S$2</f>
        <v>123.27076526225279</v>
      </c>
      <c r="T46" s="13">
        <f>TI_LBB_E!T$2</f>
        <v>108.76328460877041</v>
      </c>
      <c r="U46" s="13">
        <f>TI_LBB_E!U$2</f>
        <v>159.75442820292352</v>
      </c>
      <c r="V46" s="13">
        <f>TI_LBB_E!V$2</f>
        <v>164.34746345657783</v>
      </c>
      <c r="W46" s="13">
        <f>TI_LBB_E!W$2</f>
        <v>175.78340498710233</v>
      </c>
      <c r="X46" s="13">
        <f>TI_LBB_E!X$2</f>
        <v>174.51272570937232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167.79879621668101</v>
      </c>
      <c r="N49" s="13">
        <f>TI_NSP_E!N$2</f>
        <v>174.07566638005159</v>
      </c>
      <c r="O49" s="13">
        <f>TI_NSP_E!O$2</f>
        <v>153.4393809114359</v>
      </c>
      <c r="P49" s="13">
        <f>TI_NSP_E!P$2</f>
        <v>145.07738607050729</v>
      </c>
      <c r="Q49" s="13">
        <f>TI_NSP_E!Q$2</f>
        <v>140.34823731728289</v>
      </c>
      <c r="R49" s="13">
        <f>TI_NSP_E!R$2</f>
        <v>140.79965606190879</v>
      </c>
      <c r="S49" s="13">
        <f>TI_NSP_E!S$2</f>
        <v>139.93981083404989</v>
      </c>
      <c r="T49" s="13">
        <f>TI_NSP_E!T$2</f>
        <v>128.95528804815129</v>
      </c>
      <c r="U49" s="13">
        <f>TI_NSP_E!U$2</f>
        <v>154.7936371453138</v>
      </c>
      <c r="V49" s="13">
        <f>TI_NSP_E!V$2</f>
        <v>154.21324161650901</v>
      </c>
      <c r="W49" s="13">
        <f>TI_NSP_E!W$2</f>
        <v>153.0309544282029</v>
      </c>
      <c r="X49" s="13">
        <f>TI_NSP_E!X$2</f>
        <v>140.0042992261393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14073.902665520205</v>
      </c>
      <c r="D50" s="10">
        <f>TO!D$2</f>
        <v>13955.292175408427</v>
      </c>
      <c r="E50" s="10">
        <f>TO!E$2</f>
        <v>14361.782115219259</v>
      </c>
      <c r="F50" s="10">
        <f>TO!F$2</f>
        <v>14157.746689595871</v>
      </c>
      <c r="G50" s="10">
        <f>TO!G$2</f>
        <v>13963.198796216682</v>
      </c>
      <c r="H50" s="10">
        <f>TO!H$2</f>
        <v>15669.966380051588</v>
      </c>
      <c r="I50" s="10">
        <f>TO!I$2</f>
        <v>16201.348667239898</v>
      </c>
      <c r="J50" s="10">
        <f>TO!J$2</f>
        <v>16715.989079965606</v>
      </c>
      <c r="K50" s="10">
        <f>TO!K$2</f>
        <v>16760.588478073947</v>
      </c>
      <c r="L50" s="10">
        <f>TO!L$2</f>
        <v>15102.816766981945</v>
      </c>
      <c r="M50" s="10">
        <f>TO!M$2</f>
        <v>17080.201633705932</v>
      </c>
      <c r="N50" s="10">
        <f>TO!N$2</f>
        <v>16094.078073946686</v>
      </c>
      <c r="O50" s="10">
        <f>TO!O$2</f>
        <v>15434.84393809114</v>
      </c>
      <c r="P50" s="10">
        <f>TO!P$2</f>
        <v>14785.048925193463</v>
      </c>
      <c r="Q50" s="10">
        <f>TO!Q$2</f>
        <v>14547.756061908853</v>
      </c>
      <c r="R50" s="10">
        <f>TO!R$2</f>
        <v>13848.693207222701</v>
      </c>
      <c r="S50" s="10">
        <f>TO!S$2</f>
        <v>13240.062854686157</v>
      </c>
      <c r="T50" s="10">
        <f>TO!T$2</f>
        <v>13044.964918314703</v>
      </c>
      <c r="U50" s="10">
        <f>TO!U$2</f>
        <v>13519.087532244195</v>
      </c>
      <c r="V50" s="10">
        <f>TO!V$2</f>
        <v>13289.120808254509</v>
      </c>
      <c r="W50" s="10">
        <f>TO!W$2</f>
        <v>13178.376268271713</v>
      </c>
      <c r="X50" s="10">
        <f>TO!X$2</f>
        <v>13207.250730868442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4677.6487532244191</v>
      </c>
      <c r="D51" s="13">
        <f>TO_EHG!D$2</f>
        <v>4838.1776440240756</v>
      </c>
      <c r="E51" s="13">
        <f>TO_EHG!E$2</f>
        <v>4589.3546861564901</v>
      </c>
      <c r="F51" s="13">
        <f>TO_EHG!F$2</f>
        <v>4463.9547721410145</v>
      </c>
      <c r="G51" s="13">
        <f>TO_EHG!G$2</f>
        <v>4391.6257093723125</v>
      </c>
      <c r="H51" s="13">
        <f>TO_EHG!H$2</f>
        <v>4593.3885640584685</v>
      </c>
      <c r="I51" s="13">
        <f>TO_EHG!I$2</f>
        <v>4550.6252794496995</v>
      </c>
      <c r="J51" s="13">
        <f>TO_EHG!J$2</f>
        <v>4796.6580395528817</v>
      </c>
      <c r="K51" s="13">
        <f>TO_EHG!K$2</f>
        <v>4781.4115219260539</v>
      </c>
      <c r="L51" s="13">
        <f>TO_EHG!L$2</f>
        <v>4356.0202063628549</v>
      </c>
      <c r="M51" s="13">
        <f>TO_EHG!M$2</f>
        <v>4478.7551160791054</v>
      </c>
      <c r="N51" s="13">
        <f>TO_EHG!N$2</f>
        <v>4272.5957007738598</v>
      </c>
      <c r="O51" s="13">
        <f>TO_EHG!O$2</f>
        <v>4160.3325021496112</v>
      </c>
      <c r="P51" s="13">
        <f>TO_EHG!P$2</f>
        <v>3778.7616509028367</v>
      </c>
      <c r="Q51" s="13">
        <f>TO_EHG!Q$2</f>
        <v>3559.1285468615642</v>
      </c>
      <c r="R51" s="13">
        <f>TO_EHG!R$2</f>
        <v>3722.5312123817712</v>
      </c>
      <c r="S51" s="13">
        <f>TO_EHG!S$2</f>
        <v>3907.0766122098021</v>
      </c>
      <c r="T51" s="13">
        <f>TO_EHG!T$2</f>
        <v>3985.5259673258806</v>
      </c>
      <c r="U51" s="13">
        <f>TO_EHG!U$2</f>
        <v>3841.2678417884777</v>
      </c>
      <c r="V51" s="13">
        <f>TO_EHG!V$2</f>
        <v>4030.0849527085111</v>
      </c>
      <c r="W51" s="13">
        <f>TO_EHG!W$2</f>
        <v>4091.7167669819437</v>
      </c>
      <c r="X51" s="13">
        <f>TO_EHG!X$2</f>
        <v>4283.8104901117795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2575.5829510933445</v>
      </c>
      <c r="D52" s="16">
        <f>TO_EHG_E!D$2</f>
        <v>2547.2075435203005</v>
      </c>
      <c r="E52" s="16">
        <f>TO_EHG_E!E$2</f>
        <v>2496.9757710307354</v>
      </c>
      <c r="F52" s="16">
        <f>TO_EHG_E!F$2</f>
        <v>2270.0446823075313</v>
      </c>
      <c r="G52" s="16">
        <f>TO_EHG_E!G$2</f>
        <v>2232.1573470570852</v>
      </c>
      <c r="H52" s="16">
        <f>TO_EHG_E!H$2</f>
        <v>2323.501927288778</v>
      </c>
      <c r="I52" s="16">
        <f>TO_EHG_E!I$2</f>
        <v>2391.3653249681879</v>
      </c>
      <c r="J52" s="16">
        <f>TO_EHG_E!J$2</f>
        <v>2687.4411987115554</v>
      </c>
      <c r="K52" s="16">
        <f>TO_EHG_E!K$2</f>
        <v>2692.7864901147082</v>
      </c>
      <c r="L52" s="16">
        <f>TO_EHG_E!L$2</f>
        <v>2454.1905036456833</v>
      </c>
      <c r="M52" s="16">
        <f>TO_EHG_E!M$2</f>
        <v>2569.8898357136463</v>
      </c>
      <c r="N52" s="16">
        <f>TO_EHG_E!N$2</f>
        <v>2432.1473898726772</v>
      </c>
      <c r="O52" s="16">
        <f>TO_EHG_E!O$2</f>
        <v>2431.5939428766674</v>
      </c>
      <c r="P52" s="16">
        <f>TO_EHG_E!P$2</f>
        <v>2160.3096496888556</v>
      </c>
      <c r="Q52" s="16">
        <f>TO_EHG_E!Q$2</f>
        <v>2151.8068551136071</v>
      </c>
      <c r="R52" s="16">
        <f>TO_EHG_E!R$2</f>
        <v>2210.8681365941579</v>
      </c>
      <c r="S52" s="16">
        <f>TO_EHG_E!S$2</f>
        <v>2305.3766645932683</v>
      </c>
      <c r="T52" s="16">
        <f>TO_EHG_E!T$2</f>
        <v>2302.7118309194329</v>
      </c>
      <c r="U52" s="16">
        <f>TO_EHG_E!U$2</f>
        <v>2225.5621806802556</v>
      </c>
      <c r="V52" s="16">
        <f>TO_EHG_E!V$2</f>
        <v>2398.4539343113438</v>
      </c>
      <c r="W52" s="16">
        <f>TO_EHG_E!W$2</f>
        <v>2432.376925033539</v>
      </c>
      <c r="X52" s="16">
        <f>TO_EHG_E!X$2</f>
        <v>2468.7771707448546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1675.5587514002066</v>
      </c>
      <c r="D53" s="16">
        <f>TO_EHG_CHP!D$2</f>
        <v>1807.9043223438437</v>
      </c>
      <c r="E53" s="16">
        <f>TO_EHG_CHP!E$2</f>
        <v>1624.5036786683172</v>
      </c>
      <c r="F53" s="16">
        <f>TO_EHG_CHP!F$2</f>
        <v>1717.5319299022708</v>
      </c>
      <c r="G53" s="16">
        <f>TO_EHG_CHP!G$2</f>
        <v>1641.626573837154</v>
      </c>
      <c r="H53" s="16">
        <f>TO_EHG_CHP!H$2</f>
        <v>1746.3841432185291</v>
      </c>
      <c r="I53" s="16">
        <f>TO_EHG_CHP!I$2</f>
        <v>1671.6321814806513</v>
      </c>
      <c r="J53" s="16">
        <f>TO_EHG_CHP!J$2</f>
        <v>1671.2928511594682</v>
      </c>
      <c r="K53" s="16">
        <f>TO_EHG_CHP!K$2</f>
        <v>1690.8749888190839</v>
      </c>
      <c r="L53" s="16">
        <f>TO_EHG_CHP!L$2</f>
        <v>1555.8853347034146</v>
      </c>
      <c r="M53" s="16">
        <f>TO_EHG_CHP!M$2</f>
        <v>1545.0791238736279</v>
      </c>
      <c r="N53" s="16">
        <f>TO_EHG_CHP!N$2</f>
        <v>1402.9542438332548</v>
      </c>
      <c r="O53" s="16">
        <f>TO_EHG_CHP!O$2</f>
        <v>1155.1978885936669</v>
      </c>
      <c r="P53" s="16">
        <f>TO_EHG_CHP!P$2</f>
        <v>1020.8834715493205</v>
      </c>
      <c r="Q53" s="16">
        <f>TO_EHG_CHP!Q$2</f>
        <v>887.38606631566449</v>
      </c>
      <c r="R53" s="16">
        <f>TO_EHG_CHP!R$2</f>
        <v>871.51469368278549</v>
      </c>
      <c r="S53" s="16">
        <f>TO_EHG_CHP!S$2</f>
        <v>986.20923845496532</v>
      </c>
      <c r="T53" s="16">
        <f>TO_EHG_CHP!T$2</f>
        <v>1028.7169219259695</v>
      </c>
      <c r="U53" s="16">
        <f>TO_EHG_CHP!U$2</f>
        <v>1020.9530441999917</v>
      </c>
      <c r="V53" s="16">
        <f>TO_EHG_CHP!V$2</f>
        <v>1061.4723574490606</v>
      </c>
      <c r="W53" s="16">
        <f>TO_EHG_CHP!W$2</f>
        <v>1087.6329520826685</v>
      </c>
      <c r="X53" s="16">
        <f>TO_EHG_CHP!X$2</f>
        <v>1226.7452995140616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426.50705073086834</v>
      </c>
      <c r="D54" s="16">
        <f>TO_EHG_H!D$2</f>
        <v>483.06577815993126</v>
      </c>
      <c r="E54" s="16">
        <f>TO_EHG_H!E$2</f>
        <v>467.87523645743755</v>
      </c>
      <c r="F54" s="16">
        <f>TO_EHG_H!F$2</f>
        <v>476.37815993121234</v>
      </c>
      <c r="G54" s="16">
        <f>TO_EHG_H!G$2</f>
        <v>517.84178847807379</v>
      </c>
      <c r="H54" s="16">
        <f>TO_EHG_H!H$2</f>
        <v>523.50249355116068</v>
      </c>
      <c r="I54" s="16">
        <f>TO_EHG_H!I$2</f>
        <v>487.62777300085986</v>
      </c>
      <c r="J54" s="16">
        <f>TO_EHG_H!J$2</f>
        <v>437.92398968185728</v>
      </c>
      <c r="K54" s="16">
        <f>TO_EHG_H!K$2</f>
        <v>397.75004299226146</v>
      </c>
      <c r="L54" s="16">
        <f>TO_EHG_H!L$2</f>
        <v>345.94436801375741</v>
      </c>
      <c r="M54" s="16">
        <f>TO_EHG_H!M$2</f>
        <v>363.78615649183143</v>
      </c>
      <c r="N54" s="16">
        <f>TO_EHG_H!N$2</f>
        <v>437.49406706792774</v>
      </c>
      <c r="O54" s="16">
        <f>TO_EHG_H!O$2</f>
        <v>573.54067067927758</v>
      </c>
      <c r="P54" s="16">
        <f>TO_EHG_H!P$2</f>
        <v>597.56852966466056</v>
      </c>
      <c r="Q54" s="16">
        <f>TO_EHG_H!Q$2</f>
        <v>519.93562543229245</v>
      </c>
      <c r="R54" s="16">
        <f>TO_EHG_H!R$2</f>
        <v>640.14838210482731</v>
      </c>
      <c r="S54" s="16">
        <f>TO_EHG_H!S$2</f>
        <v>615.49070916156836</v>
      </c>
      <c r="T54" s="16">
        <f>TO_EHG_H!T$2</f>
        <v>654.0972144804781</v>
      </c>
      <c r="U54" s="16">
        <f>TO_EHG_H!U$2</f>
        <v>594.75261690823038</v>
      </c>
      <c r="V54" s="16">
        <f>TO_EHG_H!V$2</f>
        <v>568.42499253267169</v>
      </c>
      <c r="W54" s="16">
        <f>TO_EHG_H!W$2</f>
        <v>568.16807543867526</v>
      </c>
      <c r="X54" s="16">
        <f>TO_EHG_H!X$2</f>
        <v>587.32327700687858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1.7336684154353093</v>
      </c>
      <c r="W56" s="16">
        <f>TO_EHG_EB!W$2</f>
        <v>3.538814427060633</v>
      </c>
      <c r="X56" s="16">
        <f>TO_EHG_EB!X$2</f>
        <v>0.96474284598497062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0</v>
      </c>
      <c r="D57" s="16">
        <f>TO_EHG_PH!D$2</f>
        <v>0</v>
      </c>
      <c r="E57" s="16">
        <f>TO_EHG_PH!E$2</f>
        <v>0</v>
      </c>
      <c r="F57" s="16">
        <f>TO_EHG_PH!F$2</f>
        <v>0</v>
      </c>
      <c r="G57" s="16">
        <f>TO_EHG_PH!G$2</f>
        <v>0</v>
      </c>
      <c r="H57" s="16">
        <f>TO_EHG_PH!H$2</f>
        <v>0</v>
      </c>
      <c r="I57" s="16">
        <f>TO_EHG_PH!I$2</f>
        <v>0</v>
      </c>
      <c r="J57" s="16">
        <f>TO_EHG_PH!J$2</f>
        <v>0</v>
      </c>
      <c r="K57" s="16">
        <f>TO_EHG_PH!K$2</f>
        <v>0</v>
      </c>
      <c r="L57" s="16">
        <f>TO_EHG_PH!L$2</f>
        <v>0</v>
      </c>
      <c r="M57" s="16">
        <f>TO_EHG_PH!M$2</f>
        <v>0</v>
      </c>
      <c r="N57" s="16">
        <f>TO_EHG_PH!N$2</f>
        <v>0</v>
      </c>
      <c r="O57" s="16">
        <f>TO_EHG_PH!O$2</f>
        <v>0</v>
      </c>
      <c r="P57" s="16">
        <f>TO_EHG_PH!P$2</f>
        <v>0</v>
      </c>
      <c r="Q57" s="16">
        <f>TO_EHG_PH!Q$2</f>
        <v>0</v>
      </c>
      <c r="R57" s="16">
        <f>TO_EHG_PH!R$2</f>
        <v>0</v>
      </c>
      <c r="S57" s="16">
        <f>TO_EHG_PH!S$2</f>
        <v>0</v>
      </c>
      <c r="T57" s="16">
        <f>TO_EHG_PH!T$2</f>
        <v>0</v>
      </c>
      <c r="U57" s="16">
        <f>TO_EHG_PH!U$2</f>
        <v>0</v>
      </c>
      <c r="V57" s="16">
        <f>TO_EHG_PH!V$2</f>
        <v>0</v>
      </c>
      <c r="W57" s="16">
        <f>TO_EHG_PH!W$2</f>
        <v>0</v>
      </c>
      <c r="X57" s="16">
        <f>TO_EHG_PH!X$2</f>
        <v>0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834.24574376612213</v>
      </c>
      <c r="D58" s="13">
        <f>TO_CO!D$2</f>
        <v>580.11126397248495</v>
      </c>
      <c r="E58" s="13">
        <f>TO_CO!E$2</f>
        <v>368.85640584694755</v>
      </c>
      <c r="F58" s="13">
        <f>TO_CO!F$2</f>
        <v>511.90214961306958</v>
      </c>
      <c r="G58" s="13">
        <f>TO_CO!G$2</f>
        <v>591.62407566638012</v>
      </c>
      <c r="H58" s="13">
        <f>TO_CO!H$2</f>
        <v>563.85210662080829</v>
      </c>
      <c r="I58" s="13">
        <f>TO_CO!I$2</f>
        <v>876.30627687016329</v>
      </c>
      <c r="J58" s="13">
        <f>TO_CO!J$2</f>
        <v>973.27317282889078</v>
      </c>
      <c r="K58" s="13">
        <f>TO_CO!K$2</f>
        <v>962.16251074806519</v>
      </c>
      <c r="L58" s="13">
        <f>TO_CO!L$2</f>
        <v>709.28013757523638</v>
      </c>
      <c r="M58" s="13">
        <f>TO_CO!M$2</f>
        <v>985.23078245915724</v>
      </c>
      <c r="N58" s="13">
        <f>TO_CO!N$2</f>
        <v>1013.2394668959586</v>
      </c>
      <c r="O58" s="13">
        <f>TO_CO!O$2</f>
        <v>978.65288048151331</v>
      </c>
      <c r="P58" s="13">
        <f>TO_CO!P$2</f>
        <v>865.26509028374892</v>
      </c>
      <c r="Q58" s="13">
        <f>TO_CO!Q$2</f>
        <v>871.78985382631117</v>
      </c>
      <c r="R58" s="13">
        <f>TO_CO!R$2</f>
        <v>921.45511607910566</v>
      </c>
      <c r="S58" s="13">
        <f>TO_CO!S$2</f>
        <v>846.59595872742898</v>
      </c>
      <c r="T58" s="13">
        <f>TO_CO!T$2</f>
        <v>911.27824591573494</v>
      </c>
      <c r="U58" s="13">
        <f>TO_CO!U$2</f>
        <v>906.26595012897667</v>
      </c>
      <c r="V58" s="13">
        <f>TO_CO!V$2</f>
        <v>841.10730868443682</v>
      </c>
      <c r="W58" s="13">
        <f>TO_CO!W$2</f>
        <v>776.84961306964738</v>
      </c>
      <c r="X58" s="13">
        <f>TO_CO!X$2</f>
        <v>715.31100601891637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181.92889079965599</v>
      </c>
      <c r="D59" s="13">
        <f>TO_BF!D$2</f>
        <v>161.19707652622529</v>
      </c>
      <c r="E59" s="13">
        <f>TO_BF!E$2</f>
        <v>172.9722269991401</v>
      </c>
      <c r="F59" s="13">
        <f>TO_BF!F$2</f>
        <v>155.29759243336201</v>
      </c>
      <c r="G59" s="13">
        <f>TO_BF!G$2</f>
        <v>141.8505588993981</v>
      </c>
      <c r="H59" s="13">
        <f>TO_BF!H$2</f>
        <v>147.91728288908001</v>
      </c>
      <c r="I59" s="13">
        <f>TO_BF!I$2</f>
        <v>151.1894239036973</v>
      </c>
      <c r="J59" s="13">
        <f>TO_BF!J$2</f>
        <v>155.99028374892521</v>
      </c>
      <c r="K59" s="13">
        <f>TO_BF!K$2</f>
        <v>150.6878761822872</v>
      </c>
      <c r="L59" s="13">
        <f>TO_BF!L$2</f>
        <v>153.55399828030949</v>
      </c>
      <c r="M59" s="13">
        <f>TO_BF!M$2</f>
        <v>185.36827171109201</v>
      </c>
      <c r="N59" s="13">
        <f>TO_BF!N$2</f>
        <v>172.35116079105759</v>
      </c>
      <c r="O59" s="13">
        <f>TO_BF!O$2</f>
        <v>170.965864144454</v>
      </c>
      <c r="P59" s="13">
        <f>TO_BF!P$2</f>
        <v>90.450902837489238</v>
      </c>
      <c r="Q59" s="13">
        <f>TO_BF!Q$2</f>
        <v>121.9546861564918</v>
      </c>
      <c r="R59" s="13">
        <f>TO_BF!R$2</f>
        <v>168.36251074806529</v>
      </c>
      <c r="S59" s="13">
        <f>TO_BF!S$2</f>
        <v>115.93576956147891</v>
      </c>
      <c r="T59" s="13">
        <f>TO_BF!T$2</f>
        <v>174.85907136715389</v>
      </c>
      <c r="U59" s="13">
        <f>TO_BF!U$2</f>
        <v>187.70902837489251</v>
      </c>
      <c r="V59" s="13">
        <f>TO_BF!V$2</f>
        <v>157.25614789337919</v>
      </c>
      <c r="W59" s="13">
        <f>TO_BF!W$2</f>
        <v>143.73748925193459</v>
      </c>
      <c r="X59" s="13">
        <f>TO_BF!X$2</f>
        <v>98.332846087704212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8334.8514187446253</v>
      </c>
      <c r="D61" s="13">
        <f>TO_RPI!D$2</f>
        <v>8337.6705932932073</v>
      </c>
      <c r="E61" s="13">
        <f>TO_RPI!E$2</f>
        <v>9167.4986242476371</v>
      </c>
      <c r="F61" s="13">
        <f>TO_RPI!F$2</f>
        <v>8964.0694754944088</v>
      </c>
      <c r="G61" s="13">
        <f>TO_RPI!G$2</f>
        <v>8777.1999140154785</v>
      </c>
      <c r="H61" s="13">
        <f>TO_RPI!H$2</f>
        <v>10318.4388650043</v>
      </c>
      <c r="I61" s="13">
        <f>TO_RPI!I$2</f>
        <v>10582.805417024938</v>
      </c>
      <c r="J61" s="13">
        <f>TO_RPI!J$2</f>
        <v>10741.834995700774</v>
      </c>
      <c r="K61" s="13">
        <f>TO_RPI!K$2</f>
        <v>10681.559415305244</v>
      </c>
      <c r="L61" s="13">
        <f>TO_RPI!L$2</f>
        <v>9706.3733447979357</v>
      </c>
      <c r="M61" s="13">
        <f>TO_RPI!M$2</f>
        <v>11201.526741186586</v>
      </c>
      <c r="N61" s="13">
        <f>TO_RPI!N$2</f>
        <v>10423.00593293207</v>
      </c>
      <c r="O61" s="13">
        <f>TO_RPI!O$2</f>
        <v>9915.4319862424763</v>
      </c>
      <c r="P61" s="13">
        <f>TO_RPI!P$2</f>
        <v>9866.7244196044703</v>
      </c>
      <c r="Q61" s="13">
        <f>TO_RPI!Q$2</f>
        <v>9782.2098882201171</v>
      </c>
      <c r="R61" s="13">
        <f>TO_RPI!R$2</f>
        <v>8860.0642304385219</v>
      </c>
      <c r="S61" s="13">
        <f>TO_RPI!S$2</f>
        <v>8210.7119518486688</v>
      </c>
      <c r="T61" s="13">
        <f>TO_RPI!T$2</f>
        <v>7815.4483233018054</v>
      </c>
      <c r="U61" s="13">
        <f>TO_RPI!U$2</f>
        <v>8364.7251934651758</v>
      </c>
      <c r="V61" s="13">
        <f>TO_RPI!V$2</f>
        <v>8042.4030954428199</v>
      </c>
      <c r="W61" s="13">
        <f>TO_RPI!W$2</f>
        <v>7938.153740326743</v>
      </c>
      <c r="X61" s="13">
        <f>TO_RPI!X$2</f>
        <v>7895.6089423903686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7650.5015477214092</v>
      </c>
      <c r="D62" s="16">
        <f>TO_RPI_RO!D$2</f>
        <v>7636.3881341358547</v>
      </c>
      <c r="E62" s="16">
        <f>TO_RPI_RO!E$2</f>
        <v>7423.0605331040424</v>
      </c>
      <c r="F62" s="16">
        <f>TO_RPI_RO!F$2</f>
        <v>7461.4192605331027</v>
      </c>
      <c r="G62" s="16">
        <f>TO_RPI_RO!G$2</f>
        <v>7113.3587274290649</v>
      </c>
      <c r="H62" s="16">
        <f>TO_RPI_RO!H$2</f>
        <v>8092.2686156491827</v>
      </c>
      <c r="I62" s="16">
        <f>TO_RPI_RO!I$2</f>
        <v>8376.8821152192613</v>
      </c>
      <c r="J62" s="16">
        <f>TO_RPI_RO!J$2</f>
        <v>8435.1061049011169</v>
      </c>
      <c r="K62" s="16">
        <f>TO_RPI_RO!K$2</f>
        <v>8358.4934651762669</v>
      </c>
      <c r="L62" s="16">
        <f>TO_RPI_RO!L$2</f>
        <v>7507.2570937231294</v>
      </c>
      <c r="M62" s="16">
        <f>TO_RPI_RO!M$2</f>
        <v>8386.5606190885646</v>
      </c>
      <c r="N62" s="16">
        <f>TO_RPI_RO!N$2</f>
        <v>8132.4785038693026</v>
      </c>
      <c r="O62" s="16">
        <f>TO_RPI_RO!O$2</f>
        <v>7741.4183147033518</v>
      </c>
      <c r="P62" s="16">
        <f>TO_RPI_RO!P$2</f>
        <v>7569.7005159071359</v>
      </c>
      <c r="Q62" s="16">
        <f>TO_RPI_RO!Q$2</f>
        <v>7853.46732588134</v>
      </c>
      <c r="R62" s="16">
        <f>TO_RPI_RO!R$2</f>
        <v>7378.8184006878764</v>
      </c>
      <c r="S62" s="16">
        <f>TO_RPI_RO!S$2</f>
        <v>7322.6995700773869</v>
      </c>
      <c r="T62" s="16">
        <f>TO_RPI_RO!T$2</f>
        <v>7148.0325881341359</v>
      </c>
      <c r="U62" s="16">
        <f>TO_RPI_RO!U$2</f>
        <v>7666.7826311263971</v>
      </c>
      <c r="V62" s="16">
        <f>TO_RPI_RO!V$2</f>
        <v>7404.0591573516758</v>
      </c>
      <c r="W62" s="16">
        <f>TO_RPI_RO!W$2</f>
        <v>7292.5212381771289</v>
      </c>
      <c r="X62" s="16">
        <f>TO_RPI_RO!X$2</f>
        <v>7216.8271711091993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190.5980223559759</v>
      </c>
      <c r="D63" s="16">
        <f>TO_RPI_BKFLOW!D$2</f>
        <v>214.13955288048149</v>
      </c>
      <c r="E63" s="16">
        <f>TO_RPI_BKFLOW!E$2</f>
        <v>199.0356835769561</v>
      </c>
      <c r="F63" s="16">
        <f>TO_RPI_BKFLOW!F$2</f>
        <v>206.0723129836629</v>
      </c>
      <c r="G63" s="16">
        <f>TO_RPI_BKFLOW!G$2</f>
        <v>226.447377472055</v>
      </c>
      <c r="H63" s="16">
        <f>TO_RPI_BKFLOW!H$2</f>
        <v>370.42132416165089</v>
      </c>
      <c r="I63" s="16">
        <f>TO_RPI_BKFLOW!I$2</f>
        <v>346.68959587274293</v>
      </c>
      <c r="J63" s="16">
        <f>TO_RPI_BKFLOW!J$2</f>
        <v>370.39742046431638</v>
      </c>
      <c r="K63" s="16">
        <f>TO_RPI_BKFLOW!K$2</f>
        <v>369.39905417024931</v>
      </c>
      <c r="L63" s="16">
        <f>TO_RPI_BKFLOW!L$2</f>
        <v>349.43155631986241</v>
      </c>
      <c r="M63" s="16">
        <f>TO_RPI_BKFLOW!M$2</f>
        <v>393.36010318142729</v>
      </c>
      <c r="N63" s="16">
        <f>TO_RPI_BKFLOW!N$2</f>
        <v>403.34385210662077</v>
      </c>
      <c r="O63" s="16">
        <f>TO_RPI_BKFLOW!O$2</f>
        <v>305.50300945829753</v>
      </c>
      <c r="P63" s="16">
        <f>TO_RPI_BKFLOW!P$2</f>
        <v>315.48675838349101</v>
      </c>
      <c r="Q63" s="16">
        <f>TO_RPI_BKFLOW!Q$2</f>
        <v>340.446173688736</v>
      </c>
      <c r="R63" s="16">
        <f>TO_RPI_BKFLOW!R$2</f>
        <v>357.41857265692181</v>
      </c>
      <c r="S63" s="16">
        <f>TO_RPI_BKFLOW!S$2</f>
        <v>271.55821152192613</v>
      </c>
      <c r="T63" s="16">
        <f>TO_RPI_BKFLOW!T$2</f>
        <v>235.6166809974205</v>
      </c>
      <c r="U63" s="16">
        <f>TO_RPI_BKFLOW!U$2</f>
        <v>265.56801375752372</v>
      </c>
      <c r="V63" s="16">
        <f>TO_RPI_BKFLOW!V$2</f>
        <v>258.57936371453133</v>
      </c>
      <c r="W63" s="16">
        <f>TO_RPI_BKFLOW!W$2</f>
        <v>269.56147893379188</v>
      </c>
      <c r="X63" s="16">
        <f>TO_RPI_BKFLOW!X$2</f>
        <v>281.54196044711949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684.56216680997409</v>
      </c>
      <c r="F64" s="16">
        <f>TO_RPI_PT!F$2</f>
        <v>430.23877901977642</v>
      </c>
      <c r="G64" s="16">
        <f>TO_RPI_PT!G$2</f>
        <v>431.37721410146167</v>
      </c>
      <c r="H64" s="16">
        <f>TO_RPI_PT!H$2</f>
        <v>742.90627687016331</v>
      </c>
      <c r="I64" s="16">
        <f>TO_RPI_PT!I$2</f>
        <v>834.73774720550296</v>
      </c>
      <c r="J64" s="16">
        <f>TO_RPI_PT!J$2</f>
        <v>831.64711951848665</v>
      </c>
      <c r="K64" s="16">
        <f>TO_RPI_PT!K$2</f>
        <v>871.58211521926046</v>
      </c>
      <c r="L64" s="16">
        <f>TO_RPI_PT!L$2</f>
        <v>711.8419604471195</v>
      </c>
      <c r="M64" s="16">
        <f>TO_RPI_PT!M$2</f>
        <v>1458.627085124677</v>
      </c>
      <c r="N64" s="16">
        <f>TO_RPI_PT!N$2</f>
        <v>935.47815993121242</v>
      </c>
      <c r="O64" s="16">
        <f>TO_RPI_PT!O$2</f>
        <v>1018.343336199484</v>
      </c>
      <c r="P64" s="16">
        <f>TO_RPI_PT!P$2</f>
        <v>1073.2539982803089</v>
      </c>
      <c r="Q64" s="16">
        <f>TO_RPI_PT!Q$2</f>
        <v>694.86956147893375</v>
      </c>
      <c r="R64" s="16">
        <f>TO_RPI_PT!R$2</f>
        <v>242.60533104041269</v>
      </c>
      <c r="S64" s="16">
        <f>TO_RPI_PT!S$2</f>
        <v>71.883061049011175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241.67626827171102</v>
      </c>
      <c r="D65" s="16">
        <f>TO_RPI_IT!D$2</f>
        <v>205.17102321582115</v>
      </c>
      <c r="E65" s="16">
        <f>TO_RPI_IT!E$2</f>
        <v>341.18177128116929</v>
      </c>
      <c r="F65" s="16">
        <f>TO_RPI_IT!F$2</f>
        <v>340.05210662080822</v>
      </c>
      <c r="G65" s="16">
        <f>TO_RPI_IT!G$2</f>
        <v>426.5405846947549</v>
      </c>
      <c r="H65" s="16">
        <f>TO_RPI_IT!H$2</f>
        <v>398.74118658641441</v>
      </c>
      <c r="I65" s="16">
        <f>TO_RPI_IT!I$2</f>
        <v>368.80189165950128</v>
      </c>
      <c r="J65" s="16">
        <f>TO_RPI_IT!J$2</f>
        <v>394.49217540842642</v>
      </c>
      <c r="K65" s="16">
        <f>TO_RPI_IT!K$2</f>
        <v>370.06139294926908</v>
      </c>
      <c r="L65" s="16">
        <f>TO_RPI_IT!L$2</f>
        <v>404.39475494411005</v>
      </c>
      <c r="M65" s="16">
        <f>TO_RPI_IT!M$2</f>
        <v>291.86964746345649</v>
      </c>
      <c r="N65" s="16">
        <f>TO_RPI_IT!N$2</f>
        <v>306.82141014617366</v>
      </c>
      <c r="O65" s="16">
        <f>TO_RPI_IT!O$2</f>
        <v>287.42252794497</v>
      </c>
      <c r="P65" s="16">
        <f>TO_RPI_IT!P$2</f>
        <v>330.8732588134136</v>
      </c>
      <c r="Q65" s="16">
        <f>TO_RPI_IT!Q$2</f>
        <v>297.7930352536543</v>
      </c>
      <c r="R65" s="16">
        <f>TO_RPI_IT!R$2</f>
        <v>264.92785898538261</v>
      </c>
      <c r="S65" s="16">
        <f>TO_RPI_IT!S$2</f>
        <v>136.71160791057611</v>
      </c>
      <c r="T65" s="16">
        <f>TO_RPI_IT!T$2</f>
        <v>98.081083404987098</v>
      </c>
      <c r="U65" s="16">
        <f>TO_RPI_IT!U$2</f>
        <v>82.65262252794497</v>
      </c>
      <c r="V65" s="16">
        <f>TO_RPI_IT!V$2</f>
        <v>47.387532244196038</v>
      </c>
      <c r="W65" s="16">
        <f>TO_RPI_IT!W$2</f>
        <v>38.571195184866717</v>
      </c>
      <c r="X65" s="16">
        <f>TO_RPI_IT!X$2</f>
        <v>42.979363714531381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52.91392949269131</v>
      </c>
      <c r="D66" s="16">
        <f>TO_RPI_PPR!D$2</f>
        <v>56.907394668959583</v>
      </c>
      <c r="E66" s="16">
        <f>TO_RPI_PPR!E$2</f>
        <v>310.03542562338782</v>
      </c>
      <c r="F66" s="16">
        <f>TO_RPI_PPR!F$2</f>
        <v>309.00885640584693</v>
      </c>
      <c r="G66" s="16">
        <f>TO_RPI_PPR!G$2</f>
        <v>356.25064488392076</v>
      </c>
      <c r="H66" s="16">
        <f>TO_RPI_PPR!H$2</f>
        <v>349.95700773860699</v>
      </c>
      <c r="I66" s="16">
        <f>TO_RPI_PPR!I$2</f>
        <v>318.32424763542565</v>
      </c>
      <c r="J66" s="16">
        <f>TO_RPI_PPR!J$2</f>
        <v>336.23121238177129</v>
      </c>
      <c r="K66" s="16">
        <f>TO_RPI_PPR!K$2</f>
        <v>335.84118658641438</v>
      </c>
      <c r="L66" s="16">
        <f>TO_RPI_PPR!L$2</f>
        <v>377.23319002579535</v>
      </c>
      <c r="M66" s="16">
        <f>TO_RPI_PPR!M$2</f>
        <v>270.11083404987102</v>
      </c>
      <c r="N66" s="16">
        <f>TO_RPI_PPR!N$2</f>
        <v>235.19157351676691</v>
      </c>
      <c r="O66" s="16">
        <f>TO_RPI_PPR!O$2</f>
        <v>249.57007738607049</v>
      </c>
      <c r="P66" s="16">
        <f>TO_RPI_PPR!P$2</f>
        <v>252.65116079105761</v>
      </c>
      <c r="Q66" s="16">
        <f>TO_RPI_PPR!Q$2</f>
        <v>243.4078245915735</v>
      </c>
      <c r="R66" s="16">
        <f>TO_RPI_PPR!R$2</f>
        <v>245.46190885640581</v>
      </c>
      <c r="S66" s="16">
        <f>TO_RPI_PPR!S$2</f>
        <v>128.3797076526225</v>
      </c>
      <c r="T66" s="16">
        <f>TO_RPI_PPR!T$2</f>
        <v>91.406362854686151</v>
      </c>
      <c r="U66" s="16">
        <f>TO_RPI_PPR!U$2</f>
        <v>77.027773000859838</v>
      </c>
      <c r="V66" s="16">
        <f>TO_RPI_PPR!V$2</f>
        <v>66.231986242476353</v>
      </c>
      <c r="W66" s="16">
        <f>TO_RPI_PPR!W$2</f>
        <v>61.025193465176272</v>
      </c>
      <c r="X66" s="16">
        <f>TO_RPI_PPR!X$2</f>
        <v>65.133276010318156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199.16165090283747</v>
      </c>
      <c r="D67" s="16">
        <f>TO_RPI_PIR!D$2</f>
        <v>225.06448839208943</v>
      </c>
      <c r="E67" s="16">
        <f>TO_RPI_PIR!E$2</f>
        <v>209.6230438521066</v>
      </c>
      <c r="F67" s="16">
        <f>TO_RPI_PIR!F$2</f>
        <v>217.2781599312124</v>
      </c>
      <c r="G67" s="16">
        <f>TO_RPI_PIR!G$2</f>
        <v>223.2253654342218</v>
      </c>
      <c r="H67" s="16">
        <f>TO_RPI_PIR!H$2</f>
        <v>364.14445399828026</v>
      </c>
      <c r="I67" s="16">
        <f>TO_RPI_PIR!I$2</f>
        <v>337.36981943250208</v>
      </c>
      <c r="J67" s="16">
        <f>TO_RPI_PIR!J$2</f>
        <v>373.96096302665512</v>
      </c>
      <c r="K67" s="16">
        <f>TO_RPI_PIR!K$2</f>
        <v>376.18220120378328</v>
      </c>
      <c r="L67" s="16">
        <f>TO_RPI_PIR!L$2</f>
        <v>356.21478933791923</v>
      </c>
      <c r="M67" s="16">
        <f>TO_RPI_PIR!M$2</f>
        <v>400.99845227858992</v>
      </c>
      <c r="N67" s="16">
        <f>TO_RPI_PIR!N$2</f>
        <v>409.69243336199474</v>
      </c>
      <c r="O67" s="16">
        <f>TO_RPI_PIR!O$2</f>
        <v>313.17472055030089</v>
      </c>
      <c r="P67" s="16">
        <f>TO_RPI_PIR!P$2</f>
        <v>324.75872742906273</v>
      </c>
      <c r="Q67" s="16">
        <f>TO_RPI_PIR!Q$2</f>
        <v>352.2259673258813</v>
      </c>
      <c r="R67" s="16">
        <f>TO_RPI_PIR!R$2</f>
        <v>370.83215821152191</v>
      </c>
      <c r="S67" s="16">
        <f>TO_RPI_PIR!S$2</f>
        <v>279.47979363714524</v>
      </c>
      <c r="T67" s="16">
        <f>TO_RPI_PIR!T$2</f>
        <v>242.3116079105761</v>
      </c>
      <c r="U67" s="16">
        <f>TO_RPI_PIR!U$2</f>
        <v>272.69415305245059</v>
      </c>
      <c r="V67" s="16">
        <f>TO_RPI_PIR!V$2</f>
        <v>266.14505588993973</v>
      </c>
      <c r="W67" s="16">
        <f>TO_RPI_PIR!W$2</f>
        <v>276.4746345657781</v>
      </c>
      <c r="X67" s="16">
        <f>TO_RPI_PIR!X$2</f>
        <v>289.12717110920033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45.227858985382618</v>
      </c>
      <c r="D68" s="13">
        <f>TO_PF!D$2</f>
        <v>38.135597592433363</v>
      </c>
      <c r="E68" s="13">
        <f>TO_PF!E$2</f>
        <v>1.955631986242476</v>
      </c>
      <c r="F68" s="13">
        <f>TO_PF!F$2</f>
        <v>14.75348237317283</v>
      </c>
      <c r="G68" s="13">
        <f>TO_PF!G$2</f>
        <v>18.140326741186591</v>
      </c>
      <c r="H68" s="13">
        <f>TO_PF!H$2</f>
        <v>15.40558899398108</v>
      </c>
      <c r="I68" s="13">
        <f>TO_PF!I$2</f>
        <v>13.184264832330181</v>
      </c>
      <c r="J68" s="13">
        <f>TO_PF!J$2</f>
        <v>5.1781599312123818</v>
      </c>
      <c r="K68" s="13">
        <f>TO_PF!K$2</f>
        <v>3.4042992261392948</v>
      </c>
      <c r="L68" s="13">
        <f>TO_PF!L$2</f>
        <v>4.7291487532244192</v>
      </c>
      <c r="M68" s="13">
        <f>TO_PF!M$2</f>
        <v>0</v>
      </c>
      <c r="N68" s="13">
        <f>TO_PF!N$2</f>
        <v>2.6273430782459162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4.4496990541702486</v>
      </c>
      <c r="U71" s="13">
        <f>TO_BNG!U$2</f>
        <v>4.4067067927772996</v>
      </c>
      <c r="V71" s="13">
        <f>TO_BNG!V$2</f>
        <v>4.815133276010318</v>
      </c>
      <c r="W71" s="13">
        <f>TO_BNG!W$2</f>
        <v>4.7721410146173682</v>
      </c>
      <c r="X71" s="13">
        <f>TO_BNG!X$2</f>
        <v>4.4926913155631976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2.560447119518487</v>
      </c>
      <c r="I72" s="13">
        <f>TO_LBB!I$2</f>
        <v>10.881857265692171</v>
      </c>
      <c r="J72" s="13">
        <f>TO_LBB!J$2</f>
        <v>28.65202063628546</v>
      </c>
      <c r="K72" s="13">
        <f>TO_LBB!K$2</f>
        <v>169.08615649183142</v>
      </c>
      <c r="L72" s="13">
        <f>TO_LBB!L$2</f>
        <v>169.08615649183142</v>
      </c>
      <c r="M72" s="13">
        <f>TO_LBB!M$2</f>
        <v>176.5644024075666</v>
      </c>
      <c r="N72" s="13">
        <f>TO_LBB!N$2</f>
        <v>165.61814273430784</v>
      </c>
      <c r="O72" s="13">
        <f>TO_LBB!O$2</f>
        <v>173.82484952708512</v>
      </c>
      <c r="P72" s="13">
        <f>TO_LBB!P$2</f>
        <v>147.82889079965605</v>
      </c>
      <c r="Q72" s="13">
        <f>TO_LBB!Q$2</f>
        <v>172.52312983662935</v>
      </c>
      <c r="R72" s="13">
        <f>TO_LBB!R$2</f>
        <v>127.60335339638866</v>
      </c>
      <c r="S72" s="13">
        <f>TO_LBB!S$2</f>
        <v>123.27076526225279</v>
      </c>
      <c r="T72" s="13">
        <f>TO_LBB!T$2</f>
        <v>108.76328460877041</v>
      </c>
      <c r="U72" s="13">
        <f>TO_LBB!U$2</f>
        <v>159.75442820292352</v>
      </c>
      <c r="V72" s="13">
        <f>TO_LBB!V$2</f>
        <v>164.34746345657783</v>
      </c>
      <c r="W72" s="13">
        <f>TO_LBB!W$2</f>
        <v>175.78340498710233</v>
      </c>
      <c r="X72" s="13">
        <f>TO_LBB!X$2</f>
        <v>174.51272570937232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32.483061049011177</v>
      </c>
      <c r="N74" s="13">
        <f>TO_GTL!N$2</f>
        <v>33.438435081685299</v>
      </c>
      <c r="O74" s="13">
        <f>TO_GTL!O$2</f>
        <v>32.483061049011177</v>
      </c>
      <c r="P74" s="13">
        <f>TO_GTL!P$2</f>
        <v>32.483061049011177</v>
      </c>
      <c r="Q74" s="13">
        <f>TO_GTL!Q$2</f>
        <v>34.393809114359406</v>
      </c>
      <c r="R74" s="13">
        <f>TO_GTL!R$2</f>
        <v>35.349183147033528</v>
      </c>
      <c r="S74" s="13">
        <f>TO_GTL!S$2</f>
        <v>31.527687016337051</v>
      </c>
      <c r="T74" s="13">
        <f>TO_GTL!T$2</f>
        <v>31.527687016337051</v>
      </c>
      <c r="U74" s="13">
        <f>TO_GTL!U$2</f>
        <v>38.215305245055887</v>
      </c>
      <c r="V74" s="13">
        <f>TO_GTL!V$2</f>
        <v>37.259931212381773</v>
      </c>
      <c r="W74" s="13">
        <f>TO_GTL!W$2</f>
        <v>38.215305245055887</v>
      </c>
      <c r="X74" s="13">
        <f>TO_GTL!X$2</f>
        <v>34.393809114359406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61.144539982803089</v>
      </c>
      <c r="F75" s="13">
        <f>TO_NSP!F$2</f>
        <v>47.769217540842646</v>
      </c>
      <c r="G75" s="13">
        <f>TO_NSP!G$2</f>
        <v>42.75821152192605</v>
      </c>
      <c r="H75" s="13">
        <f>TO_NSP!H$2</f>
        <v>28.40352536543422</v>
      </c>
      <c r="I75" s="13">
        <f>TO_NSP!I$2</f>
        <v>16.356147893379188</v>
      </c>
      <c r="J75" s="13">
        <f>TO_NSP!J$2</f>
        <v>14.402407566638001</v>
      </c>
      <c r="K75" s="13">
        <f>TO_NSP!K$2</f>
        <v>12.27669819432502</v>
      </c>
      <c r="L75" s="13">
        <f>TO_NSP!L$2</f>
        <v>3.7737747205503012</v>
      </c>
      <c r="M75" s="13">
        <f>TO_NSP!M$2</f>
        <v>20.273258813413584</v>
      </c>
      <c r="N75" s="13">
        <f>TO_NSP!N$2</f>
        <v>11.201891659501291</v>
      </c>
      <c r="O75" s="13">
        <f>TO_NSP!O$2</f>
        <v>3.1527944969905422</v>
      </c>
      <c r="P75" s="13">
        <f>TO_NSP!P$2</f>
        <v>3.5349097162510739</v>
      </c>
      <c r="Q75" s="13">
        <f>TO_NSP!Q$2</f>
        <v>5.7561478933791914</v>
      </c>
      <c r="R75" s="13">
        <f>TO_NSP!R$2</f>
        <v>13.32760103181427</v>
      </c>
      <c r="S75" s="13">
        <f>TO_NSP!S$2</f>
        <v>4.9441100601891659</v>
      </c>
      <c r="T75" s="13">
        <f>TO_NSP!T$2</f>
        <v>13.112639724849529</v>
      </c>
      <c r="U75" s="13">
        <f>TO_NSP!U$2</f>
        <v>16.74307824591574</v>
      </c>
      <c r="V75" s="13">
        <f>TO_NSP!V$2</f>
        <v>11.84677558039553</v>
      </c>
      <c r="W75" s="13">
        <f>TO_NSP!W$2</f>
        <v>9.1478073946689591</v>
      </c>
      <c r="X75" s="13">
        <f>TO_NSP!X$2</f>
        <v>0.78822012037833178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1164.7105760963027</v>
      </c>
      <c r="D76" s="10">
        <f>NRG_E!D$2</f>
        <v>1095.1728288907996</v>
      </c>
      <c r="E76" s="10">
        <f>NRG_E!E$2</f>
        <v>1052.2460877042133</v>
      </c>
      <c r="F76" s="10">
        <f>NRG_E!F$2</f>
        <v>1047.5872742906276</v>
      </c>
      <c r="G76" s="10">
        <f>NRG_E!G$2</f>
        <v>1098.2705932932072</v>
      </c>
      <c r="H76" s="10">
        <f>NRG_E!H$2</f>
        <v>1061.9444539982801</v>
      </c>
      <c r="I76" s="10">
        <f>NRG_E!I$2</f>
        <v>1244.696388650043</v>
      </c>
      <c r="J76" s="10">
        <f>NRG_E!J$2</f>
        <v>1158.5817712811693</v>
      </c>
      <c r="K76" s="10">
        <f>NRG_E!K$2</f>
        <v>1156.8145313843506</v>
      </c>
      <c r="L76" s="10">
        <f>NRG_E!L$2</f>
        <v>1077.7092863284606</v>
      </c>
      <c r="M76" s="10">
        <f>NRG_E!M$2</f>
        <v>937.96672398968167</v>
      </c>
      <c r="N76" s="10">
        <f>NRG_E!N$2</f>
        <v>912.76466036113493</v>
      </c>
      <c r="O76" s="10">
        <f>NRG_E!O$2</f>
        <v>821.73267411865868</v>
      </c>
      <c r="P76" s="10">
        <f>NRG_E!P$2</f>
        <v>900.27102321582106</v>
      </c>
      <c r="Q76" s="10">
        <f>NRG_E!Q$2</f>
        <v>962.03026655202052</v>
      </c>
      <c r="R76" s="10">
        <f>NRG_E!R$2</f>
        <v>908.29002579535666</v>
      </c>
      <c r="S76" s="10">
        <f>NRG_E!S$2</f>
        <v>969.801633705933</v>
      </c>
      <c r="T76" s="10">
        <f>NRG_E!T$2</f>
        <v>1025.3218400687874</v>
      </c>
      <c r="U76" s="10">
        <f>NRG_E!U$2</f>
        <v>1046.5049871023214</v>
      </c>
      <c r="V76" s="10">
        <f>NRG_E!V$2</f>
        <v>1023.8168529664658</v>
      </c>
      <c r="W76" s="10">
        <f>NRG_E!W$2</f>
        <v>1001.8468615649183</v>
      </c>
      <c r="X76" s="10">
        <f>NRG_E!X$2</f>
        <v>933.8374032674119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252.10662080825449</v>
      </c>
      <c r="D77" s="13">
        <f>NRG_EHG_E!D$2</f>
        <v>233.1040412725709</v>
      </c>
      <c r="E77" s="13">
        <f>NRG_EHG_E!E$2</f>
        <v>230.61049011177991</v>
      </c>
      <c r="F77" s="13">
        <f>NRG_EHG_E!F$2</f>
        <v>237.91917454858131</v>
      </c>
      <c r="G77" s="13">
        <f>NRG_EHG_E!G$2</f>
        <v>210.3181427343078</v>
      </c>
      <c r="H77" s="13">
        <f>NRG_EHG_E!H$2</f>
        <v>218.14273430782461</v>
      </c>
      <c r="I77" s="13">
        <f>NRG_EHG_E!I$2</f>
        <v>216.1650902837489</v>
      </c>
      <c r="J77" s="13">
        <f>NRG_EHG_E!J$2</f>
        <v>235.597592433362</v>
      </c>
      <c r="K77" s="13">
        <f>NRG_EHG_E!K$2</f>
        <v>227.17110920034389</v>
      </c>
      <c r="L77" s="13">
        <f>NRG_EHG_E!L$2</f>
        <v>220.46431642304381</v>
      </c>
      <c r="M77" s="13">
        <f>NRG_EHG_E!M$2</f>
        <v>237.14531384350809</v>
      </c>
      <c r="N77" s="13">
        <f>NRG_EHG_E!N$2</f>
        <v>213.75752364574379</v>
      </c>
      <c r="O77" s="13">
        <f>NRG_EHG_E!O$2</f>
        <v>196.38865004299231</v>
      </c>
      <c r="P77" s="13">
        <f>NRG_EHG_E!P$2</f>
        <v>194.58297506448841</v>
      </c>
      <c r="Q77" s="13">
        <f>NRG_EHG_E!Q$2</f>
        <v>194.4969905417025</v>
      </c>
      <c r="R77" s="13">
        <f>NRG_EHG_E!R$2</f>
        <v>190.02579535683569</v>
      </c>
      <c r="S77" s="13">
        <f>NRG_EHG_E!S$2</f>
        <v>202.40756663800511</v>
      </c>
      <c r="T77" s="13">
        <f>NRG_EHG_E!T$2</f>
        <v>188.04815133276011</v>
      </c>
      <c r="U77" s="13">
        <f>NRG_EHG_E!U$2</f>
        <v>187.1023215821152</v>
      </c>
      <c r="V77" s="13">
        <f>NRG_EHG_E!V$2</f>
        <v>185.21066208082539</v>
      </c>
      <c r="W77" s="13">
        <f>NRG_EHG_E!W$2</f>
        <v>173.34479793637141</v>
      </c>
      <c r="X77" s="13">
        <f>NRG_EHG_E!X$2</f>
        <v>169.5872742906277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12.89767841788478</v>
      </c>
      <c r="D78" s="13">
        <f>NRG_CM_E!D$2</f>
        <v>13.929492691315559</v>
      </c>
      <c r="E78" s="13">
        <f>NRG_CM_E!E$2</f>
        <v>17.19690455717971</v>
      </c>
      <c r="F78" s="13">
        <f>NRG_CM_E!F$2</f>
        <v>31.381599312123811</v>
      </c>
      <c r="G78" s="13">
        <f>NRG_CM_E!G$2</f>
        <v>39.418916595012895</v>
      </c>
      <c r="H78" s="13">
        <f>NRG_CM_E!H$2</f>
        <v>40.639380911435936</v>
      </c>
      <c r="I78" s="13">
        <f>NRG_CM_E!I$2</f>
        <v>26.033018056749786</v>
      </c>
      <c r="J78" s="13">
        <f>NRG_CM_E!J$2</f>
        <v>37.799742046431639</v>
      </c>
      <c r="K78" s="13">
        <f>NRG_CM_E!K$2</f>
        <v>38.941702493551148</v>
      </c>
      <c r="L78" s="13">
        <f>NRG_CM_E!L$2</f>
        <v>36.071195184866731</v>
      </c>
      <c r="M78" s="13">
        <f>NRG_CM_E!M$2</f>
        <v>35.026483233018055</v>
      </c>
      <c r="N78" s="13">
        <f>NRG_CM_E!N$2</f>
        <v>35.412037833190013</v>
      </c>
      <c r="O78" s="13">
        <f>NRG_CM_E!O$2</f>
        <v>34.687618228718833</v>
      </c>
      <c r="P78" s="13">
        <f>NRG_CM_E!P$2</f>
        <v>34.533533963886498</v>
      </c>
      <c r="Q78" s="13">
        <f>NRG_CM_E!Q$2</f>
        <v>22.821324161650899</v>
      </c>
      <c r="R78" s="13">
        <f>NRG_CM_E!R$2</f>
        <v>21.784780739466896</v>
      </c>
      <c r="S78" s="13">
        <f>NRG_CM_E!S$2</f>
        <v>21.761994840928626</v>
      </c>
      <c r="T78" s="13">
        <f>NRG_CM_E!T$2</f>
        <v>20.550300945829751</v>
      </c>
      <c r="U78" s="13">
        <f>NRG_CM_E!U$2</f>
        <v>19.140498710232158</v>
      </c>
      <c r="V78" s="13">
        <f>NRG_CM_E!V$2</f>
        <v>19.948409286328459</v>
      </c>
      <c r="W78" s="13">
        <f>NRG_CM_E!W$2</f>
        <v>19.346517626827168</v>
      </c>
      <c r="X78" s="13">
        <f>NRG_CM_E!X$2</f>
        <v>16.50902837489252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95.660189165950129</v>
      </c>
      <c r="D79" s="13">
        <f>NRG_OIL_NG_E!D$2</f>
        <v>98.351934651762676</v>
      </c>
      <c r="E79" s="13">
        <f>NRG_OIL_NG_E!E$2</f>
        <v>40.928632846087702</v>
      </c>
      <c r="F79" s="13">
        <f>NRG_OIL_NG_E!F$2</f>
        <v>65.692175408426479</v>
      </c>
      <c r="G79" s="13">
        <f>NRG_OIL_NG_E!G$2</f>
        <v>74.422012037833184</v>
      </c>
      <c r="H79" s="13">
        <f>NRG_OIL_NG_E!H$2</f>
        <v>77.295270851246769</v>
      </c>
      <c r="I79" s="13">
        <f>NRG_OIL_NG_E!I$2</f>
        <v>81.704385210662082</v>
      </c>
      <c r="J79" s="13">
        <f>NRG_OIL_NG_E!J$2</f>
        <v>80.223559759243329</v>
      </c>
      <c r="K79" s="13">
        <f>NRG_OIL_NG_E!K$2</f>
        <v>57.351676698194318</v>
      </c>
      <c r="L79" s="13">
        <f>NRG_OIL_NG_E!L$2</f>
        <v>29.750644883920891</v>
      </c>
      <c r="M79" s="13">
        <f>NRG_OIL_NG_E!M$2</f>
        <v>33.849269131556319</v>
      </c>
      <c r="N79" s="13">
        <f>NRG_OIL_NG_E!N$2</f>
        <v>32.898624247635425</v>
      </c>
      <c r="O79" s="13">
        <f>NRG_OIL_NG_E!O$2</f>
        <v>37.030696474634567</v>
      </c>
      <c r="P79" s="13">
        <f>NRG_OIL_NG_E!P$2</f>
        <v>78.245915735167671</v>
      </c>
      <c r="Q79" s="13">
        <f>NRG_OIL_NG_E!Q$2</f>
        <v>70.344883920894233</v>
      </c>
      <c r="R79" s="13">
        <f>NRG_OIL_NG_E!R$2</f>
        <v>65.749527085124683</v>
      </c>
      <c r="S79" s="13">
        <f>NRG_OIL_NG_E!S$2</f>
        <v>69.604471195184871</v>
      </c>
      <c r="T79" s="13">
        <f>NRG_OIL_NG_E!T$2</f>
        <v>74.613069647463448</v>
      </c>
      <c r="U79" s="13">
        <f>NRG_OIL_NG_E!U$2</f>
        <v>67.282889079965599</v>
      </c>
      <c r="V79" s="13">
        <f>NRG_OIL_NG_E!V$2</f>
        <v>68.658641444539981</v>
      </c>
      <c r="W79" s="13">
        <f>NRG_OIL_NG_E!W$2</f>
        <v>58.727429062768707</v>
      </c>
      <c r="X79" s="13">
        <f>NRG_OIL_NG_E!X$2</f>
        <v>58.469475494411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0.25795356835769562</v>
      </c>
      <c r="D80" s="13">
        <f>NRG_PF_E!D$2</f>
        <v>0.25795356835769562</v>
      </c>
      <c r="E80" s="13">
        <f>NRG_PF_E!E$2</f>
        <v>1.2357695614789337</v>
      </c>
      <c r="F80" s="13">
        <f>NRG_PF_E!F$2</f>
        <v>0.25795356835769562</v>
      </c>
      <c r="G80" s="13">
        <f>NRG_PF_E!G$2</f>
        <v>0.25795356835769562</v>
      </c>
      <c r="H80" s="13">
        <f>NRG_PF_E!H$2</f>
        <v>0.25795356835769562</v>
      </c>
      <c r="I80" s="13">
        <f>NRG_PF_E!I$2</f>
        <v>8.5984522785898534E-2</v>
      </c>
      <c r="J80" s="13">
        <f>NRG_PF_E!J$2</f>
        <v>8.5984522785898534E-2</v>
      </c>
      <c r="K80" s="13">
        <f>NRG_PF_E!K$2</f>
        <v>8.5984522785898534E-2</v>
      </c>
      <c r="L80" s="13">
        <f>NRG_PF_E!L$2</f>
        <v>0.1719690455717971</v>
      </c>
      <c r="M80" s="13">
        <f>NRG_PF_E!M$2</f>
        <v>8.5984522785898534E-2</v>
      </c>
      <c r="N80" s="13">
        <f>NRG_PF_E!N$2</f>
        <v>0.61143594153052439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85.963026655202057</v>
      </c>
      <c r="D81" s="13">
        <f>NRG_CO_E!D$2</f>
        <v>62.897678417884784</v>
      </c>
      <c r="E81" s="13">
        <f>NRG_CO_E!E$2</f>
        <v>45.206362854686148</v>
      </c>
      <c r="F81" s="13">
        <f>NRG_CO_E!F$2</f>
        <v>51.203783319002575</v>
      </c>
      <c r="G81" s="13">
        <f>NRG_CO_E!G$2</f>
        <v>42.261392949269123</v>
      </c>
      <c r="H81" s="13">
        <f>NRG_CO_E!H$2</f>
        <v>43.443680137575228</v>
      </c>
      <c r="I81" s="13">
        <f>NRG_CO_E!I$2</f>
        <v>85.46861564918315</v>
      </c>
      <c r="J81" s="13">
        <f>NRG_CO_E!J$2</f>
        <v>94.002579535683566</v>
      </c>
      <c r="K81" s="13">
        <f>NRG_CO_E!K$2</f>
        <v>92.089423903697337</v>
      </c>
      <c r="L81" s="13">
        <f>NRG_CO_E!L$2</f>
        <v>73.473774720550296</v>
      </c>
      <c r="M81" s="13">
        <f>NRG_CO_E!M$2</f>
        <v>93.70163370593292</v>
      </c>
      <c r="N81" s="13">
        <f>NRG_CO_E!N$2</f>
        <v>77.558039552880487</v>
      </c>
      <c r="O81" s="13">
        <f>NRG_CO_E!O$2</f>
        <v>77.171109200343935</v>
      </c>
      <c r="P81" s="13">
        <f>NRG_CO_E!P$2</f>
        <v>73.624247635425618</v>
      </c>
      <c r="Q81" s="13">
        <f>NRG_CO_E!Q$2</f>
        <v>73.882201203783325</v>
      </c>
      <c r="R81" s="13">
        <f>NRG_CO_E!R$2</f>
        <v>86.524333619948393</v>
      </c>
      <c r="S81" s="13">
        <f>NRG_CO_E!S$2</f>
        <v>76.531040412725702</v>
      </c>
      <c r="T81" s="13">
        <f>NRG_CO_E!T$2</f>
        <v>81.078589853826301</v>
      </c>
      <c r="U81" s="13">
        <f>NRG_CO_E!U$2</f>
        <v>76.490369733447977</v>
      </c>
      <c r="V81" s="13">
        <f>NRG_CO_E!V$2</f>
        <v>68.651504729148741</v>
      </c>
      <c r="W81" s="13">
        <f>NRG_CO_E!W$2</f>
        <v>67.275752364574373</v>
      </c>
      <c r="X81" s="13">
        <f>NRG_CO_E!X$2</f>
        <v>69.618830610490107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56.489423903697329</v>
      </c>
      <c r="R84" s="13">
        <f>NRG_BF_E!R$2</f>
        <v>80.949613069647455</v>
      </c>
      <c r="S84" s="13">
        <f>NRG_BF_E!S$2</f>
        <v>56.943250214961303</v>
      </c>
      <c r="T84" s="13">
        <f>NRG_BF_E!T$2</f>
        <v>87.087962166809959</v>
      </c>
      <c r="U84" s="13">
        <f>NRG_BF_E!U$2</f>
        <v>90.489165950128978</v>
      </c>
      <c r="V84" s="13">
        <f>NRG_BF_E!V$2</f>
        <v>80.106534823731721</v>
      </c>
      <c r="W84" s="13">
        <f>NRG_BF_E!W$2</f>
        <v>69.664144453998261</v>
      </c>
      <c r="X84" s="13">
        <f>NRG_BF_E!X$2</f>
        <v>33.75374032674118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717.82510748065363</v>
      </c>
      <c r="D85" s="13">
        <f>NRG_PR_E!D$2</f>
        <v>686.63172828890799</v>
      </c>
      <c r="E85" s="13">
        <f>NRG_PR_E!E$2</f>
        <v>715.63482373172826</v>
      </c>
      <c r="F85" s="13">
        <f>NRG_PR_E!F$2</f>
        <v>658.83963886500419</v>
      </c>
      <c r="G85" s="13">
        <f>NRG_PR_E!G$2</f>
        <v>728.79767841788475</v>
      </c>
      <c r="H85" s="13">
        <f>NRG_PR_E!H$2</f>
        <v>679.03654342218385</v>
      </c>
      <c r="I85" s="13">
        <f>NRG_PR_E!I$2</f>
        <v>830.31908856405835</v>
      </c>
      <c r="J85" s="13">
        <f>NRG_PR_E!J$2</f>
        <v>704.97282889079952</v>
      </c>
      <c r="K85" s="13">
        <f>NRG_PR_E!K$2</f>
        <v>734.58245915735142</v>
      </c>
      <c r="L85" s="13">
        <f>NRG_PR_E!L$2</f>
        <v>707.43533963886489</v>
      </c>
      <c r="M85" s="13">
        <f>NRG_PR_E!M$2</f>
        <v>528.77136715391225</v>
      </c>
      <c r="N85" s="13">
        <f>NRG_PR_E!N$2</f>
        <v>543.80911435941528</v>
      </c>
      <c r="O85" s="13">
        <f>NRG_PR_E!O$2</f>
        <v>469.86242476354255</v>
      </c>
      <c r="P85" s="13">
        <f>NRG_PR_E!P$2</f>
        <v>507.3420464316423</v>
      </c>
      <c r="Q85" s="13">
        <f>NRG_PR_E!Q$2</f>
        <v>534.70429922613926</v>
      </c>
      <c r="R85" s="13">
        <f>NRG_PR_E!R$2</f>
        <v>450.35829750644882</v>
      </c>
      <c r="S85" s="13">
        <f>NRG_PR_E!S$2</f>
        <v>527.91203783318997</v>
      </c>
      <c r="T85" s="13">
        <f>NRG_PR_E!T$2</f>
        <v>560.01908856405839</v>
      </c>
      <c r="U85" s="13">
        <f>NRG_PR_E!U$2</f>
        <v>591.81229578675823</v>
      </c>
      <c r="V85" s="13">
        <f>NRG_PR_E!V$2</f>
        <v>587.12527944969906</v>
      </c>
      <c r="W85" s="13">
        <f>NRG_PR_E!W$2</f>
        <v>599.15743766122102</v>
      </c>
      <c r="X85" s="13">
        <f>NRG_PR_E!X$2</f>
        <v>570.80395528804809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1.4331040412725711</v>
      </c>
      <c r="F89" s="13">
        <f>NRG_BIOG_E!F$2</f>
        <v>2.2929492691315558</v>
      </c>
      <c r="G89" s="13">
        <f>NRG_BIOG_E!G$2</f>
        <v>2.7944969905417021</v>
      </c>
      <c r="H89" s="13">
        <f>NRG_BIOG_E!H$2</f>
        <v>3.128890799656062</v>
      </c>
      <c r="I89" s="13">
        <f>NRG_BIOG_E!I$2</f>
        <v>4.9202063628546862</v>
      </c>
      <c r="J89" s="13">
        <f>NRG_BIOG_E!J$2</f>
        <v>5.8994840928632843</v>
      </c>
      <c r="K89" s="13">
        <f>NRG_BIOG_E!K$2</f>
        <v>6.592175408426483</v>
      </c>
      <c r="L89" s="13">
        <f>NRG_BIOG_E!L$2</f>
        <v>10.3420464316423</v>
      </c>
      <c r="M89" s="13">
        <f>NRG_BIOG_E!M$2</f>
        <v>9.3866723989681855</v>
      </c>
      <c r="N89" s="13">
        <f>NRG_BIOG_E!N$2</f>
        <v>8.7178847807394657</v>
      </c>
      <c r="O89" s="13">
        <f>NRG_BIOG_E!O$2</f>
        <v>6.592175408426483</v>
      </c>
      <c r="P89" s="13">
        <f>NRG_BIOG_E!P$2</f>
        <v>11.94230438521066</v>
      </c>
      <c r="Q89" s="13">
        <f>NRG_BIOG_E!Q$2</f>
        <v>9.291143594153052</v>
      </c>
      <c r="R89" s="13">
        <f>NRG_BIOG_E!R$2</f>
        <v>12.89767841788478</v>
      </c>
      <c r="S89" s="13">
        <f>NRG_BIOG_E!S$2</f>
        <v>14.641272570937231</v>
      </c>
      <c r="T89" s="13">
        <f>NRG_BIOG_E!T$2</f>
        <v>13.92467755803955</v>
      </c>
      <c r="U89" s="13">
        <f>NRG_BIOG_E!U$2</f>
        <v>14.18744625967326</v>
      </c>
      <c r="V89" s="13">
        <f>NRG_BIOG_E!V$2</f>
        <v>14.1158211521926</v>
      </c>
      <c r="W89" s="13">
        <f>NRG_BIOG_E!W$2</f>
        <v>14.33078245915735</v>
      </c>
      <c r="X89" s="13">
        <f>NRG_BIOG_E!X$2</f>
        <v>15.095098882201199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809.53946689595875</v>
      </c>
      <c r="D93" s="10">
        <f>DL!D$2</f>
        <v>819.3298366294066</v>
      </c>
      <c r="E93" s="10">
        <f>DL!E$2</f>
        <v>744.31066208082552</v>
      </c>
      <c r="F93" s="10">
        <f>DL!F$2</f>
        <v>786.63654342218388</v>
      </c>
      <c r="G93" s="10">
        <f>DL!G$2</f>
        <v>801.26113499570079</v>
      </c>
      <c r="H93" s="10">
        <f>DL!H$2</f>
        <v>829.72975064488378</v>
      </c>
      <c r="I93" s="10">
        <f>DL!I$2</f>
        <v>763.02261392949254</v>
      </c>
      <c r="J93" s="10">
        <f>DL!J$2</f>
        <v>613.58125537403271</v>
      </c>
      <c r="K93" s="10">
        <f>DL!K$2</f>
        <v>599.78030954428198</v>
      </c>
      <c r="L93" s="10">
        <f>DL!L$2</f>
        <v>569.06620808254502</v>
      </c>
      <c r="M93" s="10">
        <f>DL!M$2</f>
        <v>603.45683576956139</v>
      </c>
      <c r="N93" s="10">
        <f>DL!N$2</f>
        <v>568.8469475494411</v>
      </c>
      <c r="O93" s="10">
        <f>DL!O$2</f>
        <v>529.75305245055881</v>
      </c>
      <c r="P93" s="10">
        <f>DL!P$2</f>
        <v>520.7175408426483</v>
      </c>
      <c r="Q93" s="10">
        <f>DL!Q$2</f>
        <v>515.39836629406705</v>
      </c>
      <c r="R93" s="10">
        <f>DL!R$2</f>
        <v>516.40868443680142</v>
      </c>
      <c r="S93" s="10">
        <f>DL!S$2</f>
        <v>510.03155631986232</v>
      </c>
      <c r="T93" s="10">
        <f>DL!T$2</f>
        <v>565.30283748925183</v>
      </c>
      <c r="U93" s="10">
        <f>DL!U$2</f>
        <v>548.12261392949267</v>
      </c>
      <c r="V93" s="10">
        <f>DL!V$2</f>
        <v>521.18564058469474</v>
      </c>
      <c r="W93" s="10">
        <f>DL!W$2</f>
        <v>500.16001719690456</v>
      </c>
      <c r="X93" s="10">
        <f>DL!X$2</f>
        <v>479.26758383490966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17222.135167669818</v>
      </c>
      <c r="D94" s="10">
        <f>AFC!D$2</f>
        <v>17803.746345657779</v>
      </c>
      <c r="E94" s="10">
        <f>AFC!E$2</f>
        <v>18120.081943250214</v>
      </c>
      <c r="F94" s="10">
        <f>AFC!F$2</f>
        <v>18811.358125537401</v>
      </c>
      <c r="G94" s="10">
        <f>AFC!G$2</f>
        <v>18678.864402407566</v>
      </c>
      <c r="H94" s="10">
        <f>AFC!H$2</f>
        <v>20331.576612209799</v>
      </c>
      <c r="I94" s="10">
        <f>AFC!I$2</f>
        <v>20069.290283748927</v>
      </c>
      <c r="J94" s="10">
        <f>AFC!J$2</f>
        <v>19106.805588993982</v>
      </c>
      <c r="K94" s="10">
        <f>AFC!K$2</f>
        <v>18897.915821152194</v>
      </c>
      <c r="L94" s="10">
        <f>AFC!L$2</f>
        <v>18425.595270851249</v>
      </c>
      <c r="M94" s="10">
        <f>AFC!M$2</f>
        <v>18860.882287188306</v>
      </c>
      <c r="N94" s="10">
        <f>AFC!N$2</f>
        <v>18600.261220980221</v>
      </c>
      <c r="O94" s="10">
        <f>AFC!O$2</f>
        <v>17784.801461736886</v>
      </c>
      <c r="P94" s="10">
        <f>AFC!P$2</f>
        <v>17552.449097162509</v>
      </c>
      <c r="Q94" s="10">
        <f>AFC!Q$2</f>
        <v>17277.269217540841</v>
      </c>
      <c r="R94" s="10">
        <f>AFC!R$2</f>
        <v>18537.076096302662</v>
      </c>
      <c r="S94" s="10">
        <f>AFC!S$2</f>
        <v>18899.276526225276</v>
      </c>
      <c r="T94" s="10">
        <f>AFC!T$2</f>
        <v>19790.710748065343</v>
      </c>
      <c r="U94" s="10">
        <f>AFC!U$2</f>
        <v>19858.402837489248</v>
      </c>
      <c r="V94" s="10">
        <f>AFC!V$2</f>
        <v>19941.60343938091</v>
      </c>
      <c r="W94" s="10">
        <f>AFC!W$2</f>
        <v>19682.795786758383</v>
      </c>
      <c r="X94" s="10">
        <f>AFC!X$2</f>
        <v>21175.29681857266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1586.9519346517623</v>
      </c>
      <c r="D95" s="13">
        <f>FC_NE!D$2</f>
        <v>1391.3321582115218</v>
      </c>
      <c r="E95" s="13">
        <f>FC_NE!E$2</f>
        <v>1561.4215821152188</v>
      </c>
      <c r="F95" s="13">
        <f>FC_NE!F$2</f>
        <v>1373.1179707652618</v>
      </c>
      <c r="G95" s="13">
        <f>FC_NE!G$2</f>
        <v>1523.1561478933793</v>
      </c>
      <c r="H95" s="13">
        <f>FC_NE!H$2</f>
        <v>2169.566208082545</v>
      </c>
      <c r="I95" s="13">
        <f>FC_NE!I$2</f>
        <v>2216.6356835769561</v>
      </c>
      <c r="J95" s="13">
        <f>FC_NE!J$2</f>
        <v>2235.1427343078249</v>
      </c>
      <c r="K95" s="13">
        <f>FC_NE!K$2</f>
        <v>2014.8335339638866</v>
      </c>
      <c r="L95" s="13">
        <f>FC_NE!L$2</f>
        <v>1892.4393809114354</v>
      </c>
      <c r="M95" s="13">
        <f>FC_NE!M$2</f>
        <v>1974.1819432502148</v>
      </c>
      <c r="N95" s="13">
        <f>FC_NE!N$2</f>
        <v>1672.0019776440238</v>
      </c>
      <c r="O95" s="13">
        <f>FC_NE!O$2</f>
        <v>1637.0428202923472</v>
      </c>
      <c r="P95" s="13">
        <f>FC_NE!P$2</f>
        <v>1514.5938950988821</v>
      </c>
      <c r="Q95" s="13">
        <f>FC_NE!Q$2</f>
        <v>1828.4641444539982</v>
      </c>
      <c r="R95" s="13">
        <f>FC_NE!R$2</f>
        <v>1905.1809974204639</v>
      </c>
      <c r="S95" s="13">
        <f>FC_NE!S$2</f>
        <v>1861.9925193465176</v>
      </c>
      <c r="T95" s="13">
        <f>FC_NE!T$2</f>
        <v>2186.2682717110915</v>
      </c>
      <c r="U95" s="13">
        <f>FC_NE!U$2</f>
        <v>2213.765778159931</v>
      </c>
      <c r="V95" s="13">
        <f>FC_NE!V$2</f>
        <v>2121.6113499570079</v>
      </c>
      <c r="W95" s="13">
        <f>FC_NE!W$2</f>
        <v>2234.3680137575229</v>
      </c>
      <c r="X95" s="13">
        <f>FC_NE!X$2</f>
        <v>2420.1027515047285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1586.9519346517623</v>
      </c>
      <c r="D96" s="16">
        <f>TI_NRG_FC_IND_NE!D$2</f>
        <v>1391.3321582115218</v>
      </c>
      <c r="E96" s="16">
        <f>TI_NRG_FC_IND_NE!E$2</f>
        <v>1514.3736887360271</v>
      </c>
      <c r="F96" s="16">
        <f>TI_NRG_FC_IND_NE!F$2</f>
        <v>1323.1895958727428</v>
      </c>
      <c r="G96" s="16">
        <f>TI_NRG_FC_IND_NE!G$2</f>
        <v>1462.3172828890802</v>
      </c>
      <c r="H96" s="16">
        <f>TI_NRG_FC_IND_NE!H$2</f>
        <v>2091.6164230438521</v>
      </c>
      <c r="I96" s="16">
        <f>TI_NRG_FC_IND_NE!I$2</f>
        <v>2186.2162510748062</v>
      </c>
      <c r="J96" s="16">
        <f>TI_NRG_FC_IND_NE!J$2</f>
        <v>2178.1063628546863</v>
      </c>
      <c r="K96" s="16">
        <f>TI_NRG_FC_IND_NE!K$2</f>
        <v>1955.8959587274294</v>
      </c>
      <c r="L96" s="16">
        <f>TI_NRG_FC_IND_NE!L$2</f>
        <v>1840.1559759243332</v>
      </c>
      <c r="M96" s="16">
        <f>TI_NRG_FC_IND_NE!M$2</f>
        <v>1921.8985382631124</v>
      </c>
      <c r="N96" s="16">
        <f>TI_NRG_FC_IND_NE!N$2</f>
        <v>1632.0765262252792</v>
      </c>
      <c r="O96" s="16">
        <f>TI_NRG_FC_IND_NE!O$2</f>
        <v>1594.2655202063627</v>
      </c>
      <c r="P96" s="16">
        <f>TI_NRG_FC_IND_NE!P$2</f>
        <v>1499.3841788478071</v>
      </c>
      <c r="Q96" s="16">
        <f>TI_NRG_FC_IND_NE!Q$2</f>
        <v>1775.2301805674977</v>
      </c>
      <c r="R96" s="16">
        <f>TI_NRG_FC_IND_NE!R$2</f>
        <v>1855.7494411006014</v>
      </c>
      <c r="S96" s="16">
        <f>TI_NRG_FC_IND_NE!S$2</f>
        <v>1821.1164230438519</v>
      </c>
      <c r="T96" s="16">
        <f>TI_NRG_FC_IND_NE!T$2</f>
        <v>2146.3428202923469</v>
      </c>
      <c r="U96" s="16">
        <f>TI_NRG_FC_IND_NE!U$2</f>
        <v>2176.6920894239038</v>
      </c>
      <c r="V96" s="16">
        <f>TI_NRG_FC_IND_NE!V$2</f>
        <v>2084.5376612209802</v>
      </c>
      <c r="W96" s="16">
        <f>TI_NRG_FC_IND_NE!W$2</f>
        <v>2197.2943250214958</v>
      </c>
      <c r="X96" s="16">
        <f>TI_NRG_FC_IND_NE!X$2</f>
        <v>2380.1773000859839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6.7211521926053308</v>
      </c>
      <c r="D97" s="19">
        <f>TI_NE!D$2</f>
        <v>5.7609630266552019</v>
      </c>
      <c r="E97" s="19">
        <f>TI_NE!E$2</f>
        <v>2.8804815133276009</v>
      </c>
      <c r="F97" s="19">
        <f>TI_NE!F$2</f>
        <v>1.920292347377472</v>
      </c>
      <c r="G97" s="19">
        <f>TI_NE!G$2</f>
        <v>1.519088564058469</v>
      </c>
      <c r="H97" s="19">
        <f>TI_NE!H$2</f>
        <v>1.519088564058469</v>
      </c>
      <c r="I97" s="19">
        <f>TI_NE!I$2</f>
        <v>1.9107480653482369</v>
      </c>
      <c r="J97" s="19">
        <f>TI_NE!J$2</f>
        <v>0.95468615649183142</v>
      </c>
      <c r="K97" s="19">
        <f>TI_NE!K$2</f>
        <v>0.95468615649183142</v>
      </c>
      <c r="L97" s="19">
        <f>TI_NE!L$2</f>
        <v>0.90068787618228707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1580.2307824591571</v>
      </c>
      <c r="D99" s="19">
        <f>FC_IND_NE!D$2</f>
        <v>1385.5711951848666</v>
      </c>
      <c r="E99" s="19">
        <f>FC_IND_NE!E$2</f>
        <v>1511.4932072226998</v>
      </c>
      <c r="F99" s="19">
        <f>FC_IND_NE!F$2</f>
        <v>1321.2693035253651</v>
      </c>
      <c r="G99" s="19">
        <f>FC_IND_NE!G$2</f>
        <v>1460.7981943250218</v>
      </c>
      <c r="H99" s="19">
        <f>FC_IND_NE!H$2</f>
        <v>2090.0973344797935</v>
      </c>
      <c r="I99" s="19">
        <f>FC_IND_NE!I$2</f>
        <v>2184.3055030094579</v>
      </c>
      <c r="J99" s="19">
        <f>FC_IND_NE!J$2</f>
        <v>2177.1516766981945</v>
      </c>
      <c r="K99" s="19">
        <f>FC_IND_NE!K$2</f>
        <v>1954.9412725709371</v>
      </c>
      <c r="L99" s="19">
        <f>FC_IND_NE!L$2</f>
        <v>1839.2552880481508</v>
      </c>
      <c r="M99" s="19">
        <f>FC_IND_NE!M$2</f>
        <v>1921.8985382631124</v>
      </c>
      <c r="N99" s="19">
        <f>FC_IND_NE!N$2</f>
        <v>1632.0765262252792</v>
      </c>
      <c r="O99" s="19">
        <f>FC_IND_NE!O$2</f>
        <v>1594.2655202063627</v>
      </c>
      <c r="P99" s="19">
        <f>FC_IND_NE!P$2</f>
        <v>1498.4765262252793</v>
      </c>
      <c r="Q99" s="19">
        <f>FC_IND_NE!Q$2</f>
        <v>1769.7845227858984</v>
      </c>
      <c r="R99" s="19">
        <f>FC_IND_NE!R$2</f>
        <v>1842.1352536543418</v>
      </c>
      <c r="S99" s="19">
        <f>FC_IND_NE!S$2</f>
        <v>1809.3174548581253</v>
      </c>
      <c r="T99" s="19">
        <f>FC_IND_NE!T$2</f>
        <v>2141.8047291487528</v>
      </c>
      <c r="U99" s="19">
        <f>FC_IND_NE!U$2</f>
        <v>2175.7844368013757</v>
      </c>
      <c r="V99" s="19">
        <f>FC_IND_NE!V$2</f>
        <v>2073.646259673259</v>
      </c>
      <c r="W99" s="19">
        <f>FC_IND_NE!W$2</f>
        <v>2190.0334479793632</v>
      </c>
      <c r="X99" s="19">
        <f>FC_IND_NE!X$2</f>
        <v>2374.7316423043849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1368.0353396388646</v>
      </c>
      <c r="D100" s="22">
        <f>FC_IND_CPC_NE!D$2</f>
        <v>1158.0131556319861</v>
      </c>
      <c r="E100" s="22">
        <f>FC_IND_CPC_NE!E$2</f>
        <v>1263.7718681851179</v>
      </c>
      <c r="F100" s="22">
        <f>FC_IND_CPC_NE!F$2</f>
        <v>1131.1575236457436</v>
      </c>
      <c r="G100" s="22">
        <f>FC_IND_CPC_NE!G$2</f>
        <v>1287.5393453145593</v>
      </c>
      <c r="H100" s="22">
        <f>FC_IND_CPC_NE!H$2</f>
        <v>1827.2091652038132</v>
      </c>
      <c r="I100" s="22">
        <f>FC_IND_CPC_NE!I$2</f>
        <v>1804.8700770624628</v>
      </c>
      <c r="J100" s="22">
        <f>FC_IND_CPC_NE!J$2</f>
        <v>1958.5329320722271</v>
      </c>
      <c r="K100" s="22">
        <f>FC_IND_CPC_NE!K$2</f>
        <v>1722.002493551161</v>
      </c>
      <c r="L100" s="22">
        <f>FC_IND_CPC_NE!L$2</f>
        <v>1628.4943250214956</v>
      </c>
      <c r="M100" s="22">
        <f>FC_IND_CPC_NE!M$2</f>
        <v>1728.2506448839208</v>
      </c>
      <c r="N100" s="22">
        <f>FC_IND_CPC_NE!N$2</f>
        <v>1525.7953568357693</v>
      </c>
      <c r="O100" s="22">
        <f>FC_IND_CPC_NE!O$2</f>
        <v>1476.275408426483</v>
      </c>
      <c r="P100" s="22">
        <f>FC_IND_CPC_NE!P$2</f>
        <v>1386.3092354000339</v>
      </c>
      <c r="Q100" s="22">
        <f>FC_IND_CPC_NE!Q$2</f>
        <v>1614.0894558811167</v>
      </c>
      <c r="R100" s="22">
        <f>FC_IND_CPC_NE!R$2</f>
        <v>1714.6173247972254</v>
      </c>
      <c r="S100" s="22">
        <f>FC_IND_CPC_NE!S$2</f>
        <v>1697.0758763354047</v>
      </c>
      <c r="T100" s="22">
        <f>FC_IND_CPC_NE!T$2</f>
        <v>2021.3585697667129</v>
      </c>
      <c r="U100" s="22">
        <f>FC_IND_CPC_NE!U$2</f>
        <v>1997.4530898723058</v>
      </c>
      <c r="V100" s="22">
        <f>FC_IND_CPC_NE!V$2</f>
        <v>1881.7947768860276</v>
      </c>
      <c r="W100" s="22">
        <f>FC_IND_CPC_NE!W$2</f>
        <v>1924.5712421845924</v>
      </c>
      <c r="X100" s="22">
        <f>FC_IND_CPC_NE!X$2</f>
        <v>2107.9777349847236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0</v>
      </c>
      <c r="D101" s="16">
        <f>FC_TRA_NE!D$2</f>
        <v>0</v>
      </c>
      <c r="E101" s="16">
        <f>FC_TRA_NE!E$2</f>
        <v>47.047893379191748</v>
      </c>
      <c r="F101" s="16">
        <f>FC_TRA_NE!F$2</f>
        <v>49.928374892519336</v>
      </c>
      <c r="G101" s="16">
        <f>FC_TRA_NE!G$2</f>
        <v>60.838865004299223</v>
      </c>
      <c r="H101" s="16">
        <f>FC_TRA_NE!H$2</f>
        <v>77.949785038693037</v>
      </c>
      <c r="I101" s="16">
        <f>FC_TRA_NE!I$2</f>
        <v>30.419432502149611</v>
      </c>
      <c r="J101" s="16">
        <f>FC_TRA_NE!J$2</f>
        <v>57.036371453138429</v>
      </c>
      <c r="K101" s="16">
        <f>FC_TRA_NE!K$2</f>
        <v>58.937575236457427</v>
      </c>
      <c r="L101" s="16">
        <f>FC_TRA_NE!L$2</f>
        <v>52.283404987102323</v>
      </c>
      <c r="M101" s="16">
        <f>FC_TRA_NE!M$2</f>
        <v>52.283404987102323</v>
      </c>
      <c r="N101" s="16">
        <f>FC_TRA_NE!N$2</f>
        <v>39.925451418744629</v>
      </c>
      <c r="O101" s="16">
        <f>FC_TRA_NE!O$2</f>
        <v>42.777300085984521</v>
      </c>
      <c r="P101" s="16">
        <f>FC_TRA_NE!P$2</f>
        <v>15.209716251074809</v>
      </c>
      <c r="Q101" s="16">
        <f>FC_TRA_NE!Q$2</f>
        <v>53.233963886500433</v>
      </c>
      <c r="R101" s="16">
        <f>FC_TRA_NE!R$2</f>
        <v>49.431556319862423</v>
      </c>
      <c r="S101" s="16">
        <f>FC_TRA_NE!S$2</f>
        <v>40.876096302665523</v>
      </c>
      <c r="T101" s="16">
        <f>FC_TRA_NE!T$2</f>
        <v>39.925451418744629</v>
      </c>
      <c r="U101" s="16">
        <f>FC_TRA_NE!U$2</f>
        <v>37.073688736027513</v>
      </c>
      <c r="V101" s="16">
        <f>FC_TRA_NE!V$2</f>
        <v>37.073688736027513</v>
      </c>
      <c r="W101" s="16">
        <f>FC_TRA_NE!W$2</f>
        <v>37.073688736027513</v>
      </c>
      <c r="X101" s="16">
        <f>FC_TRA_NE!X$2</f>
        <v>39.925451418744629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</v>
      </c>
      <c r="G102" s="16">
        <f>FC_OTH_NE!G$2</f>
        <v>0</v>
      </c>
      <c r="H102" s="16">
        <f>FC_OTH_NE!H$2</f>
        <v>0</v>
      </c>
      <c r="I102" s="16">
        <f>FC_OTH_NE!I$2</f>
        <v>0</v>
      </c>
      <c r="J102" s="16">
        <f>FC_OTH_NE!J$2</f>
        <v>0</v>
      </c>
      <c r="K102" s="16">
        <f>FC_OTH_NE!K$2</f>
        <v>0</v>
      </c>
      <c r="L102" s="16">
        <f>FC_OTH_NE!L$2</f>
        <v>0</v>
      </c>
      <c r="M102" s="16">
        <f>FC_OTH_NE!M$2</f>
        <v>0</v>
      </c>
      <c r="N102" s="16">
        <f>FC_OTH_NE!N$2</f>
        <v>0</v>
      </c>
      <c r="O102" s="16">
        <f>FC_OTH_NE!O$2</f>
        <v>0</v>
      </c>
      <c r="P102" s="16">
        <f>FC_OTH_NE!P$2</f>
        <v>0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0</v>
      </c>
      <c r="V102" s="16">
        <f>FC_OTH_NE!V$2</f>
        <v>0</v>
      </c>
      <c r="W102" s="16">
        <f>FC_OTH_NE!W$2</f>
        <v>0</v>
      </c>
      <c r="X102" s="16">
        <f>FC_OTH_NE!X$2</f>
        <v>0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15641.501633705931</v>
      </c>
      <c r="D103" s="13">
        <f>FC_E!D$2</f>
        <v>16469.342820292346</v>
      </c>
      <c r="E103" s="13">
        <f>FC_E!E$2</f>
        <v>16526.441960447119</v>
      </c>
      <c r="F103" s="13">
        <f>FC_E!F$2</f>
        <v>17260.58091143594</v>
      </c>
      <c r="G103" s="13">
        <f>FC_E!G$2</f>
        <v>17041.782373172828</v>
      </c>
      <c r="H103" s="13">
        <f>FC_E!H$2</f>
        <v>18164.70421324161</v>
      </c>
      <c r="I103" s="13">
        <f>FC_E!I$2</f>
        <v>17883.268959587273</v>
      </c>
      <c r="J103" s="13">
        <f>FC_E!J$2</f>
        <v>16885.306362854688</v>
      </c>
      <c r="K103" s="13">
        <f>FC_E!K$2</f>
        <v>16868.319346517626</v>
      </c>
      <c r="L103" s="13">
        <f>FC_E!L$2</f>
        <v>16562.11943250215</v>
      </c>
      <c r="M103" s="13">
        <f>FC_E!M$2</f>
        <v>16879.615907136715</v>
      </c>
      <c r="N103" s="13">
        <f>FC_E!N$2</f>
        <v>16917.517626827168</v>
      </c>
      <c r="O103" s="13">
        <f>FC_E!O$2</f>
        <v>16003.531126397251</v>
      </c>
      <c r="P103" s="13">
        <f>FC_E!P$2</f>
        <v>16255.43061049011</v>
      </c>
      <c r="Q103" s="13">
        <f>FC_E!Q$2</f>
        <v>15775.708254514275</v>
      </c>
      <c r="R103" s="13">
        <f>FC_E!R$2</f>
        <v>16829.628116939013</v>
      </c>
      <c r="S103" s="13">
        <f>FC_E!S$2</f>
        <v>17274.354084264971</v>
      </c>
      <c r="T103" s="13">
        <f>FC_E!T$2</f>
        <v>17874.513327601147</v>
      </c>
      <c r="U103" s="13">
        <f>FC_E!U$2</f>
        <v>17849.38116938961</v>
      </c>
      <c r="V103" s="13">
        <f>FC_E!V$2</f>
        <v>17968.801289767976</v>
      </c>
      <c r="W103" s="13">
        <f>FC_E!W$2</f>
        <v>17606.51418744637</v>
      </c>
      <c r="X103" s="13">
        <f>FC_E!X$2</f>
        <v>18793.60507308691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3266.1760103181427</v>
      </c>
      <c r="D104" s="16">
        <f>FC_IND_E!D$2</f>
        <v>3400.8000000000006</v>
      </c>
      <c r="E104" s="16">
        <f>FC_IND_E!E$2</f>
        <v>3466.5760963026651</v>
      </c>
      <c r="F104" s="16">
        <f>FC_IND_E!F$2</f>
        <v>3380.4859845227852</v>
      </c>
      <c r="G104" s="16">
        <f>FC_IND_E!G$2</f>
        <v>3081.6947549441102</v>
      </c>
      <c r="H104" s="16">
        <f>FC_IND_E!H$2</f>
        <v>3097.952364574377</v>
      </c>
      <c r="I104" s="16">
        <f>FC_IND_E!I$2</f>
        <v>3117.7234737747203</v>
      </c>
      <c r="J104" s="16">
        <f>FC_IND_E!J$2</f>
        <v>3073.7249355116078</v>
      </c>
      <c r="K104" s="16">
        <f>FC_IND_E!K$2</f>
        <v>3081.379965606191</v>
      </c>
      <c r="L104" s="16">
        <f>FC_IND_E!L$2</f>
        <v>2424.5698194325023</v>
      </c>
      <c r="M104" s="16">
        <f>FC_IND_E!M$2</f>
        <v>2604.7911435941528</v>
      </c>
      <c r="N104" s="16">
        <f>FC_IND_E!N$2</f>
        <v>2998.1496990541709</v>
      </c>
      <c r="O104" s="16">
        <f>FC_IND_E!O$2</f>
        <v>3182.3923473774721</v>
      </c>
      <c r="P104" s="16">
        <f>FC_IND_E!P$2</f>
        <v>3725.7009458297507</v>
      </c>
      <c r="Q104" s="16">
        <f>FC_IND_E!Q$2</f>
        <v>3705.025107480742</v>
      </c>
      <c r="R104" s="16">
        <f>FC_IND_E!R$2</f>
        <v>3867.2212381771906</v>
      </c>
      <c r="S104" s="16">
        <f>FC_IND_E!S$2</f>
        <v>3988.2987102322968</v>
      </c>
      <c r="T104" s="16">
        <f>FC_IND_E!T$2</f>
        <v>4282.7743766123258</v>
      </c>
      <c r="U104" s="16">
        <f>FC_IND_E!U$2</f>
        <v>4453.8780739467875</v>
      </c>
      <c r="V104" s="16">
        <f>FC_IND_E!V$2</f>
        <v>4459.6171109201687</v>
      </c>
      <c r="W104" s="16">
        <f>FC_IND_E!W$2</f>
        <v>4421.5982803096585</v>
      </c>
      <c r="X104" s="16">
        <f>FC_IND_E!X$2</f>
        <v>4729.2868443680754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454.10240756663791</v>
      </c>
      <c r="D105" s="19">
        <f>FC_IND_IS_E!D$2</f>
        <v>397.5298366294067</v>
      </c>
      <c r="E105" s="19">
        <f>FC_IND_IS_E!E$2</f>
        <v>394.6255374032674</v>
      </c>
      <c r="F105" s="19">
        <f>FC_IND_IS_E!F$2</f>
        <v>407.88572656921752</v>
      </c>
      <c r="G105" s="19">
        <f>FC_IND_IS_E!G$2</f>
        <v>361.01556319862419</v>
      </c>
      <c r="H105" s="19">
        <f>FC_IND_IS_E!H$2</f>
        <v>364.02519346517624</v>
      </c>
      <c r="I105" s="19">
        <f>FC_IND_IS_E!I$2</f>
        <v>381.69415305245053</v>
      </c>
      <c r="J105" s="19">
        <f>FC_IND_IS_E!J$2</f>
        <v>378.6950128976784</v>
      </c>
      <c r="K105" s="19">
        <f>FC_IND_IS_E!K$2</f>
        <v>366.7226139294927</v>
      </c>
      <c r="L105" s="19">
        <f>FC_IND_IS_E!L$2</f>
        <v>233.89406706792775</v>
      </c>
      <c r="M105" s="19">
        <f>FC_IND_IS_E!M$2</f>
        <v>286.46354256233872</v>
      </c>
      <c r="N105" s="19">
        <f>FC_IND_IS_E!N$2</f>
        <v>282.44772141014613</v>
      </c>
      <c r="O105" s="19">
        <f>FC_IND_IS_E!O$2</f>
        <v>277.74944110060181</v>
      </c>
      <c r="P105" s="19">
        <f>FC_IND_IS_E!P$2</f>
        <v>233.25597592433357</v>
      </c>
      <c r="Q105" s="19">
        <f>FC_IND_IS_E!Q$2</f>
        <v>188.94858125546324</v>
      </c>
      <c r="R105" s="19">
        <f>FC_IND_IS_E!R$2</f>
        <v>207.2836629407343</v>
      </c>
      <c r="S105" s="19">
        <f>FC_IND_IS_E!S$2</f>
        <v>187.77248495284704</v>
      </c>
      <c r="T105" s="19">
        <f>FC_IND_IS_E!T$2</f>
        <v>226.1400190600805</v>
      </c>
      <c r="U105" s="19">
        <f>FC_IND_IS_E!U$2</f>
        <v>231.55325396996778</v>
      </c>
      <c r="V105" s="19">
        <f>FC_IND_IS_E!V$2</f>
        <v>219.30884737339437</v>
      </c>
      <c r="W105" s="19">
        <f>FC_IND_IS_E!W$2</f>
        <v>201.51583425392732</v>
      </c>
      <c r="X105" s="19">
        <f>FC_IND_IS_E!X$2</f>
        <v>191.16153721173782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426.16650967337495</v>
      </c>
      <c r="D106" s="22">
        <f>FC_IND_IS_BF_E!D$2</f>
        <v>346.97248275856072</v>
      </c>
      <c r="E106" s="22">
        <f>FC_IND_IS_BF_E!E$2</f>
        <v>352.85315441406658</v>
      </c>
      <c r="F106" s="22">
        <f>FC_IND_IS_BF_E!F$2</f>
        <v>369.99768729672053</v>
      </c>
      <c r="G106" s="22">
        <f>FC_IND_IS_BF_E!G$2</f>
        <v>332.88665963941816</v>
      </c>
      <c r="H106" s="22">
        <f>FC_IND_IS_BF_E!H$2</f>
        <v>332.2845094455231</v>
      </c>
      <c r="I106" s="22">
        <f>FC_IND_IS_BF_E!I$2</f>
        <v>337.82466691112199</v>
      </c>
      <c r="J106" s="22">
        <f>FC_IND_IS_BF_E!J$2</f>
        <v>330.63264329207095</v>
      </c>
      <c r="K106" s="22">
        <f>FC_IND_IS_BF_E!K$2</f>
        <v>314.85570736035726</v>
      </c>
      <c r="L106" s="22">
        <f>FC_IND_IS_BF_E!L$2</f>
        <v>221.97346368290192</v>
      </c>
      <c r="M106" s="22">
        <f>FC_IND_IS_BF_E!M$2</f>
        <v>278.13202004588112</v>
      </c>
      <c r="N106" s="22">
        <f>FC_IND_IS_BF_E!N$2</f>
        <v>266.86234128636761</v>
      </c>
      <c r="O106" s="22">
        <f>FC_IND_IS_BF_E!O$2</f>
        <v>272.71960557308387</v>
      </c>
      <c r="P106" s="22">
        <f>FC_IND_IS_BF_E!P$2</f>
        <v>215.30973800938952</v>
      </c>
      <c r="Q106" s="22">
        <f>FC_IND_IS_BF_E!Q$2</f>
        <v>172.6955720960743</v>
      </c>
      <c r="R106" s="22">
        <f>FC_IND_IS_BF_E!R$2</f>
        <v>194.99871122386261</v>
      </c>
      <c r="S106" s="22">
        <f>FC_IND_IS_BF_E!S$2</f>
        <v>167.88227462956701</v>
      </c>
      <c r="T106" s="22">
        <f>FC_IND_IS_BF_E!T$2</f>
        <v>204.52016172939756</v>
      </c>
      <c r="U106" s="22">
        <f>FC_IND_IS_BF_E!U$2</f>
        <v>207.98875735294828</v>
      </c>
      <c r="V106" s="22">
        <f>FC_IND_IS_BF_E!V$2</f>
        <v>192.67535905170325</v>
      </c>
      <c r="W106" s="22">
        <f>FC_IND_IS_BF_E!W$2</f>
        <v>174.98174285154442</v>
      </c>
      <c r="X106" s="22">
        <f>FC_IND_IS_BF_E!X$2</f>
        <v>167.74153271468055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27.935897893262933</v>
      </c>
      <c r="D107" s="22">
        <f>FC_IND_IS_EA_E!D$2</f>
        <v>50.557353870845986</v>
      </c>
      <c r="E107" s="22">
        <f>FC_IND_IS_EA_E!E$2</f>
        <v>41.772382989200793</v>
      </c>
      <c r="F107" s="22">
        <f>FC_IND_IS_EA_E!F$2</f>
        <v>37.888039272496933</v>
      </c>
      <c r="G107" s="22">
        <f>FC_IND_IS_EA_E!G$2</f>
        <v>28.128903559206002</v>
      </c>
      <c r="H107" s="22">
        <f>FC_IND_IS_EA_E!H$2</f>
        <v>31.740684019653102</v>
      </c>
      <c r="I107" s="22">
        <f>FC_IND_IS_EA_E!I$2</f>
        <v>43.869486141328544</v>
      </c>
      <c r="J107" s="22">
        <f>FC_IND_IS_EA_E!J$2</f>
        <v>48.062369605607408</v>
      </c>
      <c r="K107" s="22">
        <f>FC_IND_IS_EA_E!K$2</f>
        <v>51.866906569135381</v>
      </c>
      <c r="L107" s="22">
        <f>FC_IND_IS_EA_E!L$2</f>
        <v>11.920603385025835</v>
      </c>
      <c r="M107" s="22">
        <f>FC_IND_IS_EA_E!M$2</f>
        <v>8.3315225164576781</v>
      </c>
      <c r="N107" s="22">
        <f>FC_IND_IS_EA_E!N$2</f>
        <v>15.58538012377851</v>
      </c>
      <c r="O107" s="22">
        <f>FC_IND_IS_EA_E!O$2</f>
        <v>5.0298355275180109</v>
      </c>
      <c r="P107" s="22">
        <f>FC_IND_IS_EA_E!P$2</f>
        <v>17.946237914944106</v>
      </c>
      <c r="Q107" s="22">
        <f>FC_IND_IS_EA_E!Q$2</f>
        <v>16.253009159388924</v>
      </c>
      <c r="R107" s="22">
        <f>FC_IND_IS_EA_E!R$2</f>
        <v>12.284951716871658</v>
      </c>
      <c r="S107" s="22">
        <f>FC_IND_IS_EA_E!S$2</f>
        <v>19.890210323280073</v>
      </c>
      <c r="T107" s="22">
        <f>FC_IND_IS_EA_E!T$2</f>
        <v>21.619857330682898</v>
      </c>
      <c r="U107" s="22">
        <f>FC_IND_IS_EA_E!U$2</f>
        <v>23.564496617019525</v>
      </c>
      <c r="V107" s="22">
        <f>FC_IND_IS_EA_E!V$2</f>
        <v>26.633488321691111</v>
      </c>
      <c r="W107" s="22">
        <f>FC_IND_IS_EA_E!W$2</f>
        <v>26.534091402382892</v>
      </c>
      <c r="X107" s="22">
        <f>FC_IND_IS_EA_E!X$2</f>
        <v>23.420004497057246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245.50619088564054</v>
      </c>
      <c r="D108" s="19">
        <f>FC_IND_NFM_E!D$2</f>
        <v>218.34333619948404</v>
      </c>
      <c r="E108" s="19">
        <f>FC_IND_NFM_E!E$2</f>
        <v>268.29449699054175</v>
      </c>
      <c r="F108" s="19">
        <f>FC_IND_NFM_E!F$2</f>
        <v>261.61547721410147</v>
      </c>
      <c r="G108" s="19">
        <f>FC_IND_NFM_E!G$2</f>
        <v>263.60455717970768</v>
      </c>
      <c r="H108" s="19">
        <f>FC_IND_NFM_E!H$2</f>
        <v>236.33800515907134</v>
      </c>
      <c r="I108" s="19">
        <f>FC_IND_NFM_E!I$2</f>
        <v>203.58512467755799</v>
      </c>
      <c r="J108" s="19">
        <f>FC_IND_NFM_E!J$2</f>
        <v>191.64041272570938</v>
      </c>
      <c r="K108" s="19">
        <f>FC_IND_NFM_E!K$2</f>
        <v>190.99079965606191</v>
      </c>
      <c r="L108" s="19">
        <f>FC_IND_NFM_E!L$2</f>
        <v>139.42871883061048</v>
      </c>
      <c r="M108" s="19">
        <f>FC_IND_NFM_E!M$2</f>
        <v>167.25425623387787</v>
      </c>
      <c r="N108" s="19">
        <f>FC_IND_NFM_E!N$2</f>
        <v>165.53697334479793</v>
      </c>
      <c r="O108" s="19">
        <f>FC_IND_NFM_E!O$2</f>
        <v>160.70988822012038</v>
      </c>
      <c r="P108" s="19">
        <f>FC_IND_NFM_E!P$2</f>
        <v>150.6878761822872</v>
      </c>
      <c r="Q108" s="19">
        <f>FC_IND_NFM_E!Q$2</f>
        <v>120.76294067067926</v>
      </c>
      <c r="R108" s="19">
        <f>FC_IND_NFM_E!R$2</f>
        <v>112.57523645743765</v>
      </c>
      <c r="S108" s="19">
        <f>FC_IND_NFM_E!S$2</f>
        <v>116.86491831470335</v>
      </c>
      <c r="T108" s="19">
        <f>FC_IND_NFM_E!T$2</f>
        <v>129.53320051167657</v>
      </c>
      <c r="U108" s="19">
        <f>FC_IND_NFM_E!U$2</f>
        <v>127.31684068668183</v>
      </c>
      <c r="V108" s="19">
        <f>FC_IND_NFM_E!V$2</f>
        <v>116.61775807546348</v>
      </c>
      <c r="W108" s="19">
        <f>FC_IND_NFM_E!W$2</f>
        <v>97.966207729505399</v>
      </c>
      <c r="X108" s="19">
        <f>FC_IND_NFM_E!X$2</f>
        <v>103.03406810441382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167.17666497491223</v>
      </c>
      <c r="D109" s="22">
        <f>FC_IND_NFM_AM_E!D$2</f>
        <v>137.03441992147586</v>
      </c>
      <c r="E109" s="22">
        <f>FC_IND_NFM_AM_E!E$2</f>
        <v>166.30525430191588</v>
      </c>
      <c r="F109" s="22">
        <f>FC_IND_NFM_AM_E!F$2</f>
        <v>170.73013522816146</v>
      </c>
      <c r="G109" s="22">
        <f>FC_IND_NFM_AM_E!G$2</f>
        <v>171.58031493627038</v>
      </c>
      <c r="H109" s="22">
        <f>FC_IND_NFM_AM_E!H$2</f>
        <v>158.18102166712876</v>
      </c>
      <c r="I109" s="22">
        <f>FC_IND_NFM_AM_E!I$2</f>
        <v>132.66750926225185</v>
      </c>
      <c r="J109" s="22">
        <f>FC_IND_NFM_AM_E!J$2</f>
        <v>150.33022347291129</v>
      </c>
      <c r="K109" s="22">
        <f>FC_IND_NFM_AM_E!K$2</f>
        <v>151.42320203451783</v>
      </c>
      <c r="L109" s="22">
        <f>FC_IND_NFM_AM_E!L$2</f>
        <v>100.41321511109899</v>
      </c>
      <c r="M109" s="22">
        <f>FC_IND_NFM_AM_E!M$2</f>
        <v>120.19970385063957</v>
      </c>
      <c r="N109" s="22">
        <f>FC_IND_NFM_AM_E!N$2</f>
        <v>126.50996858369032</v>
      </c>
      <c r="O109" s="22">
        <f>FC_IND_NFM_AM_E!O$2</f>
        <v>111.48490870991196</v>
      </c>
      <c r="P109" s="22">
        <f>FC_IND_NFM_AM_E!P$2</f>
        <v>137.46074646668788</v>
      </c>
      <c r="Q109" s="22">
        <f>FC_IND_NFM_AM_E!Q$2</f>
        <v>112.87122790178145</v>
      </c>
      <c r="R109" s="22">
        <f>FC_IND_NFM_AM_E!R$2</f>
        <v>105.88346239087844</v>
      </c>
      <c r="S109" s="22">
        <f>FC_IND_NFM_AM_E!S$2</f>
        <v>109.17773120669641</v>
      </c>
      <c r="T109" s="22">
        <f>FC_IND_NFM_AM_E!T$2</f>
        <v>120.66499134127733</v>
      </c>
      <c r="U109" s="22">
        <f>FC_IND_NFM_AM_E!U$2</f>
        <v>118.06857317377529</v>
      </c>
      <c r="V109" s="22">
        <f>FC_IND_NFM_AM_E!V$2</f>
        <v>107.82592767421897</v>
      </c>
      <c r="W109" s="22">
        <f>FC_IND_NFM_AM_E!W$2</f>
        <v>90.665087645898112</v>
      </c>
      <c r="X109" s="22">
        <f>FC_IND_NFM_AM_E!X$2</f>
        <v>95.071839508616875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47.554034532260019</v>
      </c>
      <c r="D110" s="22">
        <f>FC_IND_NFM_PA_E!D$2</f>
        <v>46.591702772349457</v>
      </c>
      <c r="E110" s="22">
        <f>FC_IND_NFM_PA_E!E$2</f>
        <v>59.394733678745403</v>
      </c>
      <c r="F110" s="22">
        <f>FC_IND_NFM_PA_E!F$2</f>
        <v>58.048245977128218</v>
      </c>
      <c r="G110" s="22">
        <f>FC_IND_NFM_PA_E!G$2</f>
        <v>59.023628337458462</v>
      </c>
      <c r="H110" s="22">
        <f>FC_IND_NFM_PA_E!H$2</f>
        <v>48.232245950422602</v>
      </c>
      <c r="I110" s="22">
        <f>FC_IND_NFM_PA_E!I$2</f>
        <v>45.486003174710532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18.131878061088145</v>
      </c>
      <c r="D111" s="22">
        <f>FC_IND_NFM_SA_E!D$2</f>
        <v>24.439632011565024</v>
      </c>
      <c r="E111" s="22">
        <f>FC_IND_NFM_SA_E!E$2</f>
        <v>29.867066078646481</v>
      </c>
      <c r="F111" s="22">
        <f>FC_IND_NFM_SA_E!F$2</f>
        <v>20.032335866731252</v>
      </c>
      <c r="G111" s="22">
        <f>FC_IND_NFM_SA_E!G$2</f>
        <v>20.132090285801944</v>
      </c>
      <c r="H111" s="22">
        <f>FC_IND_NFM_SA_E!H$2</f>
        <v>18.255645779235032</v>
      </c>
      <c r="I111" s="22">
        <f>FC_IND_NFM_SA_E!I$2</f>
        <v>15.5146057343004</v>
      </c>
      <c r="J111" s="22">
        <f>FC_IND_NFM_SA_E!J$2</f>
        <v>30.072880189249524</v>
      </c>
      <c r="K111" s="22">
        <f>FC_IND_NFM_SA_E!K$2</f>
        <v>39.567597621544067</v>
      </c>
      <c r="L111" s="22">
        <f>FC_IND_NFM_SA_E!L$2</f>
        <v>39.0155037195115</v>
      </c>
      <c r="M111" s="22">
        <f>FC_IND_NFM_SA_E!M$2</f>
        <v>47.054552383238324</v>
      </c>
      <c r="N111" s="22">
        <f>FC_IND_NFM_SA_E!N$2</f>
        <v>39.027004761107577</v>
      </c>
      <c r="O111" s="22">
        <f>FC_IND_NFM_SA_E!O$2</f>
        <v>49.224979510208385</v>
      </c>
      <c r="P111" s="22">
        <f>FC_IND_NFM_SA_E!P$2</f>
        <v>13.227129715599297</v>
      </c>
      <c r="Q111" s="22">
        <f>FC_IND_NFM_SA_E!Q$2</f>
        <v>7.8917127688978113</v>
      </c>
      <c r="R111" s="22">
        <f>FC_IND_NFM_SA_E!R$2</f>
        <v>6.6917740665592031</v>
      </c>
      <c r="S111" s="22">
        <f>FC_IND_NFM_SA_E!S$2</f>
        <v>7.6871871080069338</v>
      </c>
      <c r="T111" s="22">
        <f>FC_IND_NFM_SA_E!T$2</f>
        <v>8.8682091703992469</v>
      </c>
      <c r="U111" s="22">
        <f>FC_IND_NFM_SA_E!U$2</f>
        <v>9.2482675129065264</v>
      </c>
      <c r="V111" s="22">
        <f>FC_IND_NFM_SA_E!V$2</f>
        <v>8.7918304012445105</v>
      </c>
      <c r="W111" s="22">
        <f>FC_IND_NFM_SA_E!W$2</f>
        <v>7.3011200836072838</v>
      </c>
      <c r="X111" s="22">
        <f>FC_IND_NFM_SA_E!X$2</f>
        <v>7.9622285957969225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12.643613317380115</v>
      </c>
      <c r="D112" s="22">
        <f>FC_IND_NFM_OM_E!D$2</f>
        <v>10.27758149409372</v>
      </c>
      <c r="E112" s="22">
        <f>FC_IND_NFM_OM_E!E$2</f>
        <v>12.727442931233952</v>
      </c>
      <c r="F112" s="22">
        <f>FC_IND_NFM_OM_E!F$2</f>
        <v>12.804760142080525</v>
      </c>
      <c r="G112" s="22">
        <f>FC_IND_NFM_OM_E!G$2</f>
        <v>12.868523620176873</v>
      </c>
      <c r="H112" s="22">
        <f>FC_IND_NFM_OM_E!H$2</f>
        <v>11.669091762284957</v>
      </c>
      <c r="I112" s="22">
        <f>FC_IND_NFM_OM_E!I$2</f>
        <v>9.9170065062952055</v>
      </c>
      <c r="J112" s="22">
        <f>FC_IND_NFM_OM_E!J$2</f>
        <v>11.23730906354858</v>
      </c>
      <c r="K112" s="22">
        <f>FC_IND_NFM_OM_E!K$2</f>
        <v>0</v>
      </c>
      <c r="L112" s="22">
        <f>FC_IND_NFM_OM_E!L$2</f>
        <v>0</v>
      </c>
      <c r="M112" s="22">
        <f>FC_IND_NFM_OM_E!M$2</f>
        <v>0</v>
      </c>
      <c r="N112" s="22">
        <f>FC_IND_NFM_OM_E!N$2</f>
        <v>0</v>
      </c>
      <c r="O112" s="22">
        <f>FC_IND_NFM_OM_E!O$2</f>
        <v>0</v>
      </c>
      <c r="P112" s="22">
        <f>FC_IND_NFM_OM_E!P$2</f>
        <v>0</v>
      </c>
      <c r="Q112" s="22">
        <f>FC_IND_NFM_OM_E!Q$2</f>
        <v>0</v>
      </c>
      <c r="R112" s="22">
        <f>FC_IND_NFM_OM_E!R$2</f>
        <v>0</v>
      </c>
      <c r="S112" s="22">
        <f>FC_IND_NFM_OM_E!S$2</f>
        <v>0</v>
      </c>
      <c r="T112" s="22">
        <f>FC_IND_NFM_OM_E!T$2</f>
        <v>0</v>
      </c>
      <c r="U112" s="22">
        <f>FC_IND_NFM_OM_E!U$2</f>
        <v>0</v>
      </c>
      <c r="V112" s="22">
        <f>FC_IND_NFM_OM_E!V$2</f>
        <v>0</v>
      </c>
      <c r="W112" s="22">
        <f>FC_IND_NFM_OM_E!W$2</f>
        <v>0</v>
      </c>
      <c r="X112" s="22">
        <f>FC_IND_NFM_OM_E!X$2</f>
        <v>0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828.96001719690446</v>
      </c>
      <c r="D113" s="19">
        <f>FC_IND_CPC_E!D$2</f>
        <v>809.40524505588996</v>
      </c>
      <c r="E113" s="19">
        <f>FC_IND_CPC_E!E$2</f>
        <v>766.33155631986244</v>
      </c>
      <c r="F113" s="19">
        <f>FC_IND_CPC_E!F$2</f>
        <v>651.4975064488392</v>
      </c>
      <c r="G113" s="19">
        <f>FC_IND_CPC_E!G$2</f>
        <v>503.26500429922601</v>
      </c>
      <c r="H113" s="19">
        <f>FC_IND_CPC_E!H$2</f>
        <v>586.6342218400689</v>
      </c>
      <c r="I113" s="19">
        <f>FC_IND_CPC_E!I$2</f>
        <v>623.27790197764409</v>
      </c>
      <c r="J113" s="19">
        <f>FC_IND_CPC_E!J$2</f>
        <v>665.27661220980235</v>
      </c>
      <c r="K113" s="19">
        <f>FC_IND_CPC_E!K$2</f>
        <v>626.89174548581263</v>
      </c>
      <c r="L113" s="19">
        <f>FC_IND_CPC_E!L$2</f>
        <v>493.51298366294071</v>
      </c>
      <c r="M113" s="19">
        <f>FC_IND_CPC_E!M$2</f>
        <v>510.91049011177984</v>
      </c>
      <c r="N113" s="19">
        <f>FC_IND_CPC_E!N$2</f>
        <v>827.60120378331908</v>
      </c>
      <c r="O113" s="19">
        <f>FC_IND_CPC_E!O$2</f>
        <v>822.93164230438538</v>
      </c>
      <c r="P113" s="19">
        <f>FC_IND_CPC_E!P$2</f>
        <v>1048.2064488392089</v>
      </c>
      <c r="Q113" s="19">
        <f>FC_IND_CPC_E!Q$2</f>
        <v>1044.5495270851247</v>
      </c>
      <c r="R113" s="19">
        <f>FC_IND_CPC_E!R$2</f>
        <v>1095.7342218400686</v>
      </c>
      <c r="S113" s="19">
        <f>FC_IND_CPC_E!S$2</f>
        <v>1083.8062768701634</v>
      </c>
      <c r="T113" s="19">
        <f>FC_IND_CPC_E!T$2</f>
        <v>1154.7734856709749</v>
      </c>
      <c r="U113" s="19">
        <f>FC_IND_CPC_E!U$2</f>
        <v>1142.8551311464903</v>
      </c>
      <c r="V113" s="19">
        <f>FC_IND_CPC_E!V$2</f>
        <v>1129.7914505738031</v>
      </c>
      <c r="W113" s="19">
        <f>FC_IND_CPC_E!W$2</f>
        <v>1155.0232200510043</v>
      </c>
      <c r="X113" s="19">
        <f>FC_IND_CPC_E!X$2</f>
        <v>1209.9434736699723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556.50265482628743</v>
      </c>
      <c r="D114" s="22">
        <f>FC_IND_CPC_BC_E!D$2</f>
        <v>468.17280447866415</v>
      </c>
      <c r="E114" s="22">
        <f>FC_IND_CPC_BC_E!E$2</f>
        <v>519.85735739096754</v>
      </c>
      <c r="F114" s="22">
        <f>FC_IND_CPC_BC_E!F$2</f>
        <v>449.72746676325374</v>
      </c>
      <c r="G114" s="22">
        <f>FC_IND_CPC_BC_E!G$2</f>
        <v>250.74350360258057</v>
      </c>
      <c r="H114" s="22">
        <f>FC_IND_CPC_BC_E!H$2</f>
        <v>252.95200092454016</v>
      </c>
      <c r="I114" s="22">
        <f>FC_IND_CPC_BC_E!I$2</f>
        <v>244.42314827290113</v>
      </c>
      <c r="J114" s="22">
        <f>FC_IND_CPC_BC_E!J$2</f>
        <v>244.28521877687854</v>
      </c>
      <c r="K114" s="22">
        <f>FC_IND_CPC_BC_E!K$2</f>
        <v>284.6469593050623</v>
      </c>
      <c r="L114" s="22">
        <f>FC_IND_CPC_BC_E!L$2</f>
        <v>149.47231661633725</v>
      </c>
      <c r="M114" s="22">
        <f>FC_IND_CPC_BC_E!M$2</f>
        <v>192.47405288693855</v>
      </c>
      <c r="N114" s="22">
        <f>FC_IND_CPC_BC_E!N$2</f>
        <v>583.05246917748082</v>
      </c>
      <c r="O114" s="22">
        <f>FC_IND_CPC_BC_E!O$2</f>
        <v>425.7532983284068</v>
      </c>
      <c r="P114" s="22">
        <f>FC_IND_CPC_BC_E!P$2</f>
        <v>528.13035433218579</v>
      </c>
      <c r="Q114" s="22">
        <f>FC_IND_CPC_BC_E!Q$2</f>
        <v>596.85847029985928</v>
      </c>
      <c r="R114" s="22">
        <f>FC_IND_CPC_BC_E!R$2</f>
        <v>720.28051518215841</v>
      </c>
      <c r="S114" s="22">
        <f>FC_IND_CPC_BC_E!S$2</f>
        <v>870.37772668828211</v>
      </c>
      <c r="T114" s="22">
        <f>FC_IND_CPC_BC_E!T$2</f>
        <v>821.86724604113476</v>
      </c>
      <c r="U114" s="22">
        <f>FC_IND_CPC_BC_E!U$2</f>
        <v>936.67301687873919</v>
      </c>
      <c r="V114" s="22">
        <f>FC_IND_CPC_BC_E!V$2</f>
        <v>857.78920052039916</v>
      </c>
      <c r="W114" s="22">
        <f>FC_IND_CPC_BC_E!W$2</f>
        <v>758.70786451502113</v>
      </c>
      <c r="X114" s="22">
        <f>FC_IND_CPC_BC_E!X$2</f>
        <v>763.91418863098045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170.90802806044434</v>
      </c>
      <c r="D115" s="22">
        <f>FC_IND_CPC_OC_E!D$2</f>
        <v>225.55377161108584</v>
      </c>
      <c r="E115" s="22">
        <f>FC_IND_CPC_OC_E!E$2</f>
        <v>132.22743436861069</v>
      </c>
      <c r="F115" s="22">
        <f>FC_IND_CPC_OC_E!F$2</f>
        <v>70.539033915788522</v>
      </c>
      <c r="G115" s="22">
        <f>FC_IND_CPC_OC_E!G$2</f>
        <v>121.0321016881511</v>
      </c>
      <c r="H115" s="22">
        <f>FC_IND_CPC_OC_E!H$2</f>
        <v>194.59361463841825</v>
      </c>
      <c r="I115" s="22">
        <f>FC_IND_CPC_OC_E!I$2</f>
        <v>224.81191751441438</v>
      </c>
      <c r="J115" s="22">
        <f>FC_IND_CPC_OC_E!J$2</f>
        <v>282.17132992567565</v>
      </c>
      <c r="K115" s="22">
        <f>FC_IND_CPC_OC_E!K$2</f>
        <v>208.02333066930481</v>
      </c>
      <c r="L115" s="22">
        <f>FC_IND_CPC_OC_E!L$2</f>
        <v>204.29830656523512</v>
      </c>
      <c r="M115" s="22">
        <f>FC_IND_CPC_OC_E!M$2</f>
        <v>153.77362897860988</v>
      </c>
      <c r="N115" s="22">
        <f>FC_IND_CPC_OC_E!N$2</f>
        <v>76.066804285907878</v>
      </c>
      <c r="O115" s="22">
        <f>FC_IND_CPC_OC_E!O$2</f>
        <v>221.39808922061906</v>
      </c>
      <c r="P115" s="22">
        <f>FC_IND_CPC_OC_E!P$2</f>
        <v>368.14154954904603</v>
      </c>
      <c r="Q115" s="22">
        <f>FC_IND_CPC_OC_E!Q$2</f>
        <v>281.59523181147847</v>
      </c>
      <c r="R115" s="22">
        <f>FC_IND_CPC_OC_E!R$2</f>
        <v>212.64917813966196</v>
      </c>
      <c r="S115" s="22">
        <f>FC_IND_CPC_OC_E!S$2</f>
        <v>52.214735335171603</v>
      </c>
      <c r="T115" s="22">
        <f>FC_IND_CPC_OC_E!T$2</f>
        <v>163.18473394525228</v>
      </c>
      <c r="U115" s="22">
        <f>FC_IND_CPC_OC_E!U$2</f>
        <v>46.090875135182998</v>
      </c>
      <c r="V115" s="22">
        <f>FC_IND_CPC_OC_E!V$2</f>
        <v>115.77314906930314</v>
      </c>
      <c r="W115" s="22">
        <f>FC_IND_CPC_OC_E!W$2</f>
        <v>236.96692714191676</v>
      </c>
      <c r="X115" s="22">
        <f>FC_IND_CPC_OC_E!X$2</f>
        <v>296.20400897000474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101.54933431017264</v>
      </c>
      <c r="D116" s="22">
        <f>FC_IND_CPC_PH_E!D$2</f>
        <v>115.67866896613999</v>
      </c>
      <c r="E116" s="22">
        <f>FC_IND_CPC_PH_E!E$2</f>
        <v>114.24676456028422</v>
      </c>
      <c r="F116" s="22">
        <f>FC_IND_CPC_PH_E!F$2</f>
        <v>131.23100576979701</v>
      </c>
      <c r="G116" s="22">
        <f>FC_IND_CPC_PH_E!G$2</f>
        <v>131.48939900849444</v>
      </c>
      <c r="H116" s="22">
        <f>FC_IND_CPC_PH_E!H$2</f>
        <v>139.08860627711044</v>
      </c>
      <c r="I116" s="22">
        <f>FC_IND_CPC_PH_E!I$2</f>
        <v>154.04283619032859</v>
      </c>
      <c r="J116" s="22">
        <f>FC_IND_CPC_PH_E!J$2</f>
        <v>138.82006350724805</v>
      </c>
      <c r="K116" s="22">
        <f>FC_IND_CPC_PH_E!K$2</f>
        <v>134.22145551144541</v>
      </c>
      <c r="L116" s="22">
        <f>FC_IND_CPC_PH_E!L$2</f>
        <v>139.74236048136834</v>
      </c>
      <c r="M116" s="22">
        <f>FC_IND_CPC_PH_E!M$2</f>
        <v>164.66280824623138</v>
      </c>
      <c r="N116" s="22">
        <f>FC_IND_CPC_PH_E!N$2</f>
        <v>168.48193031993029</v>
      </c>
      <c r="O116" s="22">
        <f>FC_IND_CPC_PH_E!O$2</f>
        <v>175.78025475535938</v>
      </c>
      <c r="P116" s="22">
        <f>FC_IND_CPC_PH_E!P$2</f>
        <v>151.93454495797693</v>
      </c>
      <c r="Q116" s="22">
        <f>FC_IND_CPC_PH_E!Q$2</f>
        <v>166.09582497378682</v>
      </c>
      <c r="R116" s="22">
        <f>FC_IND_CPC_PH_E!R$2</f>
        <v>162.80452851824833</v>
      </c>
      <c r="S116" s="22">
        <f>FC_IND_CPC_PH_E!S$2</f>
        <v>161.21381484670962</v>
      </c>
      <c r="T116" s="22">
        <f>FC_IND_CPC_PH_E!T$2</f>
        <v>169.7215056845879</v>
      </c>
      <c r="U116" s="22">
        <f>FC_IND_CPC_PH_E!U$2</f>
        <v>160.09123913256803</v>
      </c>
      <c r="V116" s="22">
        <f>FC_IND_CPC_PH_E!V$2</f>
        <v>156.22910098410088</v>
      </c>
      <c r="W116" s="22">
        <f>FC_IND_CPC_PH_E!W$2</f>
        <v>159.3484283940663</v>
      </c>
      <c r="X116" s="22">
        <f>FC_IND_CPC_PH_E!X$2</f>
        <v>149.82527606898694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576.63267411865854</v>
      </c>
      <c r="D117" s="19">
        <f>FC_IND_NMM_E!D$2</f>
        <v>629.0380051590713</v>
      </c>
      <c r="E117" s="19">
        <f>FC_IND_NMM_E!E$2</f>
        <v>651.83826311263965</v>
      </c>
      <c r="F117" s="19">
        <f>FC_IND_NMM_E!F$2</f>
        <v>675.06844368013753</v>
      </c>
      <c r="G117" s="19">
        <f>FC_IND_NMM_E!G$2</f>
        <v>645.07532244196045</v>
      </c>
      <c r="H117" s="19">
        <f>FC_IND_NMM_E!H$2</f>
        <v>636.72863284608763</v>
      </c>
      <c r="I117" s="19">
        <f>FC_IND_NMM_E!I$2</f>
        <v>614.28727429062758</v>
      </c>
      <c r="J117" s="19">
        <f>FC_IND_NMM_E!J$2</f>
        <v>625.56147893379193</v>
      </c>
      <c r="K117" s="19">
        <f>FC_IND_NMM_E!K$2</f>
        <v>646.85907136715377</v>
      </c>
      <c r="L117" s="19">
        <f>FC_IND_NMM_E!L$2</f>
        <v>456.19484092863286</v>
      </c>
      <c r="M117" s="19">
        <f>FC_IND_NMM_E!M$2</f>
        <v>444.00085984522786</v>
      </c>
      <c r="N117" s="19">
        <f>FC_IND_NMM_E!N$2</f>
        <v>436.93413585554606</v>
      </c>
      <c r="O117" s="19">
        <f>FC_IND_NMM_E!O$2</f>
        <v>380.53043852106623</v>
      </c>
      <c r="P117" s="19">
        <f>FC_IND_NMM_E!P$2</f>
        <v>399.86517626827163</v>
      </c>
      <c r="Q117" s="19">
        <f>FC_IND_NMM_E!Q$2</f>
        <v>450.91986242476344</v>
      </c>
      <c r="R117" s="19">
        <f>FC_IND_NMM_E!R$2</f>
        <v>488.37420464316409</v>
      </c>
      <c r="S117" s="19">
        <f>FC_IND_NMM_E!S$2</f>
        <v>538.37687016337065</v>
      </c>
      <c r="T117" s="19">
        <f>FC_IND_NMM_E!T$2</f>
        <v>545.31820482719274</v>
      </c>
      <c r="U117" s="19">
        <f>FC_IND_NMM_E!U$2</f>
        <v>577.04594576182751</v>
      </c>
      <c r="V117" s="19">
        <f>FC_IND_NMM_E!V$2</f>
        <v>609.9121347904819</v>
      </c>
      <c r="W117" s="19">
        <f>FC_IND_NMM_E!W$2</f>
        <v>553.9528575224831</v>
      </c>
      <c r="X117" s="19">
        <f>FC_IND_NMM_E!X$2</f>
        <v>590.48200627922245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282.71000000018563</v>
      </c>
      <c r="D118" s="22">
        <f>FC_IND_NMM_CM_E!D$2</f>
        <v>297.50766936212216</v>
      </c>
      <c r="E118" s="22">
        <f>FC_IND_NMM_CM_E!E$2</f>
        <v>309.1958945460155</v>
      </c>
      <c r="F118" s="22">
        <f>FC_IND_NMM_CM_E!F$2</f>
        <v>299.60429209321552</v>
      </c>
      <c r="G118" s="22">
        <f>FC_IND_NMM_CM_E!G$2</f>
        <v>303.80017876220467</v>
      </c>
      <c r="H118" s="22">
        <f>FC_IND_NMM_CM_E!H$2</f>
        <v>282.55093601447777</v>
      </c>
      <c r="I118" s="22">
        <f>FC_IND_NMM_CM_E!I$2</f>
        <v>287.57743575392215</v>
      </c>
      <c r="J118" s="22">
        <f>FC_IND_NMM_CM_E!J$2</f>
        <v>281.63641071913815</v>
      </c>
      <c r="K118" s="22">
        <f>FC_IND_NMM_CM_E!K$2</f>
        <v>298.94971393404319</v>
      </c>
      <c r="L118" s="22">
        <f>FC_IND_NMM_CM_E!L$2</f>
        <v>223.39930288633906</v>
      </c>
      <c r="M118" s="22">
        <f>FC_IND_NMM_CM_E!M$2</f>
        <v>174.1501157611994</v>
      </c>
      <c r="N118" s="22">
        <f>FC_IND_NMM_CM_E!N$2</f>
        <v>142.30393655602336</v>
      </c>
      <c r="O118" s="22">
        <f>FC_IND_NMM_CM_E!O$2</f>
        <v>156.47843220182966</v>
      </c>
      <c r="P118" s="22">
        <f>FC_IND_NMM_CM_E!P$2</f>
        <v>170.78375760397017</v>
      </c>
      <c r="Q118" s="22">
        <f>FC_IND_NMM_CM_E!Q$2</f>
        <v>186.60182500059759</v>
      </c>
      <c r="R118" s="22">
        <f>FC_IND_NMM_CM_E!R$2</f>
        <v>206.11612670524894</v>
      </c>
      <c r="S118" s="22">
        <f>FC_IND_NMM_CM_E!S$2</f>
        <v>211.72119691556904</v>
      </c>
      <c r="T118" s="22">
        <f>FC_IND_NMM_CM_E!T$2</f>
        <v>266.80891650065405</v>
      </c>
      <c r="U118" s="22">
        <f>FC_IND_NMM_CM_E!U$2</f>
        <v>134.32195280268633</v>
      </c>
      <c r="V118" s="22">
        <f>FC_IND_NMM_CM_E!V$2</f>
        <v>200.4540409086168</v>
      </c>
      <c r="W118" s="22">
        <f>FC_IND_NMM_CM_E!W$2</f>
        <v>193.80106591602777</v>
      </c>
      <c r="X118" s="22">
        <f>FC_IND_NMM_CM_E!X$2</f>
        <v>199.54001588778243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202.96407964317737</v>
      </c>
      <c r="D119" s="22">
        <f>FC_IND_NMM_CR_E!D$2</f>
        <v>239.66277461571249</v>
      </c>
      <c r="E119" s="22">
        <f>FC_IND_NMM_CR_E!E$2</f>
        <v>248.30302899237483</v>
      </c>
      <c r="F119" s="22">
        <f>FC_IND_NMM_CR_E!F$2</f>
        <v>292.84455785790993</v>
      </c>
      <c r="G119" s="22">
        <f>FC_IND_NMM_CR_E!G$2</f>
        <v>263.25151294300883</v>
      </c>
      <c r="H119" s="22">
        <f>FC_IND_NMM_CR_E!H$2</f>
        <v>263.07283153520507</v>
      </c>
      <c r="I119" s="22">
        <f>FC_IND_NMM_CR_E!I$2</f>
        <v>241.09517420157238</v>
      </c>
      <c r="J119" s="22">
        <f>FC_IND_NMM_CR_E!J$2</f>
        <v>259.45860235687945</v>
      </c>
      <c r="K119" s="22">
        <f>FC_IND_NMM_CR_E!K$2</f>
        <v>255.4169764640526</v>
      </c>
      <c r="L119" s="22">
        <f>FC_IND_NMM_CR_E!L$2</f>
        <v>154.45352560293028</v>
      </c>
      <c r="M119" s="22">
        <f>FC_IND_NMM_CR_E!M$2</f>
        <v>194.45956355868896</v>
      </c>
      <c r="N119" s="22">
        <f>FC_IND_NMM_CR_E!N$2</f>
        <v>213.50181072917698</v>
      </c>
      <c r="O119" s="22">
        <f>FC_IND_NMM_CR_E!O$2</f>
        <v>146.70121351678731</v>
      </c>
      <c r="P119" s="22">
        <f>FC_IND_NMM_CR_E!P$2</f>
        <v>154.95669009615969</v>
      </c>
      <c r="Q119" s="22">
        <f>FC_IND_NMM_CR_E!Q$2</f>
        <v>193.38270153936091</v>
      </c>
      <c r="R119" s="22">
        <f>FC_IND_NMM_CR_E!R$2</f>
        <v>211.64290626636728</v>
      </c>
      <c r="S119" s="22">
        <f>FC_IND_NMM_CR_E!S$2</f>
        <v>256.13823849338792</v>
      </c>
      <c r="T119" s="22">
        <f>FC_IND_NMM_CR_E!T$2</f>
        <v>210.73401758225475</v>
      </c>
      <c r="U119" s="22">
        <f>FC_IND_NMM_CR_E!U$2</f>
        <v>365.23291933650916</v>
      </c>
      <c r="V119" s="22">
        <f>FC_IND_NMM_CR_E!V$2</f>
        <v>329.30113917190374</v>
      </c>
      <c r="W119" s="22">
        <f>FC_IND_NMM_CR_E!W$2</f>
        <v>286.76995443057677</v>
      </c>
      <c r="X119" s="22">
        <f>FC_IND_NMM_CR_E!X$2</f>
        <v>325.1839673928925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90.958594475295484</v>
      </c>
      <c r="D120" s="22">
        <f>FC_IND_NMM_GL_E!D$2</f>
        <v>91.867561181236667</v>
      </c>
      <c r="E120" s="22">
        <f>FC_IND_NMM_GL_E!E$2</f>
        <v>94.339339574249323</v>
      </c>
      <c r="F120" s="22">
        <f>FC_IND_NMM_GL_E!F$2</f>
        <v>82.619593729011982</v>
      </c>
      <c r="G120" s="22">
        <f>FC_IND_NMM_GL_E!G$2</f>
        <v>78.023630736746924</v>
      </c>
      <c r="H120" s="22">
        <f>FC_IND_NMM_GL_E!H$2</f>
        <v>91.104865296404796</v>
      </c>
      <c r="I120" s="22">
        <f>FC_IND_NMM_GL_E!I$2</f>
        <v>85.614664335133099</v>
      </c>
      <c r="J120" s="22">
        <f>FC_IND_NMM_GL_E!J$2</f>
        <v>84.466465857774267</v>
      </c>
      <c r="K120" s="22">
        <f>FC_IND_NMM_GL_E!K$2</f>
        <v>92.492380969058075</v>
      </c>
      <c r="L120" s="22">
        <f>FC_IND_NMM_GL_E!L$2</f>
        <v>78.342012439363472</v>
      </c>
      <c r="M120" s="22">
        <f>FC_IND_NMM_GL_E!M$2</f>
        <v>75.391180525339436</v>
      </c>
      <c r="N120" s="22">
        <f>FC_IND_NMM_GL_E!N$2</f>
        <v>81.128388570345663</v>
      </c>
      <c r="O120" s="22">
        <f>FC_IND_NMM_GL_E!O$2</f>
        <v>77.35079280244932</v>
      </c>
      <c r="P120" s="22">
        <f>FC_IND_NMM_GL_E!P$2</f>
        <v>74.124728568141819</v>
      </c>
      <c r="Q120" s="22">
        <f>FC_IND_NMM_GL_E!Q$2</f>
        <v>70.935335884804985</v>
      </c>
      <c r="R120" s="22">
        <f>FC_IND_NMM_GL_E!R$2</f>
        <v>70.615171671547884</v>
      </c>
      <c r="S120" s="22">
        <f>FC_IND_NMM_GL_E!S$2</f>
        <v>70.517434754413671</v>
      </c>
      <c r="T120" s="22">
        <f>FC_IND_NMM_GL_E!T$2</f>
        <v>67.775270744283887</v>
      </c>
      <c r="U120" s="22">
        <f>FC_IND_NMM_GL_E!U$2</f>
        <v>77.49107362263203</v>
      </c>
      <c r="V120" s="22">
        <f>FC_IND_NMM_GL_E!V$2</f>
        <v>80.156954709961354</v>
      </c>
      <c r="W120" s="22">
        <f>FC_IND_NMM_GL_E!W$2</f>
        <v>73.381837175878502</v>
      </c>
      <c r="X120" s="22">
        <f>FC_IND_NMM_GL_E!X$2</f>
        <v>65.758022998547574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163.88839208942386</v>
      </c>
      <c r="D121" s="19">
        <f>FC_IND_PPP_E!D$2</f>
        <v>167.03877901977643</v>
      </c>
      <c r="E121" s="19">
        <f>FC_IND_PPP_E!E$2</f>
        <v>174.55812553740327</v>
      </c>
      <c r="F121" s="19">
        <f>FC_IND_PPP_E!F$2</f>
        <v>178.98641444539982</v>
      </c>
      <c r="G121" s="19">
        <f>FC_IND_PPP_E!G$2</f>
        <v>169.44213241616507</v>
      </c>
      <c r="H121" s="19">
        <f>FC_IND_PPP_E!H$2</f>
        <v>170.22553740326742</v>
      </c>
      <c r="I121" s="19">
        <f>FC_IND_PPP_E!I$2</f>
        <v>175.3200343938091</v>
      </c>
      <c r="J121" s="19">
        <f>FC_IND_PPP_E!J$2</f>
        <v>160.94393809114359</v>
      </c>
      <c r="K121" s="19">
        <f>FC_IND_PPP_E!K$2</f>
        <v>166.64514187446258</v>
      </c>
      <c r="L121" s="19">
        <f>FC_IND_PPP_E!L$2</f>
        <v>137.22656921754083</v>
      </c>
      <c r="M121" s="19">
        <f>FC_IND_PPP_E!M$2</f>
        <v>158.51960447119518</v>
      </c>
      <c r="N121" s="19">
        <f>FC_IND_PPP_E!N$2</f>
        <v>156.5657781599312</v>
      </c>
      <c r="O121" s="19">
        <f>FC_IND_PPP_E!O$2</f>
        <v>170.61711092003435</v>
      </c>
      <c r="P121" s="19">
        <f>FC_IND_PPP_E!P$2</f>
        <v>195.02012037833188</v>
      </c>
      <c r="Q121" s="19">
        <f>FC_IND_PPP_E!Q$2</f>
        <v>199.81848667239893</v>
      </c>
      <c r="R121" s="19">
        <f>FC_IND_PPP_E!R$2</f>
        <v>190.73989681857267</v>
      </c>
      <c r="S121" s="19">
        <f>FC_IND_PPP_E!S$2</f>
        <v>204.57489251934652</v>
      </c>
      <c r="T121" s="19">
        <f>FC_IND_PPP_E!T$2</f>
        <v>238.82030152939896</v>
      </c>
      <c r="U121" s="19">
        <f>FC_IND_PPP_E!U$2</f>
        <v>229.26150833704554</v>
      </c>
      <c r="V121" s="19">
        <f>FC_IND_PPP_E!V$2</f>
        <v>244.53817900130548</v>
      </c>
      <c r="W121" s="19">
        <f>FC_IND_PPP_E!W$2</f>
        <v>246.8713677402128</v>
      </c>
      <c r="X121" s="19">
        <f>FC_IND_PPP_E!X$2</f>
        <v>253.55380634072861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0</v>
      </c>
      <c r="D122" s="22">
        <f>FC_IND_PPP_PU_E!D$2</f>
        <v>0</v>
      </c>
      <c r="E122" s="22">
        <f>FC_IND_PPP_PU_E!E$2</f>
        <v>0</v>
      </c>
      <c r="F122" s="22">
        <f>FC_IND_PPP_PU_E!F$2</f>
        <v>0</v>
      </c>
      <c r="G122" s="22">
        <f>FC_IND_PPP_PU_E!G$2</f>
        <v>0</v>
      </c>
      <c r="H122" s="22">
        <f>FC_IND_PPP_PU_E!H$2</f>
        <v>0</v>
      </c>
      <c r="I122" s="22">
        <f>FC_IND_PPP_PU_E!I$2</f>
        <v>0</v>
      </c>
      <c r="J122" s="22">
        <f>FC_IND_PPP_PU_E!J$2</f>
        <v>0</v>
      </c>
      <c r="K122" s="22">
        <f>FC_IND_PPP_PU_E!K$2</f>
        <v>0</v>
      </c>
      <c r="L122" s="22">
        <f>FC_IND_PPP_PU_E!L$2</f>
        <v>0</v>
      </c>
      <c r="M122" s="22">
        <f>FC_IND_PPP_PU_E!M$2</f>
        <v>0</v>
      </c>
      <c r="N122" s="22">
        <f>FC_IND_PPP_PU_E!N$2</f>
        <v>0</v>
      </c>
      <c r="O122" s="22">
        <f>FC_IND_PPP_PU_E!O$2</f>
        <v>0</v>
      </c>
      <c r="P122" s="22">
        <f>FC_IND_PPP_PU_E!P$2</f>
        <v>0</v>
      </c>
      <c r="Q122" s="22">
        <f>FC_IND_PPP_PU_E!Q$2</f>
        <v>0</v>
      </c>
      <c r="R122" s="22">
        <f>FC_IND_PPP_PU_E!R$2</f>
        <v>0</v>
      </c>
      <c r="S122" s="22">
        <f>FC_IND_PPP_PU_E!S$2</f>
        <v>0</v>
      </c>
      <c r="T122" s="22">
        <f>FC_IND_PPP_PU_E!T$2</f>
        <v>0</v>
      </c>
      <c r="U122" s="22">
        <f>FC_IND_PPP_PU_E!U$2</f>
        <v>0</v>
      </c>
      <c r="V122" s="22">
        <f>FC_IND_PPP_PU_E!V$2</f>
        <v>0</v>
      </c>
      <c r="W122" s="22">
        <f>FC_IND_PPP_PU_E!W$2</f>
        <v>12.781332060815373</v>
      </c>
      <c r="X122" s="22">
        <f>FC_IND_PPP_PU_E!X$2</f>
        <v>14.425738209271376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136.01600467458906</v>
      </c>
      <c r="D123" s="22">
        <f>FC_IND_PPP_PA_E!D$2</f>
        <v>138.63060744159648</v>
      </c>
      <c r="E123" s="22">
        <f>FC_IND_PPP_PA_E!E$2</f>
        <v>144.87114380943328</v>
      </c>
      <c r="F123" s="22">
        <f>FC_IND_PPP_PA_E!F$2</f>
        <v>148.54631663356543</v>
      </c>
      <c r="G123" s="22">
        <f>FC_IND_PPP_PA_E!G$2</f>
        <v>140.62522415995011</v>
      </c>
      <c r="H123" s="22">
        <f>FC_IND_PPP_PA_E!H$2</f>
        <v>141.27539599351832</v>
      </c>
      <c r="I123" s="22">
        <f>FC_IND_PPP_PA_E!I$2</f>
        <v>145.50347534465917</v>
      </c>
      <c r="J123" s="22">
        <f>FC_IND_PPP_PA_E!J$2</f>
        <v>133.57231196587028</v>
      </c>
      <c r="K123" s="22">
        <f>FC_IND_PPP_PA_E!K$2</f>
        <v>138.3039158980456</v>
      </c>
      <c r="L123" s="22">
        <f>FC_IND_PPP_PA_E!L$2</f>
        <v>113.88853989116593</v>
      </c>
      <c r="M123" s="22">
        <f>FC_IND_PPP_PA_E!M$2</f>
        <v>131.5602831163051</v>
      </c>
      <c r="N123" s="22">
        <f>FC_IND_PPP_PA_E!N$2</f>
        <v>129.93874271739605</v>
      </c>
      <c r="O123" s="22">
        <f>FC_IND_PPP_PA_E!O$2</f>
        <v>141.60037486782591</v>
      </c>
      <c r="P123" s="22">
        <f>FC_IND_PPP_PA_E!P$2</f>
        <v>161.85318109909531</v>
      </c>
      <c r="Q123" s="22">
        <f>FC_IND_PPP_PA_E!Q$2</f>
        <v>165.83549249987445</v>
      </c>
      <c r="R123" s="22">
        <f>FC_IND_PPP_PA_E!R$2</f>
        <v>158.96383873088553</v>
      </c>
      <c r="S123" s="22">
        <f>FC_IND_PPP_PA_E!S$2</f>
        <v>174.25579440113563</v>
      </c>
      <c r="T123" s="22">
        <f>FC_IND_PPP_PA_E!T$2</f>
        <v>206.90093590439483</v>
      </c>
      <c r="U123" s="22">
        <f>FC_IND_PPP_PA_E!U$2</f>
        <v>196.8334009515705</v>
      </c>
      <c r="V123" s="22">
        <f>FC_IND_PPP_PA_E!V$2</f>
        <v>211.60849523359198</v>
      </c>
      <c r="W123" s="22">
        <f>FC_IND_PPP_PA_E!W$2</f>
        <v>205.18490526985119</v>
      </c>
      <c r="X123" s="22">
        <f>FC_IND_PPP_PA_E!X$2</f>
        <v>209.44051908432354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27.872387414834837</v>
      </c>
      <c r="D124" s="22">
        <f>FC_IND_PPP_PR_E!D$2</f>
        <v>28.408171578179932</v>
      </c>
      <c r="E124" s="22">
        <f>FC_IND_PPP_PR_E!E$2</f>
        <v>29.686981727969979</v>
      </c>
      <c r="F124" s="22">
        <f>FC_IND_PPP_PR_E!F$2</f>
        <v>30.440097811834406</v>
      </c>
      <c r="G124" s="22">
        <f>FC_IND_PPP_PR_E!G$2</f>
        <v>28.816908256215005</v>
      </c>
      <c r="H124" s="22">
        <f>FC_IND_PPP_PR_E!H$2</f>
        <v>28.950141409749094</v>
      </c>
      <c r="I124" s="22">
        <f>FC_IND_PPP_PR_E!I$2</f>
        <v>29.816559049149944</v>
      </c>
      <c r="J124" s="22">
        <f>FC_IND_PPP_PR_E!J$2</f>
        <v>27.37162612527332</v>
      </c>
      <c r="K124" s="22">
        <f>FC_IND_PPP_PR_E!K$2</f>
        <v>28.341225976416986</v>
      </c>
      <c r="L124" s="22">
        <f>FC_IND_PPP_PR_E!L$2</f>
        <v>23.33802932637489</v>
      </c>
      <c r="M124" s="22">
        <f>FC_IND_PPP_PR_E!M$2</f>
        <v>26.959321354890072</v>
      </c>
      <c r="N124" s="22">
        <f>FC_IND_PPP_PR_E!N$2</f>
        <v>26.627035442535163</v>
      </c>
      <c r="O124" s="22">
        <f>FC_IND_PPP_PR_E!O$2</f>
        <v>29.016736052208469</v>
      </c>
      <c r="P124" s="22">
        <f>FC_IND_PPP_PR_E!P$2</f>
        <v>33.166939279236558</v>
      </c>
      <c r="Q124" s="22">
        <f>FC_IND_PPP_PR_E!Q$2</f>
        <v>33.982994172524478</v>
      </c>
      <c r="R124" s="22">
        <f>FC_IND_PPP_PR_E!R$2</f>
        <v>31.776058087687115</v>
      </c>
      <c r="S124" s="22">
        <f>FC_IND_PPP_PR_E!S$2</f>
        <v>30.319098118210896</v>
      </c>
      <c r="T124" s="22">
        <f>FC_IND_PPP_PR_E!T$2</f>
        <v>31.91936562500414</v>
      </c>
      <c r="U124" s="22">
        <f>FC_IND_PPP_PR_E!U$2</f>
        <v>32.428107385475066</v>
      </c>
      <c r="V124" s="22">
        <f>FC_IND_PPP_PR_E!V$2</f>
        <v>32.929683767713492</v>
      </c>
      <c r="W124" s="22">
        <f>FC_IND_PPP_PR_E!W$2</f>
        <v>28.905130409546256</v>
      </c>
      <c r="X124" s="22">
        <f>FC_IND_PPP_PR_E!X$2</f>
        <v>29.687549047133739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474.2153052450559</v>
      </c>
      <c r="D125" s="19">
        <f>FC_IND_FBT_E!D$2</f>
        <v>592.05717970765261</v>
      </c>
      <c r="E125" s="19">
        <f>FC_IND_FBT_E!E$2</f>
        <v>596.10541702493538</v>
      </c>
      <c r="F125" s="19">
        <f>FC_IND_FBT_E!F$2</f>
        <v>555.66552020636277</v>
      </c>
      <c r="G125" s="19">
        <f>FC_IND_FBT_E!G$2</f>
        <v>526.65090283748918</v>
      </c>
      <c r="H125" s="19">
        <f>FC_IND_FBT_E!H$2</f>
        <v>458.44892519346513</v>
      </c>
      <c r="I125" s="19">
        <f>FC_IND_FBT_E!I$2</f>
        <v>467.70352536543425</v>
      </c>
      <c r="J125" s="19">
        <f>FC_IND_FBT_E!J$2</f>
        <v>416.04531384350815</v>
      </c>
      <c r="K125" s="19">
        <f>FC_IND_FBT_E!K$2</f>
        <v>454.44453998280312</v>
      </c>
      <c r="L125" s="19">
        <f>FC_IND_FBT_E!L$2</f>
        <v>398.55442820292342</v>
      </c>
      <c r="M125" s="19">
        <f>FC_IND_FBT_E!M$2</f>
        <v>411.76371453138432</v>
      </c>
      <c r="N125" s="19">
        <f>FC_IND_FBT_E!N$2</f>
        <v>416.46044711951834</v>
      </c>
      <c r="O125" s="19">
        <f>FC_IND_FBT_E!O$2</f>
        <v>470.14806534823731</v>
      </c>
      <c r="P125" s="19">
        <f>FC_IND_FBT_E!P$2</f>
        <v>550.55494411006021</v>
      </c>
      <c r="Q125" s="19">
        <f>FC_IND_FBT_E!Q$2</f>
        <v>566.1506448839209</v>
      </c>
      <c r="R125" s="19">
        <f>FC_IND_FBT_E!R$2</f>
        <v>585.75184866723976</v>
      </c>
      <c r="S125" s="19">
        <f>FC_IND_FBT_E!S$2</f>
        <v>586.04660361134984</v>
      </c>
      <c r="T125" s="19">
        <f>FC_IND_FBT_E!T$2</f>
        <v>618.66419150668435</v>
      </c>
      <c r="U125" s="19">
        <f>FC_IND_FBT_E!U$2</f>
        <v>659.35339446056105</v>
      </c>
      <c r="V125" s="19">
        <f>FC_IND_FBT_E!V$2</f>
        <v>664.35978605724904</v>
      </c>
      <c r="W125" s="19">
        <f>FC_IND_FBT_E!W$2</f>
        <v>690.33847154276327</v>
      </c>
      <c r="X125" s="19">
        <f>FC_IND_FBT_E!X$2</f>
        <v>725.99327305990209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86.022699914015476</v>
      </c>
      <c r="D126" s="19">
        <f>FC_IND_TE_E!D$2</f>
        <v>112.34832330180566</v>
      </c>
      <c r="E126" s="19">
        <f>FC_IND_TE_E!E$2</f>
        <v>125.34067067927774</v>
      </c>
      <c r="F126" s="19">
        <f>FC_IND_TE_E!F$2</f>
        <v>140.33903697334478</v>
      </c>
      <c r="G126" s="19">
        <f>FC_IND_TE_E!G$2</f>
        <v>139.68374892519347</v>
      </c>
      <c r="H126" s="19">
        <f>FC_IND_TE_E!H$2</f>
        <v>140.28297506448837</v>
      </c>
      <c r="I126" s="19">
        <f>FC_IND_TE_E!I$2</f>
        <v>150.36165090283748</v>
      </c>
      <c r="J126" s="19">
        <f>FC_IND_TE_E!J$2</f>
        <v>150.20309544282028</v>
      </c>
      <c r="K126" s="19">
        <f>FC_IND_TE_E!K$2</f>
        <v>150.18873602751503</v>
      </c>
      <c r="L126" s="19">
        <f>FC_IND_TE_E!L$2</f>
        <v>119.46122098022356</v>
      </c>
      <c r="M126" s="19">
        <f>FC_IND_TE_E!M$2</f>
        <v>137.71134995700774</v>
      </c>
      <c r="N126" s="19">
        <f>FC_IND_TE_E!N$2</f>
        <v>138.04574376612209</v>
      </c>
      <c r="O126" s="19">
        <f>FC_IND_TE_E!O$2</f>
        <v>175.90765262252793</v>
      </c>
      <c r="P126" s="19">
        <f>FC_IND_TE_E!P$2</f>
        <v>208.9137575236457</v>
      </c>
      <c r="Q126" s="19">
        <f>FC_IND_TE_E!Q$2</f>
        <v>195.44290627687008</v>
      </c>
      <c r="R126" s="19">
        <f>FC_IND_TE_E!R$2</f>
        <v>210.24178847807391</v>
      </c>
      <c r="S126" s="19">
        <f>FC_IND_TE_E!S$2</f>
        <v>226.69965606190888</v>
      </c>
      <c r="T126" s="19">
        <f>FC_IND_TE_E!T$2</f>
        <v>236.50244112175974</v>
      </c>
      <c r="U126" s="19">
        <f>FC_IND_TE_E!U$2</f>
        <v>240.57111127415232</v>
      </c>
      <c r="V126" s="19">
        <f>FC_IND_TE_E!V$2</f>
        <v>231.7242400904793</v>
      </c>
      <c r="W126" s="19">
        <f>FC_IND_TE_E!W$2</f>
        <v>209.64137832295324</v>
      </c>
      <c r="X126" s="19">
        <f>FC_IND_TE_E!X$2</f>
        <v>238.55918742568849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173.05081685296642</v>
      </c>
      <c r="D127" s="19">
        <f>FC_IND_MAC_E!D$2</f>
        <v>197.07962166809978</v>
      </c>
      <c r="E127" s="19">
        <f>FC_IND_MAC_E!E$2</f>
        <v>203.83353396388651</v>
      </c>
      <c r="F127" s="19">
        <f>FC_IND_MAC_E!F$2</f>
        <v>221.9032674118659</v>
      </c>
      <c r="G127" s="19">
        <f>FC_IND_MAC_E!G$2</f>
        <v>225.99320722269985</v>
      </c>
      <c r="H127" s="19">
        <f>FC_IND_MAC_E!H$2</f>
        <v>277.3686156491832</v>
      </c>
      <c r="I127" s="19">
        <f>FC_IND_MAC_E!I$2</f>
        <v>271.53525365434217</v>
      </c>
      <c r="J127" s="19">
        <f>FC_IND_MAC_E!J$2</f>
        <v>271.14436801375757</v>
      </c>
      <c r="K127" s="19">
        <f>FC_IND_MAC_E!K$2</f>
        <v>245.76956147893378</v>
      </c>
      <c r="L127" s="19">
        <f>FC_IND_MAC_E!L$2</f>
        <v>232.28615649183149</v>
      </c>
      <c r="M127" s="19">
        <f>FC_IND_MAC_E!M$2</f>
        <v>256.62398968185721</v>
      </c>
      <c r="N127" s="19">
        <f>FC_IND_MAC_E!N$2</f>
        <v>265.52355975924331</v>
      </c>
      <c r="O127" s="19">
        <f>FC_IND_MAC_E!O$2</f>
        <v>309.34110060189164</v>
      </c>
      <c r="P127" s="19">
        <f>FC_IND_MAC_E!P$2</f>
        <v>384.66268271711095</v>
      </c>
      <c r="Q127" s="19">
        <f>FC_IND_MAC_E!Q$2</f>
        <v>383.38340498710232</v>
      </c>
      <c r="R127" s="19">
        <f>FC_IND_MAC_E!R$2</f>
        <v>387.25313843508172</v>
      </c>
      <c r="S127" s="19">
        <f>FC_IND_MAC_E!S$2</f>
        <v>405.75107480653469</v>
      </c>
      <c r="T127" s="19">
        <f>FC_IND_MAC_E!T$2</f>
        <v>437.74593176318092</v>
      </c>
      <c r="U127" s="19">
        <f>FC_IND_MAC_E!U$2</f>
        <v>443.96706079835326</v>
      </c>
      <c r="V127" s="19">
        <f>FC_IND_MAC_E!V$2</f>
        <v>447.03532710683612</v>
      </c>
      <c r="W127" s="19">
        <f>FC_IND_MAC_E!W$2</f>
        <v>473.38310542323848</v>
      </c>
      <c r="X127" s="19">
        <f>FC_IND_MAC_E!X$2</f>
        <v>528.88277682091518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65.825881341358553</v>
      </c>
      <c r="D128" s="19">
        <f>FC_IND_TL_E!D$2</f>
        <v>70.84737747205503</v>
      </c>
      <c r="E128" s="19">
        <f>FC_IND_TL_E!E$2</f>
        <v>67.820980223559758</v>
      </c>
      <c r="F128" s="19">
        <f>FC_IND_TL_E!F$2</f>
        <v>57.930438521066201</v>
      </c>
      <c r="G128" s="19">
        <f>FC_IND_TL_E!G$2</f>
        <v>48.552622527944962</v>
      </c>
      <c r="H128" s="19">
        <f>FC_IND_TL_E!H$2</f>
        <v>43.095012897678423</v>
      </c>
      <c r="I128" s="19">
        <f>FC_IND_TL_E!I$2</f>
        <v>30.868443680137581</v>
      </c>
      <c r="J128" s="19">
        <f>FC_IND_TL_E!J$2</f>
        <v>26.211006018916585</v>
      </c>
      <c r="K128" s="19">
        <f>FC_IND_TL_E!K$2</f>
        <v>23.244539982803104</v>
      </c>
      <c r="L128" s="19">
        <f>FC_IND_TL_E!L$2</f>
        <v>19.267755803955289</v>
      </c>
      <c r="M128" s="19">
        <f>FC_IND_TL_E!M$2</f>
        <v>22.702321582115211</v>
      </c>
      <c r="N128" s="19">
        <f>FC_IND_TL_E!N$2</f>
        <v>22.759673258813407</v>
      </c>
      <c r="O128" s="19">
        <f>FC_IND_TL_E!O$2</f>
        <v>27.491143594153051</v>
      </c>
      <c r="P128" s="19">
        <f>FC_IND_TL_E!P$2</f>
        <v>34.420120378331902</v>
      </c>
      <c r="Q128" s="19">
        <f>FC_IND_TL_E!Q$2</f>
        <v>36.904041272570936</v>
      </c>
      <c r="R128" s="19">
        <f>FC_IND_TL_E!R$2</f>
        <v>40.699398108340503</v>
      </c>
      <c r="S128" s="19">
        <f>FC_IND_TL_E!S$2</f>
        <v>41.950902837489252</v>
      </c>
      <c r="T128" s="19">
        <f>FC_IND_TL_E!T$2</f>
        <v>41.348021778281975</v>
      </c>
      <c r="U128" s="19">
        <f>FC_IND_TL_E!U$2</f>
        <v>42.787736910048608</v>
      </c>
      <c r="V128" s="19">
        <f>FC_IND_TL_E!V$2</f>
        <v>40.324289464926679</v>
      </c>
      <c r="W128" s="19">
        <f>FC_IND_TL_E!W$2</f>
        <v>34.929704932548105</v>
      </c>
      <c r="X128" s="19">
        <f>FC_IND_TL_E!X$2</f>
        <v>37.991908956920703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64.397592433361993</v>
      </c>
      <c r="D129" s="19">
        <f>FC_IND_WP_E!D$2</f>
        <v>64.662682717110911</v>
      </c>
      <c r="E129" s="19">
        <f>FC_IND_WP_E!E$2</f>
        <v>62.396130696474629</v>
      </c>
      <c r="F129" s="19">
        <f>FC_IND_WP_E!F$2</f>
        <v>56.68056749785039</v>
      </c>
      <c r="G129" s="19">
        <f>FC_IND_WP_E!G$2</f>
        <v>56.415391229578688</v>
      </c>
      <c r="H129" s="19">
        <f>FC_IND_WP_E!H$2</f>
        <v>56.023645743766124</v>
      </c>
      <c r="I129" s="19">
        <f>FC_IND_WP_E!I$2</f>
        <v>50.578073946689592</v>
      </c>
      <c r="J129" s="19">
        <f>FC_IND_WP_E!J$2</f>
        <v>59.952708512467751</v>
      </c>
      <c r="K129" s="19">
        <f>FC_IND_WP_E!K$2</f>
        <v>54.839036973344797</v>
      </c>
      <c r="L129" s="19">
        <f>FC_IND_WP_E!L$2</f>
        <v>27.393207222699917</v>
      </c>
      <c r="M129" s="19">
        <f>FC_IND_WP_E!M$2</f>
        <v>34.647033533963892</v>
      </c>
      <c r="N129" s="19">
        <f>FC_IND_WP_E!N$2</f>
        <v>39.641272570937225</v>
      </c>
      <c r="O129" s="19">
        <f>FC_IND_WP_E!O$2</f>
        <v>48.946689595872733</v>
      </c>
      <c r="P129" s="19">
        <f>FC_IND_WP_E!P$2</f>
        <v>62.625451418744632</v>
      </c>
      <c r="Q129" s="19">
        <f>FC_IND_WP_E!Q$2</f>
        <v>55.397936371453135</v>
      </c>
      <c r="R129" s="19">
        <f>FC_IND_WP_E!R$2</f>
        <v>61.335683576956136</v>
      </c>
      <c r="S129" s="19">
        <f>FC_IND_WP_E!S$2</f>
        <v>73.925193465176278</v>
      </c>
      <c r="T129" s="19">
        <f>FC_IND_WP_E!T$2</f>
        <v>96.533019964728737</v>
      </c>
      <c r="U129" s="19">
        <f>FC_IND_WP_E!U$2</f>
        <v>124.90503813097709</v>
      </c>
      <c r="V129" s="19">
        <f>FC_IND_WP_E!V$2</f>
        <v>120.63701970964618</v>
      </c>
      <c r="W129" s="19">
        <f>FC_IND_WP_E!W$2</f>
        <v>116.91935818990957</v>
      </c>
      <c r="X129" s="19">
        <f>FC_IND_WP_E!X$2</f>
        <v>151.12047638337711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15.892777300085985</v>
      </c>
      <c r="D130" s="19">
        <f>FC_IND_MQ_E!D$2</f>
        <v>8.2533104041272551</v>
      </c>
      <c r="E130" s="19">
        <f>FC_IND_MQ_E!E$2</f>
        <v>12.181169389509886</v>
      </c>
      <c r="F130" s="19">
        <f>FC_IND_MQ_E!F$2</f>
        <v>24.36577815993121</v>
      </c>
      <c r="G130" s="19">
        <f>FC_IND_MQ_E!G$2</f>
        <v>15.486758383490972</v>
      </c>
      <c r="H130" s="19">
        <f>FC_IND_MQ_E!H$2</f>
        <v>17.540842648323302</v>
      </c>
      <c r="I130" s="19">
        <f>FC_IND_MQ_E!I$2</f>
        <v>17.836973344797933</v>
      </c>
      <c r="J130" s="19">
        <f>FC_IND_MQ_E!J$2</f>
        <v>15.971625107480651</v>
      </c>
      <c r="K130" s="19">
        <f>FC_IND_MQ_E!K$2</f>
        <v>12.697076526225278</v>
      </c>
      <c r="L130" s="19">
        <f>FC_IND_MQ_E!L$2</f>
        <v>19.941272570937226</v>
      </c>
      <c r="M130" s="19">
        <f>FC_IND_MQ_E!M$2</f>
        <v>16.35141874462596</v>
      </c>
      <c r="N130" s="19">
        <f>FC_IND_MQ_E!N$2</f>
        <v>24.484092863284602</v>
      </c>
      <c r="O130" s="19">
        <f>FC_IND_MQ_E!O$2</f>
        <v>23.179965606190891</v>
      </c>
      <c r="P130" s="19">
        <f>FC_IND_MQ_E!P$2</f>
        <v>26.569217540842651</v>
      </c>
      <c r="Q130" s="19">
        <f>FC_IND_MQ_E!Q$2</f>
        <v>23.994496990541698</v>
      </c>
      <c r="R130" s="19">
        <f>FC_IND_MQ_E!R$2</f>
        <v>23.717368873602755</v>
      </c>
      <c r="S130" s="19">
        <f>FC_IND_MQ_E!S$2</f>
        <v>23.760361134995698</v>
      </c>
      <c r="T130" s="19">
        <f>FC_IND_MQ_E!T$2</f>
        <v>28.486855312401111</v>
      </c>
      <c r="U130" s="19">
        <f>FC_IND_MQ_E!U$2</f>
        <v>34.057293782848234</v>
      </c>
      <c r="V130" s="19">
        <f>FC_IND_MQ_E!V$2</f>
        <v>37.407351159133313</v>
      </c>
      <c r="W130" s="19">
        <f>FC_IND_MQ_E!W$2</f>
        <v>35.355141806692856</v>
      </c>
      <c r="X130" s="19">
        <f>FC_IND_MQ_E!X$2</f>
        <v>35.327047808752042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23.275580395528802</v>
      </c>
      <c r="D131" s="19">
        <f>FC_IND_CON_E!D$2</f>
        <v>36.017970765262248</v>
      </c>
      <c r="E131" s="19">
        <f>FC_IND_CON_E!E$2</f>
        <v>39.497936371453129</v>
      </c>
      <c r="F131" s="19">
        <f>FC_IND_CON_E!F$2</f>
        <v>43.419862424763544</v>
      </c>
      <c r="G131" s="19">
        <f>FC_IND_CON_E!G$2</f>
        <v>35.165262252794491</v>
      </c>
      <c r="H131" s="19">
        <f>FC_IND_CON_E!H$2</f>
        <v>56.420808254514185</v>
      </c>
      <c r="I131" s="19">
        <f>FC_IND_CON_E!I$2</f>
        <v>55.86130696474634</v>
      </c>
      <c r="J131" s="19">
        <f>FC_IND_CON_E!J$2</f>
        <v>38.536371453138436</v>
      </c>
      <c r="K131" s="19">
        <f>FC_IND_CON_E!K$2</f>
        <v>55.180567497850383</v>
      </c>
      <c r="L131" s="19">
        <f>FC_IND_CON_E!L$2</f>
        <v>43.618056749785048</v>
      </c>
      <c r="M131" s="19">
        <f>FC_IND_CON_E!M$2</f>
        <v>50.586414445399825</v>
      </c>
      <c r="N131" s="19">
        <f>FC_IND_CON_E!N$2</f>
        <v>110.46964746345657</v>
      </c>
      <c r="O131" s="19">
        <f>FC_IND_CON_E!O$2</f>
        <v>126.05778159931208</v>
      </c>
      <c r="P131" s="19">
        <f>FC_IND_CON_E!P$2</f>
        <v>185.14204643164231</v>
      </c>
      <c r="Q131" s="19">
        <f>FC_IND_CON_E!Q$2</f>
        <v>201.89828030954425</v>
      </c>
      <c r="R131" s="19">
        <f>FC_IND_CON_E!R$2</f>
        <v>208.5563198624248</v>
      </c>
      <c r="S131" s="19">
        <f>FC_IND_CON_E!S$2</f>
        <v>233.51736887360275</v>
      </c>
      <c r="T131" s="19">
        <f>FC_IND_CON_E!T$2</f>
        <v>240.34332194791125</v>
      </c>
      <c r="U131" s="19">
        <f>FC_IND_CON_E!U$2</f>
        <v>302.54576765823333</v>
      </c>
      <c r="V131" s="19">
        <f>FC_IND_CON_E!V$2</f>
        <v>292.36518190424999</v>
      </c>
      <c r="W131" s="19">
        <f>FC_IND_CON_E!W$2</f>
        <v>302.48513631919127</v>
      </c>
      <c r="X131" s="19">
        <f>FC_IND_CON_E!X$2</f>
        <v>327.96427903389764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94.405674978503868</v>
      </c>
      <c r="D132" s="19">
        <f>FC_IND_NSP_E!D$2</f>
        <v>98.178331900257945</v>
      </c>
      <c r="E132" s="19">
        <f>FC_IND_NSP_E!E$2</f>
        <v>103.75227858985383</v>
      </c>
      <c r="F132" s="19">
        <f>FC_IND_NSP_E!F$2</f>
        <v>105.12794496990541</v>
      </c>
      <c r="G132" s="19">
        <f>FC_IND_NSP_E!G$2</f>
        <v>91.344282029234733</v>
      </c>
      <c r="H132" s="19">
        <f>FC_IND_NSP_E!H$2</f>
        <v>54.819948409286326</v>
      </c>
      <c r="I132" s="19">
        <f>FC_IND_NSP_E!I$2</f>
        <v>74.813757523645734</v>
      </c>
      <c r="J132" s="19">
        <f>FC_IND_NSP_E!J$2</f>
        <v>73.542992261392953</v>
      </c>
      <c r="K132" s="19">
        <f>FC_IND_NSP_E!K$2</f>
        <v>86.906534823731732</v>
      </c>
      <c r="L132" s="19">
        <f>FC_IND_NSP_E!L$2</f>
        <v>103.79054170249354</v>
      </c>
      <c r="M132" s="19">
        <f>FC_IND_NSP_E!M$2</f>
        <v>107.25614789337918</v>
      </c>
      <c r="N132" s="19">
        <f>FC_IND_NSP_E!N$2</f>
        <v>111.67944969905415</v>
      </c>
      <c r="O132" s="19">
        <f>FC_IND_NSP_E!O$2</f>
        <v>188.78142734307821</v>
      </c>
      <c r="P132" s="19">
        <f>FC_IND_NSP_E!P$2</f>
        <v>245.77712811693891</v>
      </c>
      <c r="Q132" s="19">
        <f>FC_IND_NSP_E!Q$2</f>
        <v>236.85399828030955</v>
      </c>
      <c r="R132" s="19">
        <f>FC_IND_NSP_E!R$2</f>
        <v>254.95846947549438</v>
      </c>
      <c r="S132" s="19">
        <f>FC_IND_NSP_E!S$2</f>
        <v>265.25210662080821</v>
      </c>
      <c r="T132" s="19">
        <f>FC_IND_NSP_E!T$2</f>
        <v>288.56538161805366</v>
      </c>
      <c r="U132" s="19">
        <f>FC_IND_NSP_E!U$2</f>
        <v>297.65799102959932</v>
      </c>
      <c r="V132" s="19">
        <f>FC_IND_NSP_E!V$2</f>
        <v>305.59554561319987</v>
      </c>
      <c r="W132" s="19">
        <f>FC_IND_NSP_E!W$2</f>
        <v>303.21649647522844</v>
      </c>
      <c r="X132" s="19">
        <f>FC_IND_NSP_E!X$2</f>
        <v>335.2730032725475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3064.9780078787298</v>
      </c>
      <c r="D133" s="16">
        <f>FC_TRA_E!D$2</f>
        <v>3221.6319980135663</v>
      </c>
      <c r="E133" s="16">
        <f>FC_TRA_E!E$2</f>
        <v>3420.9923889566167</v>
      </c>
      <c r="F133" s="16">
        <f>FC_TRA_E!F$2</f>
        <v>3578.3754235676456</v>
      </c>
      <c r="G133" s="16">
        <f>FC_TRA_E!G$2</f>
        <v>3737.3681953008449</v>
      </c>
      <c r="H133" s="16">
        <f>FC_TRA_E!H$2</f>
        <v>4035.2659701423918</v>
      </c>
      <c r="I133" s="16">
        <f>FC_TRA_E!I$2</f>
        <v>4318.417633358029</v>
      </c>
      <c r="J133" s="16">
        <f>FC_TRA_E!J$2</f>
        <v>4399.99066602324</v>
      </c>
      <c r="K133" s="16">
        <f>FC_TRA_E!K$2</f>
        <v>4502.158975265178</v>
      </c>
      <c r="L133" s="16">
        <f>FC_TRA_E!L$2</f>
        <v>4481.4106057446306</v>
      </c>
      <c r="M133" s="16">
        <f>FC_TRA_E!M$2</f>
        <v>4090.0651596374814</v>
      </c>
      <c r="N133" s="16">
        <f>FC_TRA_E!N$2</f>
        <v>3813.5137570060688</v>
      </c>
      <c r="O133" s="16">
        <f>FC_TRA_E!O$2</f>
        <v>3692.6669231767482</v>
      </c>
      <c r="P133" s="16">
        <f>FC_TRA_E!P$2</f>
        <v>3458.7862470408963</v>
      </c>
      <c r="Q133" s="16">
        <f>FC_TRA_E!Q$2</f>
        <v>3872.1108007477983</v>
      </c>
      <c r="R133" s="16">
        <f>FC_TRA_E!R$2</f>
        <v>4180.1291461947558</v>
      </c>
      <c r="S133" s="16">
        <f>FC_TRA_E!S$2</f>
        <v>4259.0451364952714</v>
      </c>
      <c r="T133" s="16">
        <f>FC_TRA_E!T$2</f>
        <v>4494.3719886778345</v>
      </c>
      <c r="U133" s="16">
        <f>FC_TRA_E!U$2</f>
        <v>4787.7083184170788</v>
      </c>
      <c r="V133" s="16">
        <f>FC_TRA_E!V$2</f>
        <v>5066.1708544795501</v>
      </c>
      <c r="W133" s="16">
        <f>FC_TRA_E!W$2</f>
        <v>4455.9580881724123</v>
      </c>
      <c r="X133" s="16">
        <f>FC_TRA_E!X$2</f>
        <v>4894.5335530635357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173.32123817712809</v>
      </c>
      <c r="D134" s="19">
        <f>FC_TRA_RAIL_E!D$2</f>
        <v>169.8122098022356</v>
      </c>
      <c r="E134" s="19">
        <f>FC_TRA_RAIL_E!E$2</f>
        <v>165.7243336199484</v>
      </c>
      <c r="F134" s="19">
        <f>FC_TRA_RAIL_E!F$2</f>
        <v>165.18314703353394</v>
      </c>
      <c r="G134" s="19">
        <f>FC_TRA_RAIL_E!G$2</f>
        <v>165.20206362854685</v>
      </c>
      <c r="H134" s="19">
        <f>FC_TRA_RAIL_E!H$2</f>
        <v>158.73155631986242</v>
      </c>
      <c r="I134" s="19">
        <f>FC_TRA_RAIL_E!I$2</f>
        <v>165.74471195184864</v>
      </c>
      <c r="J134" s="19">
        <f>FC_TRA_RAIL_E!J$2</f>
        <v>165.26225279449696</v>
      </c>
      <c r="K134" s="19">
        <f>FC_TRA_RAIL_E!K$2</f>
        <v>162.85468615649177</v>
      </c>
      <c r="L134" s="19">
        <f>FC_TRA_RAIL_E!L$2</f>
        <v>165.46285468615645</v>
      </c>
      <c r="M134" s="19">
        <f>FC_TRA_RAIL_E!M$2</f>
        <v>150.27231298366294</v>
      </c>
      <c r="N134" s="19">
        <f>FC_TRA_RAIL_E!N$2</f>
        <v>142.18976784178847</v>
      </c>
      <c r="O134" s="19">
        <f>FC_TRA_RAIL_E!O$2</f>
        <v>125.65202063628546</v>
      </c>
      <c r="P134" s="19">
        <f>FC_TRA_RAIL_E!P$2</f>
        <v>151.07480653482367</v>
      </c>
      <c r="Q134" s="19">
        <f>FC_TRA_RAIL_E!Q$2</f>
        <v>148.23731728288908</v>
      </c>
      <c r="R134" s="19">
        <f>FC_TRA_RAIL_E!R$2</f>
        <v>140.06878761822873</v>
      </c>
      <c r="S134" s="19">
        <f>FC_TRA_RAIL_E!S$2</f>
        <v>139.18030954428201</v>
      </c>
      <c r="T134" s="19">
        <f>FC_TRA_RAIL_E!T$2</f>
        <v>143.89509888220124</v>
      </c>
      <c r="U134" s="19">
        <f>FC_TRA_RAIL_E!U$2</f>
        <v>143.29320722269992</v>
      </c>
      <c r="V134" s="19">
        <f>FC_TRA_RAIL_E!V$2</f>
        <v>137.4748925193465</v>
      </c>
      <c r="W134" s="19">
        <f>FC_TRA_RAIL_E!W$2</f>
        <v>132.00773860705073</v>
      </c>
      <c r="X134" s="19">
        <f>FC_TRA_RAIL_E!X$2</f>
        <v>132.7815993121238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14.070378891446671</v>
      </c>
      <c r="D135" s="22">
        <f>FC_TRA_RAIL_MTU_E!D$2</f>
        <v>14.02152958333307</v>
      </c>
      <c r="E135" s="22">
        <f>FC_TRA_RAIL_MTU_E!E$2</f>
        <v>13.322674033084578</v>
      </c>
      <c r="F135" s="22">
        <f>FC_TRA_RAIL_MTU_E!F$2</f>
        <v>13.546095335273041</v>
      </c>
      <c r="G135" s="22">
        <f>FC_TRA_RAIL_MTU_E!G$2</f>
        <v>13.002890903682754</v>
      </c>
      <c r="H135" s="22">
        <f>FC_TRA_RAIL_MTU_E!H$2</f>
        <v>12.446375659661355</v>
      </c>
      <c r="I135" s="22">
        <f>FC_TRA_RAIL_MTU_E!I$2</f>
        <v>12.093735038587241</v>
      </c>
      <c r="J135" s="22">
        <f>FC_TRA_RAIL_MTU_E!J$2</f>
        <v>12.587566590118209</v>
      </c>
      <c r="K135" s="22">
        <f>FC_TRA_RAIL_MTU_E!K$2</f>
        <v>12.887612999539291</v>
      </c>
      <c r="L135" s="22">
        <f>FC_TRA_RAIL_MTU_E!L$2</f>
        <v>13.977429690279092</v>
      </c>
      <c r="M135" s="22">
        <f>FC_TRA_RAIL_MTU_E!M$2</f>
        <v>13.585002560928077</v>
      </c>
      <c r="N135" s="22">
        <f>FC_TRA_RAIL_MTU_E!N$2</f>
        <v>13.714357272266286</v>
      </c>
      <c r="O135" s="22">
        <f>FC_TRA_RAIL_MTU_E!O$2</f>
        <v>13.447665884615954</v>
      </c>
      <c r="P135" s="22">
        <f>FC_TRA_RAIL_MTU_E!P$2</f>
        <v>13.207936180772981</v>
      </c>
      <c r="Q135" s="22">
        <f>FC_TRA_RAIL_MTU_E!Q$2</f>
        <v>14.925855623042981</v>
      </c>
      <c r="R135" s="22">
        <f>FC_TRA_RAIL_MTU_E!R$2</f>
        <v>16.793287950007194</v>
      </c>
      <c r="S135" s="22">
        <f>FC_TRA_RAIL_MTU_E!S$2</f>
        <v>17.225981422963322</v>
      </c>
      <c r="T135" s="22">
        <f>FC_TRA_RAIL_MTU_E!T$2</f>
        <v>16.623818017577651</v>
      </c>
      <c r="U135" s="22">
        <f>FC_TRA_RAIL_MTU_E!U$2</f>
        <v>13.87384766123205</v>
      </c>
      <c r="V135" s="22">
        <f>FC_TRA_RAIL_MTU_E!V$2</f>
        <v>14.322948889502111</v>
      </c>
      <c r="W135" s="22">
        <f>FC_TRA_RAIL_MTU_E!W$2</f>
        <v>13.695277074333461</v>
      </c>
      <c r="X135" s="22">
        <f>FC_TRA_RAIL_MTU_E!X$2</f>
        <v>13.426494388102382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121.19063610714781</v>
      </c>
      <c r="D136" s="22">
        <f>FC_TRA_RAIL_CPT_E!D$2</f>
        <v>121.04742208855041</v>
      </c>
      <c r="E136" s="22">
        <f>FC_TRA_RAIL_CPT_E!E$2</f>
        <v>117.54070080221052</v>
      </c>
      <c r="F136" s="22">
        <f>FC_TRA_RAIL_CPT_E!F$2</f>
        <v>118.50884706133502</v>
      </c>
      <c r="G136" s="22">
        <f>FC_TRA_RAIL_CPT_E!G$2</f>
        <v>116.58079238356689</v>
      </c>
      <c r="H136" s="22">
        <f>FC_TRA_RAIL_CPT_E!H$2</f>
        <v>110.90264785096896</v>
      </c>
      <c r="I136" s="22">
        <f>FC_TRA_RAIL_CPT_E!I$2</f>
        <v>113.98253154132331</v>
      </c>
      <c r="J136" s="22">
        <f>FC_TRA_RAIL_CPT_E!J$2</f>
        <v>112.26572749597736</v>
      </c>
      <c r="K136" s="22">
        <f>FC_TRA_RAIL_CPT_E!K$2</f>
        <v>111.36969356268966</v>
      </c>
      <c r="L136" s="22">
        <f>FC_TRA_RAIL_CPT_E!L$2</f>
        <v>122.25515685908825</v>
      </c>
      <c r="M136" s="22">
        <f>FC_TRA_RAIL_CPT_E!M$2</f>
        <v>105.84391648867329</v>
      </c>
      <c r="N136" s="22">
        <f>FC_TRA_RAIL_CPT_E!N$2</f>
        <v>100.86185574200786</v>
      </c>
      <c r="O136" s="22">
        <f>FC_TRA_RAIL_CPT_E!O$2</f>
        <v>86.06003074784357</v>
      </c>
      <c r="P136" s="22">
        <f>FC_TRA_RAIL_CPT_E!P$2</f>
        <v>107.14990691072327</v>
      </c>
      <c r="Q136" s="22">
        <f>FC_TRA_RAIL_CPT_E!Q$2</f>
        <v>101.62183314279198</v>
      </c>
      <c r="R136" s="22">
        <f>FC_TRA_RAIL_CPT_E!R$2</f>
        <v>94.204206555598404</v>
      </c>
      <c r="S136" s="22">
        <f>FC_TRA_RAIL_CPT_E!S$2</f>
        <v>93.484398925556576</v>
      </c>
      <c r="T136" s="22">
        <f>FC_TRA_RAIL_CPT_E!T$2</f>
        <v>92.081406598918761</v>
      </c>
      <c r="U136" s="22">
        <f>FC_TRA_RAIL_CPT_E!U$2</f>
        <v>96.611223143028042</v>
      </c>
      <c r="V136" s="22">
        <f>FC_TRA_RAIL_CPT_E!V$2</f>
        <v>91.578162582772791</v>
      </c>
      <c r="W136" s="22">
        <f>FC_TRA_RAIL_CPT_E!W$2</f>
        <v>77.749284304787082</v>
      </c>
      <c r="X136" s="22">
        <f>FC_TRA_RAIL_CPT_E!X$2</f>
        <v>88.007421985710451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38.060223178533604</v>
      </c>
      <c r="D138" s="22">
        <f>FC_TRA_RAIL_FRT_E!D$2</f>
        <v>34.743258130352132</v>
      </c>
      <c r="E138" s="22">
        <f>FC_TRA_RAIL_FRT_E!E$2</f>
        <v>34.860958784653292</v>
      </c>
      <c r="F138" s="22">
        <f>FC_TRA_RAIL_FRT_E!F$2</f>
        <v>33.128204636925915</v>
      </c>
      <c r="G138" s="22">
        <f>FC_TRA_RAIL_FRT_E!G$2</f>
        <v>35.618380341297183</v>
      </c>
      <c r="H138" s="22">
        <f>FC_TRA_RAIL_FRT_E!H$2</f>
        <v>35.382532809232096</v>
      </c>
      <c r="I138" s="22">
        <f>FC_TRA_RAIL_FRT_E!I$2</f>
        <v>39.668445371938077</v>
      </c>
      <c r="J138" s="22">
        <f>FC_TRA_RAIL_FRT_E!J$2</f>
        <v>40.408958708401379</v>
      </c>
      <c r="K138" s="22">
        <f>FC_TRA_RAIL_FRT_E!K$2</f>
        <v>38.597379594262797</v>
      </c>
      <c r="L138" s="22">
        <f>FC_TRA_RAIL_FRT_E!L$2</f>
        <v>29.230268136789118</v>
      </c>
      <c r="M138" s="22">
        <f>FC_TRA_RAIL_FRT_E!M$2</f>
        <v>30.843393934061574</v>
      </c>
      <c r="N138" s="22">
        <f>FC_TRA_RAIL_FRT_E!N$2</f>
        <v>27.613554827514328</v>
      </c>
      <c r="O138" s="22">
        <f>FC_TRA_RAIL_FRT_E!O$2</f>
        <v>26.144324003825933</v>
      </c>
      <c r="P138" s="22">
        <f>FC_TRA_RAIL_FRT_E!P$2</f>
        <v>30.716963443327408</v>
      </c>
      <c r="Q138" s="22">
        <f>FC_TRA_RAIL_FRT_E!Q$2</f>
        <v>31.689628517054114</v>
      </c>
      <c r="R138" s="22">
        <f>FC_TRA_RAIL_FRT_E!R$2</f>
        <v>29.071293112623103</v>
      </c>
      <c r="S138" s="22">
        <f>FC_TRA_RAIL_FRT_E!S$2</f>
        <v>28.46992919576212</v>
      </c>
      <c r="T138" s="22">
        <f>FC_TRA_RAIL_FRT_E!T$2</f>
        <v>35.189874265704809</v>
      </c>
      <c r="U138" s="22">
        <f>FC_TRA_RAIL_FRT_E!U$2</f>
        <v>32.80813641843983</v>
      </c>
      <c r="V138" s="22">
        <f>FC_TRA_RAIL_FRT_E!V$2</f>
        <v>31.573781047071609</v>
      </c>
      <c r="W138" s="22">
        <f>FC_TRA_RAIL_FRT_E!W$2</f>
        <v>40.563177227930183</v>
      </c>
      <c r="X138" s="22">
        <f>FC_TRA_RAIL_FRT_E!X$2</f>
        <v>31.347682938310985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2890.629770561447</v>
      </c>
      <c r="D139" s="19">
        <f>FC_TRA_ROAD_E!D$2</f>
        <v>3050.7927890711762</v>
      </c>
      <c r="E139" s="19">
        <f>FC_TRA_ROAD_E!E$2</f>
        <v>3253.2139710718361</v>
      </c>
      <c r="F139" s="19">
        <f>FC_TRA_ROAD_E!F$2</f>
        <v>3403.9489403346274</v>
      </c>
      <c r="G139" s="19">
        <f>FC_TRA_ROAD_E!G$2</f>
        <v>3570.1120474074655</v>
      </c>
      <c r="H139" s="19">
        <f>FC_TRA_ROAD_E!H$2</f>
        <v>3875.5074146823749</v>
      </c>
      <c r="I139" s="19">
        <f>FC_TRA_ROAD_E!I$2</f>
        <v>4151.6459222660251</v>
      </c>
      <c r="J139" s="19">
        <f>FC_TRA_ROAD_E!J$2</f>
        <v>4233.7252318013998</v>
      </c>
      <c r="K139" s="19">
        <f>FC_TRA_ROAD_E!K$2</f>
        <v>4338.3011076813436</v>
      </c>
      <c r="L139" s="19">
        <f>FC_TRA_ROAD_E!L$2</f>
        <v>4314.9445696311313</v>
      </c>
      <c r="M139" s="19">
        <f>FC_TRA_ROAD_E!M$2</f>
        <v>3911.3176101963813</v>
      </c>
      <c r="N139" s="19">
        <f>FC_TRA_ROAD_E!N$2</f>
        <v>3620.4927767825093</v>
      </c>
      <c r="O139" s="19">
        <f>FC_TRA_ROAD_E!O$2</f>
        <v>3504.3106892988467</v>
      </c>
      <c r="P139" s="19">
        <f>FC_TRA_ROAD_E!P$2</f>
        <v>3269.4626872816534</v>
      </c>
      <c r="Q139" s="19">
        <f>FC_TRA_ROAD_E!Q$2</f>
        <v>3678.6671206102237</v>
      </c>
      <c r="R139" s="19">
        <f>FC_TRA_ROAD_E!R$2</f>
        <v>4004.2478048362004</v>
      </c>
      <c r="S139" s="19">
        <f>FC_TRA_ROAD_E!S$2</f>
        <v>4073.8774666758381</v>
      </c>
      <c r="T139" s="19">
        <f>FC_TRA_ROAD_E!T$2</f>
        <v>4287.1206559177299</v>
      </c>
      <c r="U139" s="19">
        <f>FC_TRA_ROAD_E!U$2</f>
        <v>4569.622935785952</v>
      </c>
      <c r="V139" s="19">
        <f>FC_TRA_ROAD_E!V$2</f>
        <v>4848.9381803608912</v>
      </c>
      <c r="W139" s="19">
        <f>FC_TRA_ROAD_E!W$2</f>
        <v>4265.3590340021638</v>
      </c>
      <c r="X139" s="19">
        <f>FC_TRA_ROAD_E!X$2</f>
        <v>4730.969494594061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11.81584308960714</v>
      </c>
      <c r="D140" s="22">
        <f>FC_TRA_ROAD_P2W_E!D$2</f>
        <v>12.012348534340456</v>
      </c>
      <c r="E140" s="22">
        <f>FC_TRA_ROAD_P2W_E!E$2</f>
        <v>12.482863564717071</v>
      </c>
      <c r="F140" s="22">
        <f>FC_TRA_ROAD_P2W_E!F$2</f>
        <v>13.104568103375778</v>
      </c>
      <c r="G140" s="22">
        <f>FC_TRA_ROAD_P2W_E!G$2</f>
        <v>14.221312624462936</v>
      </c>
      <c r="H140" s="22">
        <f>FC_TRA_ROAD_P2W_E!H$2</f>
        <v>15.141632866280794</v>
      </c>
      <c r="I140" s="22">
        <f>FC_TRA_ROAD_P2W_E!I$2</f>
        <v>15.903120143927358</v>
      </c>
      <c r="J140" s="22">
        <f>FC_TRA_ROAD_P2W_E!J$2</f>
        <v>16.417095721423276</v>
      </c>
      <c r="K140" s="22">
        <f>FC_TRA_ROAD_P2W_E!K$2</f>
        <v>16.887626844992781</v>
      </c>
      <c r="L140" s="22">
        <f>FC_TRA_ROAD_P2W_E!L$2</f>
        <v>16.753449857407794</v>
      </c>
      <c r="M140" s="22">
        <f>FC_TRA_ROAD_P2W_E!M$2</f>
        <v>16.622550355917159</v>
      </c>
      <c r="N140" s="22">
        <f>FC_TRA_ROAD_P2W_E!N$2</f>
        <v>17.109188962620394</v>
      </c>
      <c r="O140" s="22">
        <f>FC_TRA_ROAD_P2W_E!O$2</f>
        <v>17.40458924859109</v>
      </c>
      <c r="P140" s="22">
        <f>FC_TRA_ROAD_P2W_E!P$2</f>
        <v>17.922140716325167</v>
      </c>
      <c r="Q140" s="22">
        <f>FC_TRA_ROAD_P2W_E!Q$2</f>
        <v>18.224327974849661</v>
      </c>
      <c r="R140" s="22">
        <f>FC_TRA_ROAD_P2W_E!R$2</f>
        <v>18.118308333219879</v>
      </c>
      <c r="S140" s="22">
        <f>FC_TRA_ROAD_P2W_E!S$2</f>
        <v>17.81981797794921</v>
      </c>
      <c r="T140" s="22">
        <f>FC_TRA_ROAD_P2W_E!T$2</f>
        <v>18.654274466081542</v>
      </c>
      <c r="U140" s="22">
        <f>FC_TRA_ROAD_P2W_E!U$2</f>
        <v>19.530344073558989</v>
      </c>
      <c r="V140" s="22">
        <f>FC_TRA_ROAD_P2W_E!V$2</f>
        <v>19.874959684659302</v>
      </c>
      <c r="W140" s="22">
        <f>FC_TRA_ROAD_P2W_E!W$2</f>
        <v>18.221029279914806</v>
      </c>
      <c r="X140" s="22">
        <f>FC_TRA_ROAD_P2W_E!X$2</f>
        <v>17.566855489230093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1522.5252820607639</v>
      </c>
      <c r="D141" s="22">
        <f>FC_TRA_ROAD_CAR_E!D$2</f>
        <v>1618.5641545963404</v>
      </c>
      <c r="E141" s="22">
        <f>FC_TRA_ROAD_CAR_E!E$2</f>
        <v>1703.2228526004385</v>
      </c>
      <c r="F141" s="22">
        <f>FC_TRA_ROAD_CAR_E!F$2</f>
        <v>1800.429628083597</v>
      </c>
      <c r="G141" s="22">
        <f>FC_TRA_ROAD_CAR_E!G$2</f>
        <v>1884.5516762323482</v>
      </c>
      <c r="H141" s="22">
        <f>FC_TRA_ROAD_CAR_E!H$2</f>
        <v>1902.8827761322568</v>
      </c>
      <c r="I141" s="22">
        <f>FC_TRA_ROAD_CAR_E!I$2</f>
        <v>2039.9835902088955</v>
      </c>
      <c r="J141" s="22">
        <f>FC_TRA_ROAD_CAR_E!J$2</f>
        <v>2144.3206519704413</v>
      </c>
      <c r="K141" s="22">
        <f>FC_TRA_ROAD_CAR_E!K$2</f>
        <v>2179.9940428769892</v>
      </c>
      <c r="L141" s="22">
        <f>FC_TRA_ROAD_CAR_E!L$2</f>
        <v>2234.9289207109118</v>
      </c>
      <c r="M141" s="22">
        <f>FC_TRA_ROAD_CAR_E!M$2</f>
        <v>2027.281959928813</v>
      </c>
      <c r="N141" s="22">
        <f>FC_TRA_ROAD_CAR_E!N$2</f>
        <v>1907.8643511810058</v>
      </c>
      <c r="O141" s="22">
        <f>FC_TRA_ROAD_CAR_E!O$2</f>
        <v>1925.6142239224546</v>
      </c>
      <c r="P141" s="22">
        <f>FC_TRA_ROAD_CAR_E!P$2</f>
        <v>1839.0441475356376</v>
      </c>
      <c r="Q141" s="22">
        <f>FC_TRA_ROAD_CAR_E!Q$2</f>
        <v>1955.3568379702474</v>
      </c>
      <c r="R141" s="22">
        <f>FC_TRA_ROAD_CAR_E!R$2</f>
        <v>2076.2122926527777</v>
      </c>
      <c r="S141" s="22">
        <f>FC_TRA_ROAD_CAR_E!S$2</f>
        <v>2181.4731719426586</v>
      </c>
      <c r="T141" s="22">
        <f>FC_TRA_ROAD_CAR_E!T$2</f>
        <v>2287.3197109750504</v>
      </c>
      <c r="U141" s="22">
        <f>FC_TRA_ROAD_CAR_E!U$2</f>
        <v>2454.1756686700783</v>
      </c>
      <c r="V141" s="22">
        <f>FC_TRA_ROAD_CAR_E!V$2</f>
        <v>2712.055383011028</v>
      </c>
      <c r="W141" s="22">
        <f>FC_TRA_ROAD_CAR_E!W$2</f>
        <v>2478.2442785034345</v>
      </c>
      <c r="X141" s="22">
        <f>FC_TRA_ROAD_CAR_E!X$2</f>
        <v>2643.3593640089889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383.09705339216225</v>
      </c>
      <c r="D142" s="22">
        <f>FC_TRA_ROAD_BUS_E!D$2</f>
        <v>384.25211286263192</v>
      </c>
      <c r="E142" s="22">
        <f>FC_TRA_ROAD_BUS_E!E$2</f>
        <v>396.98565071806684</v>
      </c>
      <c r="F142" s="22">
        <f>FC_TRA_ROAD_BUS_E!F$2</f>
        <v>397.76599409695297</v>
      </c>
      <c r="G142" s="22">
        <f>FC_TRA_ROAD_BUS_E!G$2</f>
        <v>383.5332311440223</v>
      </c>
      <c r="H142" s="22">
        <f>FC_TRA_ROAD_BUS_E!H$2</f>
        <v>394.95529429054722</v>
      </c>
      <c r="I142" s="22">
        <f>FC_TRA_ROAD_BUS_E!I$2</f>
        <v>427.26798598069507</v>
      </c>
      <c r="J142" s="22">
        <f>FC_TRA_ROAD_BUS_E!J$2</f>
        <v>421.55522516480994</v>
      </c>
      <c r="K142" s="22">
        <f>FC_TRA_ROAD_BUS_E!K$2</f>
        <v>392.76968596862361</v>
      </c>
      <c r="L142" s="22">
        <f>FC_TRA_ROAD_BUS_E!L$2</f>
        <v>378.42146832909202</v>
      </c>
      <c r="M142" s="22">
        <f>FC_TRA_ROAD_BUS_E!M$2</f>
        <v>381.66857661872046</v>
      </c>
      <c r="N142" s="22">
        <f>FC_TRA_ROAD_BUS_E!N$2</f>
        <v>357.29959963542774</v>
      </c>
      <c r="O142" s="22">
        <f>FC_TRA_ROAD_BUS_E!O$2</f>
        <v>349.64035879189396</v>
      </c>
      <c r="P142" s="22">
        <f>FC_TRA_ROAD_BUS_E!P$2</f>
        <v>337.11808484120189</v>
      </c>
      <c r="Q142" s="22">
        <f>FC_TRA_ROAD_BUS_E!Q$2</f>
        <v>373.73471402698482</v>
      </c>
      <c r="R142" s="22">
        <f>FC_TRA_ROAD_BUS_E!R$2</f>
        <v>391.99977901178949</v>
      </c>
      <c r="S142" s="22">
        <f>FC_TRA_ROAD_BUS_E!S$2</f>
        <v>392.40811607579684</v>
      </c>
      <c r="T142" s="22">
        <f>FC_TRA_ROAD_BUS_E!T$2</f>
        <v>413.35599489539487</v>
      </c>
      <c r="U142" s="22">
        <f>FC_TRA_ROAD_BUS_E!U$2</f>
        <v>425.01018626821474</v>
      </c>
      <c r="V142" s="22">
        <f>FC_TRA_ROAD_BUS_E!V$2</f>
        <v>424.86931826635379</v>
      </c>
      <c r="W142" s="22">
        <f>FC_TRA_ROAD_BUS_E!W$2</f>
        <v>344.59824059847881</v>
      </c>
      <c r="X142" s="22">
        <f>FC_TRA_ROAD_BUS_E!X$2</f>
        <v>375.84818629277294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340.09492197189957</v>
      </c>
      <c r="D143" s="22">
        <f>FC_TRA_ROAD_LCV_E!D$2</f>
        <v>352.5824150260712</v>
      </c>
      <c r="E143" s="22">
        <f>FC_TRA_ROAD_LCV_E!E$2</f>
        <v>383.10759013808854</v>
      </c>
      <c r="F143" s="22">
        <f>FC_TRA_ROAD_LCV_E!F$2</f>
        <v>399.22041264587438</v>
      </c>
      <c r="G143" s="22">
        <f>FC_TRA_ROAD_LCV_E!G$2</f>
        <v>404.98632490105314</v>
      </c>
      <c r="H143" s="22">
        <f>FC_TRA_ROAD_LCV_E!H$2</f>
        <v>435.21191976356425</v>
      </c>
      <c r="I143" s="22">
        <f>FC_TRA_ROAD_LCV_E!I$2</f>
        <v>432.33752254567275</v>
      </c>
      <c r="J143" s="22">
        <f>FC_TRA_ROAD_LCV_E!J$2</f>
        <v>438.73602723503728</v>
      </c>
      <c r="K143" s="22">
        <f>FC_TRA_ROAD_LCV_E!K$2</f>
        <v>485.113450611497</v>
      </c>
      <c r="L143" s="22">
        <f>FC_TRA_ROAD_LCV_E!L$2</f>
        <v>550.58354000649729</v>
      </c>
      <c r="M143" s="22">
        <f>FC_TRA_ROAD_LCV_E!M$2</f>
        <v>468.52186502879238</v>
      </c>
      <c r="N143" s="22">
        <f>FC_TRA_ROAD_LCV_E!N$2</f>
        <v>470.58957942222361</v>
      </c>
      <c r="O143" s="22">
        <f>FC_TRA_ROAD_LCV_E!O$2</f>
        <v>475.42793454716184</v>
      </c>
      <c r="P143" s="22">
        <f>FC_TRA_ROAD_LCV_E!P$2</f>
        <v>469.65219942221916</v>
      </c>
      <c r="Q143" s="22">
        <f>FC_TRA_ROAD_LCV_E!Q$2</f>
        <v>518.69949534205386</v>
      </c>
      <c r="R143" s="22">
        <f>FC_TRA_ROAD_LCV_E!R$2</f>
        <v>554.16762728881588</v>
      </c>
      <c r="S143" s="22">
        <f>FC_TRA_ROAD_LCV_E!S$2</f>
        <v>565.07858729182544</v>
      </c>
      <c r="T143" s="22">
        <f>FC_TRA_ROAD_LCV_E!T$2</f>
        <v>600.13362005935494</v>
      </c>
      <c r="U143" s="22">
        <f>FC_TRA_ROAD_LCV_E!U$2</f>
        <v>638.47977384871638</v>
      </c>
      <c r="V143" s="22">
        <f>FC_TRA_ROAD_LCV_E!V$2</f>
        <v>671.07467084152347</v>
      </c>
      <c r="W143" s="22">
        <f>FC_TRA_ROAD_LCV_E!W$2</f>
        <v>662.81842721966984</v>
      </c>
      <c r="X143" s="22">
        <f>FC_TRA_ROAD_LCV_E!X$2</f>
        <v>717.59243618586106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633.09667004701441</v>
      </c>
      <c r="D144" s="22">
        <f>FC_TRA_ROAD_HGV_E!D$2</f>
        <v>683.38175805179264</v>
      </c>
      <c r="E144" s="22">
        <f>FC_TRA_ROAD_HGV_E!E$2</f>
        <v>757.41501405052531</v>
      </c>
      <c r="F144" s="22">
        <f>FC_TRA_ROAD_HGV_E!F$2</f>
        <v>793.42833740482729</v>
      </c>
      <c r="G144" s="22">
        <f>FC_TRA_ROAD_HGV_E!G$2</f>
        <v>882.81950250557895</v>
      </c>
      <c r="H144" s="22">
        <f>FC_TRA_ROAD_HGV_E!H$2</f>
        <v>1127.3157916297259</v>
      </c>
      <c r="I144" s="22">
        <f>FC_TRA_ROAD_HGV_E!I$2</f>
        <v>1236.1537033868349</v>
      </c>
      <c r="J144" s="22">
        <f>FC_TRA_ROAD_HGV_E!J$2</f>
        <v>1212.6962317096875</v>
      </c>
      <c r="K144" s="22">
        <f>FC_TRA_ROAD_HGV_E!K$2</f>
        <v>1263.5363013792412</v>
      </c>
      <c r="L144" s="22">
        <f>FC_TRA_ROAD_HGV_E!L$2</f>
        <v>1134.2571907272227</v>
      </c>
      <c r="M144" s="22">
        <f>FC_TRA_ROAD_HGV_E!M$2</f>
        <v>1017.2226582641381</v>
      </c>
      <c r="N144" s="22">
        <f>FC_TRA_ROAD_HGV_E!N$2</f>
        <v>867.63005758123165</v>
      </c>
      <c r="O144" s="22">
        <f>FC_TRA_ROAD_HGV_E!O$2</f>
        <v>736.22358278874526</v>
      </c>
      <c r="P144" s="22">
        <f>FC_TRA_ROAD_HGV_E!P$2</f>
        <v>605.72611476626946</v>
      </c>
      <c r="Q144" s="22">
        <f>FC_TRA_ROAD_HGV_E!Q$2</f>
        <v>812.65174529608726</v>
      </c>
      <c r="R144" s="22">
        <f>FC_TRA_ROAD_HGV_E!R$2</f>
        <v>963.74979754959713</v>
      </c>
      <c r="S144" s="22">
        <f>FC_TRA_ROAD_HGV_E!S$2</f>
        <v>917.09777338760807</v>
      </c>
      <c r="T144" s="22">
        <f>FC_TRA_ROAD_HGV_E!T$2</f>
        <v>967.65705552184841</v>
      </c>
      <c r="U144" s="22">
        <f>FC_TRA_ROAD_HGV_E!U$2</f>
        <v>1032.4269629253845</v>
      </c>
      <c r="V144" s="22">
        <f>FC_TRA_ROAD_HGV_E!V$2</f>
        <v>1021.0638485573274</v>
      </c>
      <c r="W144" s="22">
        <f>FC_TRA_ROAD_HGV_E!W$2</f>
        <v>761.47705840066556</v>
      </c>
      <c r="X144" s="22">
        <f>FC_TRA_ROAD_HGV_E!X$2</f>
        <v>976.60265261720826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1.026999140154772</v>
      </c>
      <c r="D148" s="19">
        <f>FC_TRA_DNAVI_E!D$2</f>
        <v>1.026999140154772</v>
      </c>
      <c r="E148" s="19">
        <f>FC_TRA_DNAVI_E!E$2</f>
        <v>2.0540842648323299</v>
      </c>
      <c r="F148" s="19">
        <f>FC_TRA_DNAVI_E!F$2</f>
        <v>9.2433361994840926</v>
      </c>
      <c r="G148" s="19">
        <f>FC_TRA_DNAVI_E!G$2</f>
        <v>2.0540842648323299</v>
      </c>
      <c r="H148" s="19">
        <f>FC_TRA_DNAVI_E!H$2</f>
        <v>1.026999140154772</v>
      </c>
      <c r="I148" s="19">
        <f>FC_TRA_DNAVI_E!I$2</f>
        <v>1.026999140154772</v>
      </c>
      <c r="J148" s="19">
        <f>FC_TRA_DNAVI_E!J$2</f>
        <v>1.0031814273430779</v>
      </c>
      <c r="K148" s="19">
        <f>FC_TRA_DNAVI_E!K$2</f>
        <v>1.0031814273430779</v>
      </c>
      <c r="L148" s="19">
        <f>FC_TRA_DNAVI_E!L$2</f>
        <v>1.0031814273430779</v>
      </c>
      <c r="M148" s="19">
        <f>FC_TRA_DNAVI_E!M$2</f>
        <v>1.0031814273430779</v>
      </c>
      <c r="N148" s="19">
        <f>FC_TRA_DNAVI_E!N$2</f>
        <v>1.0031814273430779</v>
      </c>
      <c r="O148" s="19">
        <f>FC_TRA_DNAVI_E!O$2</f>
        <v>6.0189165950128984</v>
      </c>
      <c r="P148" s="19">
        <f>FC_TRA_DNAVI_E!P$2</f>
        <v>5.0157351676698188</v>
      </c>
      <c r="Q148" s="19">
        <f>FC_TRA_DNAVI_E!Q$2</f>
        <v>6.0189165950128984</v>
      </c>
      <c r="R148" s="19">
        <f>FC_TRA_DNAVI_E!R$2</f>
        <v>6.0189165950128984</v>
      </c>
      <c r="S148" s="19">
        <f>FC_TRA_DNAVI_E!S$2</f>
        <v>5.1232158211521934</v>
      </c>
      <c r="T148" s="19">
        <f>FC_TRA_DNAVI_E!T$2</f>
        <v>5.1232158211521934</v>
      </c>
      <c r="U148" s="19">
        <f>FC_TRA_DNAVI_E!U$2</f>
        <v>5.1232158211521934</v>
      </c>
      <c r="V148" s="19">
        <f>FC_TRA_DNAVI_E!V$2</f>
        <v>5.1232158211521934</v>
      </c>
      <c r="W148" s="19">
        <f>FC_TRA_DNAVI_E!W$2</f>
        <v>4.0986242476354251</v>
      </c>
      <c r="X148" s="19">
        <f>FC_TRA_DNAVI_E!X$2</f>
        <v>3.0739466895958731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0</v>
      </c>
      <c r="I149" s="22">
        <f>FC_TRA_DNAVI_DCS_E!I$2</f>
        <v>0</v>
      </c>
      <c r="J149" s="22">
        <f>FC_TRA_DNAVI_DCS_E!J$2</f>
        <v>0</v>
      </c>
      <c r="K149" s="22">
        <f>FC_TRA_DNAVI_DCS_E!K$2</f>
        <v>0</v>
      </c>
      <c r="L149" s="22">
        <f>FC_TRA_DNAVI_DCS_E!L$2</f>
        <v>0</v>
      </c>
      <c r="M149" s="22">
        <f>FC_TRA_DNAVI_DCS_E!M$2</f>
        <v>0</v>
      </c>
      <c r="N149" s="22">
        <f>FC_TRA_DNAVI_DCS_E!N$2</f>
        <v>0</v>
      </c>
      <c r="O149" s="22">
        <f>FC_TRA_DNAVI_DCS_E!O$2</f>
        <v>0</v>
      </c>
      <c r="P149" s="22">
        <f>FC_TRA_DNAVI_DCS_E!P$2</f>
        <v>0</v>
      </c>
      <c r="Q149" s="22">
        <f>FC_TRA_DNAVI_DCS_E!Q$2</f>
        <v>0</v>
      </c>
      <c r="R149" s="22">
        <f>FC_TRA_DNAVI_DCS_E!R$2</f>
        <v>0</v>
      </c>
      <c r="S149" s="22">
        <f>FC_TRA_DNAVI_DCS_E!S$2</f>
        <v>0</v>
      </c>
      <c r="T149" s="22">
        <f>FC_TRA_DNAVI_DCS_E!T$2</f>
        <v>0</v>
      </c>
      <c r="U149" s="22">
        <f>FC_TRA_DNAVI_DCS_E!U$2</f>
        <v>0</v>
      </c>
      <c r="V149" s="22">
        <f>FC_TRA_DNAVI_DCS_E!V$2</f>
        <v>0</v>
      </c>
      <c r="W149" s="22">
        <f>FC_TRA_DNAVI_DCS_E!W$2</f>
        <v>0</v>
      </c>
      <c r="X149" s="22">
        <f>FC_TRA_DNAVI_DCS_E!X$2</f>
        <v>0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1.026999140154772</v>
      </c>
      <c r="D150" s="22">
        <f>FC_TRA_DNAVI_IWW_E!D$2</f>
        <v>1.026999140154772</v>
      </c>
      <c r="E150" s="22">
        <f>FC_TRA_DNAVI_IWW_E!E$2</f>
        <v>2.0540842648323299</v>
      </c>
      <c r="F150" s="22">
        <f>FC_TRA_DNAVI_IWW_E!F$2</f>
        <v>9.2433361994840926</v>
      </c>
      <c r="G150" s="22">
        <f>FC_TRA_DNAVI_IWW_E!G$2</f>
        <v>2.0540842648323299</v>
      </c>
      <c r="H150" s="22">
        <f>FC_TRA_DNAVI_IWW_E!H$2</f>
        <v>1.026999140154772</v>
      </c>
      <c r="I150" s="22">
        <f>FC_TRA_DNAVI_IWW_E!I$2</f>
        <v>1.026999140154772</v>
      </c>
      <c r="J150" s="22">
        <f>FC_TRA_DNAVI_IWW_E!J$2</f>
        <v>1.0031814273430779</v>
      </c>
      <c r="K150" s="22">
        <f>FC_TRA_DNAVI_IWW_E!K$2</f>
        <v>1.0031814273430779</v>
      </c>
      <c r="L150" s="22">
        <f>FC_TRA_DNAVI_IWW_E!L$2</f>
        <v>1.0031814273430779</v>
      </c>
      <c r="M150" s="22">
        <f>FC_TRA_DNAVI_IWW_E!M$2</f>
        <v>1.0031814273430779</v>
      </c>
      <c r="N150" s="22">
        <f>FC_TRA_DNAVI_IWW_E!N$2</f>
        <v>1.0031814273430779</v>
      </c>
      <c r="O150" s="22">
        <f>FC_TRA_DNAVI_IWW_E!O$2</f>
        <v>6.0189165950128984</v>
      </c>
      <c r="P150" s="22">
        <f>FC_TRA_DNAVI_IWW_E!P$2</f>
        <v>5.0157351676698188</v>
      </c>
      <c r="Q150" s="22">
        <f>FC_TRA_DNAVI_IWW_E!Q$2</f>
        <v>6.0189165950128984</v>
      </c>
      <c r="R150" s="22">
        <f>FC_TRA_DNAVI_IWW_E!R$2</f>
        <v>6.0189165950128984</v>
      </c>
      <c r="S150" s="22">
        <f>FC_TRA_DNAVI_IWW_E!S$2</f>
        <v>5.1232158211521934</v>
      </c>
      <c r="T150" s="22">
        <f>FC_TRA_DNAVI_IWW_E!T$2</f>
        <v>5.1232158211521934</v>
      </c>
      <c r="U150" s="22">
        <f>FC_TRA_DNAVI_IWW_E!U$2</f>
        <v>5.1232158211521934</v>
      </c>
      <c r="V150" s="22">
        <f>FC_TRA_DNAVI_IWW_E!V$2</f>
        <v>5.1232158211521934</v>
      </c>
      <c r="W150" s="22">
        <f>FC_TRA_DNAVI_IWW_E!W$2</f>
        <v>4.0986242476354251</v>
      </c>
      <c r="X150" s="22">
        <f>FC_TRA_DNAVI_IWW_E!X$2</f>
        <v>3.0739466895958731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</v>
      </c>
      <c r="M151" s="19">
        <f>FC_TRA_PIPE_E!M$2</f>
        <v>27.47205503009458</v>
      </c>
      <c r="N151" s="19">
        <f>FC_TRA_PIPE_E!N$2</f>
        <v>49.828030954428201</v>
      </c>
      <c r="O151" s="19">
        <f>FC_TRA_PIPE_E!O$2</f>
        <v>56.685296646603611</v>
      </c>
      <c r="P151" s="19">
        <f>FC_TRA_PIPE_E!P$2</f>
        <v>33.233018056749785</v>
      </c>
      <c r="Q151" s="19">
        <f>FC_TRA_PIPE_E!Q$2</f>
        <v>39.187446259673251</v>
      </c>
      <c r="R151" s="19">
        <f>FC_TRA_PIPE_E!R$2</f>
        <v>29.793637145313841</v>
      </c>
      <c r="S151" s="19">
        <f>FC_TRA_PIPE_E!S$2</f>
        <v>40.864144453998286</v>
      </c>
      <c r="T151" s="19">
        <f>FC_TRA_PIPE_E!T$2</f>
        <v>58.233018056749771</v>
      </c>
      <c r="U151" s="19">
        <f>FC_TRA_PIPE_E!U$2</f>
        <v>69.668959587274287</v>
      </c>
      <c r="V151" s="19">
        <f>FC_TRA_PIPE_E!V$2</f>
        <v>74.634565778159939</v>
      </c>
      <c r="W151" s="19">
        <f>FC_TRA_PIPE_E!W$2</f>
        <v>54.492691315563192</v>
      </c>
      <c r="X151" s="19">
        <f>FC_TRA_PIPE_E!X$2</f>
        <v>27.708512467755806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9310.3476155090611</v>
      </c>
      <c r="D152" s="16">
        <f>FC_OTH_E!D$2</f>
        <v>9846.91082227878</v>
      </c>
      <c r="E152" s="16">
        <f>FC_OTH_E!E$2</f>
        <v>9638.8734751878364</v>
      </c>
      <c r="F152" s="16">
        <f>FC_OTH_E!F$2</f>
        <v>10301.719503345508</v>
      </c>
      <c r="G152" s="16">
        <f>FC_OTH_E!G$2</f>
        <v>10222.719422927872</v>
      </c>
      <c r="H152" s="16">
        <f>FC_OTH_E!H$2</f>
        <v>11031.485878524843</v>
      </c>
      <c r="I152" s="16">
        <f>FC_OTH_E!I$2</f>
        <v>10447.127852454523</v>
      </c>
      <c r="J152" s="16">
        <f>FC_OTH_E!J$2</f>
        <v>9411.5907613198397</v>
      </c>
      <c r="K152" s="16">
        <f>FC_OTH_E!K$2</f>
        <v>9284.7804056462573</v>
      </c>
      <c r="L152" s="16">
        <f>FC_OTH_E!L$2</f>
        <v>9656.139007325015</v>
      </c>
      <c r="M152" s="16">
        <f>FC_OTH_E!M$2</f>
        <v>10184.75960390508</v>
      </c>
      <c r="N152" s="16">
        <f>FC_OTH_E!N$2</f>
        <v>10105.854170766928</v>
      </c>
      <c r="O152" s="16">
        <f>FC_OTH_E!O$2</f>
        <v>9128.4718558430286</v>
      </c>
      <c r="P152" s="16">
        <f>FC_OTH_E!P$2</f>
        <v>9070.9434176194645</v>
      </c>
      <c r="Q152" s="16">
        <f>FC_OTH_E!Q$2</f>
        <v>8198.5723462857331</v>
      </c>
      <c r="R152" s="16">
        <f>FC_OTH_E!R$2</f>
        <v>8782.2777325670668</v>
      </c>
      <c r="S152" s="16">
        <f>FC_OTH_E!S$2</f>
        <v>9027.0102375374045</v>
      </c>
      <c r="T152" s="16">
        <f>FC_OTH_E!T$2</f>
        <v>9097.366962310989</v>
      </c>
      <c r="U152" s="16">
        <f>FC_OTH_E!U$2</f>
        <v>8607.7947770257433</v>
      </c>
      <c r="V152" s="16">
        <f>FC_OTH_E!V$2</f>
        <v>8443.0133243682576</v>
      </c>
      <c r="W152" s="16">
        <f>FC_OTH_E!W$2</f>
        <v>8728.957818964298</v>
      </c>
      <c r="X152" s="16">
        <f>FC_OTH_E!X$2</f>
        <v>9169.7846756552972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3037.1447780198091</v>
      </c>
      <c r="D153" s="19">
        <f>FC_OTH_CP_E!D$2</f>
        <v>3203.29723672418</v>
      </c>
      <c r="E153" s="19">
        <f>FC_OTH_CP_E!E$2</f>
        <v>2968.4489695988432</v>
      </c>
      <c r="F153" s="19">
        <f>FC_OTH_CP_E!F$2</f>
        <v>3081.6296495191987</v>
      </c>
      <c r="G153" s="19">
        <f>FC_OTH_CP_E!G$2</f>
        <v>3544.5895862984653</v>
      </c>
      <c r="H153" s="19">
        <f>FC_OTH_CP_E!H$2</f>
        <v>3501.6905216890782</v>
      </c>
      <c r="I153" s="19">
        <f>FC_OTH_CP_E!I$2</f>
        <v>3183.3038627726664</v>
      </c>
      <c r="J153" s="19">
        <f>FC_OTH_CP_E!J$2</f>
        <v>2795.6234354384974</v>
      </c>
      <c r="K153" s="19">
        <f>FC_OTH_CP_E!K$2</f>
        <v>2740.2233119231269</v>
      </c>
      <c r="L153" s="19">
        <f>FC_OTH_CP_E!L$2</f>
        <v>2902.7742609793581</v>
      </c>
      <c r="M153" s="19">
        <f>FC_OTH_CP_E!M$2</f>
        <v>3047.948597886163</v>
      </c>
      <c r="N153" s="19">
        <f>FC_OTH_CP_E!N$2</f>
        <v>3053.0459162527441</v>
      </c>
      <c r="O153" s="19">
        <f>FC_OTH_CP_E!O$2</f>
        <v>2353.4470063159433</v>
      </c>
      <c r="P153" s="19">
        <f>FC_OTH_CP_E!P$2</f>
        <v>2339.2671493477537</v>
      </c>
      <c r="Q153" s="19">
        <f>FC_OTH_CP_E!Q$2</f>
        <v>2116.923851014883</v>
      </c>
      <c r="R153" s="19">
        <f>FC_OTH_CP_E!R$2</f>
        <v>2215.8014642953558</v>
      </c>
      <c r="S153" s="19">
        <f>FC_OTH_CP_E!S$2</f>
        <v>2203.1222753705933</v>
      </c>
      <c r="T153" s="19">
        <f>FC_OTH_CP_E!T$2</f>
        <v>2174.7038496712639</v>
      </c>
      <c r="U153" s="19">
        <f>FC_OTH_CP_E!U$2</f>
        <v>2120.1533324857583</v>
      </c>
      <c r="V153" s="19">
        <f>FC_OTH_CP_E!V$2</f>
        <v>2072.7829718317134</v>
      </c>
      <c r="W153" s="19">
        <f>FC_OTH_CP_E!W$2</f>
        <v>2025.2341732205359</v>
      </c>
      <c r="X153" s="19">
        <f>FC_OTH_CP_E!X$2</f>
        <v>2107.0449508057673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2289.3529481946853</v>
      </c>
      <c r="D154" s="22">
        <f>FC_OTH_CP_SH_E!D$2</f>
        <v>2436.2507335305922</v>
      </c>
      <c r="E154" s="22">
        <f>FC_OTH_CP_SH_E!E$2</f>
        <v>2175.0450366541731</v>
      </c>
      <c r="F154" s="22">
        <f>FC_OTH_CP_SH_E!F$2</f>
        <v>2256.8554078643187</v>
      </c>
      <c r="G154" s="22">
        <f>FC_OTH_CP_SH_E!G$2</f>
        <v>2700.2216520661696</v>
      </c>
      <c r="H154" s="22">
        <f>FC_OTH_CP_SH_E!H$2</f>
        <v>2631.0812855213344</v>
      </c>
      <c r="I154" s="22">
        <f>FC_OTH_CP_SH_E!I$2</f>
        <v>2287.3762163575248</v>
      </c>
      <c r="J154" s="22">
        <f>FC_OTH_CP_SH_E!J$2</f>
        <v>1878.714680715831</v>
      </c>
      <c r="K154" s="22">
        <f>FC_OTH_CP_SH_E!K$2</f>
        <v>1819.9361942008195</v>
      </c>
      <c r="L154" s="22">
        <f>FC_OTH_CP_SH_E!L$2</f>
        <v>1974.5323703435743</v>
      </c>
      <c r="M154" s="22">
        <f>FC_OTH_CP_SH_E!M$2</f>
        <v>2112.8622988015786</v>
      </c>
      <c r="N154" s="22">
        <f>FC_OTH_CP_SH_E!N$2</f>
        <v>2116.0147792791404</v>
      </c>
      <c r="O154" s="22">
        <f>FC_OTH_CP_SH_E!O$2</f>
        <v>1423.9278836665651</v>
      </c>
      <c r="P154" s="22">
        <f>FC_OTH_CP_SH_E!P$2</f>
        <v>1418.1255922540386</v>
      </c>
      <c r="Q154" s="22">
        <f>FC_OTH_CP_SH_E!Q$2</f>
        <v>1199.3483496781646</v>
      </c>
      <c r="R154" s="22">
        <f>FC_OTH_CP_SH_E!R$2</f>
        <v>1294.4667483280705</v>
      </c>
      <c r="S154" s="22">
        <f>FC_OTH_CP_SH_E!S$2</f>
        <v>1298.2401243813049</v>
      </c>
      <c r="T154" s="22">
        <f>FC_OTH_CP_SH_E!T$2</f>
        <v>1272.2139317581991</v>
      </c>
      <c r="U154" s="22">
        <f>FC_OTH_CP_SH_E!U$2</f>
        <v>1221.1788878771895</v>
      </c>
      <c r="V154" s="22">
        <f>FC_OTH_CP_SH_E!V$2</f>
        <v>1188.5794857352632</v>
      </c>
      <c r="W154" s="22">
        <f>FC_OTH_CP_SH_E!W$2</f>
        <v>1197.7367065239739</v>
      </c>
      <c r="X154" s="22">
        <f>FC_OTH_CP_SH_E!X$2</f>
        <v>1259.9202987182753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15.002268364963568</v>
      </c>
      <c r="D155" s="22">
        <f>FC_OTH_CP_SC_E!D$2</f>
        <v>13.771994287502913</v>
      </c>
      <c r="E155" s="22">
        <f>FC_OTH_CP_SC_E!E$2</f>
        <v>14.913320830375801</v>
      </c>
      <c r="F155" s="22">
        <f>FC_OTH_CP_SC_E!F$2</f>
        <v>17.340576965809838</v>
      </c>
      <c r="G155" s="22">
        <f>FC_OTH_CP_SC_E!G$2</f>
        <v>14.191036359795259</v>
      </c>
      <c r="H155" s="22">
        <f>FC_OTH_CP_SC_E!H$2</f>
        <v>14.31522147020759</v>
      </c>
      <c r="I155" s="22">
        <f>FC_OTH_CP_SC_E!I$2</f>
        <v>16.272139419359785</v>
      </c>
      <c r="J155" s="22">
        <f>FC_OTH_CP_SC_E!J$2</f>
        <v>18.124900975667039</v>
      </c>
      <c r="K155" s="22">
        <f>FC_OTH_CP_SC_E!K$2</f>
        <v>15.4542097046217</v>
      </c>
      <c r="L155" s="22">
        <f>FC_OTH_CP_SC_E!L$2</f>
        <v>16.105235096184469</v>
      </c>
      <c r="M155" s="22">
        <f>FC_OTH_CP_SC_E!M$2</f>
        <v>17.318622302902011</v>
      </c>
      <c r="N155" s="22">
        <f>FC_OTH_CP_SC_E!N$2</f>
        <v>17.088539339742042</v>
      </c>
      <c r="O155" s="22">
        <f>FC_OTH_CP_SC_E!O$2</f>
        <v>21.921839411610556</v>
      </c>
      <c r="P155" s="22">
        <f>FC_OTH_CP_SC_E!P$2</f>
        <v>17.899767554918512</v>
      </c>
      <c r="Q155" s="22">
        <f>FC_OTH_CP_SC_E!Q$2</f>
        <v>16.105538011392824</v>
      </c>
      <c r="R155" s="22">
        <f>FC_OTH_CP_SC_E!R$2</f>
        <v>23.115869106962695</v>
      </c>
      <c r="S155" s="22">
        <f>FC_OTH_CP_SC_E!S$2</f>
        <v>16.119898829146081</v>
      </c>
      <c r="T155" s="22">
        <f>FC_OTH_CP_SC_E!T$2</f>
        <v>19.164484198726964</v>
      </c>
      <c r="U155" s="22">
        <f>FC_OTH_CP_SC_E!U$2</f>
        <v>18.492899535721023</v>
      </c>
      <c r="V155" s="22">
        <f>FC_OTH_CP_SC_E!V$2</f>
        <v>20.067052735514672</v>
      </c>
      <c r="W155" s="22">
        <f>FC_OTH_CP_SC_E!W$2</f>
        <v>16.423645492412767</v>
      </c>
      <c r="X155" s="22">
        <f>FC_OTH_CP_SC_E!X$2</f>
        <v>20.670670328649436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202.30553113857945</v>
      </c>
      <c r="D156" s="22">
        <f>FC_OTH_CP_HW_E!D$2</f>
        <v>205.40306391057757</v>
      </c>
      <c r="E156" s="22">
        <f>FC_OTH_CP_HW_E!E$2</f>
        <v>212.05021810968611</v>
      </c>
      <c r="F156" s="22">
        <f>FC_OTH_CP_HW_E!F$2</f>
        <v>216.34994381399639</v>
      </c>
      <c r="G156" s="22">
        <f>FC_OTH_CP_HW_E!G$2</f>
        <v>222.72389737596524</v>
      </c>
      <c r="H156" s="22">
        <f>FC_OTH_CP_HW_E!H$2</f>
        <v>223.5697666594543</v>
      </c>
      <c r="I156" s="22">
        <f>FC_OTH_CP_HW_E!I$2</f>
        <v>224.71530388731696</v>
      </c>
      <c r="J156" s="22">
        <f>FC_OTH_CP_HW_E!J$2</f>
        <v>226.61300393650225</v>
      </c>
      <c r="K156" s="22">
        <f>FC_OTH_CP_HW_E!K$2</f>
        <v>227.47475359645011</v>
      </c>
      <c r="L156" s="22">
        <f>FC_OTH_CP_HW_E!L$2</f>
        <v>228.51884317503354</v>
      </c>
      <c r="M156" s="22">
        <f>FC_OTH_CP_HW_E!M$2</f>
        <v>227.18521265173047</v>
      </c>
      <c r="N156" s="22">
        <f>FC_OTH_CP_HW_E!N$2</f>
        <v>226.69656763709264</v>
      </c>
      <c r="O156" s="22">
        <f>FC_OTH_CP_HW_E!O$2</f>
        <v>226.79769010218055</v>
      </c>
      <c r="P156" s="22">
        <f>FC_OTH_CP_HW_E!P$2</f>
        <v>226.18050578319972</v>
      </c>
      <c r="Q156" s="22">
        <f>FC_OTH_CP_HW_E!Q$2</f>
        <v>226.17491982902391</v>
      </c>
      <c r="R156" s="22">
        <f>FC_OTH_CP_HW_E!R$2</f>
        <v>224.83285071920434</v>
      </c>
      <c r="S156" s="22">
        <f>FC_OTH_CP_HW_E!S$2</f>
        <v>225.22081130797949</v>
      </c>
      <c r="T156" s="22">
        <f>FC_OTH_CP_HW_E!T$2</f>
        <v>223.42448978212562</v>
      </c>
      <c r="U156" s="22">
        <f>FC_OTH_CP_HW_E!U$2</f>
        <v>223.54331645500594</v>
      </c>
      <c r="V156" s="22">
        <f>FC_OTH_CP_HW_E!V$2</f>
        <v>218.19227970270666</v>
      </c>
      <c r="W156" s="22">
        <f>FC_OTH_CP_HW_E!W$2</f>
        <v>197.114691916433</v>
      </c>
      <c r="X156" s="22">
        <f>FC_OTH_CP_HW_E!X$2</f>
        <v>200.92169411410197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197.81582389209473</v>
      </c>
      <c r="D157" s="22">
        <f>FC_OTH_CP_CA_E!D$2</f>
        <v>200.97477182535957</v>
      </c>
      <c r="E157" s="22">
        <f>FC_OTH_CP_CA_E!E$2</f>
        <v>205.87671320422635</v>
      </c>
      <c r="F157" s="22">
        <f>FC_OTH_CP_CA_E!F$2</f>
        <v>214.03621052008725</v>
      </c>
      <c r="G157" s="22">
        <f>FC_OTH_CP_CA_E!G$2</f>
        <v>213.82240651297735</v>
      </c>
      <c r="H157" s="22">
        <f>FC_OTH_CP_CA_E!H$2</f>
        <v>219.35117604747916</v>
      </c>
      <c r="I157" s="22">
        <f>FC_OTH_CP_CA_E!I$2</f>
        <v>225.19395268291777</v>
      </c>
      <c r="J157" s="22">
        <f>FC_OTH_CP_CA_E!J$2</f>
        <v>225.63992564989741</v>
      </c>
      <c r="K157" s="22">
        <f>FC_OTH_CP_CA_E!K$2</f>
        <v>225.74340604252473</v>
      </c>
      <c r="L157" s="22">
        <f>FC_OTH_CP_CA_E!L$2</f>
        <v>226.9295654285898</v>
      </c>
      <c r="M157" s="22">
        <f>FC_OTH_CP_CA_E!M$2</f>
        <v>233.00261892985941</v>
      </c>
      <c r="N157" s="22">
        <f>FC_OTH_CP_CA_E!N$2</f>
        <v>233.60697426340334</v>
      </c>
      <c r="O157" s="22">
        <f>FC_OTH_CP_CA_E!O$2</f>
        <v>235.69997095733149</v>
      </c>
      <c r="P157" s="22">
        <f>FC_OTH_CP_CA_E!P$2</f>
        <v>236.44198680676828</v>
      </c>
      <c r="Q157" s="22">
        <f>FC_OTH_CP_CA_E!Q$2</f>
        <v>235.71911631831034</v>
      </c>
      <c r="R157" s="22">
        <f>FC_OTH_CP_CA_E!R$2</f>
        <v>236.01097354385951</v>
      </c>
      <c r="S157" s="22">
        <f>FC_OTH_CP_CA_E!S$2</f>
        <v>233.25180585581819</v>
      </c>
      <c r="T157" s="22">
        <f>FC_OTH_CP_CA_E!T$2</f>
        <v>231.04981723105479</v>
      </c>
      <c r="U157" s="22">
        <f>FC_OTH_CP_CA_E!U$2</f>
        <v>236.20736469872674</v>
      </c>
      <c r="V157" s="22">
        <f>FC_OTH_CP_CA_E!V$2</f>
        <v>235.16637785857495</v>
      </c>
      <c r="W157" s="22">
        <f>FC_OTH_CP_CA_E!W$2</f>
        <v>225.53672443330152</v>
      </c>
      <c r="X157" s="22">
        <f>FC_OTH_CP_CA_E!X$2</f>
        <v>238.92664883304028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16.69001048564617</v>
      </c>
      <c r="D158" s="22">
        <f>FC_OTH_CP_VE_E!D$2</f>
        <v>17.553907770414927</v>
      </c>
      <c r="E158" s="22">
        <f>FC_OTH_CP_VE_E!E$2</f>
        <v>18.567649627442563</v>
      </c>
      <c r="F158" s="22">
        <f>FC_OTH_CP_VE_E!F$2</f>
        <v>19.655467881330406</v>
      </c>
      <c r="G158" s="22">
        <f>FC_OTH_CP_VE_E!G$2</f>
        <v>20.257742472003482</v>
      </c>
      <c r="H158" s="22">
        <f>FC_OTH_CP_VE_E!H$2</f>
        <v>21.02448953962266</v>
      </c>
      <c r="I158" s="22">
        <f>FC_OTH_CP_VE_E!I$2</f>
        <v>21.745656756138331</v>
      </c>
      <c r="J158" s="22">
        <f>FC_OTH_CP_VE_E!J$2</f>
        <v>22.560260827448808</v>
      </c>
      <c r="K158" s="22">
        <f>FC_OTH_CP_VE_E!K$2</f>
        <v>22.847418618686284</v>
      </c>
      <c r="L158" s="22">
        <f>FC_OTH_CP_VE_E!L$2</f>
        <v>23.012712218800122</v>
      </c>
      <c r="M158" s="22">
        <f>FC_OTH_CP_VE_E!M$2</f>
        <v>23.175074250421773</v>
      </c>
      <c r="N158" s="22">
        <f>FC_OTH_CP_VE_E!N$2</f>
        <v>23.27179052900647</v>
      </c>
      <c r="O158" s="22">
        <f>FC_OTH_CP_VE_E!O$2</f>
        <v>23.271303074034975</v>
      </c>
      <c r="P158" s="22">
        <f>FC_OTH_CP_VE_E!P$2</f>
        <v>23.479446487157119</v>
      </c>
      <c r="Q158" s="22">
        <f>FC_OTH_CP_VE_E!Q$2</f>
        <v>23.881399235564214</v>
      </c>
      <c r="R158" s="22">
        <f>FC_OTH_CP_VE_E!R$2</f>
        <v>23.634987914419682</v>
      </c>
      <c r="S158" s="22">
        <f>FC_OTH_CP_VE_E!S$2</f>
        <v>23.823925076737666</v>
      </c>
      <c r="T158" s="22">
        <f>FC_OTH_CP_VE_E!T$2</f>
        <v>24.085159036272394</v>
      </c>
      <c r="U158" s="22">
        <f>FC_OTH_CP_VE_E!U$2</f>
        <v>24.330397493351263</v>
      </c>
      <c r="V158" s="22">
        <f>FC_OTH_CP_VE_E!V$2</f>
        <v>24.497760961482605</v>
      </c>
      <c r="W158" s="22">
        <f>FC_OTH_CP_VE_E!W$2</f>
        <v>24.603429915456143</v>
      </c>
      <c r="X158" s="22">
        <f>FC_OTH_CP_VE_E!X$2</f>
        <v>24.683005741619926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48.390158666575388</v>
      </c>
      <c r="D159" s="22">
        <f>FC_OTH_CP_SL_E!D$2</f>
        <v>50.572259405050225</v>
      </c>
      <c r="E159" s="22">
        <f>FC_OTH_CP_SL_E!E$2</f>
        <v>53.129618960041128</v>
      </c>
      <c r="F159" s="22">
        <f>FC_OTH_CP_SL_E!F$2</f>
        <v>55.566701165014202</v>
      </c>
      <c r="G159" s="22">
        <f>FC_OTH_CP_SL_E!G$2</f>
        <v>57.714276224181233</v>
      </c>
      <c r="H159" s="22">
        <f>FC_OTH_CP_SL_E!H$2</f>
        <v>59.920182145774831</v>
      </c>
      <c r="I159" s="22">
        <f>FC_OTH_CP_SL_E!I$2</f>
        <v>61.738265592242946</v>
      </c>
      <c r="J159" s="22">
        <f>FC_OTH_CP_SL_E!J$2</f>
        <v>62.917712123962424</v>
      </c>
      <c r="K159" s="22">
        <f>FC_OTH_CP_SL_E!K$2</f>
        <v>63.815841482140087</v>
      </c>
      <c r="L159" s="22">
        <f>FC_OTH_CP_SL_E!L$2</f>
        <v>64.827935696063591</v>
      </c>
      <c r="M159" s="22">
        <f>FC_OTH_CP_SL_E!M$2</f>
        <v>65.486181054263241</v>
      </c>
      <c r="N159" s="22">
        <f>FC_OTH_CP_SL_E!N$2</f>
        <v>65.039413627274428</v>
      </c>
      <c r="O159" s="22">
        <f>FC_OTH_CP_SL_E!O$2</f>
        <v>64.202747031347826</v>
      </c>
      <c r="P159" s="22">
        <f>FC_OTH_CP_SL_E!P$2</f>
        <v>63.64340829493738</v>
      </c>
      <c r="Q159" s="22">
        <f>FC_OTH_CP_SL_E!Q$2</f>
        <v>62.798938325300433</v>
      </c>
      <c r="R159" s="22">
        <f>FC_OTH_CP_SL_E!R$2</f>
        <v>61.339794061978317</v>
      </c>
      <c r="S159" s="22">
        <f>FC_OTH_CP_SL_E!S$2</f>
        <v>60.003340840705569</v>
      </c>
      <c r="T159" s="22">
        <f>FC_OTH_CP_SL_E!T$2</f>
        <v>59.34154543514633</v>
      </c>
      <c r="U159" s="22">
        <f>FC_OTH_CP_SL_E!U$2</f>
        <v>57.805205097763782</v>
      </c>
      <c r="V159" s="22">
        <f>FC_OTH_CP_SL_E!V$2</f>
        <v>56.219391060324426</v>
      </c>
      <c r="W159" s="22">
        <f>FC_OTH_CP_SL_E!W$2</f>
        <v>54.675423999773408</v>
      </c>
      <c r="X159" s="22">
        <f>FC_OTH_CP_SL_E!X$2</f>
        <v>53.955794018929033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129.65580435124596</v>
      </c>
      <c r="D160" s="22">
        <f>FC_OTH_CP_BL_E!D$2</f>
        <v>133.51311436286059</v>
      </c>
      <c r="E160" s="22">
        <f>FC_OTH_CP_BL_E!E$2</f>
        <v>137.26925113331922</v>
      </c>
      <c r="F160" s="22">
        <f>FC_OTH_CP_BL_E!F$2</f>
        <v>142.52684708525385</v>
      </c>
      <c r="G160" s="22">
        <f>FC_OTH_CP_BL_E!G$2</f>
        <v>145.41885815481189</v>
      </c>
      <c r="H160" s="22">
        <f>FC_OTH_CP_BL_E!H$2</f>
        <v>148.99227735471149</v>
      </c>
      <c r="I160" s="22">
        <f>FC_OTH_CP_BL_E!I$2</f>
        <v>150.43843333335886</v>
      </c>
      <c r="J160" s="22">
        <f>FC_OTH_CP_BL_E!J$2</f>
        <v>152.96296086379124</v>
      </c>
      <c r="K160" s="22">
        <f>FC_OTH_CP_BL_E!K$2</f>
        <v>152.23913638079725</v>
      </c>
      <c r="L160" s="22">
        <f>FC_OTH_CP_BL_E!L$2</f>
        <v>150.9842482376225</v>
      </c>
      <c r="M160" s="22">
        <f>FC_OTH_CP_BL_E!M$2</f>
        <v>150.63911990511633</v>
      </c>
      <c r="N160" s="22">
        <f>FC_OTH_CP_BL_E!N$2</f>
        <v>149.96091249709556</v>
      </c>
      <c r="O160" s="22">
        <f>FC_OTH_CP_BL_E!O$2</f>
        <v>147.86310893742279</v>
      </c>
      <c r="P160" s="22">
        <f>FC_OTH_CP_BL_E!P$2</f>
        <v>145.60568137414097</v>
      </c>
      <c r="Q160" s="22">
        <f>FC_OTH_CP_BL_E!Q$2</f>
        <v>145.23431132849549</v>
      </c>
      <c r="R160" s="22">
        <f>FC_OTH_CP_BL_E!R$2</f>
        <v>140.70173990689915</v>
      </c>
      <c r="S160" s="22">
        <f>FC_OTH_CP_BL_E!S$2</f>
        <v>133.52875844679326</v>
      </c>
      <c r="T160" s="22">
        <f>FC_OTH_CP_BL_E!T$2</f>
        <v>128.3121043218421</v>
      </c>
      <c r="U160" s="22">
        <f>FC_OTH_CP_BL_E!U$2</f>
        <v>120.25339830567545</v>
      </c>
      <c r="V160" s="22">
        <f>FC_OTH_CP_BL_E!V$2</f>
        <v>111.37003989485284</v>
      </c>
      <c r="W160" s="22">
        <f>FC_OTH_CP_BL_E!W$2</f>
        <v>97.256843000832561</v>
      </c>
      <c r="X160" s="22">
        <f>FC_OTH_CP_BL_E!X$2</f>
        <v>93.526161005967509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77.674751746456906</v>
      </c>
      <c r="D161" s="22">
        <f>FC_OTH_CP_CR_E!D$2</f>
        <v>78.795194264859958</v>
      </c>
      <c r="E161" s="22">
        <f>FC_OTH_CP_CR_E!E$2</f>
        <v>79.313394229906208</v>
      </c>
      <c r="F161" s="22">
        <f>FC_OTH_CP_CR_E!F$2</f>
        <v>80.194082250918655</v>
      </c>
      <c r="G161" s="22">
        <f>FC_OTH_CP_CR_E!G$2</f>
        <v>81.553946135901271</v>
      </c>
      <c r="H161" s="22">
        <f>FC_OTH_CP_CR_E!H$2</f>
        <v>83.780444548184505</v>
      </c>
      <c r="I161" s="22">
        <f>FC_OTH_CP_CR_E!I$2</f>
        <v>86.450284869403006</v>
      </c>
      <c r="J161" s="22">
        <f>FC_OTH_CP_CR_E!J$2</f>
        <v>89.388786691289425</v>
      </c>
      <c r="K161" s="22">
        <f>FC_OTH_CP_CR_E!K$2</f>
        <v>90.679689672334405</v>
      </c>
      <c r="L161" s="22">
        <f>FC_OTH_CP_CR_E!L$2</f>
        <v>90.818512474523303</v>
      </c>
      <c r="M161" s="22">
        <f>FC_OTH_CP_CR_E!M$2</f>
        <v>90.397135959402505</v>
      </c>
      <c r="N161" s="22">
        <f>FC_OTH_CP_CR_E!N$2</f>
        <v>89.081497712583143</v>
      </c>
      <c r="O161" s="22">
        <f>FC_OTH_CP_CR_E!O$2</f>
        <v>87.74222471537702</v>
      </c>
      <c r="P161" s="22">
        <f>FC_OTH_CP_CR_E!P$2</f>
        <v>86.911312873878245</v>
      </c>
      <c r="Q161" s="22">
        <f>FC_OTH_CP_CR_E!Q$2</f>
        <v>86.266919495055774</v>
      </c>
      <c r="R161" s="22">
        <f>FC_OTH_CP_CR_E!R$2</f>
        <v>86.256484730494051</v>
      </c>
      <c r="S161" s="22">
        <f>FC_OTH_CP_CR_E!S$2</f>
        <v>85.781585732600576</v>
      </c>
      <c r="T161" s="22">
        <f>FC_OTH_CP_CR_E!T$2</f>
        <v>85.299081034430486</v>
      </c>
      <c r="U161" s="22">
        <f>FC_OTH_CP_CR_E!U$2</f>
        <v>85.21211313918343</v>
      </c>
      <c r="V161" s="22">
        <f>FC_OTH_CP_CR_E!V$2</f>
        <v>85.358441319843138</v>
      </c>
      <c r="W161" s="22">
        <f>FC_OTH_CP_CR_E!W$2</f>
        <v>85.549429278496902</v>
      </c>
      <c r="X161" s="22">
        <f>FC_OTH_CP_CR_E!X$2</f>
        <v>85.868965198688016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24.717606557096563</v>
      </c>
      <c r="D162" s="22">
        <f>FC_OTH_CP_BT_E!D$2</f>
        <v>27.172205019632408</v>
      </c>
      <c r="E162" s="22">
        <f>FC_OTH_CP_BT_E!E$2</f>
        <v>29.671735112742702</v>
      </c>
      <c r="F162" s="22">
        <f>FC_OTH_CP_BT_E!F$2</f>
        <v>33.192244370857836</v>
      </c>
      <c r="G162" s="22">
        <f>FC_OTH_CP_BT_E!G$2</f>
        <v>36.117894354751932</v>
      </c>
      <c r="H162" s="22">
        <f>FC_OTH_CP_BT_E!H$2</f>
        <v>38.890624413362957</v>
      </c>
      <c r="I162" s="22">
        <f>FC_OTH_CP_BT_E!I$2</f>
        <v>41.271691698372109</v>
      </c>
      <c r="J162" s="22">
        <f>FC_OTH_CP_BT_E!J$2</f>
        <v>43.710214105986097</v>
      </c>
      <c r="K162" s="22">
        <f>FC_OTH_CP_BT_E!K$2</f>
        <v>44.924130746613002</v>
      </c>
      <c r="L162" s="22">
        <f>FC_OTH_CP_BT_E!L$2</f>
        <v>46.067911010321787</v>
      </c>
      <c r="M162" s="22">
        <f>FC_OTH_CP_BT_E!M$2</f>
        <v>47.189377290161225</v>
      </c>
      <c r="N162" s="22">
        <f>FC_OTH_CP_BT_E!N$2</f>
        <v>47.983597101820159</v>
      </c>
      <c r="O162" s="22">
        <f>FC_OTH_CP_BT_E!O$2</f>
        <v>47.218965807112518</v>
      </c>
      <c r="P162" s="22">
        <f>FC_OTH_CP_BT_E!P$2</f>
        <v>46.341654412573781</v>
      </c>
      <c r="Q162" s="22">
        <f>FC_OTH_CP_BT_E!Q$2</f>
        <v>45.892470155206567</v>
      </c>
      <c r="R162" s="22">
        <f>FC_OTH_CP_BT_E!R$2</f>
        <v>43.905148569157141</v>
      </c>
      <c r="S162" s="22">
        <f>FC_OTH_CP_BT_E!S$2</f>
        <v>47.377168191795697</v>
      </c>
      <c r="T162" s="22">
        <f>FC_OTH_CP_BT_E!T$2</f>
        <v>48.288854047095874</v>
      </c>
      <c r="U162" s="22">
        <f>FC_OTH_CP_BT_E!U$2</f>
        <v>48.663514024744863</v>
      </c>
      <c r="V162" s="22">
        <f>FC_OTH_CP_BT_E!V$2</f>
        <v>49.353327316063918</v>
      </c>
      <c r="W162" s="22">
        <f>FC_OTH_CP_BT_E!W$2</f>
        <v>47.001246642120385</v>
      </c>
      <c r="X162" s="22">
        <f>FC_OTH_CP_BT_E!X$2</f>
        <v>49.073646440906138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35.539874622464943</v>
      </c>
      <c r="D163" s="22">
        <f>FC_OTH_CP_IT_E!D$2</f>
        <v>39.289992347329445</v>
      </c>
      <c r="E163" s="22">
        <f>FC_OTH_CP_IT_E!E$2</f>
        <v>42.612031736929417</v>
      </c>
      <c r="F163" s="22">
        <f>FC_OTH_CP_IT_E!F$2</f>
        <v>45.912167601611259</v>
      </c>
      <c r="G163" s="22">
        <f>FC_OTH_CP_IT_E!G$2</f>
        <v>52.567876641909194</v>
      </c>
      <c r="H163" s="22">
        <f>FC_OTH_CP_IT_E!H$2</f>
        <v>60.765053988946043</v>
      </c>
      <c r="I163" s="22">
        <f>FC_OTH_CP_IT_E!I$2</f>
        <v>68.101918176031845</v>
      </c>
      <c r="J163" s="22">
        <f>FC_OTH_CP_IT_E!J$2</f>
        <v>74.99098954812186</v>
      </c>
      <c r="K163" s="22">
        <f>FC_OTH_CP_IT_E!K$2</f>
        <v>77.108531478140023</v>
      </c>
      <c r="L163" s="22">
        <f>FC_OTH_CP_IT_E!L$2</f>
        <v>80.976927298644469</v>
      </c>
      <c r="M163" s="22">
        <f>FC_OTH_CP_IT_E!M$2</f>
        <v>80.69295674072761</v>
      </c>
      <c r="N163" s="22">
        <f>FC_OTH_CP_IT_E!N$2</f>
        <v>84.301844265585245</v>
      </c>
      <c r="O163" s="22">
        <f>FC_OTH_CP_IT_E!O$2</f>
        <v>74.80127261296019</v>
      </c>
      <c r="P163" s="22">
        <f>FC_OTH_CP_IT_E!P$2</f>
        <v>74.637793506140682</v>
      </c>
      <c r="Q163" s="22">
        <f>FC_OTH_CP_IT_E!Q$2</f>
        <v>75.501888638369124</v>
      </c>
      <c r="R163" s="22">
        <f>FC_OTH_CP_IT_E!R$2</f>
        <v>81.536867414310279</v>
      </c>
      <c r="S163" s="22">
        <f>FC_OTH_CP_IT_E!S$2</f>
        <v>79.774856707712033</v>
      </c>
      <c r="T163" s="22">
        <f>FC_OTH_CP_IT_E!T$2</f>
        <v>83.524382826370555</v>
      </c>
      <c r="U163" s="22">
        <f>FC_OTH_CP_IT_E!U$2</f>
        <v>84.466235858396587</v>
      </c>
      <c r="V163" s="22">
        <f>FC_OTH_CP_IT_E!V$2</f>
        <v>83.978815247086899</v>
      </c>
      <c r="W163" s="22">
        <f>FC_OTH_CP_IT_E!W$2</f>
        <v>79.336032017735178</v>
      </c>
      <c r="X163" s="22">
        <f>FC_OTH_CP_IT_E!X$2</f>
        <v>79.498066405589469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5601.8526225279438</v>
      </c>
      <c r="D164" s="19">
        <f>FC_OTH_HH_E!D$2</f>
        <v>6009.5951848667237</v>
      </c>
      <c r="E164" s="19">
        <f>FC_OTH_HH_E!E$2</f>
        <v>6016.6370593293213</v>
      </c>
      <c r="F164" s="19">
        <f>FC_OTH_HH_E!F$2</f>
        <v>6603.9182287188296</v>
      </c>
      <c r="G164" s="19">
        <f>FC_OTH_HH_E!G$2</f>
        <v>6091.4894239036967</v>
      </c>
      <c r="H164" s="19">
        <f>FC_OTH_HH_E!H$2</f>
        <v>6969.2751504729113</v>
      </c>
      <c r="I164" s="19">
        <f>FC_OTH_HH_E!I$2</f>
        <v>6713.4447119518481</v>
      </c>
      <c r="J164" s="19">
        <f>FC_OTH_HH_E!J$2</f>
        <v>6117.6050730868456</v>
      </c>
      <c r="K164" s="19">
        <f>FC_OTH_HH_E!K$2</f>
        <v>6017.7991401547733</v>
      </c>
      <c r="L164" s="19">
        <f>FC_OTH_HH_E!L$2</f>
        <v>6311.4731728288898</v>
      </c>
      <c r="M164" s="19">
        <f>FC_OTH_HH_E!M$2</f>
        <v>6648.743078245916</v>
      </c>
      <c r="N164" s="19">
        <f>FC_OTH_HH_E!N$2</f>
        <v>6569.5771281169382</v>
      </c>
      <c r="O164" s="19">
        <f>FC_OTH_HH_E!O$2</f>
        <v>6375.8475494411014</v>
      </c>
      <c r="P164" s="19">
        <f>FC_OTH_HH_E!P$2</f>
        <v>6208.7864144454006</v>
      </c>
      <c r="Q164" s="19">
        <f>FC_OTH_HH_E!Q$2</f>
        <v>5486.4921754084253</v>
      </c>
      <c r="R164" s="19">
        <f>FC_OTH_HH_E!R$2</f>
        <v>5969.300515907139</v>
      </c>
      <c r="S164" s="19">
        <f>FC_OTH_HH_E!S$2</f>
        <v>6156.939294926915</v>
      </c>
      <c r="T164" s="19">
        <f>FC_OTH_HH_E!T$2</f>
        <v>6294.1376612209797</v>
      </c>
      <c r="U164" s="19">
        <f>FC_OTH_HH_E!U$2</f>
        <v>5818.1149613069656</v>
      </c>
      <c r="V164" s="19">
        <f>FC_OTH_HH_E!V$2</f>
        <v>5677.1711092003443</v>
      </c>
      <c r="W164" s="19">
        <f>FC_OTH_HH_E!W$2</f>
        <v>5981.0736027515022</v>
      </c>
      <c r="X164" s="19">
        <f>FC_OTH_HH_E!X$2</f>
        <v>6374.9879621668106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4149.8623344874231</v>
      </c>
      <c r="D165" s="22">
        <f>FC_OTH_HH_SH_E!D$2</f>
        <v>4527.828603055229</v>
      </c>
      <c r="E165" s="22">
        <f>FC_OTH_HH_SH_E!E$2</f>
        <v>4490.0449153468571</v>
      </c>
      <c r="F165" s="22">
        <f>FC_OTH_HH_SH_E!F$2</f>
        <v>5051.9499699519956</v>
      </c>
      <c r="G165" s="22">
        <f>FC_OTH_HH_SH_E!G$2</f>
        <v>4530.6470779042147</v>
      </c>
      <c r="H165" s="22">
        <f>FC_OTH_HH_SH_E!H$2</f>
        <v>5395.1482852103145</v>
      </c>
      <c r="I165" s="22">
        <f>FC_OTH_HH_SH_E!I$2</f>
        <v>5155.4701194846011</v>
      </c>
      <c r="J165" s="22">
        <f>FC_OTH_HH_SH_E!J$2</f>
        <v>4573.8866609200486</v>
      </c>
      <c r="K165" s="22">
        <f>FC_OTH_HH_SH_E!K$2</f>
        <v>4464.8589556772586</v>
      </c>
      <c r="L165" s="22">
        <f>FC_OTH_HH_SH_E!L$2</f>
        <v>4800.8831347711775</v>
      </c>
      <c r="M165" s="22">
        <f>FC_OTH_HH_SH_E!M$2</f>
        <v>5122.276570951004</v>
      </c>
      <c r="N165" s="22">
        <f>FC_OTH_HH_SH_E!N$2</f>
        <v>5082.2185149072584</v>
      </c>
      <c r="O165" s="22">
        <f>FC_OTH_HH_SH_E!O$2</f>
        <v>4970.0943959398455</v>
      </c>
      <c r="P165" s="22">
        <f>FC_OTH_HH_SH_E!P$2</f>
        <v>4820.4448994378117</v>
      </c>
      <c r="Q165" s="22">
        <f>FC_OTH_HH_SH_E!Q$2</f>
        <v>4079.7486999072198</v>
      </c>
      <c r="R165" s="22">
        <f>FC_OTH_HH_SH_E!R$2</f>
        <v>4531.635490977802</v>
      </c>
      <c r="S165" s="22">
        <f>FC_OTH_HH_SH_E!S$2</f>
        <v>4716.4590410055971</v>
      </c>
      <c r="T165" s="22">
        <f>FC_OTH_HH_SH_E!T$2</f>
        <v>4797.3820048334255</v>
      </c>
      <c r="U165" s="22">
        <f>FC_OTH_HH_SH_E!U$2</f>
        <v>4301.0900984064174</v>
      </c>
      <c r="V165" s="22">
        <f>FC_OTH_HH_SH_E!V$2</f>
        <v>4134.9063641475905</v>
      </c>
      <c r="W165" s="22">
        <f>FC_OTH_HH_SH_E!W$2</f>
        <v>4308.5337689829139</v>
      </c>
      <c r="X165" s="22">
        <f>FC_OTH_HH_SH_E!X$2</f>
        <v>4721.7403481994415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0.33303724694900044</v>
      </c>
      <c r="D166" s="22">
        <f>FC_OTH_HH_SC_E!D$2</f>
        <v>0.43048037588243315</v>
      </c>
      <c r="E166" s="22">
        <f>FC_OTH_HH_SC_E!E$2</f>
        <v>0.76832415626550987</v>
      </c>
      <c r="F166" s="22">
        <f>FC_OTH_HH_SC_E!F$2</f>
        <v>1.4927751136245451</v>
      </c>
      <c r="G166" s="22">
        <f>FC_OTH_HH_SC_E!G$2</f>
        <v>0.93750644686588425</v>
      </c>
      <c r="H166" s="22">
        <f>FC_OTH_HH_SC_E!H$2</f>
        <v>1.166567157544621</v>
      </c>
      <c r="I166" s="22">
        <f>FC_OTH_HH_SC_E!I$2</f>
        <v>2.1116904458320391</v>
      </c>
      <c r="J166" s="22">
        <f>FC_OTH_HH_SC_E!J$2</f>
        <v>3.3327146592799184</v>
      </c>
      <c r="K166" s="22">
        <f>FC_OTH_HH_SC_E!K$2</f>
        <v>2.3958063712822937</v>
      </c>
      <c r="L166" s="22">
        <f>FC_OTH_HH_SC_E!L$2</f>
        <v>2.8081044632107277</v>
      </c>
      <c r="M166" s="22">
        <f>FC_OTH_HH_SC_E!M$2</f>
        <v>3.7272606314031269</v>
      </c>
      <c r="N166" s="22">
        <f>FC_OTH_HH_SC_E!N$2</f>
        <v>3.9605426921134828</v>
      </c>
      <c r="O166" s="22">
        <f>FC_OTH_HH_SC_E!O$2</f>
        <v>8.0893034362826981</v>
      </c>
      <c r="P166" s="22">
        <f>FC_OTH_HH_SC_E!P$2</f>
        <v>5.4787489398787539</v>
      </c>
      <c r="Q166" s="22">
        <f>FC_OTH_HH_SC_E!Q$2</f>
        <v>3.9925196728057037</v>
      </c>
      <c r="R166" s="22">
        <f>FC_OTH_HH_SC_E!R$2</f>
        <v>6.4718878379669373</v>
      </c>
      <c r="S166" s="22">
        <f>FC_OTH_HH_SC_E!S$2</f>
        <v>6.5366389605426543</v>
      </c>
      <c r="T166" s="22">
        <f>FC_OTH_HH_SC_E!T$2</f>
        <v>7.4796980987866597</v>
      </c>
      <c r="U166" s="22">
        <f>FC_OTH_HH_SC_E!U$2</f>
        <v>10.009291105378804</v>
      </c>
      <c r="V166" s="22">
        <f>FC_OTH_HH_SC_E!V$2</f>
        <v>13.599909238559267</v>
      </c>
      <c r="W166" s="22">
        <f>FC_OTH_HH_SC_E!W$2</f>
        <v>7.555125632941623</v>
      </c>
      <c r="X166" s="22">
        <f>FC_OTH_HH_SC_E!X$2</f>
        <v>20.175742810738495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623.54899796862662</v>
      </c>
      <c r="D167" s="22">
        <f>FC_OTH_HH_WH_E!D$2</f>
        <v>636.81775826148703</v>
      </c>
      <c r="E167" s="22">
        <f>FC_OTH_HH_WH_E!E$2</f>
        <v>659.28490061776222</v>
      </c>
      <c r="F167" s="22">
        <f>FC_OTH_HH_WH_E!F$2</f>
        <v>678.72950973974457</v>
      </c>
      <c r="G167" s="22">
        <f>FC_OTH_HH_WH_E!G$2</f>
        <v>681.72087538757796</v>
      </c>
      <c r="H167" s="22">
        <f>FC_OTH_HH_WH_E!H$2</f>
        <v>690.67660804899811</v>
      </c>
      <c r="I167" s="22">
        <f>FC_OTH_HH_WH_E!I$2</f>
        <v>694.10591235519223</v>
      </c>
      <c r="J167" s="22">
        <f>FC_OTH_HH_WH_E!J$2</f>
        <v>702.20782294351238</v>
      </c>
      <c r="K167" s="22">
        <f>FC_OTH_HH_WH_E!K$2</f>
        <v>710.87154891578211</v>
      </c>
      <c r="L167" s="22">
        <f>FC_OTH_HH_WH_E!L$2</f>
        <v>701.02492562568636</v>
      </c>
      <c r="M167" s="22">
        <f>FC_OTH_HH_WH_E!M$2</f>
        <v>705.16429514587708</v>
      </c>
      <c r="N167" s="22">
        <f>FC_OTH_HH_WH_E!N$2</f>
        <v>690.1969357003951</v>
      </c>
      <c r="O167" s="22">
        <f>FC_OTH_HH_WH_E!O$2</f>
        <v>634.49621287961202</v>
      </c>
      <c r="P167" s="22">
        <f>FC_OTH_HH_WH_E!P$2</f>
        <v>618.85132094266987</v>
      </c>
      <c r="Q167" s="22">
        <f>FC_OTH_HH_WH_E!Q$2</f>
        <v>654.87071461314667</v>
      </c>
      <c r="R167" s="22">
        <f>FC_OTH_HH_WH_E!R$2</f>
        <v>695.07984437771199</v>
      </c>
      <c r="S167" s="22">
        <f>FC_OTH_HH_WH_E!S$2</f>
        <v>699.95395485616677</v>
      </c>
      <c r="T167" s="22">
        <f>FC_OTH_HH_WH_E!T$2</f>
        <v>691.47762907867479</v>
      </c>
      <c r="U167" s="22">
        <f>FC_OTH_HH_WH_E!U$2</f>
        <v>681.42913908025048</v>
      </c>
      <c r="V167" s="22">
        <f>FC_OTH_HH_WH_E!V$2</f>
        <v>680.27332749089339</v>
      </c>
      <c r="W167" s="22">
        <f>FC_OTH_HH_WH_E!W$2</f>
        <v>714.64894956381022</v>
      </c>
      <c r="X167" s="22">
        <f>FC_OTH_HH_WH_E!X$2</f>
        <v>671.36067659724176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251.71890494968562</v>
      </c>
      <c r="D168" s="22">
        <f>FC_OTH_HH_CO_E!D$2</f>
        <v>259.91800891626485</v>
      </c>
      <c r="E168" s="22">
        <f>FC_OTH_HH_CO_E!E$2</f>
        <v>275.22979694286363</v>
      </c>
      <c r="F168" s="22">
        <f>FC_OTH_HH_CO_E!F$2</f>
        <v>275.93691121137766</v>
      </c>
      <c r="G168" s="22">
        <f>FC_OTH_HH_CO_E!G$2</f>
        <v>277.05023805478294</v>
      </c>
      <c r="H168" s="22">
        <f>FC_OTH_HH_CO_E!H$2</f>
        <v>274.69675739577451</v>
      </c>
      <c r="I168" s="22">
        <f>FC_OTH_HH_CO_E!I$2</f>
        <v>266.49122209901759</v>
      </c>
      <c r="J168" s="22">
        <f>FC_OTH_HH_CO_E!J$2</f>
        <v>243.00918064549782</v>
      </c>
      <c r="K168" s="22">
        <f>FC_OTH_HH_CO_E!K$2</f>
        <v>248.12622907817146</v>
      </c>
      <c r="L168" s="22">
        <f>FC_OTH_HH_CO_E!L$2</f>
        <v>216.21348206685818</v>
      </c>
      <c r="M168" s="22">
        <f>FC_OTH_HH_CO_E!M$2</f>
        <v>229.8167246308667</v>
      </c>
      <c r="N168" s="22">
        <f>FC_OTH_HH_CO_E!N$2</f>
        <v>195.10741223252396</v>
      </c>
      <c r="O168" s="22">
        <f>FC_OTH_HH_CO_E!O$2</f>
        <v>165.08767286260806</v>
      </c>
      <c r="P168" s="22">
        <f>FC_OTH_HH_CO_E!P$2</f>
        <v>167.09892536101503</v>
      </c>
      <c r="Q168" s="22">
        <f>FC_OTH_HH_CO_E!Q$2</f>
        <v>165.39906960623776</v>
      </c>
      <c r="R168" s="22">
        <f>FC_OTH_HH_CO_E!R$2</f>
        <v>177.82299941089673</v>
      </c>
      <c r="S168" s="22">
        <f>FC_OTH_HH_CO_E!S$2</f>
        <v>166.47642804193504</v>
      </c>
      <c r="T168" s="22">
        <f>FC_OTH_HH_CO_E!T$2</f>
        <v>205.24243927028274</v>
      </c>
      <c r="U168" s="22">
        <f>FC_OTH_HH_CO_E!U$2</f>
        <v>222.48986731891259</v>
      </c>
      <c r="V168" s="22">
        <f>FC_OTH_HH_CO_E!V$2</f>
        <v>226.78333501671821</v>
      </c>
      <c r="W168" s="22">
        <f>FC_OTH_HH_CO_E!W$2</f>
        <v>319.2408412125157</v>
      </c>
      <c r="X168" s="22">
        <f>FC_OTH_HH_CO_E!X$2</f>
        <v>306.25745900956599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276.69768886807174</v>
      </c>
      <c r="D169" s="22">
        <f>FC_OTH_HH_RF_E!D$2</f>
        <v>272.92617756533133</v>
      </c>
      <c r="E169" s="22">
        <f>FC_OTH_HH_RF_E!E$2</f>
        <v>268.34158195071336</v>
      </c>
      <c r="F169" s="22">
        <f>FC_OTH_HH_RF_E!F$2</f>
        <v>263.23429969723901</v>
      </c>
      <c r="G169" s="22">
        <f>FC_OTH_HH_RF_E!G$2</f>
        <v>258.1116115886058</v>
      </c>
      <c r="H169" s="22">
        <f>FC_OTH_HH_RF_E!H$2</f>
        <v>253.02397481125084</v>
      </c>
      <c r="I169" s="22">
        <f>FC_OTH_HH_RF_E!I$2</f>
        <v>247.00106026003579</v>
      </c>
      <c r="J169" s="22">
        <f>FC_OTH_HH_RF_E!J$2</f>
        <v>240.7151087616065</v>
      </c>
      <c r="K169" s="22">
        <f>FC_OTH_HH_RF_E!K$2</f>
        <v>234.02599513503296</v>
      </c>
      <c r="L169" s="22">
        <f>FC_OTH_HH_RF_E!L$2</f>
        <v>227.13087399220106</v>
      </c>
      <c r="M169" s="22">
        <f>FC_OTH_HH_RF_E!M$2</f>
        <v>219.82861230685447</v>
      </c>
      <c r="N169" s="22">
        <f>FC_OTH_HH_RF_E!N$2</f>
        <v>212.1626360374681</v>
      </c>
      <c r="O169" s="22">
        <f>FC_OTH_HH_RF_E!O$2</f>
        <v>204.08026197316161</v>
      </c>
      <c r="P169" s="22">
        <f>FC_OTH_HH_RF_E!P$2</f>
        <v>195.97847889843896</v>
      </c>
      <c r="Q169" s="22">
        <f>FC_OTH_HH_RF_E!Q$2</f>
        <v>187.22043653797476</v>
      </c>
      <c r="R169" s="22">
        <f>FC_OTH_HH_RF_E!R$2</f>
        <v>178.37926272947533</v>
      </c>
      <c r="S169" s="22">
        <f>FC_OTH_HH_RF_E!S$2</f>
        <v>172.21561939173802</v>
      </c>
      <c r="T169" s="22">
        <f>FC_OTH_HH_RF_E!T$2</f>
        <v>164.41818133783693</v>
      </c>
      <c r="U169" s="22">
        <f>FC_OTH_HH_RF_E!U$2</f>
        <v>156.14300538498304</v>
      </c>
      <c r="V169" s="22">
        <f>FC_OTH_HH_RF_E!V$2</f>
        <v>150.35510246146387</v>
      </c>
      <c r="W169" s="22">
        <f>FC_OTH_HH_RF_E!W$2</f>
        <v>145.5160858432717</v>
      </c>
      <c r="X169" s="22">
        <f>FC_OTH_HH_RF_E!X$2</f>
        <v>141.1804030039832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111.08363797324947</v>
      </c>
      <c r="D170" s="22">
        <f>FC_OTH_HH_WM_E!D$2</f>
        <v>109.96945176846687</v>
      </c>
      <c r="E170" s="22">
        <f>FC_OTH_HH_WM_E!E$2</f>
        <v>108.96058517580822</v>
      </c>
      <c r="F170" s="22">
        <f>FC_OTH_HH_WM_E!F$2</f>
        <v>108.16960645365359</v>
      </c>
      <c r="G170" s="22">
        <f>FC_OTH_HH_WM_E!G$2</f>
        <v>107.02951923237846</v>
      </c>
      <c r="H170" s="22">
        <f>FC_OTH_HH_WM_E!H$2</f>
        <v>105.6727220287197</v>
      </c>
      <c r="I170" s="22">
        <f>FC_OTH_HH_WM_E!I$2</f>
        <v>102.36705074489662</v>
      </c>
      <c r="J170" s="22">
        <f>FC_OTH_HH_WM_E!J$2</f>
        <v>99.429131669728733</v>
      </c>
      <c r="K170" s="22">
        <f>FC_OTH_HH_WM_E!K$2</f>
        <v>95.996360784039453</v>
      </c>
      <c r="L170" s="22">
        <f>FC_OTH_HH_WM_E!L$2</f>
        <v>92.861038962827863</v>
      </c>
      <c r="M170" s="22">
        <f>FC_OTH_HH_WM_E!M$2</f>
        <v>88.811766842384813</v>
      </c>
      <c r="N170" s="22">
        <f>FC_OTH_HH_WM_E!N$2</f>
        <v>84.714039904891422</v>
      </c>
      <c r="O170" s="22">
        <f>FC_OTH_HH_WM_E!O$2</f>
        <v>80.861820646414515</v>
      </c>
      <c r="P170" s="22">
        <f>FC_OTH_HH_WM_E!P$2</f>
        <v>77.165178026329414</v>
      </c>
      <c r="Q170" s="22">
        <f>FC_OTH_HH_WM_E!Q$2</f>
        <v>72.470617947131245</v>
      </c>
      <c r="R170" s="22">
        <f>FC_OTH_HH_WM_E!R$2</f>
        <v>68.777789982434811</v>
      </c>
      <c r="S170" s="22">
        <f>FC_OTH_HH_WM_E!S$2</f>
        <v>67.153385648836945</v>
      </c>
      <c r="T170" s="22">
        <f>FC_OTH_HH_WM_E!T$2</f>
        <v>64.806724042529638</v>
      </c>
      <c r="U170" s="22">
        <f>FC_OTH_HH_WM_E!U$2</f>
        <v>62.906958383393828</v>
      </c>
      <c r="V170" s="22">
        <f>FC_OTH_HH_WM_E!V$2</f>
        <v>60.705682230483362</v>
      </c>
      <c r="W170" s="22">
        <f>FC_OTH_HH_WM_E!W$2</f>
        <v>59.799342580190149</v>
      </c>
      <c r="X170" s="22">
        <f>FC_OTH_HH_WM_E!X$2</f>
        <v>58.964338502710099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0.16929476394228982</v>
      </c>
      <c r="D171" s="22">
        <f>FC_OTH_HH_DR_E!D$2</f>
        <v>0.31314251504137125</v>
      </c>
      <c r="E171" s="22">
        <f>FC_OTH_HH_DR_E!E$2</f>
        <v>0.45166770891966129</v>
      </c>
      <c r="F171" s="22">
        <f>FC_OTH_HH_DR_E!F$2</f>
        <v>0.58582178900055737</v>
      </c>
      <c r="G171" s="22">
        <f>FC_OTH_HH_DR_E!G$2</f>
        <v>0.70370322174764122</v>
      </c>
      <c r="H171" s="22">
        <f>FC_OTH_HH_DR_E!H$2</f>
        <v>0.80698396332674383</v>
      </c>
      <c r="I171" s="22">
        <f>FC_OTH_HH_DR_E!I$2</f>
        <v>0.87150508566599671</v>
      </c>
      <c r="J171" s="22">
        <f>FC_OTH_HH_DR_E!J$2</f>
        <v>0.90175313268985235</v>
      </c>
      <c r="K171" s="22">
        <f>FC_OTH_HH_DR_E!K$2</f>
        <v>0.93077337074001476</v>
      </c>
      <c r="L171" s="22">
        <f>FC_OTH_HH_DR_E!L$2</f>
        <v>0.98689306534821009</v>
      </c>
      <c r="M171" s="22">
        <f>FC_OTH_HH_DR_E!M$2</f>
        <v>1.0994656373579987</v>
      </c>
      <c r="N171" s="22">
        <f>FC_OTH_HH_DR_E!N$2</f>
        <v>1.2674091950284208</v>
      </c>
      <c r="O171" s="22">
        <f>FC_OTH_HH_DR_E!O$2</f>
        <v>1.4711117018307449</v>
      </c>
      <c r="P171" s="22">
        <f>FC_OTH_HH_DR_E!P$2</f>
        <v>1.6712805476217096</v>
      </c>
      <c r="Q171" s="22">
        <f>FC_OTH_HH_DR_E!Q$2</f>
        <v>1.8706238413634348</v>
      </c>
      <c r="R171" s="22">
        <f>FC_OTH_HH_DR_E!R$2</f>
        <v>2.0956064901775751</v>
      </c>
      <c r="S171" s="22">
        <f>FC_OTH_HH_DR_E!S$2</f>
        <v>3.1048025372102477</v>
      </c>
      <c r="T171" s="22">
        <f>FC_OTH_HH_DR_E!T$2</f>
        <v>3.1472676001256357</v>
      </c>
      <c r="U171" s="22">
        <f>FC_OTH_HH_DR_E!U$2</f>
        <v>3.9349110230906255</v>
      </c>
      <c r="V171" s="22">
        <f>FC_OTH_HH_DR_E!V$2</f>
        <v>4.7177447700591024</v>
      </c>
      <c r="W171" s="22">
        <f>FC_OTH_HH_DR_E!W$2</f>
        <v>5.3807046117677251</v>
      </c>
      <c r="X171" s="22">
        <f>FC_OTH_HH_DR_E!X$2</f>
        <v>6.0239746252477007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2.013727170295192</v>
      </c>
      <c r="D172" s="22">
        <f>FC_OTH_HH_DW_E!D$2</f>
        <v>2.9625272824051163</v>
      </c>
      <c r="E172" s="22">
        <f>FC_OTH_HH_DW_E!E$2</f>
        <v>3.8820893163597034</v>
      </c>
      <c r="F172" s="22">
        <f>FC_OTH_HH_DW_E!F$2</f>
        <v>4.7542045127695065</v>
      </c>
      <c r="G172" s="22">
        <f>FC_OTH_HH_DW_E!G$2</f>
        <v>5.5632555063084412</v>
      </c>
      <c r="H172" s="22">
        <f>FC_OTH_HH_DW_E!H$2</f>
        <v>6.2963139180498038</v>
      </c>
      <c r="I172" s="22">
        <f>FC_OTH_HH_DW_E!I$2</f>
        <v>6.8652984398495427</v>
      </c>
      <c r="J172" s="22">
        <f>FC_OTH_HH_DW_E!J$2</f>
        <v>7.284633266566364</v>
      </c>
      <c r="K172" s="22">
        <f>FC_OTH_HH_DW_E!K$2</f>
        <v>7.6366613668428061</v>
      </c>
      <c r="L172" s="22">
        <f>FC_OTH_HH_DW_E!L$2</f>
        <v>8.013199962338156</v>
      </c>
      <c r="M172" s="22">
        <f>FC_OTH_HH_DW_E!M$2</f>
        <v>8.5095762780909912</v>
      </c>
      <c r="N172" s="22">
        <f>FC_OTH_HH_DW_E!N$2</f>
        <v>9.2008272543819469</v>
      </c>
      <c r="O172" s="22">
        <f>FC_OTH_HH_DW_E!O$2</f>
        <v>10.008641737826707</v>
      </c>
      <c r="P172" s="22">
        <f>FC_OTH_HH_DW_E!P$2</f>
        <v>10.885252891015167</v>
      </c>
      <c r="Q172" s="22">
        <f>FC_OTH_HH_DW_E!Q$2</f>
        <v>11.764212681415072</v>
      </c>
      <c r="R172" s="22">
        <f>FC_OTH_HH_DW_E!R$2</f>
        <v>12.654965587631596</v>
      </c>
      <c r="S172" s="22">
        <f>FC_OTH_HH_DW_E!S$2</f>
        <v>13.003745438315757</v>
      </c>
      <c r="T172" s="22">
        <f>FC_OTH_HH_DW_E!T$2</f>
        <v>14.762658063222348</v>
      </c>
      <c r="U172" s="22">
        <f>FC_OTH_HH_DW_E!U$2</f>
        <v>16.547246927102758</v>
      </c>
      <c r="V172" s="22">
        <f>FC_OTH_HH_DW_E!V$2</f>
        <v>17.389462743040632</v>
      </c>
      <c r="W172" s="22">
        <f>FC_OTH_HH_DW_E!W$2</f>
        <v>19.562800399336282</v>
      </c>
      <c r="X172" s="22">
        <f>FC_OTH_HH_DW_E!X$2</f>
        <v>21.818942182143783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51.14666598344936</v>
      </c>
      <c r="D173" s="22">
        <f>FC_OTH_HH_TV_E!D$2</f>
        <v>52.855381398476197</v>
      </c>
      <c r="E173" s="22">
        <f>FC_OTH_HH_TV_E!E$2</f>
        <v>53.595838872296561</v>
      </c>
      <c r="F173" s="22">
        <f>FC_OTH_HH_TV_E!F$2</f>
        <v>54.198262519240423</v>
      </c>
      <c r="G173" s="22">
        <f>FC_OTH_HH_TV_E!G$2</f>
        <v>56.386750667405842</v>
      </c>
      <c r="H173" s="22">
        <f>FC_OTH_HH_TV_E!H$2</f>
        <v>61.800202797693132</v>
      </c>
      <c r="I173" s="22">
        <f>FC_OTH_HH_TV_E!I$2</f>
        <v>62.19219623337473</v>
      </c>
      <c r="J173" s="22">
        <f>FC_OTH_HH_TV_E!J$2</f>
        <v>66.840590202168329</v>
      </c>
      <c r="K173" s="22">
        <f>FC_OTH_HH_TV_E!K$2</f>
        <v>71.202770610343805</v>
      </c>
      <c r="L173" s="22">
        <f>FC_OTH_HH_TV_E!L$2</f>
        <v>77.119580746771007</v>
      </c>
      <c r="M173" s="22">
        <f>FC_OTH_HH_TV_E!M$2</f>
        <v>83.700017873383743</v>
      </c>
      <c r="N173" s="22">
        <f>FC_OTH_HH_TV_E!N$2</f>
        <v>94.295096489210081</v>
      </c>
      <c r="O173" s="22">
        <f>FC_OTH_HH_TV_E!O$2</f>
        <v>101.68150146398604</v>
      </c>
      <c r="P173" s="22">
        <f>FC_OTH_HH_TV_E!P$2</f>
        <v>108.26941606191097</v>
      </c>
      <c r="Q173" s="22">
        <f>FC_OTH_HH_TV_E!Q$2</f>
        <v>111.484037934604</v>
      </c>
      <c r="R173" s="22">
        <f>FC_OTH_HH_TV_E!R$2</f>
        <v>110.86480493541204</v>
      </c>
      <c r="S173" s="22">
        <f>FC_OTH_HH_TV_E!S$2</f>
        <v>121.87486836412491</v>
      </c>
      <c r="T173" s="22">
        <f>FC_OTH_HH_TV_E!T$2</f>
        <v>140.32161398921937</v>
      </c>
      <c r="U173" s="22">
        <f>FC_OTH_HH_TV_E!U$2</f>
        <v>152.6048071763237</v>
      </c>
      <c r="V173" s="22">
        <f>FC_OTH_HH_TV_E!V$2</f>
        <v>166.33820245135223</v>
      </c>
      <c r="W173" s="22">
        <f>FC_OTH_HH_TV_E!W$2</f>
        <v>173.95679445628826</v>
      </c>
      <c r="X173" s="22">
        <f>FC_OTH_HH_TV_E!X$2</f>
        <v>187.0810884309515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10.51376914604217</v>
      </c>
      <c r="D174" s="22">
        <f>FC_OTH_HH_IT_E!D$2</f>
        <v>13.861107181155253</v>
      </c>
      <c r="E174" s="22">
        <f>FC_OTH_HH_IT_E!E$2</f>
        <v>16.528613514366032</v>
      </c>
      <c r="F174" s="22">
        <f>FC_OTH_HH_IT_E!F$2</f>
        <v>19.053365371647029</v>
      </c>
      <c r="G174" s="22">
        <f>FC_OTH_HH_IT_E!G$2</f>
        <v>21.488280360287018</v>
      </c>
      <c r="H174" s="22">
        <f>FC_OTH_HH_IT_E!H$2</f>
        <v>23.35726741149232</v>
      </c>
      <c r="I174" s="22">
        <f>FC_OTH_HH_IT_E!I$2</f>
        <v>24.001365340327627</v>
      </c>
      <c r="J174" s="22">
        <f>FC_OTH_HH_IT_E!J$2</f>
        <v>25.756606311857759</v>
      </c>
      <c r="K174" s="22">
        <f>FC_OTH_HH_IT_E!K$2</f>
        <v>27.326601008147168</v>
      </c>
      <c r="L174" s="22">
        <f>FC_OTH_HH_IT_E!L$2</f>
        <v>28.441483159162534</v>
      </c>
      <c r="M174" s="22">
        <f>FC_OTH_HH_IT_E!M$2</f>
        <v>30.13217908970568</v>
      </c>
      <c r="N174" s="22">
        <f>FC_OTH_HH_IT_E!N$2</f>
        <v>32.812350526298104</v>
      </c>
      <c r="O174" s="22">
        <f>FC_OTH_HH_IT_E!O$2</f>
        <v>34.728114521104473</v>
      </c>
      <c r="P174" s="22">
        <f>FC_OTH_HH_IT_E!P$2</f>
        <v>36.739260324188841</v>
      </c>
      <c r="Q174" s="22">
        <f>FC_OTH_HH_IT_E!Q$2</f>
        <v>37.97259231154392</v>
      </c>
      <c r="R174" s="22">
        <f>FC_OTH_HH_IT_E!R$2</f>
        <v>38.435026460749505</v>
      </c>
      <c r="S174" s="22">
        <f>FC_OTH_HH_IT_E!S$2</f>
        <v>43.527512724398385</v>
      </c>
      <c r="T174" s="22">
        <f>FC_OTH_HH_IT_E!T$2</f>
        <v>52.093557714746559</v>
      </c>
      <c r="U174" s="22">
        <f>FC_OTH_HH_IT_E!U$2</f>
        <v>59.177877232057689</v>
      </c>
      <c r="V174" s="22">
        <f>FC_OTH_HH_IT_E!V$2</f>
        <v>68.343798667926336</v>
      </c>
      <c r="W174" s="22">
        <f>FC_OTH_HH_IT_E!W$2</f>
        <v>75.445597674190807</v>
      </c>
      <c r="X174" s="22">
        <f>FC_OTH_HH_IT_E!X$2</f>
        <v>84.319894308031081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95.105432400120819</v>
      </c>
      <c r="D175" s="22">
        <f>FC_OTH_HH_LI_E!D$2</f>
        <v>101.39794254524145</v>
      </c>
      <c r="E175" s="22">
        <f>FC_OTH_HH_LI_E!E$2</f>
        <v>108.21866482590713</v>
      </c>
      <c r="F175" s="22">
        <f>FC_OTH_HH_LI_E!F$2</f>
        <v>114.3049712674959</v>
      </c>
      <c r="G175" s="22">
        <f>FC_OTH_HH_LI_E!G$2</f>
        <v>118.74373600488649</v>
      </c>
      <c r="H175" s="22">
        <f>FC_OTH_HH_LI_E!H$2</f>
        <v>122.55271194161286</v>
      </c>
      <c r="I175" s="22">
        <f>FC_OTH_HH_LI_E!I$2</f>
        <v>117.45967050092176</v>
      </c>
      <c r="J175" s="22">
        <f>FC_OTH_HH_LI_E!J$2</f>
        <v>118.20289605344425</v>
      </c>
      <c r="K175" s="22">
        <f>FC_OTH_HH_LI_E!K$2</f>
        <v>116.39166855686288</v>
      </c>
      <c r="L175" s="22">
        <f>FC_OTH_HH_LI_E!L$2</f>
        <v>114.52057048911063</v>
      </c>
      <c r="M175" s="22">
        <f>FC_OTH_HH_LI_E!M$2</f>
        <v>111.56184833782766</v>
      </c>
      <c r="N175" s="22">
        <f>FC_OTH_HH_LI_E!N$2</f>
        <v>113.32238514527182</v>
      </c>
      <c r="O175" s="22">
        <f>FC_OTH_HH_LI_E!O$2</f>
        <v>110.96531572534796</v>
      </c>
      <c r="P175" s="22">
        <f>FC_OTH_HH_LI_E!P$2</f>
        <v>109.19745421020554</v>
      </c>
      <c r="Q175" s="22">
        <f>FC_OTH_HH_LI_E!Q$2</f>
        <v>102.63021855984977</v>
      </c>
      <c r="R175" s="22">
        <f>FC_OTH_HH_LI_E!R$2</f>
        <v>92.166990439699134</v>
      </c>
      <c r="S175" s="22">
        <f>FC_OTH_HH_LI_E!S$2</f>
        <v>88.438162171701151</v>
      </c>
      <c r="T175" s="22">
        <f>FC_OTH_HH_LI_E!T$2</f>
        <v>88.167784768705985</v>
      </c>
      <c r="U175" s="22">
        <f>FC_OTH_HH_LI_E!U$2</f>
        <v>83.382188755250439</v>
      </c>
      <c r="V175" s="22">
        <f>FC_OTH_HH_LI_E!V$2</f>
        <v>80.77792753301236</v>
      </c>
      <c r="W175" s="22">
        <f>FC_OTH_HH_LI_E!W$2</f>
        <v>76.33437179430193</v>
      </c>
      <c r="X175" s="22">
        <f>FC_OTH_HH_LI_E!X$2</f>
        <v>76.403817777842846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29.659131570088974</v>
      </c>
      <c r="D176" s="22">
        <f>FC_OTH_HH_OA_E!D$2</f>
        <v>30.314604001743575</v>
      </c>
      <c r="E176" s="22">
        <f>FC_OTH_HH_OA_E!E$2</f>
        <v>31.330080901200873</v>
      </c>
      <c r="F176" s="22">
        <f>FC_OTH_HH_OA_E!F$2</f>
        <v>31.508531091040375</v>
      </c>
      <c r="G176" s="22">
        <f>FC_OTH_HH_OA_E!G$2</f>
        <v>33.106869528634512</v>
      </c>
      <c r="H176" s="22">
        <f>FC_OTH_HH_OA_E!H$2</f>
        <v>34.076755788135443</v>
      </c>
      <c r="I176" s="22">
        <f>FC_OTH_HH_OA_E!I$2</f>
        <v>34.507620962133373</v>
      </c>
      <c r="J176" s="22">
        <f>FC_OTH_HH_OA_E!J$2</f>
        <v>36.037974520445452</v>
      </c>
      <c r="K176" s="22">
        <f>FC_OTH_HH_OA_E!K$2</f>
        <v>38.035769280269186</v>
      </c>
      <c r="L176" s="22">
        <f>FC_OTH_HH_OA_E!L$2</f>
        <v>41.469885524197053</v>
      </c>
      <c r="M176" s="22">
        <f>FC_OTH_HH_OA_E!M$2</f>
        <v>44.114760521160527</v>
      </c>
      <c r="N176" s="22">
        <f>FC_OTH_HH_OA_E!N$2</f>
        <v>50.318978032095998</v>
      </c>
      <c r="O176" s="22">
        <f>FC_OTH_HH_OA_E!O$2</f>
        <v>54.283196553081154</v>
      </c>
      <c r="P176" s="22">
        <f>FC_OTH_HH_OA_E!P$2</f>
        <v>57.006198804313605</v>
      </c>
      <c r="Q176" s="22">
        <f>FC_OTH_HH_OA_E!Q$2</f>
        <v>57.06843179513281</v>
      </c>
      <c r="R176" s="22">
        <f>FC_OTH_HH_OA_E!R$2</f>
        <v>54.915846677181079</v>
      </c>
      <c r="S176" s="22">
        <f>FC_OTH_HH_OA_E!S$2</f>
        <v>58.195135786347784</v>
      </c>
      <c r="T176" s="22">
        <f>FC_OTH_HH_OA_E!T$2</f>
        <v>64.838102423424388</v>
      </c>
      <c r="U176" s="22">
        <f>FC_OTH_HH_OA_E!U$2</f>
        <v>68.399570513804377</v>
      </c>
      <c r="V176" s="22">
        <f>FC_OTH_HH_OA_E!V$2</f>
        <v>72.980252449244588</v>
      </c>
      <c r="W176" s="22">
        <f>FC_OTH_HH_OA_E!W$2</f>
        <v>75.099219999972959</v>
      </c>
      <c r="X176" s="22">
        <f>FC_OTH_HH_OA_E!X$2</f>
        <v>79.661276718912987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671.35021496130685</v>
      </c>
      <c r="D177" s="19">
        <f>FC_OTH_AFF_E!D$2</f>
        <v>634.01840068787601</v>
      </c>
      <c r="E177" s="19">
        <f>FC_OTH_AFF_E!E$2</f>
        <v>653.78744625967329</v>
      </c>
      <c r="F177" s="19">
        <f>FC_OTH_AFF_E!F$2</f>
        <v>616.17162510748074</v>
      </c>
      <c r="G177" s="19">
        <f>FC_OTH_AFF_E!G$2</f>
        <v>586.64041272570933</v>
      </c>
      <c r="H177" s="19">
        <f>FC_OTH_AFF_E!H$2</f>
        <v>560.52020636285465</v>
      </c>
      <c r="I177" s="19">
        <f>FC_OTH_AFF_E!I$2</f>
        <v>550.37927773000843</v>
      </c>
      <c r="J177" s="19">
        <f>FC_OTH_AFF_E!J$2</f>
        <v>498.36225279449701</v>
      </c>
      <c r="K177" s="19">
        <f>FC_OTH_AFF_E!K$2</f>
        <v>526.75795356835761</v>
      </c>
      <c r="L177" s="19">
        <f>FC_OTH_AFF_E!L$2</f>
        <v>441.89157351676693</v>
      </c>
      <c r="M177" s="19">
        <f>FC_OTH_AFF_E!M$2</f>
        <v>488.06792777300086</v>
      </c>
      <c r="N177" s="19">
        <f>FC_OTH_AFF_E!N$2</f>
        <v>483.23112639724843</v>
      </c>
      <c r="O177" s="19">
        <f>FC_OTH_AFF_E!O$2</f>
        <v>399.17730008598454</v>
      </c>
      <c r="P177" s="19">
        <f>FC_OTH_AFF_E!P$2</f>
        <v>522.8898538263112</v>
      </c>
      <c r="Q177" s="19">
        <f>FC_OTH_AFF_E!Q$2</f>
        <v>595.15631986242477</v>
      </c>
      <c r="R177" s="19">
        <f>FC_OTH_AFF_E!R$2</f>
        <v>597.17575236457435</v>
      </c>
      <c r="S177" s="19">
        <f>FC_OTH_AFF_E!S$2</f>
        <v>666.94866723989674</v>
      </c>
      <c r="T177" s="19">
        <f>FC_OTH_AFF_E!T$2</f>
        <v>628.52545141874464</v>
      </c>
      <c r="U177" s="19">
        <f>FC_OTH_AFF_E!U$2</f>
        <v>669.52648323301798</v>
      </c>
      <c r="V177" s="19">
        <f>FC_OTH_AFF_E!V$2</f>
        <v>693.05924333619942</v>
      </c>
      <c r="W177" s="19">
        <f>FC_OTH_AFF_E!W$2</f>
        <v>722.65004299226132</v>
      </c>
      <c r="X177" s="19">
        <f>FC_OTH_AFF_E!X$2</f>
        <v>687.75176268271719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-6.3184006878772259</v>
      </c>
      <c r="D178" s="26">
        <f>STATDIFF!D$2</f>
        <v>-56.928632846089137</v>
      </c>
      <c r="E178" s="26">
        <f>STATDIFF!E$2</f>
        <v>32.218400687875402</v>
      </c>
      <c r="F178" s="26">
        <f>STATDIFF!F$2</f>
        <v>177.65924333620177</v>
      </c>
      <c r="G178" s="26">
        <f>STATDIFF!G$2</f>
        <v>113.92588134135838</v>
      </c>
      <c r="H178" s="26">
        <f>STATDIFF!H$2</f>
        <v>-2.6938091143608713</v>
      </c>
      <c r="I178" s="26">
        <f>STATDIFF!I$2</f>
        <v>-30.61435941530307</v>
      </c>
      <c r="J178" s="26">
        <f>STATDIFF!J$2</f>
        <v>-13.643508168529083</v>
      </c>
      <c r="K178" s="26">
        <f>STATDIFF!K$2</f>
        <v>14.76294067068117</v>
      </c>
      <c r="L178" s="26">
        <f>STATDIFF!L$2</f>
        <v>-28.963542562336091</v>
      </c>
      <c r="M178" s="26">
        <f>STATDIFF!M$2</f>
        <v>7.0844368013756025</v>
      </c>
      <c r="N178" s="26">
        <f>STATDIFF!N$2</f>
        <v>10.74161650902581</v>
      </c>
      <c r="O178" s="26">
        <f>STATDIFF!O$2</f>
        <v>144.22751504728978</v>
      </c>
      <c r="P178" s="26">
        <f>STATDIFF!P$2</f>
        <v>-217.57540842648291</v>
      </c>
      <c r="Q178" s="26">
        <f>STATDIFF!Q$2</f>
        <v>-326.9031814274324</v>
      </c>
      <c r="R178" s="26">
        <f>STATDIFF!R$2</f>
        <v>-197.73301805681496</v>
      </c>
      <c r="S178" s="26">
        <f>STATDIFF!S$2</f>
        <v>-237.07007738621303</v>
      </c>
      <c r="T178" s="26">
        <f>STATDIFF!T$2</f>
        <v>-270.0708512468953</v>
      </c>
      <c r="U178" s="26">
        <f>STATDIFF!U$2</f>
        <v>-204.74411006028956</v>
      </c>
      <c r="V178" s="26">
        <f>STATDIFF!V$2</f>
        <v>-148.80920034407359</v>
      </c>
      <c r="W178" s="26">
        <f>STATDIFF!W$2</f>
        <v>-158.0864144455096</v>
      </c>
      <c r="X178" s="26">
        <f>STATDIFF!X$2</f>
        <v>-38.411006018978156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11609.968529664658</v>
      </c>
      <c r="D2" s="31">
        <f t="shared" si="0"/>
        <v>11295.491401547721</v>
      </c>
      <c r="E2" s="31">
        <f t="shared" si="0"/>
        <v>11191.268271711091</v>
      </c>
      <c r="F2" s="31">
        <f t="shared" si="0"/>
        <v>10413.863284608768</v>
      </c>
      <c r="G2" s="31">
        <f t="shared" si="0"/>
        <v>10216.570163370594</v>
      </c>
      <c r="H2" s="31">
        <f t="shared" si="0"/>
        <v>10856.396732588133</v>
      </c>
      <c r="I2" s="31">
        <f t="shared" si="0"/>
        <v>10800.793207222701</v>
      </c>
      <c r="J2" s="31">
        <f t="shared" si="0"/>
        <v>10729.678331900257</v>
      </c>
      <c r="K2" s="31">
        <f t="shared" si="0"/>
        <v>10885.190111779879</v>
      </c>
      <c r="L2" s="31">
        <f t="shared" si="0"/>
        <v>11557.548667239895</v>
      </c>
      <c r="M2" s="31">
        <f t="shared" si="0"/>
        <v>11707.367153912295</v>
      </c>
      <c r="N2" s="31">
        <f t="shared" si="0"/>
        <v>11634.577472055029</v>
      </c>
      <c r="O2" s="31">
        <f t="shared" si="0"/>
        <v>11612.615047291489</v>
      </c>
      <c r="P2" s="31">
        <f t="shared" si="0"/>
        <v>11297.808426483232</v>
      </c>
      <c r="Q2" s="31">
        <f t="shared" si="0"/>
        <v>10879.951848667239</v>
      </c>
      <c r="R2" s="31">
        <f t="shared" si="0"/>
        <v>11104.641874462595</v>
      </c>
      <c r="S2" s="31">
        <f t="shared" si="0"/>
        <v>11279.733533963885</v>
      </c>
      <c r="T2" s="31">
        <f t="shared" si="0"/>
        <v>11149.716251074806</v>
      </c>
      <c r="U2" s="31">
        <f t="shared" si="0"/>
        <v>10871.589681857266</v>
      </c>
      <c r="V2" s="31">
        <f t="shared" si="0"/>
        <v>10786.73301805675</v>
      </c>
      <c r="W2" s="31">
        <f t="shared" si="0"/>
        <v>10588.828718830609</v>
      </c>
      <c r="X2" s="31">
        <f t="shared" ref="X2" si="1">SUM(X3,X17,X22,X25,X26,X51,X52,X71,X74,X75,X76)</f>
        <v>10646.351418744625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2892.8734307824589</v>
      </c>
      <c r="D3" s="34">
        <f t="shared" si="2"/>
        <v>2663.6263972484949</v>
      </c>
      <c r="E3" s="34">
        <f t="shared" si="2"/>
        <v>2682.999484092863</v>
      </c>
      <c r="F3" s="34">
        <f t="shared" si="2"/>
        <v>2708.615821152192</v>
      </c>
      <c r="G3" s="34">
        <f t="shared" si="2"/>
        <v>2182.185296646604</v>
      </c>
      <c r="H3" s="34">
        <f t="shared" si="2"/>
        <v>1748.1455717970759</v>
      </c>
      <c r="I3" s="34">
        <f t="shared" si="2"/>
        <v>1756.598796216681</v>
      </c>
      <c r="J3" s="34">
        <f t="shared" si="2"/>
        <v>1772.8116938950991</v>
      </c>
      <c r="K3" s="34">
        <f t="shared" si="2"/>
        <v>1693.564574376612</v>
      </c>
      <c r="L3" s="34">
        <f t="shared" si="2"/>
        <v>1556.0452278589851</v>
      </c>
      <c r="M3" s="34">
        <f t="shared" si="2"/>
        <v>1593.2731728288909</v>
      </c>
      <c r="N3" s="34">
        <f t="shared" si="2"/>
        <v>1645.4464316423041</v>
      </c>
      <c r="O3" s="34">
        <f t="shared" si="2"/>
        <v>1606.4679277730011</v>
      </c>
      <c r="P3" s="34">
        <f t="shared" si="2"/>
        <v>1611.7196904557179</v>
      </c>
      <c r="Q3" s="34">
        <f t="shared" si="2"/>
        <v>1587.955288048151</v>
      </c>
      <c r="R3" s="34">
        <f t="shared" si="2"/>
        <v>1518.2837489251931</v>
      </c>
      <c r="S3" s="34">
        <f t="shared" si="2"/>
        <v>1462.4797936371449</v>
      </c>
      <c r="T3" s="34">
        <f t="shared" si="2"/>
        <v>1283.1591573516771</v>
      </c>
      <c r="U3" s="34">
        <f t="shared" si="2"/>
        <v>1141.086328460877</v>
      </c>
      <c r="V3" s="34">
        <f t="shared" si="2"/>
        <v>993.49208942390362</v>
      </c>
      <c r="W3" s="34">
        <f t="shared" si="2"/>
        <v>932.61857265692163</v>
      </c>
      <c r="X3" s="34">
        <f t="shared" ref="X3" si="3">SUM(X4,X8,X11)</f>
        <v>773.07566638005164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2892.8734307824589</v>
      </c>
      <c r="D8" s="29">
        <f t="shared" si="6"/>
        <v>2663.6263972484949</v>
      </c>
      <c r="E8" s="29">
        <f t="shared" si="6"/>
        <v>2682.999484092863</v>
      </c>
      <c r="F8" s="29">
        <f t="shared" si="6"/>
        <v>2708.615821152192</v>
      </c>
      <c r="G8" s="29">
        <f t="shared" si="6"/>
        <v>2182.185296646604</v>
      </c>
      <c r="H8" s="29">
        <f t="shared" si="6"/>
        <v>1748.1455717970759</v>
      </c>
      <c r="I8" s="29">
        <f t="shared" si="6"/>
        <v>1756.598796216681</v>
      </c>
      <c r="J8" s="29">
        <f t="shared" si="6"/>
        <v>1772.8116938950991</v>
      </c>
      <c r="K8" s="29">
        <f t="shared" si="6"/>
        <v>1693.564574376612</v>
      </c>
      <c r="L8" s="29">
        <f t="shared" si="6"/>
        <v>1556.0452278589851</v>
      </c>
      <c r="M8" s="29">
        <f t="shared" si="6"/>
        <v>1593.2731728288909</v>
      </c>
      <c r="N8" s="29">
        <f t="shared" si="6"/>
        <v>1645.4464316423041</v>
      </c>
      <c r="O8" s="29">
        <f t="shared" si="6"/>
        <v>1606.4679277730011</v>
      </c>
      <c r="P8" s="29">
        <f t="shared" si="6"/>
        <v>1611.7196904557179</v>
      </c>
      <c r="Q8" s="29">
        <f t="shared" si="6"/>
        <v>1587.955288048151</v>
      </c>
      <c r="R8" s="29">
        <f t="shared" si="6"/>
        <v>1518.2837489251931</v>
      </c>
      <c r="S8" s="29">
        <f t="shared" si="6"/>
        <v>1462.4797936371449</v>
      </c>
      <c r="T8" s="29">
        <f t="shared" si="6"/>
        <v>1283.1591573516771</v>
      </c>
      <c r="U8" s="29">
        <f t="shared" si="6"/>
        <v>1141.086328460877</v>
      </c>
      <c r="V8" s="29">
        <f t="shared" si="6"/>
        <v>993.49208942390362</v>
      </c>
      <c r="W8" s="29">
        <f t="shared" si="6"/>
        <v>932.61857265692163</v>
      </c>
      <c r="X8" s="29">
        <f t="shared" ref="X8" si="7">SUM(X9:X10)</f>
        <v>773.07566638005164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2892.8734307824589</v>
      </c>
      <c r="D10" s="10">
        <v>2663.6263972484949</v>
      </c>
      <c r="E10" s="10">
        <v>2682.999484092863</v>
      </c>
      <c r="F10" s="10">
        <v>2708.615821152192</v>
      </c>
      <c r="G10" s="10">
        <v>2182.185296646604</v>
      </c>
      <c r="H10" s="10">
        <v>1748.1455717970759</v>
      </c>
      <c r="I10" s="10">
        <v>1756.598796216681</v>
      </c>
      <c r="J10" s="10">
        <v>1772.8116938950991</v>
      </c>
      <c r="K10" s="10">
        <v>1693.564574376612</v>
      </c>
      <c r="L10" s="10">
        <v>1556.0452278589851</v>
      </c>
      <c r="M10" s="10">
        <v>1593.2731728288909</v>
      </c>
      <c r="N10" s="10">
        <v>1645.4464316423041</v>
      </c>
      <c r="O10" s="10">
        <v>1606.4679277730011</v>
      </c>
      <c r="P10" s="10">
        <v>1611.7196904557179</v>
      </c>
      <c r="Q10" s="10">
        <v>1587.955288048151</v>
      </c>
      <c r="R10" s="10">
        <v>1518.2837489251931</v>
      </c>
      <c r="S10" s="10">
        <v>1462.4797936371449</v>
      </c>
      <c r="T10" s="10">
        <v>1283.1591573516771</v>
      </c>
      <c r="U10" s="10">
        <v>1141.086328460877</v>
      </c>
      <c r="V10" s="10">
        <v>993.49208942390362</v>
      </c>
      <c r="W10" s="10">
        <v>932.61857265692163</v>
      </c>
      <c r="X10" s="10">
        <v>773.07566638005164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1681.4473774720548</v>
      </c>
      <c r="D26" s="37">
        <f t="shared" si="14"/>
        <v>1566.6218400687876</v>
      </c>
      <c r="E26" s="37">
        <f t="shared" si="14"/>
        <v>1609.2003439380906</v>
      </c>
      <c r="F26" s="37">
        <f t="shared" si="14"/>
        <v>1606.9026655202058</v>
      </c>
      <c r="G26" s="37">
        <f t="shared" si="14"/>
        <v>1571.9834049871022</v>
      </c>
      <c r="H26" s="37">
        <f t="shared" si="14"/>
        <v>1409.152536543422</v>
      </c>
      <c r="I26" s="37">
        <f t="shared" si="14"/>
        <v>1357.9678417884779</v>
      </c>
      <c r="J26" s="37">
        <f t="shared" si="14"/>
        <v>1213.5028374892518</v>
      </c>
      <c r="K26" s="37">
        <f t="shared" si="14"/>
        <v>1245.3403267411866</v>
      </c>
      <c r="L26" s="37">
        <f t="shared" si="14"/>
        <v>1205.6654342218399</v>
      </c>
      <c r="M26" s="37">
        <f t="shared" si="14"/>
        <v>1084.0546861564917</v>
      </c>
      <c r="N26" s="37">
        <f t="shared" si="14"/>
        <v>958.42175408426465</v>
      </c>
      <c r="O26" s="37">
        <f t="shared" si="14"/>
        <v>1030.2665520206363</v>
      </c>
      <c r="P26" s="37">
        <f t="shared" si="14"/>
        <v>877.38134135855535</v>
      </c>
      <c r="Q26" s="37">
        <f t="shared" si="14"/>
        <v>837.47007738607044</v>
      </c>
      <c r="R26" s="37">
        <f t="shared" si="14"/>
        <v>865.99312123817697</v>
      </c>
      <c r="S26" s="37">
        <f t="shared" si="14"/>
        <v>991.85064488392095</v>
      </c>
      <c r="T26" s="37">
        <f t="shared" si="14"/>
        <v>1045.3950128976783</v>
      </c>
      <c r="U26" s="37">
        <f t="shared" si="14"/>
        <v>1108.1447119518484</v>
      </c>
      <c r="V26" s="37">
        <f t="shared" si="14"/>
        <v>1163.3896818572657</v>
      </c>
      <c r="W26" s="37">
        <f t="shared" si="14"/>
        <v>1032.4829750644883</v>
      </c>
      <c r="X26" s="37">
        <f t="shared" ref="X26" si="15">SUM(X27,X33)</f>
        <v>1090.0496990541701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1681.4473774720548</v>
      </c>
      <c r="D27" s="29">
        <f t="shared" si="16"/>
        <v>1566.6218400687876</v>
      </c>
      <c r="E27" s="29">
        <f t="shared" si="16"/>
        <v>1609.2003439380906</v>
      </c>
      <c r="F27" s="29">
        <f t="shared" si="16"/>
        <v>1606.9026655202058</v>
      </c>
      <c r="G27" s="29">
        <f t="shared" si="16"/>
        <v>1571.9834049871022</v>
      </c>
      <c r="H27" s="29">
        <f t="shared" si="16"/>
        <v>1409.152536543422</v>
      </c>
      <c r="I27" s="29">
        <f t="shared" si="16"/>
        <v>1357.9678417884779</v>
      </c>
      <c r="J27" s="29">
        <f t="shared" si="16"/>
        <v>1213.5028374892518</v>
      </c>
      <c r="K27" s="29">
        <f t="shared" si="16"/>
        <v>1245.3403267411866</v>
      </c>
      <c r="L27" s="29">
        <f t="shared" si="16"/>
        <v>1205.6654342218399</v>
      </c>
      <c r="M27" s="29">
        <f t="shared" si="16"/>
        <v>1084.0546861564917</v>
      </c>
      <c r="N27" s="29">
        <f t="shared" si="16"/>
        <v>958.42175408426465</v>
      </c>
      <c r="O27" s="29">
        <f t="shared" si="16"/>
        <v>1030.2665520206363</v>
      </c>
      <c r="P27" s="29">
        <f t="shared" si="16"/>
        <v>877.38134135855535</v>
      </c>
      <c r="Q27" s="29">
        <f t="shared" si="16"/>
        <v>837.47007738607044</v>
      </c>
      <c r="R27" s="29">
        <f t="shared" si="16"/>
        <v>865.99312123817697</v>
      </c>
      <c r="S27" s="29">
        <f t="shared" si="16"/>
        <v>991.85064488392095</v>
      </c>
      <c r="T27" s="29">
        <f t="shared" si="16"/>
        <v>1045.3950128976783</v>
      </c>
      <c r="U27" s="29">
        <f t="shared" si="16"/>
        <v>1108.1447119518484</v>
      </c>
      <c r="V27" s="29">
        <f t="shared" si="16"/>
        <v>1163.3896818572657</v>
      </c>
      <c r="W27" s="29">
        <f t="shared" si="16"/>
        <v>1032.4829750644883</v>
      </c>
      <c r="X27" s="29">
        <f t="shared" ref="X27" si="17">SUM(X28:X32)</f>
        <v>1090.0496990541701</v>
      </c>
    </row>
    <row r="28" spans="1:24" ht="11.25" customHeight="1" x14ac:dyDescent="0.2">
      <c r="A28" s="41" t="s">
        <v>45</v>
      </c>
      <c r="B28" s="9" t="s">
        <v>46</v>
      </c>
      <c r="C28" s="10">
        <v>1134.1549441100599</v>
      </c>
      <c r="D28" s="10">
        <v>1063.270249355116</v>
      </c>
      <c r="E28" s="10">
        <v>1048.2946689595869</v>
      </c>
      <c r="F28" s="10">
        <v>1113.1986242476351</v>
      </c>
      <c r="G28" s="10">
        <v>1057.244196044712</v>
      </c>
      <c r="H28" s="10">
        <v>930.61049011177977</v>
      </c>
      <c r="I28" s="10">
        <v>884.56096302665514</v>
      </c>
      <c r="J28" s="10">
        <v>837.29664660361129</v>
      </c>
      <c r="K28" s="10">
        <v>809.87652622527935</v>
      </c>
      <c r="L28" s="10">
        <v>789.71530524505579</v>
      </c>
      <c r="M28" s="10">
        <v>732.80791057609633</v>
      </c>
      <c r="N28" s="10">
        <v>657.92966466036103</v>
      </c>
      <c r="O28" s="10">
        <v>647.94591573516766</v>
      </c>
      <c r="P28" s="10">
        <v>598.02717110920025</v>
      </c>
      <c r="Q28" s="10">
        <v>583.05150472914875</v>
      </c>
      <c r="R28" s="10">
        <v>621.98813413585549</v>
      </c>
      <c r="S28" s="10">
        <v>710.84359415305244</v>
      </c>
      <c r="T28" s="10">
        <v>712.84032674118657</v>
      </c>
      <c r="U28" s="10">
        <v>806.68770421324155</v>
      </c>
      <c r="V28" s="10">
        <v>928.48950988822014</v>
      </c>
      <c r="W28" s="10">
        <v>839.63404987102308</v>
      </c>
      <c r="X28" s="10">
        <v>879.56913155631969</v>
      </c>
    </row>
    <row r="29" spans="1:24" ht="11.25" customHeight="1" x14ac:dyDescent="0.2">
      <c r="A29" s="41" t="s">
        <v>47</v>
      </c>
      <c r="B29" s="9" t="s">
        <v>48</v>
      </c>
      <c r="C29" s="10">
        <v>533.31513327601033</v>
      </c>
      <c r="D29" s="10">
        <v>494.36620808254509</v>
      </c>
      <c r="E29" s="10">
        <v>548.92519346517622</v>
      </c>
      <c r="F29" s="10">
        <v>477.73000859845217</v>
      </c>
      <c r="G29" s="10">
        <v>508.74892519346508</v>
      </c>
      <c r="H29" s="10">
        <v>476.5453138435081</v>
      </c>
      <c r="I29" s="10">
        <v>471.4101461736887</v>
      </c>
      <c r="J29" s="10">
        <v>366.65236457437658</v>
      </c>
      <c r="K29" s="10">
        <v>435.46380051590722</v>
      </c>
      <c r="L29" s="10">
        <v>415.95012897678407</v>
      </c>
      <c r="M29" s="10">
        <v>351.24677558039548</v>
      </c>
      <c r="N29" s="10">
        <v>294.75975924333619</v>
      </c>
      <c r="O29" s="10">
        <v>317.35451418744623</v>
      </c>
      <c r="P29" s="10">
        <v>279.35417024935509</v>
      </c>
      <c r="Q29" s="10">
        <v>250.59707652622529</v>
      </c>
      <c r="R29" s="10">
        <v>238.27265692175399</v>
      </c>
      <c r="S29" s="10">
        <v>267.0297506448839</v>
      </c>
      <c r="T29" s="10">
        <v>289.62450558899388</v>
      </c>
      <c r="U29" s="10">
        <v>248.54307824591569</v>
      </c>
      <c r="V29" s="10">
        <v>188.9748925193465</v>
      </c>
      <c r="W29" s="10">
        <v>148.92037833190031</v>
      </c>
      <c r="X29" s="10">
        <v>172.54230438521071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13.97730008598452</v>
      </c>
      <c r="D31" s="10">
        <v>8.9853826311263969</v>
      </c>
      <c r="E31" s="10">
        <v>11.9804815133276</v>
      </c>
      <c r="F31" s="10">
        <v>15.974032674118661</v>
      </c>
      <c r="G31" s="10">
        <v>5.9902837489251928</v>
      </c>
      <c r="H31" s="10">
        <v>1.996732588134136</v>
      </c>
      <c r="I31" s="10">
        <v>1.996732588134136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13.97730008598452</v>
      </c>
      <c r="T31" s="10">
        <v>42.93018056749785</v>
      </c>
      <c r="U31" s="10">
        <v>52.91392949269131</v>
      </c>
      <c r="V31" s="10">
        <v>45.925279449699048</v>
      </c>
      <c r="W31" s="10">
        <v>43.928546861564918</v>
      </c>
      <c r="X31" s="10">
        <v>37.938263112639717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9.5538263112639719</v>
      </c>
      <c r="K32" s="10">
        <v>0</v>
      </c>
      <c r="L32" s="10">
        <v>0</v>
      </c>
      <c r="M32" s="10">
        <v>0</v>
      </c>
      <c r="N32" s="10">
        <v>5.732330180567498</v>
      </c>
      <c r="O32" s="10">
        <v>64.966122098022353</v>
      </c>
      <c r="P32" s="10">
        <v>0</v>
      </c>
      <c r="Q32" s="10">
        <v>3.8214961306964752</v>
      </c>
      <c r="R32" s="10">
        <v>5.732330180567498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2475.128976784179</v>
      </c>
      <c r="D51" s="37">
        <v>2476.8701633705932</v>
      </c>
      <c r="E51" s="37">
        <v>2355.5889939810831</v>
      </c>
      <c r="F51" s="37">
        <v>2285.6620808254511</v>
      </c>
      <c r="G51" s="37">
        <v>2366.7239896818569</v>
      </c>
      <c r="H51" s="37">
        <v>2330.6534823731731</v>
      </c>
      <c r="I51" s="37">
        <v>2382.0937231298371</v>
      </c>
      <c r="J51" s="37">
        <v>2004.535683576956</v>
      </c>
      <c r="K51" s="37">
        <v>2005.846947549441</v>
      </c>
      <c r="L51" s="37">
        <v>2287.2957867583832</v>
      </c>
      <c r="M51" s="37">
        <v>2234.8882201203778</v>
      </c>
      <c r="N51" s="37">
        <v>2115.2622527944968</v>
      </c>
      <c r="O51" s="37">
        <v>1768.0997420464321</v>
      </c>
      <c r="P51" s="37">
        <v>1544.282029234738</v>
      </c>
      <c r="Q51" s="37">
        <v>1437.295786758383</v>
      </c>
      <c r="R51" s="37">
        <v>1369.045571797076</v>
      </c>
      <c r="S51" s="37">
        <v>1428.8224419604469</v>
      </c>
      <c r="T51" s="37">
        <v>1410.7265692175411</v>
      </c>
      <c r="U51" s="37">
        <v>1467.153912295787</v>
      </c>
      <c r="V51" s="37">
        <v>1328.1599312123819</v>
      </c>
      <c r="W51" s="37">
        <v>1320.356835769561</v>
      </c>
      <c r="X51" s="37">
        <v>1178.396388650043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830.22355975924324</v>
      </c>
      <c r="D52" s="37">
        <f t="shared" si="20"/>
        <v>868.37678417884774</v>
      </c>
      <c r="E52" s="37">
        <f t="shared" si="20"/>
        <v>877.23319002579535</v>
      </c>
      <c r="F52" s="37">
        <f t="shared" si="20"/>
        <v>906.13353396388641</v>
      </c>
      <c r="G52" s="37">
        <f t="shared" si="20"/>
        <v>949.55159071367154</v>
      </c>
      <c r="H52" s="37">
        <f t="shared" si="20"/>
        <v>1689.5447979363714</v>
      </c>
      <c r="I52" s="37">
        <f t="shared" si="20"/>
        <v>1714.8092863284608</v>
      </c>
      <c r="J52" s="37">
        <f t="shared" si="20"/>
        <v>1853.4836629406707</v>
      </c>
      <c r="K52" s="37">
        <f t="shared" si="20"/>
        <v>2010.3149613069641</v>
      </c>
      <c r="L52" s="37">
        <f t="shared" si="20"/>
        <v>2556.977730008598</v>
      </c>
      <c r="M52" s="37">
        <f t="shared" si="20"/>
        <v>2744.3035253654339</v>
      </c>
      <c r="N52" s="37">
        <f t="shared" si="20"/>
        <v>2856.7044711951844</v>
      </c>
      <c r="O52" s="37">
        <f t="shared" si="20"/>
        <v>3133.368357695615</v>
      </c>
      <c r="P52" s="37">
        <f t="shared" si="20"/>
        <v>3313.9784178847808</v>
      </c>
      <c r="Q52" s="37">
        <f t="shared" si="20"/>
        <v>2981.149441100602</v>
      </c>
      <c r="R52" s="37">
        <f t="shared" si="20"/>
        <v>3249.7478073946686</v>
      </c>
      <c r="S52" s="37">
        <f t="shared" si="20"/>
        <v>3200.4823731728293</v>
      </c>
      <c r="T52" s="37">
        <f t="shared" si="20"/>
        <v>3196.1927773000857</v>
      </c>
      <c r="U52" s="37">
        <f t="shared" si="20"/>
        <v>3003.1981943250212</v>
      </c>
      <c r="V52" s="37">
        <f t="shared" si="20"/>
        <v>3053.7690455717966</v>
      </c>
      <c r="W52" s="37">
        <f t="shared" si="20"/>
        <v>3101.5693035253653</v>
      </c>
      <c r="X52" s="37">
        <f t="shared" ref="X52" si="21">SUM(X53:X70)</f>
        <v>3427.4982803095431</v>
      </c>
    </row>
    <row r="53" spans="1:24" ht="11.25" customHeight="1" x14ac:dyDescent="0.2">
      <c r="A53" s="42" t="s">
        <v>93</v>
      </c>
      <c r="B53" s="9" t="s">
        <v>94</v>
      </c>
      <c r="C53" s="10">
        <v>15.305245055889941</v>
      </c>
      <c r="D53" s="10">
        <v>15.99312123817713</v>
      </c>
      <c r="E53" s="10">
        <v>16.680997420464319</v>
      </c>
      <c r="F53" s="10">
        <v>14.70335339638865</v>
      </c>
      <c r="G53" s="10">
        <v>17.599312123817711</v>
      </c>
      <c r="H53" s="10">
        <v>17.38202923473775</v>
      </c>
      <c r="I53" s="10">
        <v>15.97128116938951</v>
      </c>
      <c r="J53" s="10">
        <v>18.05614789337919</v>
      </c>
      <c r="K53" s="10">
        <v>18.310490111779881</v>
      </c>
      <c r="L53" s="10">
        <v>19.62897678417885</v>
      </c>
      <c r="M53" s="10">
        <v>16.19810834049871</v>
      </c>
      <c r="N53" s="10">
        <v>19.091143594153049</v>
      </c>
      <c r="O53" s="10">
        <v>18.309458297506449</v>
      </c>
      <c r="P53" s="10">
        <v>18.32545141874462</v>
      </c>
      <c r="Q53" s="10">
        <v>25.922355975924329</v>
      </c>
      <c r="R53" s="10">
        <v>20.095528804815132</v>
      </c>
      <c r="S53" s="10">
        <v>22.297076526225279</v>
      </c>
      <c r="T53" s="10">
        <v>18.91659501289768</v>
      </c>
      <c r="U53" s="10">
        <v>19.088564058469469</v>
      </c>
      <c r="V53" s="10">
        <v>18.830610490111781</v>
      </c>
      <c r="W53" s="10">
        <v>20.980223559759239</v>
      </c>
      <c r="X53" s="10">
        <v>18.228718830610489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8.5984522785898534E-2</v>
      </c>
      <c r="E55" s="10">
        <v>8.5984522785898534E-2</v>
      </c>
      <c r="F55" s="10">
        <v>0.34393809114359408</v>
      </c>
      <c r="G55" s="10">
        <v>0.47721410146173682</v>
      </c>
      <c r="H55" s="10">
        <v>0.86801375752364573</v>
      </c>
      <c r="I55" s="10">
        <v>3.7286328460877041</v>
      </c>
      <c r="J55" s="10">
        <v>9.4582975064488384</v>
      </c>
      <c r="K55" s="10">
        <v>17.61203783319003</v>
      </c>
      <c r="L55" s="10">
        <v>28.454858125537399</v>
      </c>
      <c r="M55" s="10">
        <v>45.897850386930351</v>
      </c>
      <c r="N55" s="10">
        <v>53.799914015477214</v>
      </c>
      <c r="O55" s="10">
        <v>66.20739466895958</v>
      </c>
      <c r="P55" s="10">
        <v>61.694754944110052</v>
      </c>
      <c r="Q55" s="10">
        <v>56.452278589853819</v>
      </c>
      <c r="R55" s="10">
        <v>59.615047291487528</v>
      </c>
      <c r="S55" s="10">
        <v>58.786930352536537</v>
      </c>
      <c r="T55" s="10">
        <v>65.176268271711081</v>
      </c>
      <c r="U55" s="10">
        <v>52.192605331040411</v>
      </c>
      <c r="V55" s="10">
        <v>62.682717110920031</v>
      </c>
      <c r="W55" s="10">
        <v>56.319862424763542</v>
      </c>
      <c r="X55" s="10">
        <v>57.093723129836633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2.579535683576956E-2</v>
      </c>
      <c r="K56" s="10">
        <v>4.7291487532244193E-2</v>
      </c>
      <c r="L56" s="10">
        <v>5.5889939810834052E-2</v>
      </c>
      <c r="M56" s="10">
        <v>7.3086844368013756E-2</v>
      </c>
      <c r="N56" s="10">
        <v>0.1241616509028375</v>
      </c>
      <c r="O56" s="10">
        <v>0.67996560619088564</v>
      </c>
      <c r="P56" s="10">
        <v>2.1169389509888221</v>
      </c>
      <c r="Q56" s="10">
        <v>5.7609630266552019</v>
      </c>
      <c r="R56" s="10">
        <v>12.12381771281169</v>
      </c>
      <c r="S56" s="10">
        <v>20.980223559759239</v>
      </c>
      <c r="T56" s="10">
        <v>30.008598452278591</v>
      </c>
      <c r="U56" s="10">
        <v>54.084264832330177</v>
      </c>
      <c r="V56" s="10">
        <v>128.7188306104901</v>
      </c>
      <c r="W56" s="10">
        <v>211.4359415305245</v>
      </c>
      <c r="X56" s="10">
        <v>326.39724849527079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1.4331040412725711</v>
      </c>
      <c r="E57" s="10">
        <v>1.671883061049011</v>
      </c>
      <c r="F57" s="10">
        <v>1.8152192605331039</v>
      </c>
      <c r="G57" s="10">
        <v>1.8152192605331039</v>
      </c>
      <c r="H57" s="10">
        <v>1.9346517626827171</v>
      </c>
      <c r="I57" s="10">
        <v>1.982459157351677</v>
      </c>
      <c r="J57" s="10">
        <v>2.507910576096303</v>
      </c>
      <c r="K57" s="10">
        <v>3.79767841788478</v>
      </c>
      <c r="L57" s="10">
        <v>4.5380911435941522</v>
      </c>
      <c r="M57" s="10">
        <v>5.3740326741186584</v>
      </c>
      <c r="N57" s="10">
        <v>6.6159931212381773</v>
      </c>
      <c r="O57" s="10">
        <v>8.5268271711092005</v>
      </c>
      <c r="P57" s="10">
        <v>8.7895098882201186</v>
      </c>
      <c r="Q57" s="10">
        <v>9.6971625107480648</v>
      </c>
      <c r="R57" s="10">
        <v>10.700257953568361</v>
      </c>
      <c r="S57" s="10">
        <v>11.17798796216681</v>
      </c>
      <c r="T57" s="10">
        <v>11.77506448839209</v>
      </c>
      <c r="U57" s="10">
        <v>12.587188306104901</v>
      </c>
      <c r="V57" s="10">
        <v>13.375408426483229</v>
      </c>
      <c r="W57" s="10">
        <v>14.975666380051591</v>
      </c>
      <c r="X57" s="10">
        <v>15.5250214961307</v>
      </c>
    </row>
    <row r="58" spans="1:24" ht="11.25" customHeight="1" x14ac:dyDescent="0.2">
      <c r="A58" s="42" t="s">
        <v>103</v>
      </c>
      <c r="B58" s="9" t="s">
        <v>104</v>
      </c>
      <c r="C58" s="10">
        <v>85.984522785898534</v>
      </c>
      <c r="D58" s="10">
        <v>85.984522785898534</v>
      </c>
      <c r="E58" s="10">
        <v>85.984522785898534</v>
      </c>
      <c r="F58" s="10">
        <v>86.223387790197762</v>
      </c>
      <c r="G58" s="10">
        <v>85.984522785898534</v>
      </c>
      <c r="H58" s="10">
        <v>86.629406706792778</v>
      </c>
      <c r="I58" s="10">
        <v>85.984522785898534</v>
      </c>
      <c r="J58" s="10">
        <v>85.984522785898534</v>
      </c>
      <c r="K58" s="10">
        <v>95.538349097162509</v>
      </c>
      <c r="L58" s="10">
        <v>96.254858125537396</v>
      </c>
      <c r="M58" s="10">
        <v>98.643336199484082</v>
      </c>
      <c r="N58" s="10">
        <v>104.3995700773861</v>
      </c>
      <c r="O58" s="10">
        <v>107.2417884780739</v>
      </c>
      <c r="P58" s="10">
        <v>112.75915735167671</v>
      </c>
      <c r="Q58" s="10">
        <v>90.761478933791921</v>
      </c>
      <c r="R58" s="10">
        <v>105.7131556319862</v>
      </c>
      <c r="S58" s="10">
        <v>120.0439380911436</v>
      </c>
      <c r="T58" s="10">
        <v>133.51487532244201</v>
      </c>
      <c r="U58" s="10">
        <v>143.42699914015481</v>
      </c>
      <c r="V58" s="10">
        <v>157.90103181427341</v>
      </c>
      <c r="W58" s="10">
        <v>149.85193465176269</v>
      </c>
      <c r="X58" s="10">
        <v>156.68288907996561</v>
      </c>
    </row>
    <row r="59" spans="1:24" ht="11.25" customHeight="1" x14ac:dyDescent="0.2">
      <c r="A59" s="42" t="s">
        <v>105</v>
      </c>
      <c r="B59" s="9" t="s">
        <v>106</v>
      </c>
      <c r="C59" s="10">
        <v>699.69905417024927</v>
      </c>
      <c r="D59" s="10">
        <v>731.70438521066205</v>
      </c>
      <c r="E59" s="10">
        <v>745.7246775580395</v>
      </c>
      <c r="F59" s="10">
        <v>780.33344797936365</v>
      </c>
      <c r="G59" s="10">
        <v>820.57893379191739</v>
      </c>
      <c r="H59" s="10">
        <v>1540.2216680997419</v>
      </c>
      <c r="I59" s="10">
        <v>1537.331642304385</v>
      </c>
      <c r="J59" s="10">
        <v>1662.9645743766121</v>
      </c>
      <c r="K59" s="10">
        <v>1644.907824591573</v>
      </c>
      <c r="L59" s="10">
        <v>2177.319174548581</v>
      </c>
      <c r="M59" s="10">
        <v>2346.613155631986</v>
      </c>
      <c r="N59" s="10">
        <v>2428.2268271711091</v>
      </c>
      <c r="O59" s="10">
        <v>2552.8088564058471</v>
      </c>
      <c r="P59" s="10">
        <v>2682.717110920034</v>
      </c>
      <c r="Q59" s="10">
        <v>2362.8546861564919</v>
      </c>
      <c r="R59" s="10">
        <v>2513.1604471195178</v>
      </c>
      <c r="S59" s="10">
        <v>2402.0731728288911</v>
      </c>
      <c r="T59" s="10">
        <v>2363.4279449699052</v>
      </c>
      <c r="U59" s="10">
        <v>2133.371539122958</v>
      </c>
      <c r="V59" s="10">
        <v>2052.6416165090282</v>
      </c>
      <c r="W59" s="10">
        <v>2035.922441960447</v>
      </c>
      <c r="X59" s="10">
        <v>2187.2552020636281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0.14333619948409279</v>
      </c>
      <c r="D61" s="10">
        <v>2.1496130696474629</v>
      </c>
      <c r="E61" s="10">
        <v>3.2483233018056752</v>
      </c>
      <c r="F61" s="10">
        <v>4.7052450558899386</v>
      </c>
      <c r="G61" s="10">
        <v>6.6877042132416156</v>
      </c>
      <c r="H61" s="10">
        <v>7.0937231298366292</v>
      </c>
      <c r="I61" s="10">
        <v>12.22889079965606</v>
      </c>
      <c r="J61" s="10">
        <v>16.71917454858125</v>
      </c>
      <c r="K61" s="10">
        <v>21.806620808254511</v>
      </c>
      <c r="L61" s="10">
        <v>30.906620808254509</v>
      </c>
      <c r="M61" s="10">
        <v>36.209028374892519</v>
      </c>
      <c r="N61" s="10">
        <v>60.66689595872743</v>
      </c>
      <c r="O61" s="10">
        <v>52.976010318142727</v>
      </c>
      <c r="P61" s="10">
        <v>79.679019776440242</v>
      </c>
      <c r="Q61" s="10">
        <v>79.368529664660358</v>
      </c>
      <c r="R61" s="10">
        <v>79.655116079105753</v>
      </c>
      <c r="S61" s="10">
        <v>88.564058469475484</v>
      </c>
      <c r="T61" s="10">
        <v>98.9061049011178</v>
      </c>
      <c r="U61" s="10">
        <v>93.532072226999134</v>
      </c>
      <c r="V61" s="10">
        <v>90.403181427343057</v>
      </c>
      <c r="W61" s="10">
        <v>89.519432502149613</v>
      </c>
      <c r="X61" s="10">
        <v>84.67085124677557</v>
      </c>
    </row>
    <row r="62" spans="1:24" ht="11.25" customHeight="1" x14ac:dyDescent="0.2">
      <c r="A62" s="42" t="s">
        <v>111</v>
      </c>
      <c r="B62" s="9" t="s">
        <v>112</v>
      </c>
      <c r="C62" s="10">
        <v>29.091401547721411</v>
      </c>
      <c r="D62" s="10">
        <v>31.02605331040413</v>
      </c>
      <c r="E62" s="10">
        <v>23.836801375752358</v>
      </c>
      <c r="F62" s="10">
        <v>18.008942390369729</v>
      </c>
      <c r="G62" s="10">
        <v>16.408684436801369</v>
      </c>
      <c r="H62" s="10">
        <v>33.0085124677558</v>
      </c>
      <c r="I62" s="10">
        <v>46.837661220980223</v>
      </c>
      <c r="J62" s="10">
        <v>40.460533104041268</v>
      </c>
      <c r="K62" s="10">
        <v>46.121152192605329</v>
      </c>
      <c r="L62" s="10">
        <v>46.097248495270847</v>
      </c>
      <c r="M62" s="10">
        <v>53.238779019776437</v>
      </c>
      <c r="N62" s="10">
        <v>41.606964746345653</v>
      </c>
      <c r="O62" s="10">
        <v>44.974720550300937</v>
      </c>
      <c r="P62" s="10">
        <v>42.514531384350818</v>
      </c>
      <c r="Q62" s="10">
        <v>44.067067927773003</v>
      </c>
      <c r="R62" s="10">
        <v>65.825967325881336</v>
      </c>
      <c r="S62" s="10">
        <v>66.064746345657781</v>
      </c>
      <c r="T62" s="10">
        <v>46.097248495270847</v>
      </c>
      <c r="U62" s="10">
        <v>38.836371453138433</v>
      </c>
      <c r="V62" s="10">
        <v>43.99544282029234</v>
      </c>
      <c r="W62" s="10">
        <v>58.445571797076518</v>
      </c>
      <c r="X62" s="10">
        <v>62.50593293207222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2.4067927773000859</v>
      </c>
      <c r="I63" s="10">
        <v>10.74419604471195</v>
      </c>
      <c r="J63" s="10">
        <v>9.0959587274290623</v>
      </c>
      <c r="K63" s="10">
        <v>39.476268271711078</v>
      </c>
      <c r="L63" s="10">
        <v>41.377815993121231</v>
      </c>
      <c r="M63" s="10">
        <v>15.438521066208081</v>
      </c>
      <c r="N63" s="10">
        <v>15.14247635425623</v>
      </c>
      <c r="O63" s="10">
        <v>152.7301805674978</v>
      </c>
      <c r="P63" s="10">
        <v>180.02012037833191</v>
      </c>
      <c r="Q63" s="10">
        <v>187.10472914875319</v>
      </c>
      <c r="R63" s="10">
        <v>251.66758383490969</v>
      </c>
      <c r="S63" s="10">
        <v>270.34307824591571</v>
      </c>
      <c r="T63" s="10">
        <v>279.54522785898541</v>
      </c>
      <c r="U63" s="10">
        <v>302.41711092003442</v>
      </c>
      <c r="V63" s="10">
        <v>322.11238177128121</v>
      </c>
      <c r="W63" s="10">
        <v>315.75907136715392</v>
      </c>
      <c r="X63" s="10">
        <v>332.27764402407558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8.2107480653482359</v>
      </c>
      <c r="K65" s="10">
        <v>122.6972484952708</v>
      </c>
      <c r="L65" s="10">
        <v>112.34419604471189</v>
      </c>
      <c r="M65" s="10">
        <v>126.61762682717109</v>
      </c>
      <c r="N65" s="10">
        <v>127.030524505589</v>
      </c>
      <c r="O65" s="10">
        <v>128.9131556319862</v>
      </c>
      <c r="P65" s="10">
        <v>125.36182287188311</v>
      </c>
      <c r="Q65" s="10">
        <v>119.1601891659501</v>
      </c>
      <c r="R65" s="10">
        <v>131.1908856405847</v>
      </c>
      <c r="S65" s="10">
        <v>140.15116079105761</v>
      </c>
      <c r="T65" s="10">
        <v>141.51616509028369</v>
      </c>
      <c r="U65" s="10">
        <v>144.20318142734311</v>
      </c>
      <c r="V65" s="10">
        <v>150.4729148753224</v>
      </c>
      <c r="W65" s="10">
        <v>129.8724849527085</v>
      </c>
      <c r="X65" s="10">
        <v>160.32527944969911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7.308684436801375</v>
      </c>
      <c r="U70" s="10">
        <v>9.4582975064488384</v>
      </c>
      <c r="V70" s="10">
        <v>12.63490971625107</v>
      </c>
      <c r="W70" s="10">
        <v>18.486672398968189</v>
      </c>
      <c r="X70" s="10">
        <v>26.535769561478929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29.091401547721411</v>
      </c>
      <c r="D71" s="37">
        <f t="shared" si="22"/>
        <v>31.002235597592431</v>
      </c>
      <c r="E71" s="37">
        <f t="shared" si="22"/>
        <v>23.81289767841788</v>
      </c>
      <c r="F71" s="37">
        <f t="shared" si="22"/>
        <v>18.98830610490112</v>
      </c>
      <c r="G71" s="37">
        <f t="shared" si="22"/>
        <v>27.25227858985382</v>
      </c>
      <c r="H71" s="37">
        <f t="shared" si="22"/>
        <v>62.434307824591571</v>
      </c>
      <c r="I71" s="37">
        <f t="shared" si="22"/>
        <v>74.448237317282889</v>
      </c>
      <c r="J71" s="37">
        <f t="shared" si="22"/>
        <v>60.666895958727423</v>
      </c>
      <c r="K71" s="37">
        <f t="shared" si="22"/>
        <v>68.071109200343926</v>
      </c>
      <c r="L71" s="37">
        <f t="shared" si="22"/>
        <v>73.564488392089416</v>
      </c>
      <c r="M71" s="37">
        <f t="shared" si="22"/>
        <v>87.847549441100597</v>
      </c>
      <c r="N71" s="37">
        <f t="shared" si="22"/>
        <v>93.842562338779004</v>
      </c>
      <c r="O71" s="37">
        <f t="shared" si="22"/>
        <v>88.277472055030074</v>
      </c>
      <c r="P71" s="37">
        <f t="shared" si="22"/>
        <v>80.920980223559752</v>
      </c>
      <c r="Q71" s="37">
        <f t="shared" si="22"/>
        <v>98.667239896818558</v>
      </c>
      <c r="R71" s="37">
        <f t="shared" si="22"/>
        <v>107.28959587274289</v>
      </c>
      <c r="S71" s="37">
        <f t="shared" si="22"/>
        <v>125.39406706792778</v>
      </c>
      <c r="T71" s="37">
        <f t="shared" si="22"/>
        <v>130.24273430782458</v>
      </c>
      <c r="U71" s="37">
        <f t="shared" si="22"/>
        <v>146.00653482373173</v>
      </c>
      <c r="V71" s="37">
        <f t="shared" si="22"/>
        <v>141.92226999140155</v>
      </c>
      <c r="W71" s="37">
        <f t="shared" si="22"/>
        <v>148.80103181427341</v>
      </c>
      <c r="X71" s="37">
        <f t="shared" ref="X71" si="23">SUM(X72:X73)</f>
        <v>143.33138435081685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1.0031814273430779</v>
      </c>
      <c r="G72" s="10">
        <v>10.84359415305245</v>
      </c>
      <c r="H72" s="10">
        <v>29.425795356835771</v>
      </c>
      <c r="I72" s="10">
        <v>27.610576096302658</v>
      </c>
      <c r="J72" s="10">
        <v>20.206362854686159</v>
      </c>
      <c r="K72" s="10">
        <v>21.9499570077386</v>
      </c>
      <c r="L72" s="10">
        <v>27.467239896818569</v>
      </c>
      <c r="M72" s="10">
        <v>34.608770421324159</v>
      </c>
      <c r="N72" s="10">
        <v>52.235597592433358</v>
      </c>
      <c r="O72" s="10">
        <v>43.302751504729137</v>
      </c>
      <c r="P72" s="10">
        <v>40.436629406706793</v>
      </c>
      <c r="Q72" s="10">
        <v>54.146345657781588</v>
      </c>
      <c r="R72" s="10">
        <v>60.189165950128967</v>
      </c>
      <c r="S72" s="10">
        <v>84.694754944110059</v>
      </c>
      <c r="T72" s="10">
        <v>90.212123817712794</v>
      </c>
      <c r="U72" s="10">
        <v>103.22923473774721</v>
      </c>
      <c r="V72" s="10">
        <v>79.750644883920884</v>
      </c>
      <c r="W72" s="10">
        <v>92.122871883061038</v>
      </c>
      <c r="X72" s="10">
        <v>91.884006878761824</v>
      </c>
    </row>
    <row r="73" spans="1:24" ht="11.25" customHeight="1" x14ac:dyDescent="0.2">
      <c r="A73" s="42" t="s">
        <v>133</v>
      </c>
      <c r="B73" s="9" t="s">
        <v>134</v>
      </c>
      <c r="C73" s="10">
        <v>29.091401547721411</v>
      </c>
      <c r="D73" s="10">
        <v>31.002235597592431</v>
      </c>
      <c r="E73" s="10">
        <v>23.81289767841788</v>
      </c>
      <c r="F73" s="10">
        <v>17.985124677558041</v>
      </c>
      <c r="G73" s="10">
        <v>16.408684436801369</v>
      </c>
      <c r="H73" s="10">
        <v>33.0085124677558</v>
      </c>
      <c r="I73" s="10">
        <v>46.837661220980223</v>
      </c>
      <c r="J73" s="10">
        <v>40.460533104041268</v>
      </c>
      <c r="K73" s="10">
        <v>46.121152192605329</v>
      </c>
      <c r="L73" s="10">
        <v>46.097248495270847</v>
      </c>
      <c r="M73" s="10">
        <v>53.238779019776437</v>
      </c>
      <c r="N73" s="10">
        <v>41.606964746345653</v>
      </c>
      <c r="O73" s="10">
        <v>44.974720550300937</v>
      </c>
      <c r="P73" s="10">
        <v>40.484350816852967</v>
      </c>
      <c r="Q73" s="10">
        <v>44.52089423903697</v>
      </c>
      <c r="R73" s="10">
        <v>47.100429922613927</v>
      </c>
      <c r="S73" s="10">
        <v>40.699312123817712</v>
      </c>
      <c r="T73" s="10">
        <v>40.030610490111783</v>
      </c>
      <c r="U73" s="10">
        <v>42.777300085984521</v>
      </c>
      <c r="V73" s="10">
        <v>62.171625107480651</v>
      </c>
      <c r="W73" s="10">
        <v>56.678159931212377</v>
      </c>
      <c r="X73" s="10">
        <v>51.447377472055017</v>
      </c>
    </row>
    <row r="74" spans="1:24" ht="11.25" customHeight="1" x14ac:dyDescent="0.2">
      <c r="A74" s="35" t="s">
        <v>135</v>
      </c>
      <c r="B74" s="36" t="s">
        <v>136</v>
      </c>
      <c r="C74" s="37">
        <v>3701.203783319002</v>
      </c>
      <c r="D74" s="37">
        <v>3688.9939810834048</v>
      </c>
      <c r="E74" s="37">
        <v>3642.4333619948411</v>
      </c>
      <c r="F74" s="37">
        <v>2887.5608770421318</v>
      </c>
      <c r="G74" s="37">
        <v>3118.8736027515051</v>
      </c>
      <c r="H74" s="37">
        <v>3616.4660361134988</v>
      </c>
      <c r="I74" s="37">
        <v>3514.8753224419602</v>
      </c>
      <c r="J74" s="37">
        <v>3824.677558039552</v>
      </c>
      <c r="K74" s="37">
        <v>3862.0521926053311</v>
      </c>
      <c r="L74" s="37">
        <v>3878</v>
      </c>
      <c r="M74" s="37">
        <v>3963</v>
      </c>
      <c r="N74" s="37">
        <v>3964.9</v>
      </c>
      <c r="O74" s="37">
        <v>3986.1349957007742</v>
      </c>
      <c r="P74" s="37">
        <v>3869.5259673258811</v>
      </c>
      <c r="Q74" s="37">
        <v>3937.414015477214</v>
      </c>
      <c r="R74" s="37">
        <v>3994.2820292347369</v>
      </c>
      <c r="S74" s="37">
        <v>4070.7042132416159</v>
      </c>
      <c r="T74" s="37">
        <v>4084</v>
      </c>
      <c r="U74" s="37">
        <v>4006</v>
      </c>
      <c r="V74" s="37">
        <v>4106</v>
      </c>
      <c r="W74" s="37">
        <v>4053</v>
      </c>
      <c r="X74" s="37">
        <v>4034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5.0157351676698188</v>
      </c>
      <c r="H2" s="31">
        <f t="shared" si="0"/>
        <v>53.740326741186593</v>
      </c>
      <c r="I2" s="31">
        <f t="shared" si="0"/>
        <v>36.543422184006879</v>
      </c>
      <c r="J2" s="31">
        <f t="shared" si="0"/>
        <v>11.464574376612211</v>
      </c>
      <c r="K2" s="31">
        <f t="shared" si="0"/>
        <v>29.04368013757524</v>
      </c>
      <c r="L2" s="31">
        <f t="shared" si="0"/>
        <v>196.95236457437659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5.0157351676698188</v>
      </c>
      <c r="H26" s="37">
        <f t="shared" si="14"/>
        <v>53.740326741186593</v>
      </c>
      <c r="I26" s="37">
        <f t="shared" si="14"/>
        <v>36.543422184006879</v>
      </c>
      <c r="J26" s="37">
        <f t="shared" si="14"/>
        <v>11.464574376612211</v>
      </c>
      <c r="K26" s="37">
        <f t="shared" si="14"/>
        <v>29.04368013757524</v>
      </c>
      <c r="L26" s="37">
        <f t="shared" si="14"/>
        <v>196.95236457437659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5.0157351676698188</v>
      </c>
      <c r="H33" s="29">
        <f t="shared" si="18"/>
        <v>53.740326741186593</v>
      </c>
      <c r="I33" s="29">
        <f t="shared" si="18"/>
        <v>36.543422184006879</v>
      </c>
      <c r="J33" s="29">
        <f t="shared" si="18"/>
        <v>11.464574376612211</v>
      </c>
      <c r="K33" s="29">
        <f t="shared" si="18"/>
        <v>29.04368013757524</v>
      </c>
      <c r="L33" s="29">
        <f t="shared" si="18"/>
        <v>196.95236457437659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5.0157351676698188</v>
      </c>
      <c r="H50" s="10">
        <v>53.740326741186593</v>
      </c>
      <c r="I50" s="10">
        <v>36.543422184006879</v>
      </c>
      <c r="J50" s="10">
        <v>11.464574376612211</v>
      </c>
      <c r="K50" s="10">
        <v>29.04368013757524</v>
      </c>
      <c r="L50" s="10">
        <v>196.95236457437659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16379.234221840068</v>
      </c>
      <c r="D2" s="31">
        <f t="shared" si="0"/>
        <v>16810.325795356835</v>
      </c>
      <c r="E2" s="31">
        <f t="shared" si="0"/>
        <v>18007.963112639722</v>
      </c>
      <c r="F2" s="31">
        <f t="shared" si="0"/>
        <v>19512.070163370594</v>
      </c>
      <c r="G2" s="31">
        <f t="shared" si="0"/>
        <v>19187.379793637145</v>
      </c>
      <c r="H2" s="31">
        <f t="shared" si="0"/>
        <v>21736.928632846088</v>
      </c>
      <c r="I2" s="31">
        <f t="shared" si="0"/>
        <v>21778.30997420464</v>
      </c>
      <c r="J2" s="31">
        <f t="shared" si="0"/>
        <v>21118.500773860702</v>
      </c>
      <c r="K2" s="31">
        <f t="shared" si="0"/>
        <v>21403.705588993984</v>
      </c>
      <c r="L2" s="31">
        <f t="shared" si="0"/>
        <v>17884.12656921754</v>
      </c>
      <c r="M2" s="31">
        <f t="shared" si="0"/>
        <v>18817.313327601034</v>
      </c>
      <c r="N2" s="31">
        <f t="shared" si="0"/>
        <v>17469.886070507309</v>
      </c>
      <c r="O2" s="31">
        <f t="shared" si="0"/>
        <v>17190.469475494407</v>
      </c>
      <c r="P2" s="31">
        <f t="shared" si="0"/>
        <v>17200.940842648321</v>
      </c>
      <c r="Q2" s="31">
        <f t="shared" si="0"/>
        <v>19224.966809974205</v>
      </c>
      <c r="R2" s="31">
        <f t="shared" si="0"/>
        <v>18054.124763542561</v>
      </c>
      <c r="S2" s="31">
        <f t="shared" si="0"/>
        <v>18407.051590713672</v>
      </c>
      <c r="T2" s="31">
        <f t="shared" si="0"/>
        <v>21180.711693895097</v>
      </c>
      <c r="U2" s="31">
        <f t="shared" si="0"/>
        <v>20398.379105760963</v>
      </c>
      <c r="V2" s="31">
        <f t="shared" si="0"/>
        <v>23293.244969905416</v>
      </c>
      <c r="W2" s="31">
        <f t="shared" si="0"/>
        <v>19039.869303525367</v>
      </c>
      <c r="X2" s="31">
        <f t="shared" ref="X2" si="1">SUM(X3,X17,X22,X25,X26,X51,X52,X71,X74,X75,X76)</f>
        <v>18997.499742046431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1211.9895958727427</v>
      </c>
      <c r="D3" s="34">
        <f t="shared" si="2"/>
        <v>1092.0754944110058</v>
      </c>
      <c r="E3" s="34">
        <f t="shared" si="2"/>
        <v>944.55838349097166</v>
      </c>
      <c r="F3" s="34">
        <f t="shared" si="2"/>
        <v>1052.954514187446</v>
      </c>
      <c r="G3" s="34">
        <f t="shared" si="2"/>
        <v>1205.5680137575234</v>
      </c>
      <c r="H3" s="34">
        <f t="shared" si="2"/>
        <v>1455.9050730868444</v>
      </c>
      <c r="I3" s="34">
        <f t="shared" si="2"/>
        <v>1553.9801375752368</v>
      </c>
      <c r="J3" s="34">
        <f t="shared" si="2"/>
        <v>1687.251332760103</v>
      </c>
      <c r="K3" s="34">
        <f t="shared" si="2"/>
        <v>1677.6165090283744</v>
      </c>
      <c r="L3" s="34">
        <f t="shared" si="2"/>
        <v>1107.9564918314704</v>
      </c>
      <c r="M3" s="34">
        <f t="shared" si="2"/>
        <v>1411.428116938951</v>
      </c>
      <c r="N3" s="34">
        <f t="shared" si="2"/>
        <v>1257.8141014617363</v>
      </c>
      <c r="O3" s="34">
        <f t="shared" si="2"/>
        <v>1177.2829750644878</v>
      </c>
      <c r="P3" s="34">
        <f t="shared" si="2"/>
        <v>1037.6395528804812</v>
      </c>
      <c r="Q3" s="34">
        <f t="shared" si="2"/>
        <v>1063.6601891659498</v>
      </c>
      <c r="R3" s="34">
        <f t="shared" si="2"/>
        <v>1107.8446259673258</v>
      </c>
      <c r="S3" s="34">
        <f t="shared" si="2"/>
        <v>1084.1769561478932</v>
      </c>
      <c r="T3" s="34">
        <f t="shared" si="2"/>
        <v>1259.6844368013758</v>
      </c>
      <c r="U3" s="34">
        <f t="shared" si="2"/>
        <v>1256.1705073086837</v>
      </c>
      <c r="V3" s="34">
        <f t="shared" si="2"/>
        <v>1068.7497850386931</v>
      </c>
      <c r="W3" s="34">
        <f t="shared" si="2"/>
        <v>924.08736027515033</v>
      </c>
      <c r="X3" s="34">
        <f t="shared" ref="X3" si="3">SUM(X4,X8,X11)</f>
        <v>866.44453998280312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884.79699054170248</v>
      </c>
      <c r="D4" s="29">
        <f t="shared" si="4"/>
        <v>695.34729148753217</v>
      </c>
      <c r="E4" s="29">
        <f t="shared" si="4"/>
        <v>570.95812553740325</v>
      </c>
      <c r="F4" s="29">
        <f t="shared" si="4"/>
        <v>750.38830610490095</v>
      </c>
      <c r="G4" s="29">
        <f t="shared" si="4"/>
        <v>904.06878761822861</v>
      </c>
      <c r="H4" s="29">
        <f t="shared" si="4"/>
        <v>999.96276870163365</v>
      </c>
      <c r="I4" s="29">
        <f t="shared" si="4"/>
        <v>1242.283576956148</v>
      </c>
      <c r="J4" s="29">
        <f t="shared" si="4"/>
        <v>1428.840154772141</v>
      </c>
      <c r="K4" s="29">
        <f t="shared" si="4"/>
        <v>1363.3915735167666</v>
      </c>
      <c r="L4" s="29">
        <f t="shared" si="4"/>
        <v>947.69681857265687</v>
      </c>
      <c r="M4" s="29">
        <f t="shared" si="4"/>
        <v>1277.6390369733449</v>
      </c>
      <c r="N4" s="29">
        <f t="shared" si="4"/>
        <v>1114.3367153912291</v>
      </c>
      <c r="O4" s="29">
        <f t="shared" si="4"/>
        <v>1045.4476354256228</v>
      </c>
      <c r="P4" s="29">
        <f t="shared" si="4"/>
        <v>927.87867583834895</v>
      </c>
      <c r="Q4" s="29">
        <f t="shared" si="4"/>
        <v>950.30498710232143</v>
      </c>
      <c r="R4" s="29">
        <f t="shared" si="4"/>
        <v>970.85563198624243</v>
      </c>
      <c r="S4" s="29">
        <f t="shared" si="4"/>
        <v>973.42467755803955</v>
      </c>
      <c r="T4" s="29">
        <f t="shared" si="4"/>
        <v>1086.2916595012898</v>
      </c>
      <c r="U4" s="29">
        <f t="shared" si="4"/>
        <v>1103.0656061908851</v>
      </c>
      <c r="V4" s="29">
        <f t="shared" si="4"/>
        <v>968.58925193465177</v>
      </c>
      <c r="W4" s="29">
        <f t="shared" si="4"/>
        <v>861.33791917454846</v>
      </c>
      <c r="X4" s="29">
        <f t="shared" ref="X4" si="5">SUM(X5:X7)</f>
        <v>805.17549441100607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0.65924333619948405</v>
      </c>
      <c r="Q5" s="10">
        <v>0</v>
      </c>
      <c r="R5" s="10">
        <v>0</v>
      </c>
      <c r="S5" s="10">
        <v>0</v>
      </c>
      <c r="T5" s="10">
        <v>1.791315563198624</v>
      </c>
      <c r="U5" s="10">
        <v>1.791315563198624</v>
      </c>
      <c r="V5" s="10">
        <v>1.791315563198624</v>
      </c>
      <c r="W5" s="10">
        <v>1.791315563198624</v>
      </c>
      <c r="X5" s="10">
        <v>1.791315563198624</v>
      </c>
    </row>
    <row r="6" spans="1:24" ht="11.25" customHeight="1" x14ac:dyDescent="0.2">
      <c r="A6" s="41" t="s">
        <v>7</v>
      </c>
      <c r="B6" s="9" t="s">
        <v>8</v>
      </c>
      <c r="C6" s="10">
        <v>884.79699054170248</v>
      </c>
      <c r="D6" s="10">
        <v>695.34729148753217</v>
      </c>
      <c r="E6" s="10">
        <v>388.88736027515051</v>
      </c>
      <c r="F6" s="10">
        <v>528.64729148753213</v>
      </c>
      <c r="G6" s="10">
        <v>632.36036113499563</v>
      </c>
      <c r="H6" s="10">
        <v>674.1005159071367</v>
      </c>
      <c r="I6" s="10">
        <v>945.87274290627681</v>
      </c>
      <c r="J6" s="10">
        <v>1102.7674978503869</v>
      </c>
      <c r="K6" s="10">
        <v>1080.9974204643161</v>
      </c>
      <c r="L6" s="10">
        <v>730.42398968185728</v>
      </c>
      <c r="M6" s="10">
        <v>1096.011263972485</v>
      </c>
      <c r="N6" s="10">
        <v>1038.481685296646</v>
      </c>
      <c r="O6" s="10">
        <v>1014.521840068787</v>
      </c>
      <c r="P6" s="10">
        <v>907.03121238177118</v>
      </c>
      <c r="Q6" s="10">
        <v>927.96242476354246</v>
      </c>
      <c r="R6" s="10">
        <v>931.93731728288901</v>
      </c>
      <c r="S6" s="10">
        <v>869.80085984522782</v>
      </c>
      <c r="T6" s="10">
        <v>957.99441100601894</v>
      </c>
      <c r="U6" s="10">
        <v>1004.118658641444</v>
      </c>
      <c r="V6" s="10">
        <v>884.89441100601891</v>
      </c>
      <c r="W6" s="10">
        <v>798.72691315563191</v>
      </c>
      <c r="X6" s="10">
        <v>760.01736887360278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182.07076526225279</v>
      </c>
      <c r="F7" s="10">
        <v>221.74101461736879</v>
      </c>
      <c r="G7" s="10">
        <v>271.70842648323298</v>
      </c>
      <c r="H7" s="10">
        <v>325.86225279449701</v>
      </c>
      <c r="I7" s="10">
        <v>296.41083404987103</v>
      </c>
      <c r="J7" s="10">
        <v>326.07265692175412</v>
      </c>
      <c r="K7" s="10">
        <v>282.39415305245058</v>
      </c>
      <c r="L7" s="10">
        <v>217.27282889079959</v>
      </c>
      <c r="M7" s="10">
        <v>181.6277730008598</v>
      </c>
      <c r="N7" s="10">
        <v>75.855030094582972</v>
      </c>
      <c r="O7" s="10">
        <v>30.92579535683576</v>
      </c>
      <c r="P7" s="10">
        <v>20.188220120378329</v>
      </c>
      <c r="Q7" s="10">
        <v>22.342562338779022</v>
      </c>
      <c r="R7" s="10">
        <v>38.918314703353403</v>
      </c>
      <c r="S7" s="10">
        <v>103.6238177128117</v>
      </c>
      <c r="T7" s="10">
        <v>126.5059329320722</v>
      </c>
      <c r="U7" s="10">
        <v>97.155631986242483</v>
      </c>
      <c r="V7" s="10">
        <v>81.90352536543422</v>
      </c>
      <c r="W7" s="10">
        <v>60.819690455717961</v>
      </c>
      <c r="X7" s="10">
        <v>43.366809974204642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319.54591573516768</v>
      </c>
      <c r="D8" s="29">
        <f t="shared" si="6"/>
        <v>241.0998280309544</v>
      </c>
      <c r="E8" s="29">
        <f t="shared" si="6"/>
        <v>107.4582975064488</v>
      </c>
      <c r="F8" s="29">
        <f t="shared" si="6"/>
        <v>137.67102321582121</v>
      </c>
      <c r="G8" s="29">
        <f t="shared" si="6"/>
        <v>161.0327601031814</v>
      </c>
      <c r="H8" s="29">
        <f t="shared" si="6"/>
        <v>303.73533963886501</v>
      </c>
      <c r="I8" s="29">
        <f t="shared" si="6"/>
        <v>268.92570937231301</v>
      </c>
      <c r="J8" s="29">
        <f t="shared" si="6"/>
        <v>233.01659501289771</v>
      </c>
      <c r="K8" s="29">
        <f t="shared" si="6"/>
        <v>295.28159931212377</v>
      </c>
      <c r="L8" s="29">
        <f t="shared" si="6"/>
        <v>147.66887360275149</v>
      </c>
      <c r="M8" s="29">
        <f t="shared" si="6"/>
        <v>120.1031814273431</v>
      </c>
      <c r="N8" s="29">
        <f t="shared" si="6"/>
        <v>131.10610490111779</v>
      </c>
      <c r="O8" s="29">
        <f t="shared" si="6"/>
        <v>123.5860705073087</v>
      </c>
      <c r="P8" s="29">
        <f t="shared" si="6"/>
        <v>98.835597592433359</v>
      </c>
      <c r="Q8" s="29">
        <f t="shared" si="6"/>
        <v>75.014617368873587</v>
      </c>
      <c r="R8" s="29">
        <f t="shared" si="6"/>
        <v>98.384866723989688</v>
      </c>
      <c r="S8" s="29">
        <f t="shared" si="6"/>
        <v>77.19303525365433</v>
      </c>
      <c r="T8" s="29">
        <f t="shared" si="6"/>
        <v>71.76930352536543</v>
      </c>
      <c r="U8" s="29">
        <f t="shared" si="6"/>
        <v>64.765090283748918</v>
      </c>
      <c r="V8" s="29">
        <f t="shared" si="6"/>
        <v>46.395098882201196</v>
      </c>
      <c r="W8" s="29">
        <f t="shared" si="6"/>
        <v>32.725709372312977</v>
      </c>
      <c r="X8" s="29">
        <f t="shared" ref="X8" si="7">SUM(X9:X10)</f>
        <v>29.405760963026651</v>
      </c>
    </row>
    <row r="9" spans="1:24" ht="11.25" customHeight="1" x14ac:dyDescent="0.2">
      <c r="A9" s="41" t="s">
        <v>11</v>
      </c>
      <c r="B9" s="9" t="s">
        <v>12</v>
      </c>
      <c r="C9" s="10">
        <v>230.98073946689601</v>
      </c>
      <c r="D9" s="10">
        <v>139.7153052450559</v>
      </c>
      <c r="E9" s="10">
        <v>107.4582975064488</v>
      </c>
      <c r="F9" s="10">
        <v>137.67102321582121</v>
      </c>
      <c r="G9" s="10">
        <v>161.0327601031814</v>
      </c>
      <c r="H9" s="10">
        <v>303.73533963886501</v>
      </c>
      <c r="I9" s="10">
        <v>268.92570937231301</v>
      </c>
      <c r="J9" s="10">
        <v>233.01659501289771</v>
      </c>
      <c r="K9" s="10">
        <v>295.28159931212377</v>
      </c>
      <c r="L9" s="10">
        <v>147.66887360275149</v>
      </c>
      <c r="M9" s="10">
        <v>120.1031814273431</v>
      </c>
      <c r="N9" s="10">
        <v>131.10610490111779</v>
      </c>
      <c r="O9" s="10">
        <v>123.5860705073087</v>
      </c>
      <c r="P9" s="10">
        <v>98.835597592433359</v>
      </c>
      <c r="Q9" s="10">
        <v>75.014617368873587</v>
      </c>
      <c r="R9" s="10">
        <v>74.324247635425621</v>
      </c>
      <c r="S9" s="10">
        <v>58.746517626827163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88.565176268271699</v>
      </c>
      <c r="D10" s="10">
        <v>101.3845227858985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24.06061908856406</v>
      </c>
      <c r="S10" s="10">
        <v>18.44651762682717</v>
      </c>
      <c r="T10" s="10">
        <v>71.76930352536543</v>
      </c>
      <c r="U10" s="10">
        <v>64.765090283748918</v>
      </c>
      <c r="V10" s="10">
        <v>46.395098882201196</v>
      </c>
      <c r="W10" s="10">
        <v>32.725709372312977</v>
      </c>
      <c r="X10" s="10">
        <v>29.405760963026651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7.6466895958727434</v>
      </c>
      <c r="D11" s="29">
        <f t="shared" si="8"/>
        <v>155.6283748925193</v>
      </c>
      <c r="E11" s="29">
        <f t="shared" si="8"/>
        <v>266.14196044711952</v>
      </c>
      <c r="F11" s="29">
        <f t="shared" si="8"/>
        <v>164.89518486672398</v>
      </c>
      <c r="G11" s="29">
        <f t="shared" si="8"/>
        <v>140.46646603611347</v>
      </c>
      <c r="H11" s="29">
        <f t="shared" si="8"/>
        <v>152.20696474634559</v>
      </c>
      <c r="I11" s="29">
        <f t="shared" si="8"/>
        <v>42.770851246775585</v>
      </c>
      <c r="J11" s="29">
        <f t="shared" si="8"/>
        <v>25.394582975064488</v>
      </c>
      <c r="K11" s="29">
        <f t="shared" si="8"/>
        <v>18.943336199484087</v>
      </c>
      <c r="L11" s="29">
        <f t="shared" si="8"/>
        <v>12.590799656061908</v>
      </c>
      <c r="M11" s="29">
        <f t="shared" si="8"/>
        <v>13.68589853826311</v>
      </c>
      <c r="N11" s="29">
        <f t="shared" si="8"/>
        <v>12.371281169389508</v>
      </c>
      <c r="O11" s="29">
        <f t="shared" si="8"/>
        <v>8.2492691315563196</v>
      </c>
      <c r="P11" s="29">
        <f t="shared" si="8"/>
        <v>10.925279449699055</v>
      </c>
      <c r="Q11" s="29">
        <f t="shared" si="8"/>
        <v>38.340584694754938</v>
      </c>
      <c r="R11" s="29">
        <f t="shared" si="8"/>
        <v>38.604127257093708</v>
      </c>
      <c r="S11" s="29">
        <f t="shared" si="8"/>
        <v>33.559243336199486</v>
      </c>
      <c r="T11" s="29">
        <f t="shared" si="8"/>
        <v>101.62347377472054</v>
      </c>
      <c r="U11" s="29">
        <f t="shared" si="8"/>
        <v>88.339810834049857</v>
      </c>
      <c r="V11" s="29">
        <f t="shared" si="8"/>
        <v>53.765434221840053</v>
      </c>
      <c r="W11" s="29">
        <f t="shared" si="8"/>
        <v>30.023731728288908</v>
      </c>
      <c r="X11" s="29">
        <f t="shared" ref="X11" si="9">SUM(X12:X16)</f>
        <v>31.863284608770421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3.4035253654342221</v>
      </c>
      <c r="D13" s="10">
        <v>150.3869303525365</v>
      </c>
      <c r="E13" s="10">
        <v>258.97661220980223</v>
      </c>
      <c r="F13" s="10">
        <v>157.72983662940669</v>
      </c>
      <c r="G13" s="10">
        <v>134.2564918314703</v>
      </c>
      <c r="H13" s="10">
        <v>145.51926053310399</v>
      </c>
      <c r="I13" s="10">
        <v>35.605503009458303</v>
      </c>
      <c r="J13" s="10">
        <v>18.746775580395528</v>
      </c>
      <c r="K13" s="10">
        <v>10.818744625967319</v>
      </c>
      <c r="L13" s="10">
        <v>4.0599312123817706</v>
      </c>
      <c r="M13" s="10">
        <v>6.9981943250214949</v>
      </c>
      <c r="N13" s="10">
        <v>6.3284608770421311</v>
      </c>
      <c r="O13" s="10">
        <v>4.9404987102321574</v>
      </c>
      <c r="P13" s="10">
        <v>6.2725709372312979</v>
      </c>
      <c r="Q13" s="10">
        <v>31.002235597592431</v>
      </c>
      <c r="R13" s="10">
        <v>24.07239896818572</v>
      </c>
      <c r="S13" s="10">
        <v>18.58280309544282</v>
      </c>
      <c r="T13" s="10">
        <v>74.183147033533956</v>
      </c>
      <c r="U13" s="10">
        <v>66.589423903697323</v>
      </c>
      <c r="V13" s="10">
        <v>23.24453998280309</v>
      </c>
      <c r="W13" s="10">
        <v>5.6165090283748924</v>
      </c>
      <c r="X13" s="10">
        <v>7.0344797936371446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1.8152192605331039</v>
      </c>
      <c r="Q15" s="10">
        <v>5.4456577815993112</v>
      </c>
      <c r="R15" s="10">
        <v>12.70662080825451</v>
      </c>
      <c r="S15" s="10">
        <v>11.79896818572657</v>
      </c>
      <c r="T15" s="10">
        <v>4.5380911435941522</v>
      </c>
      <c r="U15" s="10">
        <v>0.90765262252794487</v>
      </c>
      <c r="V15" s="10">
        <v>10.89140154772141</v>
      </c>
      <c r="W15" s="10">
        <v>7.2608770421324156</v>
      </c>
      <c r="X15" s="10">
        <v>6.3533104041272566</v>
      </c>
    </row>
    <row r="16" spans="1:24" ht="11.25" customHeight="1" x14ac:dyDescent="0.2">
      <c r="A16" s="41" t="s">
        <v>23</v>
      </c>
      <c r="B16" s="9" t="s">
        <v>24</v>
      </c>
      <c r="C16" s="10">
        <v>4.2431642304385209</v>
      </c>
      <c r="D16" s="10">
        <v>5.2414445399828029</v>
      </c>
      <c r="E16" s="10">
        <v>7.1653482373172821</v>
      </c>
      <c r="F16" s="10">
        <v>7.1653482373172821</v>
      </c>
      <c r="G16" s="10">
        <v>6.2099742046431636</v>
      </c>
      <c r="H16" s="10">
        <v>6.6877042132416156</v>
      </c>
      <c r="I16" s="10">
        <v>7.1653482373172821</v>
      </c>
      <c r="J16" s="10">
        <v>6.6478073946689582</v>
      </c>
      <c r="K16" s="10">
        <v>8.1245915735167671</v>
      </c>
      <c r="L16" s="10">
        <v>8.5308684436801361</v>
      </c>
      <c r="M16" s="10">
        <v>6.6877042132416156</v>
      </c>
      <c r="N16" s="10">
        <v>6.0428202923473773</v>
      </c>
      <c r="O16" s="10">
        <v>3.3087704213241622</v>
      </c>
      <c r="P16" s="10">
        <v>2.837489251934652</v>
      </c>
      <c r="Q16" s="10">
        <v>1.892691315563199</v>
      </c>
      <c r="R16" s="10">
        <v>1.8251074806534819</v>
      </c>
      <c r="S16" s="10">
        <v>3.177472055030095</v>
      </c>
      <c r="T16" s="10">
        <v>22.90223559759243</v>
      </c>
      <c r="U16" s="10">
        <v>20.842734307824589</v>
      </c>
      <c r="V16" s="10">
        <v>19.629492691315559</v>
      </c>
      <c r="W16" s="10">
        <v>17.146345657781598</v>
      </c>
      <c r="X16" s="10">
        <v>18.475494411006022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7001.208512467756</v>
      </c>
      <c r="D26" s="37">
        <f t="shared" si="14"/>
        <v>7037.7042992261386</v>
      </c>
      <c r="E26" s="37">
        <f t="shared" si="14"/>
        <v>7274.6687016337055</v>
      </c>
      <c r="F26" s="37">
        <f t="shared" si="14"/>
        <v>7308.9866723989671</v>
      </c>
      <c r="G26" s="37">
        <f t="shared" si="14"/>
        <v>7798.7937231298365</v>
      </c>
      <c r="H26" s="37">
        <f t="shared" si="14"/>
        <v>9129.002923473774</v>
      </c>
      <c r="I26" s="37">
        <f t="shared" si="14"/>
        <v>9432.6407566637972</v>
      </c>
      <c r="J26" s="37">
        <f t="shared" si="14"/>
        <v>9488.9996560619074</v>
      </c>
      <c r="K26" s="37">
        <f t="shared" si="14"/>
        <v>9236.0032674118665</v>
      </c>
      <c r="L26" s="37">
        <f t="shared" si="14"/>
        <v>7878.8994840928626</v>
      </c>
      <c r="M26" s="37">
        <f t="shared" si="14"/>
        <v>8525.5906276870173</v>
      </c>
      <c r="N26" s="37">
        <f t="shared" si="14"/>
        <v>8208.8208942390374</v>
      </c>
      <c r="O26" s="37">
        <f t="shared" si="14"/>
        <v>7728.7285468615646</v>
      </c>
      <c r="P26" s="37">
        <f t="shared" si="14"/>
        <v>7841.3588134135844</v>
      </c>
      <c r="Q26" s="37">
        <f t="shared" si="14"/>
        <v>8907.326139294928</v>
      </c>
      <c r="R26" s="37">
        <f t="shared" si="14"/>
        <v>9328.1549441100597</v>
      </c>
      <c r="S26" s="37">
        <f t="shared" si="14"/>
        <v>9184.6147033533962</v>
      </c>
      <c r="T26" s="37">
        <f t="shared" si="14"/>
        <v>9725.541444539982</v>
      </c>
      <c r="U26" s="37">
        <f t="shared" si="14"/>
        <v>10795.210834049871</v>
      </c>
      <c r="V26" s="37">
        <f t="shared" si="14"/>
        <v>10433.611951848667</v>
      </c>
      <c r="W26" s="37">
        <f t="shared" si="14"/>
        <v>9528.6963026655212</v>
      </c>
      <c r="X26" s="37">
        <f t="shared" ref="X26" si="15">SUM(X27,X33)</f>
        <v>9830.5105760963015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5799.5652622527941</v>
      </c>
      <c r="D27" s="29">
        <f t="shared" si="16"/>
        <v>5624.8495270851245</v>
      </c>
      <c r="E27" s="29">
        <f t="shared" si="16"/>
        <v>5101.7610490111774</v>
      </c>
      <c r="F27" s="29">
        <f t="shared" si="16"/>
        <v>5442.1503869303515</v>
      </c>
      <c r="G27" s="29">
        <f t="shared" si="16"/>
        <v>5698.9824591573515</v>
      </c>
      <c r="H27" s="29">
        <f t="shared" si="16"/>
        <v>6676.9632846087698</v>
      </c>
      <c r="I27" s="29">
        <f t="shared" si="16"/>
        <v>7111.875408426481</v>
      </c>
      <c r="J27" s="29">
        <f t="shared" si="16"/>
        <v>7149.088392089423</v>
      </c>
      <c r="K27" s="29">
        <f t="shared" si="16"/>
        <v>6877.2380051590717</v>
      </c>
      <c r="L27" s="29">
        <f t="shared" si="16"/>
        <v>5676.1535683576949</v>
      </c>
      <c r="M27" s="29">
        <f t="shared" si="16"/>
        <v>5988.4446259673259</v>
      </c>
      <c r="N27" s="29">
        <f t="shared" si="16"/>
        <v>6180.1041272570938</v>
      </c>
      <c r="O27" s="29">
        <f t="shared" si="16"/>
        <v>5754.7674118658642</v>
      </c>
      <c r="P27" s="29">
        <f t="shared" si="16"/>
        <v>5717.3736887360274</v>
      </c>
      <c r="Q27" s="29">
        <f t="shared" si="16"/>
        <v>6455.2306964746349</v>
      </c>
      <c r="R27" s="29">
        <f t="shared" si="16"/>
        <v>6628.3509888220115</v>
      </c>
      <c r="S27" s="29">
        <f t="shared" si="16"/>
        <v>6275.7093723129838</v>
      </c>
      <c r="T27" s="29">
        <f t="shared" si="16"/>
        <v>6178.9481513327592</v>
      </c>
      <c r="U27" s="29">
        <f t="shared" si="16"/>
        <v>6864.8323301805667</v>
      </c>
      <c r="V27" s="29">
        <f t="shared" si="16"/>
        <v>6301.7483233018047</v>
      </c>
      <c r="W27" s="29">
        <f t="shared" si="16"/>
        <v>6308.7369733447986</v>
      </c>
      <c r="X27" s="29">
        <f t="shared" ref="X27" si="17">SUM(X28:X32)</f>
        <v>6135.0196044711938</v>
      </c>
    </row>
    <row r="28" spans="1:24" ht="11.25" customHeight="1" x14ac:dyDescent="0.2">
      <c r="A28" s="41" t="s">
        <v>45</v>
      </c>
      <c r="B28" s="9" t="s">
        <v>46</v>
      </c>
      <c r="C28" s="10">
        <v>5790.5798796216677</v>
      </c>
      <c r="D28" s="10">
        <v>5612.869045571797</v>
      </c>
      <c r="E28" s="10">
        <v>4927.9831470335339</v>
      </c>
      <c r="F28" s="10">
        <v>5302.2189165950122</v>
      </c>
      <c r="G28" s="10">
        <v>5513.3825451418743</v>
      </c>
      <c r="H28" s="10">
        <v>6486.7464316423047</v>
      </c>
      <c r="I28" s="10">
        <v>6903.7689595872725</v>
      </c>
      <c r="J28" s="10">
        <v>6872.4904557179698</v>
      </c>
      <c r="K28" s="10">
        <v>6653.6974204643166</v>
      </c>
      <c r="L28" s="10">
        <v>5416.1889939810826</v>
      </c>
      <c r="M28" s="10">
        <v>5721.6920034393806</v>
      </c>
      <c r="N28" s="10">
        <v>5877.4386070507308</v>
      </c>
      <c r="O28" s="10">
        <v>5440.1499570077394</v>
      </c>
      <c r="P28" s="10">
        <v>5368.2668959587272</v>
      </c>
      <c r="Q28" s="10">
        <v>6048.1608770421326</v>
      </c>
      <c r="R28" s="10">
        <v>6200.9123817712807</v>
      </c>
      <c r="S28" s="10">
        <v>6002.2355975924329</v>
      </c>
      <c r="T28" s="10">
        <v>5974.281083404986</v>
      </c>
      <c r="U28" s="10">
        <v>6666.1555460017189</v>
      </c>
      <c r="V28" s="10">
        <v>6098.0797076526223</v>
      </c>
      <c r="W28" s="10">
        <v>6090.0926913155636</v>
      </c>
      <c r="X28" s="10">
        <v>5998.2421324161642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97.840842648323289</v>
      </c>
      <c r="F29" s="10">
        <v>82.865176268271711</v>
      </c>
      <c r="G29" s="10">
        <v>110.0123817712812</v>
      </c>
      <c r="H29" s="10">
        <v>104.3995700773861</v>
      </c>
      <c r="I29" s="10">
        <v>103.2769561478934</v>
      </c>
      <c r="J29" s="10">
        <v>144.8122957867584</v>
      </c>
      <c r="K29" s="10">
        <v>139.67704213241609</v>
      </c>
      <c r="L29" s="10">
        <v>121.19036973344799</v>
      </c>
      <c r="M29" s="10">
        <v>114.0011177987962</v>
      </c>
      <c r="N29" s="10">
        <v>112.9741186586414</v>
      </c>
      <c r="O29" s="10">
        <v>133.51487532244201</v>
      </c>
      <c r="P29" s="10">
        <v>140.70412725709369</v>
      </c>
      <c r="Q29" s="10">
        <v>136.59595872742909</v>
      </c>
      <c r="R29" s="10">
        <v>147.89337919174551</v>
      </c>
      <c r="S29" s="10">
        <v>32.865176268271711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59.308598452278588</v>
      </c>
      <c r="F30" s="10">
        <v>42.219690455717974</v>
      </c>
      <c r="G30" s="10">
        <v>66.602149613069642</v>
      </c>
      <c r="H30" s="10">
        <v>72.881427343078244</v>
      </c>
      <c r="I30" s="10">
        <v>79.870077386070506</v>
      </c>
      <c r="J30" s="10">
        <v>80.868443680137574</v>
      </c>
      <c r="K30" s="10">
        <v>83.863542562338765</v>
      </c>
      <c r="L30" s="10">
        <v>138.77420464316421</v>
      </c>
      <c r="M30" s="10">
        <v>152.75150472914871</v>
      </c>
      <c r="N30" s="10">
        <v>189.6914015477214</v>
      </c>
      <c r="O30" s="10">
        <v>167.7271711092003</v>
      </c>
      <c r="P30" s="10">
        <v>194.68331900257951</v>
      </c>
      <c r="Q30" s="10">
        <v>268.56311263972492</v>
      </c>
      <c r="R30" s="10">
        <v>279.54522785898541</v>
      </c>
      <c r="S30" s="10">
        <v>240.60859845227861</v>
      </c>
      <c r="T30" s="10">
        <v>204.66706792777299</v>
      </c>
      <c r="U30" s="10">
        <v>198.67678417884781</v>
      </c>
      <c r="V30" s="10">
        <v>199.67515047291491</v>
      </c>
      <c r="W30" s="10">
        <v>215.64918314703351</v>
      </c>
      <c r="X30" s="10">
        <v>135.77910576096301</v>
      </c>
    </row>
    <row r="31" spans="1:24" ht="11.25" customHeight="1" x14ac:dyDescent="0.2">
      <c r="A31" s="41" t="s">
        <v>51</v>
      </c>
      <c r="B31" s="9" t="s">
        <v>52</v>
      </c>
      <c r="C31" s="10">
        <v>8.9853826311263969</v>
      </c>
      <c r="D31" s="10">
        <v>11.9804815133276</v>
      </c>
      <c r="E31" s="10">
        <v>8.9853826311263969</v>
      </c>
      <c r="F31" s="10">
        <v>11.9804815133276</v>
      </c>
      <c r="G31" s="10">
        <v>8.9853826311263969</v>
      </c>
      <c r="H31" s="10">
        <v>11.9804815133276</v>
      </c>
      <c r="I31" s="10">
        <v>24.959415305245059</v>
      </c>
      <c r="J31" s="10">
        <v>50.91719690455718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7.9870163370593286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3.993465176268272</v>
      </c>
      <c r="W31" s="10">
        <v>2.9950988822012028</v>
      </c>
      <c r="X31" s="10">
        <v>0.99836629406706789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7.643078245915734</v>
      </c>
      <c r="F32" s="10">
        <v>2.8661220980223558</v>
      </c>
      <c r="G32" s="10">
        <v>0</v>
      </c>
      <c r="H32" s="10">
        <v>0.95537403267411869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13.375408426483229</v>
      </c>
      <c r="P32" s="10">
        <v>5.732330180567498</v>
      </c>
      <c r="Q32" s="10">
        <v>1.9107480653482369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1201.6432502149614</v>
      </c>
      <c r="D33" s="29">
        <f t="shared" si="18"/>
        <v>1412.8547721410143</v>
      </c>
      <c r="E33" s="29">
        <f t="shared" si="18"/>
        <v>2172.9076526225276</v>
      </c>
      <c r="F33" s="29">
        <f t="shared" si="18"/>
        <v>1866.8362854686159</v>
      </c>
      <c r="G33" s="29">
        <f t="shared" si="18"/>
        <v>2099.811263972485</v>
      </c>
      <c r="H33" s="29">
        <f t="shared" si="18"/>
        <v>2452.0396388650033</v>
      </c>
      <c r="I33" s="29">
        <f t="shared" si="18"/>
        <v>2320.7653482373166</v>
      </c>
      <c r="J33" s="29">
        <f t="shared" si="18"/>
        <v>2339.9112639724844</v>
      </c>
      <c r="K33" s="29">
        <f t="shared" si="18"/>
        <v>2358.7652622527944</v>
      </c>
      <c r="L33" s="29">
        <f t="shared" si="18"/>
        <v>2202.7459157351673</v>
      </c>
      <c r="M33" s="29">
        <f t="shared" si="18"/>
        <v>2537.146001719691</v>
      </c>
      <c r="N33" s="29">
        <f t="shared" si="18"/>
        <v>2028.7167669819435</v>
      </c>
      <c r="O33" s="29">
        <f t="shared" si="18"/>
        <v>1973.9611349957001</v>
      </c>
      <c r="P33" s="29">
        <f t="shared" si="18"/>
        <v>2123.985124677557</v>
      </c>
      <c r="Q33" s="29">
        <f t="shared" si="18"/>
        <v>2452.0954428202922</v>
      </c>
      <c r="R33" s="29">
        <f t="shared" si="18"/>
        <v>2699.8039552880477</v>
      </c>
      <c r="S33" s="29">
        <f t="shared" si="18"/>
        <v>2908.905331040412</v>
      </c>
      <c r="T33" s="29">
        <f t="shared" si="18"/>
        <v>3546.5932932072224</v>
      </c>
      <c r="U33" s="29">
        <f t="shared" si="18"/>
        <v>3930.3785038693031</v>
      </c>
      <c r="V33" s="29">
        <f t="shared" si="18"/>
        <v>4131.863628546861</v>
      </c>
      <c r="W33" s="29">
        <f t="shared" si="18"/>
        <v>3219.9593293207226</v>
      </c>
      <c r="X33" s="29">
        <f t="shared" ref="X33" si="19">SUM(X34:X50)</f>
        <v>3695.4909716251077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140.0878761822872</v>
      </c>
      <c r="D36" s="10">
        <v>116.3633705932932</v>
      </c>
      <c r="E36" s="10">
        <v>48.578847807394673</v>
      </c>
      <c r="F36" s="10">
        <v>61.006018916595011</v>
      </c>
      <c r="G36" s="10">
        <v>105.522098022356</v>
      </c>
      <c r="H36" s="10">
        <v>130.2187446259673</v>
      </c>
      <c r="I36" s="10">
        <v>103.2769561478934</v>
      </c>
      <c r="J36" s="10">
        <v>53.883662940670668</v>
      </c>
      <c r="K36" s="10">
        <v>61.741702493551159</v>
      </c>
      <c r="L36" s="10">
        <v>85.315735167669814</v>
      </c>
      <c r="M36" s="10">
        <v>184.10240756663799</v>
      </c>
      <c r="N36" s="10">
        <v>161.65090283748921</v>
      </c>
      <c r="O36" s="10">
        <v>185.22502149613069</v>
      </c>
      <c r="P36" s="10">
        <v>197.5733447979363</v>
      </c>
      <c r="Q36" s="10">
        <v>272.7858985382631</v>
      </c>
      <c r="R36" s="10">
        <v>379.4306104901118</v>
      </c>
      <c r="S36" s="10">
        <v>413.44221840068781</v>
      </c>
      <c r="T36" s="10">
        <v>508.03809114359422</v>
      </c>
      <c r="U36" s="10">
        <v>491.50756663800507</v>
      </c>
      <c r="V36" s="10">
        <v>527.87472055030094</v>
      </c>
      <c r="W36" s="10">
        <v>499.22184006878763</v>
      </c>
      <c r="X36" s="10">
        <v>537.79303525365435</v>
      </c>
    </row>
    <row r="37" spans="1:24" ht="11.25" customHeight="1" x14ac:dyDescent="0.2">
      <c r="A37" s="41" t="s">
        <v>61</v>
      </c>
      <c r="B37" s="9" t="s">
        <v>62</v>
      </c>
      <c r="C37" s="10">
        <v>188.33955288048151</v>
      </c>
      <c r="D37" s="10">
        <v>258.17334479793641</v>
      </c>
      <c r="E37" s="10">
        <v>308.96147893379191</v>
      </c>
      <c r="F37" s="10">
        <v>302.61298366294068</v>
      </c>
      <c r="G37" s="10">
        <v>390.43422184006869</v>
      </c>
      <c r="H37" s="10">
        <v>544.91496130696476</v>
      </c>
      <c r="I37" s="10">
        <v>448.62906276870149</v>
      </c>
      <c r="J37" s="10">
        <v>452.86139294926909</v>
      </c>
      <c r="K37" s="10">
        <v>490.95253654342218</v>
      </c>
      <c r="L37" s="10">
        <v>447.57093723129827</v>
      </c>
      <c r="M37" s="10">
        <v>411.96139294926911</v>
      </c>
      <c r="N37" s="10">
        <v>319.48030954428202</v>
      </c>
      <c r="O37" s="10">
        <v>320.53121238177118</v>
      </c>
      <c r="P37" s="10">
        <v>337.34591573516758</v>
      </c>
      <c r="Q37" s="10">
        <v>436.1325881341358</v>
      </c>
      <c r="R37" s="10">
        <v>463.45657781599311</v>
      </c>
      <c r="S37" s="10">
        <v>565.39604471195173</v>
      </c>
      <c r="T37" s="10">
        <v>599.02553740326744</v>
      </c>
      <c r="U37" s="10">
        <v>510.74806534823728</v>
      </c>
      <c r="V37" s="10">
        <v>806.0570937231297</v>
      </c>
      <c r="W37" s="10">
        <v>451.89647463456572</v>
      </c>
      <c r="X37" s="10">
        <v>527.56285468615647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2.116165090283749</v>
      </c>
      <c r="G38" s="10">
        <v>3.0094582975064492</v>
      </c>
      <c r="H38" s="10">
        <v>3.0094582975064492</v>
      </c>
      <c r="I38" s="10">
        <v>2.00627687016337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1.0754944110060189</v>
      </c>
      <c r="T38" s="10">
        <v>1.0754944110060189</v>
      </c>
      <c r="U38" s="10">
        <v>1.0754944110060189</v>
      </c>
      <c r="V38" s="10">
        <v>2.1510748065348242</v>
      </c>
      <c r="W38" s="10">
        <v>1.0754944110060189</v>
      </c>
      <c r="X38" s="10">
        <v>1.0754944110060189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42.132416165090277</v>
      </c>
      <c r="D40" s="10">
        <v>52.665520206362849</v>
      </c>
      <c r="E40" s="10">
        <v>62.145313843508163</v>
      </c>
      <c r="F40" s="10">
        <v>0</v>
      </c>
      <c r="G40" s="10">
        <v>0</v>
      </c>
      <c r="H40" s="10">
        <v>1.996732588134136</v>
      </c>
      <c r="I40" s="10">
        <v>1.0031814273430779</v>
      </c>
      <c r="J40" s="10">
        <v>1.0031814273430779</v>
      </c>
      <c r="K40" s="10">
        <v>11.034651762682721</v>
      </c>
      <c r="L40" s="10">
        <v>0</v>
      </c>
      <c r="M40" s="10">
        <v>0</v>
      </c>
      <c r="N40" s="10">
        <v>2.00627687016337</v>
      </c>
      <c r="O40" s="10">
        <v>0</v>
      </c>
      <c r="P40" s="10">
        <v>3.0094582975064492</v>
      </c>
      <c r="Q40" s="10">
        <v>0</v>
      </c>
      <c r="R40" s="10">
        <v>0.99836629406706789</v>
      </c>
      <c r="S40" s="10">
        <v>14.472141014617369</v>
      </c>
      <c r="T40" s="10">
        <v>0</v>
      </c>
      <c r="U40" s="10">
        <v>0</v>
      </c>
      <c r="V40" s="10">
        <v>16.555631986242471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1.996732588134136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140.29810834049869</v>
      </c>
      <c r="D42" s="10">
        <v>150.92674118658641</v>
      </c>
      <c r="E42" s="10">
        <v>132.85803955288051</v>
      </c>
      <c r="F42" s="10">
        <v>120.1036973344798</v>
      </c>
      <c r="G42" s="10">
        <v>85.268013757523647</v>
      </c>
      <c r="H42" s="10">
        <v>165.52020636285471</v>
      </c>
      <c r="I42" s="10">
        <v>192.60533104041269</v>
      </c>
      <c r="J42" s="10">
        <v>273.86070507308682</v>
      </c>
      <c r="K42" s="10">
        <v>274.86388650042989</v>
      </c>
      <c r="L42" s="10">
        <v>296.93319002579528</v>
      </c>
      <c r="M42" s="10">
        <v>217.6841788478074</v>
      </c>
      <c r="N42" s="10">
        <v>205.64634565778161</v>
      </c>
      <c r="O42" s="10">
        <v>153.48237317282889</v>
      </c>
      <c r="P42" s="10">
        <v>260.81969045571788</v>
      </c>
      <c r="Q42" s="10">
        <v>229.7220120378332</v>
      </c>
      <c r="R42" s="10">
        <v>303.95528804815132</v>
      </c>
      <c r="S42" s="10">
        <v>221.6967325881341</v>
      </c>
      <c r="T42" s="10">
        <v>529.66466036113491</v>
      </c>
      <c r="U42" s="10">
        <v>312.98366294067068</v>
      </c>
      <c r="V42" s="10">
        <v>330.03723129836629</v>
      </c>
      <c r="W42" s="10">
        <v>353.10980223559761</v>
      </c>
      <c r="X42" s="10">
        <v>376.18228718830608</v>
      </c>
    </row>
    <row r="43" spans="1:24" ht="11.25" customHeight="1" x14ac:dyDescent="0.2">
      <c r="A43" s="41" t="s">
        <v>73</v>
      </c>
      <c r="B43" s="9" t="s">
        <v>74</v>
      </c>
      <c r="C43" s="10">
        <v>361.51711092003438</v>
      </c>
      <c r="D43" s="10">
        <v>544.3298366294066</v>
      </c>
      <c r="E43" s="10">
        <v>1018.821066208082</v>
      </c>
      <c r="F43" s="10">
        <v>947.95546001719686</v>
      </c>
      <c r="G43" s="10">
        <v>1204.714789337919</v>
      </c>
      <c r="H43" s="10">
        <v>1375.2030094582969</v>
      </c>
      <c r="I43" s="10">
        <v>1354.6622527944969</v>
      </c>
      <c r="J43" s="10">
        <v>1427.4864144454</v>
      </c>
      <c r="K43" s="10">
        <v>1392.376010318143</v>
      </c>
      <c r="L43" s="10">
        <v>1251.934651762683</v>
      </c>
      <c r="M43" s="10">
        <v>1608.0539122957871</v>
      </c>
      <c r="N43" s="10">
        <v>1279.019776440241</v>
      </c>
      <c r="O43" s="10">
        <v>1176.6981943250209</v>
      </c>
      <c r="P43" s="10">
        <v>1228.862166809974</v>
      </c>
      <c r="Q43" s="10">
        <v>1384.3508168529661</v>
      </c>
      <c r="R43" s="10">
        <v>1423.47377472055</v>
      </c>
      <c r="S43" s="10">
        <v>1512.381771281169</v>
      </c>
      <c r="T43" s="10">
        <v>1607.674118658641</v>
      </c>
      <c r="U43" s="10">
        <v>2260.375494411006</v>
      </c>
      <c r="V43" s="10">
        <v>2074.914015477214</v>
      </c>
      <c r="W43" s="10">
        <v>1524.6775580395531</v>
      </c>
      <c r="X43" s="10">
        <v>1830.022957867584</v>
      </c>
    </row>
    <row r="44" spans="1:24" ht="11.25" customHeight="1" x14ac:dyDescent="0.2">
      <c r="A44" s="41" t="s">
        <v>75</v>
      </c>
      <c r="B44" s="9" t="s">
        <v>76</v>
      </c>
      <c r="C44" s="10">
        <v>238.33955288048151</v>
      </c>
      <c r="D44" s="10">
        <v>152.46010318142729</v>
      </c>
      <c r="E44" s="10">
        <v>485.36354256233881</v>
      </c>
      <c r="F44" s="10">
        <v>389.83473774720551</v>
      </c>
      <c r="G44" s="10">
        <v>197.8122098022356</v>
      </c>
      <c r="H44" s="10">
        <v>118.6872742906277</v>
      </c>
      <c r="I44" s="10">
        <v>90.704127257093702</v>
      </c>
      <c r="J44" s="10">
        <v>25.92433361994841</v>
      </c>
      <c r="K44" s="10">
        <v>11.5219260533104</v>
      </c>
      <c r="L44" s="10">
        <v>30.725107480653481</v>
      </c>
      <c r="M44" s="10">
        <v>16.32269991401548</v>
      </c>
      <c r="N44" s="10">
        <v>12.48211521926053</v>
      </c>
      <c r="O44" s="10">
        <v>9.6016337059329313</v>
      </c>
      <c r="P44" s="10">
        <v>17.28288907996561</v>
      </c>
      <c r="Q44" s="10">
        <v>19.203181427343079</v>
      </c>
      <c r="R44" s="10">
        <v>21.123559759243339</v>
      </c>
      <c r="S44" s="10">
        <v>8.6414445399828033</v>
      </c>
      <c r="T44" s="10">
        <v>19.203181427343079</v>
      </c>
      <c r="U44" s="10">
        <v>23.043852106620811</v>
      </c>
      <c r="V44" s="10">
        <v>10.56173688736027</v>
      </c>
      <c r="W44" s="10">
        <v>8.6414445399828033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65.29088564058469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2.0731728288908</v>
      </c>
      <c r="P45" s="10">
        <v>0</v>
      </c>
      <c r="Q45" s="10">
        <v>0</v>
      </c>
      <c r="R45" s="10">
        <v>0</v>
      </c>
      <c r="S45" s="10">
        <v>0</v>
      </c>
      <c r="T45" s="10">
        <v>4.1463456577815991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72.012037833190021</v>
      </c>
      <c r="D46" s="10">
        <v>94.095700773860699</v>
      </c>
      <c r="E46" s="10">
        <v>40.32674118658641</v>
      </c>
      <c r="F46" s="10">
        <v>42.247033533963886</v>
      </c>
      <c r="G46" s="10">
        <v>16.160275150472909</v>
      </c>
      <c r="H46" s="10">
        <v>29.46878761822871</v>
      </c>
      <c r="I46" s="10">
        <v>28.51822871883061</v>
      </c>
      <c r="J46" s="10">
        <v>28.51822871883061</v>
      </c>
      <c r="K46" s="10">
        <v>45.62914875322442</v>
      </c>
      <c r="L46" s="10">
        <v>20.91332760103181</v>
      </c>
      <c r="M46" s="10">
        <v>33.27119518486672</v>
      </c>
      <c r="N46" s="10">
        <v>9.5061049011177978</v>
      </c>
      <c r="O46" s="10">
        <v>30.419432502149611</v>
      </c>
      <c r="P46" s="10">
        <v>7.6048151332760101</v>
      </c>
      <c r="Q46" s="10">
        <v>11.407308684436799</v>
      </c>
      <c r="R46" s="10">
        <v>30.419432502149611</v>
      </c>
      <c r="S46" s="10">
        <v>30.419432502149611</v>
      </c>
      <c r="T46" s="10">
        <v>28.51822871883061</v>
      </c>
      <c r="U46" s="10">
        <v>24.71573516766982</v>
      </c>
      <c r="V46" s="10">
        <v>34.221840068787607</v>
      </c>
      <c r="W46" s="10">
        <v>32.320636285468623</v>
      </c>
      <c r="X46" s="10">
        <v>36.123043852106619</v>
      </c>
    </row>
    <row r="47" spans="1:24" ht="11.25" customHeight="1" x14ac:dyDescent="0.2">
      <c r="A47" s="41" t="s">
        <v>81</v>
      </c>
      <c r="B47" s="9" t="s">
        <v>82</v>
      </c>
      <c r="C47" s="10">
        <v>9.6016337059329313</v>
      </c>
      <c r="D47" s="10">
        <v>38.406448839208927</v>
      </c>
      <c r="E47" s="10">
        <v>10.56173688736027</v>
      </c>
      <c r="F47" s="10">
        <v>0.96018916595012893</v>
      </c>
      <c r="G47" s="10">
        <v>28.102579535683581</v>
      </c>
      <c r="H47" s="10">
        <v>53.926655202063628</v>
      </c>
      <c r="I47" s="10">
        <v>82.16302665520206</v>
      </c>
      <c r="J47" s="10">
        <v>76.373344797936369</v>
      </c>
      <c r="K47" s="10">
        <v>70.645399828030946</v>
      </c>
      <c r="L47" s="10">
        <v>69.352966466036108</v>
      </c>
      <c r="M47" s="10">
        <v>65.750214961306952</v>
      </c>
      <c r="N47" s="10">
        <v>36.928202923473783</v>
      </c>
      <c r="O47" s="10">
        <v>36.027515047291487</v>
      </c>
      <c r="P47" s="10">
        <v>27.921324161650901</v>
      </c>
      <c r="Q47" s="10">
        <v>56.743336199484077</v>
      </c>
      <c r="R47" s="10">
        <v>26.119948409286319</v>
      </c>
      <c r="S47" s="10">
        <v>27.020636285468619</v>
      </c>
      <c r="T47" s="10">
        <v>45.034393809114363</v>
      </c>
      <c r="U47" s="10">
        <v>109.883920894239</v>
      </c>
      <c r="V47" s="10">
        <v>151.3155631986242</v>
      </c>
      <c r="W47" s="10">
        <v>200.85339638865011</v>
      </c>
      <c r="X47" s="10">
        <v>207.15821152192601</v>
      </c>
    </row>
    <row r="48" spans="1:24" ht="11.25" customHeight="1" x14ac:dyDescent="0.2">
      <c r="A48" s="41" t="s">
        <v>83</v>
      </c>
      <c r="B48" s="9" t="s">
        <v>84</v>
      </c>
      <c r="C48" s="10">
        <v>9.3149613069647454</v>
      </c>
      <c r="D48" s="10">
        <v>5.4337059329320718</v>
      </c>
      <c r="E48" s="10">
        <v>0</v>
      </c>
      <c r="F48" s="10">
        <v>0</v>
      </c>
      <c r="G48" s="10">
        <v>0</v>
      </c>
      <c r="H48" s="10">
        <v>11.89690455717971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7.5432502149613061</v>
      </c>
      <c r="W48" s="10">
        <v>30.172828890799661</v>
      </c>
      <c r="X48" s="10">
        <v>12.57205503009458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68.787618228718827</v>
      </c>
      <c r="H50" s="10">
        <v>17.19690455717971</v>
      </c>
      <c r="I50" s="10">
        <v>17.19690455717971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59.902579535683579</v>
      </c>
      <c r="P50" s="10">
        <v>43.565520206362848</v>
      </c>
      <c r="Q50" s="10">
        <v>41.75030094582975</v>
      </c>
      <c r="R50" s="10">
        <v>50.826397248495269</v>
      </c>
      <c r="S50" s="10">
        <v>114.35941530524509</v>
      </c>
      <c r="T50" s="10">
        <v>204.21324161650901</v>
      </c>
      <c r="U50" s="10">
        <v>196.04471195184871</v>
      </c>
      <c r="V50" s="10">
        <v>170.6314703353396</v>
      </c>
      <c r="W50" s="10">
        <v>117.9898538263113</v>
      </c>
      <c r="X50" s="10">
        <v>167.0010318142734</v>
      </c>
    </row>
    <row r="51" spans="1:24" ht="11.25" customHeight="1" x14ac:dyDescent="0.2">
      <c r="A51" s="35" t="s">
        <v>89</v>
      </c>
      <c r="B51" s="36" t="s">
        <v>90</v>
      </c>
      <c r="C51" s="37">
        <v>7347.205503009458</v>
      </c>
      <c r="D51" s="37">
        <v>7786.0490111779873</v>
      </c>
      <c r="E51" s="37">
        <v>8704.9011177987959</v>
      </c>
      <c r="F51" s="37">
        <v>9939.7248495270851</v>
      </c>
      <c r="G51" s="37">
        <v>9278.1169389509887</v>
      </c>
      <c r="H51" s="37">
        <v>9807.4806534823729</v>
      </c>
      <c r="I51" s="37">
        <v>9421.3671539122952</v>
      </c>
      <c r="J51" s="37">
        <v>8574.4411006018909</v>
      </c>
      <c r="K51" s="37">
        <v>9325.5374032674117</v>
      </c>
      <c r="L51" s="37">
        <v>7907.2012037833183</v>
      </c>
      <c r="M51" s="37">
        <v>7912.5537403267408</v>
      </c>
      <c r="N51" s="37">
        <v>6598.8607050730861</v>
      </c>
      <c r="O51" s="37">
        <v>6744.9699054170242</v>
      </c>
      <c r="P51" s="37">
        <v>6767.6483233018052</v>
      </c>
      <c r="Q51" s="37">
        <v>7436.3069647463453</v>
      </c>
      <c r="R51" s="37">
        <v>5676.6337059329317</v>
      </c>
      <c r="S51" s="37">
        <v>6332.480739466896</v>
      </c>
      <c r="T51" s="37">
        <v>8221.4746345657768</v>
      </c>
      <c r="U51" s="37">
        <v>6448.8822012037826</v>
      </c>
      <c r="V51" s="37">
        <v>9751.4401547721409</v>
      </c>
      <c r="W51" s="37">
        <v>6627.8160791057608</v>
      </c>
      <c r="X51" s="37">
        <v>6247.162510748065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46.762166809974204</v>
      </c>
      <c r="J52" s="37">
        <f t="shared" si="20"/>
        <v>91.941702493551134</v>
      </c>
      <c r="K52" s="37">
        <f t="shared" si="20"/>
        <v>66.182115219260524</v>
      </c>
      <c r="L52" s="37">
        <f t="shared" si="20"/>
        <v>46.647205503009452</v>
      </c>
      <c r="M52" s="37">
        <f t="shared" si="20"/>
        <v>116.75202063628545</v>
      </c>
      <c r="N52" s="37">
        <f t="shared" si="20"/>
        <v>136.99286328460875</v>
      </c>
      <c r="O52" s="37">
        <f t="shared" si="20"/>
        <v>79.423043852106616</v>
      </c>
      <c r="P52" s="37">
        <f t="shared" si="20"/>
        <v>121.79200343938089</v>
      </c>
      <c r="Q52" s="37">
        <f t="shared" si="20"/>
        <v>173.37712811693896</v>
      </c>
      <c r="R52" s="37">
        <f t="shared" si="20"/>
        <v>202.35898538263112</v>
      </c>
      <c r="S52" s="37">
        <f t="shared" si="20"/>
        <v>229.62080825451417</v>
      </c>
      <c r="T52" s="37">
        <f t="shared" si="20"/>
        <v>237.58237317282888</v>
      </c>
      <c r="U52" s="37">
        <f t="shared" si="20"/>
        <v>249.41487532244196</v>
      </c>
      <c r="V52" s="37">
        <f t="shared" si="20"/>
        <v>259.23379191745488</v>
      </c>
      <c r="W52" s="37">
        <f t="shared" si="20"/>
        <v>248.16319862424763</v>
      </c>
      <c r="X52" s="37">
        <f t="shared" ref="X52" si="21">SUM(X53:X70)</f>
        <v>234.90025795356831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37.618228718830608</v>
      </c>
      <c r="J59" s="10">
        <v>44.258125537403259</v>
      </c>
      <c r="K59" s="10">
        <v>24.93551160791057</v>
      </c>
      <c r="L59" s="10">
        <v>18.701633705932931</v>
      </c>
      <c r="M59" s="10">
        <v>51.92510748065348</v>
      </c>
      <c r="N59" s="10">
        <v>46.742132416165077</v>
      </c>
      <c r="O59" s="10">
        <v>13.82914875322442</v>
      </c>
      <c r="P59" s="10">
        <v>16.408684436801369</v>
      </c>
      <c r="Q59" s="10">
        <v>45.356835769561478</v>
      </c>
      <c r="R59" s="10">
        <v>59.329320722269991</v>
      </c>
      <c r="S59" s="10">
        <v>87.72811693895099</v>
      </c>
      <c r="T59" s="10">
        <v>63.724075666380052</v>
      </c>
      <c r="U59" s="10">
        <v>59.783147033533957</v>
      </c>
      <c r="V59" s="10">
        <v>43.613241616509022</v>
      </c>
      <c r="W59" s="10">
        <v>38.263112639724852</v>
      </c>
      <c r="X59" s="10">
        <v>32.67411865864144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13.61418744625967</v>
      </c>
      <c r="K62" s="10">
        <v>0</v>
      </c>
      <c r="L62" s="10">
        <v>0</v>
      </c>
      <c r="M62" s="10">
        <v>0</v>
      </c>
      <c r="N62" s="10">
        <v>6.5204643164230429</v>
      </c>
      <c r="O62" s="10">
        <v>0.90765262252794487</v>
      </c>
      <c r="P62" s="10">
        <v>8.5506448839208939</v>
      </c>
      <c r="Q62" s="10">
        <v>9.6493551160791053</v>
      </c>
      <c r="R62" s="10">
        <v>8.7656061908856397</v>
      </c>
      <c r="S62" s="10">
        <v>17.101375752364579</v>
      </c>
      <c r="T62" s="10">
        <v>19.96749785038693</v>
      </c>
      <c r="U62" s="10">
        <v>30.596130696474631</v>
      </c>
      <c r="V62" s="10">
        <v>29.401891659501288</v>
      </c>
      <c r="W62" s="10">
        <v>13.423129836629411</v>
      </c>
      <c r="X62" s="10">
        <v>18.72553740326741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18.79673258813413</v>
      </c>
      <c r="K63" s="10">
        <v>13.10816852966466</v>
      </c>
      <c r="L63" s="10">
        <v>7.1131556319862419</v>
      </c>
      <c r="M63" s="10">
        <v>43.564574376612207</v>
      </c>
      <c r="N63" s="10">
        <v>35.723989681857269</v>
      </c>
      <c r="O63" s="10">
        <v>36.722098022355972</v>
      </c>
      <c r="P63" s="10">
        <v>15.44359415305245</v>
      </c>
      <c r="Q63" s="10">
        <v>17.820980223559761</v>
      </c>
      <c r="R63" s="10">
        <v>19.45382631126397</v>
      </c>
      <c r="S63" s="10">
        <v>24.415735167669819</v>
      </c>
      <c r="T63" s="10">
        <v>24.142562338779019</v>
      </c>
      <c r="U63" s="10">
        <v>24.142562338779019</v>
      </c>
      <c r="V63" s="10">
        <v>30.495872742906268</v>
      </c>
      <c r="W63" s="10">
        <v>19.05993121238177</v>
      </c>
      <c r="X63" s="10">
        <v>19.695270851246779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9.5299226139294912</v>
      </c>
      <c r="O64" s="10">
        <v>8.2593293207222693</v>
      </c>
      <c r="P64" s="10">
        <v>10.1652622527945</v>
      </c>
      <c r="Q64" s="10">
        <v>17.15391229578676</v>
      </c>
      <c r="R64" s="10">
        <v>15.88323301805675</v>
      </c>
      <c r="S64" s="10">
        <v>21.601203783319001</v>
      </c>
      <c r="T64" s="10">
        <v>17.789251934651759</v>
      </c>
      <c r="U64" s="10">
        <v>13.97730008598452</v>
      </c>
      <c r="V64" s="10">
        <v>17.789251934651759</v>
      </c>
      <c r="W64" s="10">
        <v>26.048495270851252</v>
      </c>
      <c r="X64" s="10">
        <v>33.037145313843503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9.1439380911435926</v>
      </c>
      <c r="J65" s="10">
        <v>15.272656921754081</v>
      </c>
      <c r="K65" s="10">
        <v>28.138435081685291</v>
      </c>
      <c r="L65" s="10">
        <v>20.832416165090279</v>
      </c>
      <c r="M65" s="10">
        <v>21.262338779019771</v>
      </c>
      <c r="N65" s="10">
        <v>18.771539122957861</v>
      </c>
      <c r="O65" s="10">
        <v>0</v>
      </c>
      <c r="P65" s="10">
        <v>50.623387790197761</v>
      </c>
      <c r="Q65" s="10">
        <v>46.67351676698194</v>
      </c>
      <c r="R65" s="10">
        <v>38.021324161650902</v>
      </c>
      <c r="S65" s="10">
        <v>18.764316423043852</v>
      </c>
      <c r="T65" s="10">
        <v>20.60042992261393</v>
      </c>
      <c r="U65" s="10">
        <v>55.531642304385201</v>
      </c>
      <c r="V65" s="10">
        <v>53.740326741186593</v>
      </c>
      <c r="W65" s="10">
        <v>50.157609630266549</v>
      </c>
      <c r="X65" s="10">
        <v>38.513929492691311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19.704815133276011</v>
      </c>
      <c r="O66" s="10">
        <v>19.704815133276011</v>
      </c>
      <c r="P66" s="10">
        <v>20.60042992261393</v>
      </c>
      <c r="Q66" s="10">
        <v>36.722527944969897</v>
      </c>
      <c r="R66" s="10">
        <v>60.90567497850386</v>
      </c>
      <c r="S66" s="10">
        <v>60.010060189165948</v>
      </c>
      <c r="T66" s="10">
        <v>91.358555460017186</v>
      </c>
      <c r="U66" s="10">
        <v>65.384092863284607</v>
      </c>
      <c r="V66" s="10">
        <v>84.193207222699911</v>
      </c>
      <c r="W66" s="10">
        <v>101.21092003439379</v>
      </c>
      <c r="X66" s="10">
        <v>92.254256233877882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13.61418744625967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6.5204643164230429</v>
      </c>
      <c r="O71" s="37">
        <f t="shared" si="22"/>
        <v>0.90765262252794487</v>
      </c>
      <c r="P71" s="37">
        <f t="shared" si="22"/>
        <v>2.1496130696474629</v>
      </c>
      <c r="Q71" s="37">
        <f t="shared" si="22"/>
        <v>3.79767841788478</v>
      </c>
      <c r="R71" s="37">
        <f t="shared" si="22"/>
        <v>25.031040412725712</v>
      </c>
      <c r="S71" s="37">
        <f t="shared" si="22"/>
        <v>32.650214961306958</v>
      </c>
      <c r="T71" s="37">
        <f t="shared" si="22"/>
        <v>33.677300085984527</v>
      </c>
      <c r="U71" s="37">
        <f t="shared" si="22"/>
        <v>48.270765262252795</v>
      </c>
      <c r="V71" s="37">
        <f t="shared" si="22"/>
        <v>73.158555460017197</v>
      </c>
      <c r="W71" s="37">
        <f t="shared" si="22"/>
        <v>62.267153912295782</v>
      </c>
      <c r="X71" s="37">
        <f t="shared" ref="X71" si="23">SUM(X72:X73)</f>
        <v>101.62889079965606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19.84806534823732</v>
      </c>
      <c r="S72" s="10">
        <v>22.02158211521926</v>
      </c>
      <c r="T72" s="10">
        <v>20.25417024935512</v>
      </c>
      <c r="U72" s="10">
        <v>39.576784178847809</v>
      </c>
      <c r="V72" s="10">
        <v>65.825967325881336</v>
      </c>
      <c r="W72" s="10">
        <v>56.3676698194325</v>
      </c>
      <c r="X72" s="10">
        <v>80.467153912295785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13.61418744625967</v>
      </c>
      <c r="K73" s="10">
        <v>0</v>
      </c>
      <c r="L73" s="10">
        <v>0</v>
      </c>
      <c r="M73" s="10">
        <v>0</v>
      </c>
      <c r="N73" s="10">
        <v>6.5204643164230429</v>
      </c>
      <c r="O73" s="10">
        <v>0.90765262252794487</v>
      </c>
      <c r="P73" s="10">
        <v>2.1496130696474629</v>
      </c>
      <c r="Q73" s="10">
        <v>3.79767841788478</v>
      </c>
      <c r="R73" s="10">
        <v>5.1829750644883914</v>
      </c>
      <c r="S73" s="10">
        <v>10.628632846087701</v>
      </c>
      <c r="T73" s="10">
        <v>13.423129836629411</v>
      </c>
      <c r="U73" s="10">
        <v>8.6939810834049869</v>
      </c>
      <c r="V73" s="10">
        <v>7.3325881341358556</v>
      </c>
      <c r="W73" s="10">
        <v>5.8994840928632843</v>
      </c>
      <c r="X73" s="10">
        <v>21.16173688736027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818.83061049011178</v>
      </c>
      <c r="D76" s="40">
        <v>894.49699054170242</v>
      </c>
      <c r="E76" s="40">
        <v>1083.8349097162511</v>
      </c>
      <c r="F76" s="40">
        <v>1210.4041272570939</v>
      </c>
      <c r="G76" s="40">
        <v>904.90111779879612</v>
      </c>
      <c r="H76" s="40">
        <v>1344.539982803095</v>
      </c>
      <c r="I76" s="40">
        <v>1323.559759243336</v>
      </c>
      <c r="J76" s="40">
        <v>1262.25279449699</v>
      </c>
      <c r="K76" s="40">
        <v>1098.3662940670681</v>
      </c>
      <c r="L76" s="40">
        <v>943.42218400687875</v>
      </c>
      <c r="M76" s="40">
        <v>850.98882201203776</v>
      </c>
      <c r="N76" s="40">
        <v>1260.8770421324159</v>
      </c>
      <c r="O76" s="40">
        <v>1459.157351676698</v>
      </c>
      <c r="P76" s="40">
        <v>1430.352536543422</v>
      </c>
      <c r="Q76" s="40">
        <v>1640.4987102321579</v>
      </c>
      <c r="R76" s="40">
        <v>1714.1014617368869</v>
      </c>
      <c r="S76" s="40">
        <v>1543.508168529665</v>
      </c>
      <c r="T76" s="40">
        <v>1702.751504729149</v>
      </c>
      <c r="U76" s="40">
        <v>1600.429922613929</v>
      </c>
      <c r="V76" s="40">
        <v>1707.050730868443</v>
      </c>
      <c r="W76" s="40">
        <v>1648.8392089423901</v>
      </c>
      <c r="X76" s="40">
        <v>1716.8529664660359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2507.9678417884779</v>
      </c>
      <c r="D2" s="31">
        <f t="shared" si="0"/>
        <v>3019.8671539122956</v>
      </c>
      <c r="E2" s="31">
        <f t="shared" si="0"/>
        <v>3328.2248495270842</v>
      </c>
      <c r="F2" s="31">
        <f t="shared" si="0"/>
        <v>3161.4121238177122</v>
      </c>
      <c r="G2" s="31">
        <f t="shared" si="0"/>
        <v>3073.4851246775584</v>
      </c>
      <c r="H2" s="31">
        <f t="shared" si="0"/>
        <v>3988.155116079105</v>
      </c>
      <c r="I2" s="31">
        <f t="shared" si="0"/>
        <v>4344.7871883061043</v>
      </c>
      <c r="J2" s="31">
        <f t="shared" si="0"/>
        <v>4460.5083404987108</v>
      </c>
      <c r="K2" s="31">
        <f t="shared" si="0"/>
        <v>4397.8630266552018</v>
      </c>
      <c r="L2" s="31">
        <f t="shared" si="0"/>
        <v>3006.8183147033533</v>
      </c>
      <c r="M2" s="31">
        <f t="shared" si="0"/>
        <v>3678.3800515907142</v>
      </c>
      <c r="N2" s="31">
        <f t="shared" si="0"/>
        <v>4367.3902837489259</v>
      </c>
      <c r="O2" s="31">
        <f t="shared" si="0"/>
        <v>4768.8098882201202</v>
      </c>
      <c r="P2" s="31">
        <f t="shared" si="0"/>
        <v>5211.8338779019768</v>
      </c>
      <c r="Q2" s="31">
        <f t="shared" si="0"/>
        <v>4967.8572656921751</v>
      </c>
      <c r="R2" s="31">
        <f t="shared" si="0"/>
        <v>4475.964918314703</v>
      </c>
      <c r="S2" s="31">
        <f t="shared" si="0"/>
        <v>4161.3039552880491</v>
      </c>
      <c r="T2" s="31">
        <f t="shared" si="0"/>
        <v>4481.6909716251075</v>
      </c>
      <c r="U2" s="31">
        <f t="shared" si="0"/>
        <v>4876.95554600172</v>
      </c>
      <c r="V2" s="31">
        <f t="shared" si="0"/>
        <v>4676.2948409286328</v>
      </c>
      <c r="W2" s="31">
        <f t="shared" si="0"/>
        <v>4240.1779019776441</v>
      </c>
      <c r="X2" s="31">
        <f t="shared" ref="X2" si="1">SUM(X3,X17,X22,X25,X26,X51,X52,X71,X74,X75,X76)</f>
        <v>4181.5944969905404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130.87317282889077</v>
      </c>
      <c r="D3" s="34">
        <f t="shared" si="2"/>
        <v>94.664144453998276</v>
      </c>
      <c r="E3" s="34">
        <f t="shared" si="2"/>
        <v>44.43998280309544</v>
      </c>
      <c r="F3" s="34">
        <f t="shared" si="2"/>
        <v>51.089165950128979</v>
      </c>
      <c r="G3" s="34">
        <f t="shared" si="2"/>
        <v>110.46792777300087</v>
      </c>
      <c r="H3" s="34">
        <f t="shared" si="2"/>
        <v>152.47876182287189</v>
      </c>
      <c r="I3" s="34">
        <f t="shared" si="2"/>
        <v>299.51702493551159</v>
      </c>
      <c r="J3" s="34">
        <f t="shared" si="2"/>
        <v>310.83164230438524</v>
      </c>
      <c r="K3" s="34">
        <f t="shared" si="2"/>
        <v>261.74239036973341</v>
      </c>
      <c r="L3" s="34">
        <f t="shared" si="2"/>
        <v>160.64006878761828</v>
      </c>
      <c r="M3" s="34">
        <f t="shared" si="2"/>
        <v>279.19466895958732</v>
      </c>
      <c r="N3" s="34">
        <f t="shared" si="2"/>
        <v>277.62106620808248</v>
      </c>
      <c r="O3" s="34">
        <f t="shared" si="2"/>
        <v>288.90842648323303</v>
      </c>
      <c r="P3" s="34">
        <f t="shared" si="2"/>
        <v>436.20662080825451</v>
      </c>
      <c r="Q3" s="34">
        <f t="shared" si="2"/>
        <v>447.20524505588992</v>
      </c>
      <c r="R3" s="34">
        <f t="shared" si="2"/>
        <v>313.2352536543421</v>
      </c>
      <c r="S3" s="34">
        <f t="shared" si="2"/>
        <v>373.40524505589002</v>
      </c>
      <c r="T3" s="34">
        <f t="shared" si="2"/>
        <v>273.56156491831467</v>
      </c>
      <c r="U3" s="34">
        <f t="shared" si="2"/>
        <v>223.40558899398113</v>
      </c>
      <c r="V3" s="34">
        <f t="shared" si="2"/>
        <v>233.09527085124685</v>
      </c>
      <c r="W3" s="34">
        <f t="shared" si="2"/>
        <v>188.9998280309544</v>
      </c>
      <c r="X3" s="34">
        <f t="shared" ref="X3" si="3">SUM(X4,X8,X11)</f>
        <v>338.0309544282029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0.6114359415305245</v>
      </c>
      <c r="F4" s="29">
        <f t="shared" si="4"/>
        <v>0.64488392089423896</v>
      </c>
      <c r="G4" s="29">
        <f t="shared" si="4"/>
        <v>3.3916595012897681</v>
      </c>
      <c r="H4" s="29">
        <f t="shared" si="4"/>
        <v>0.56895958727429063</v>
      </c>
      <c r="I4" s="29">
        <f t="shared" si="4"/>
        <v>1.7196904557179711</v>
      </c>
      <c r="J4" s="29">
        <f t="shared" si="4"/>
        <v>0</v>
      </c>
      <c r="K4" s="29">
        <f t="shared" si="4"/>
        <v>2.252106620808255</v>
      </c>
      <c r="L4" s="29">
        <f t="shared" si="4"/>
        <v>1.70963026655202</v>
      </c>
      <c r="M4" s="29">
        <f t="shared" si="4"/>
        <v>5.6988822012037836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2.252106620808255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0.6114359415305245</v>
      </c>
      <c r="F7" s="10">
        <v>0.64488392089423896</v>
      </c>
      <c r="G7" s="10">
        <v>3.3916595012897681</v>
      </c>
      <c r="H7" s="10">
        <v>0.56895958727429063</v>
      </c>
      <c r="I7" s="10">
        <v>1.7196904557179711</v>
      </c>
      <c r="J7" s="10">
        <v>0</v>
      </c>
      <c r="K7" s="10">
        <v>0</v>
      </c>
      <c r="L7" s="10">
        <v>1.70963026655202</v>
      </c>
      <c r="M7" s="10">
        <v>5.6988822012037836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0.62098022355975924</v>
      </c>
      <c r="D8" s="29">
        <f t="shared" si="6"/>
        <v>0</v>
      </c>
      <c r="E8" s="29">
        <f t="shared" si="6"/>
        <v>0</v>
      </c>
      <c r="F8" s="29">
        <f t="shared" si="6"/>
        <v>3.6304385210662078</v>
      </c>
      <c r="G8" s="29">
        <f t="shared" si="6"/>
        <v>15.860017196904559</v>
      </c>
      <c r="H8" s="29">
        <f t="shared" si="6"/>
        <v>78.461134995700775</v>
      </c>
      <c r="I8" s="29">
        <f t="shared" si="6"/>
        <v>100.70507308684439</v>
      </c>
      <c r="J8" s="29">
        <f t="shared" si="6"/>
        <v>65.023387790197759</v>
      </c>
      <c r="K8" s="29">
        <f t="shared" si="6"/>
        <v>16.740670679277731</v>
      </c>
      <c r="L8" s="29">
        <f t="shared" si="6"/>
        <v>8.1207222699914006</v>
      </c>
      <c r="M8" s="29">
        <f t="shared" si="6"/>
        <v>0.59045571797076524</v>
      </c>
      <c r="N8" s="29">
        <f t="shared" si="6"/>
        <v>0.34539982803095443</v>
      </c>
      <c r="O8" s="29">
        <f t="shared" si="6"/>
        <v>16.805417024935512</v>
      </c>
      <c r="P8" s="29">
        <f t="shared" si="6"/>
        <v>44.926913155631993</v>
      </c>
      <c r="Q8" s="29">
        <f t="shared" si="6"/>
        <v>75.501289767841783</v>
      </c>
      <c r="R8" s="29">
        <f t="shared" si="6"/>
        <v>59.7432502149613</v>
      </c>
      <c r="S8" s="29">
        <f t="shared" si="6"/>
        <v>39.062338779019782</v>
      </c>
      <c r="T8" s="29">
        <f t="shared" si="6"/>
        <v>0.32192605331040408</v>
      </c>
      <c r="U8" s="29">
        <f t="shared" si="6"/>
        <v>1.003955288048151</v>
      </c>
      <c r="V8" s="29">
        <f t="shared" si="6"/>
        <v>1.216938950988822</v>
      </c>
      <c r="W8" s="29">
        <f t="shared" si="6"/>
        <v>0.60111779879621663</v>
      </c>
      <c r="X8" s="29">
        <f t="shared" ref="X8" si="7">SUM(X9:X10)</f>
        <v>0.93155631986242471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0.62098022355975924</v>
      </c>
      <c r="D10" s="10">
        <v>0</v>
      </c>
      <c r="E10" s="10">
        <v>0</v>
      </c>
      <c r="F10" s="10">
        <v>3.6304385210662078</v>
      </c>
      <c r="G10" s="10">
        <v>15.860017196904559</v>
      </c>
      <c r="H10" s="10">
        <v>78.461134995700775</v>
      </c>
      <c r="I10" s="10">
        <v>100.70507308684439</v>
      </c>
      <c r="J10" s="10">
        <v>65.023387790197759</v>
      </c>
      <c r="K10" s="10">
        <v>16.740670679277731</v>
      </c>
      <c r="L10" s="10">
        <v>8.1207222699914006</v>
      </c>
      <c r="M10" s="10">
        <v>0.59045571797076524</v>
      </c>
      <c r="N10" s="10">
        <v>0.34539982803095443</v>
      </c>
      <c r="O10" s="10">
        <v>16.805417024935512</v>
      </c>
      <c r="P10" s="10">
        <v>44.926913155631993</v>
      </c>
      <c r="Q10" s="10">
        <v>75.501289767841783</v>
      </c>
      <c r="R10" s="10">
        <v>59.7432502149613</v>
      </c>
      <c r="S10" s="10">
        <v>39.062338779019782</v>
      </c>
      <c r="T10" s="10">
        <v>0.32192605331040408</v>
      </c>
      <c r="U10" s="10">
        <v>1.003955288048151</v>
      </c>
      <c r="V10" s="10">
        <v>1.216938950988822</v>
      </c>
      <c r="W10" s="10">
        <v>0.60111779879621663</v>
      </c>
      <c r="X10" s="10">
        <v>0.93155631986242471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130.252192605331</v>
      </c>
      <c r="D11" s="29">
        <f t="shared" si="8"/>
        <v>94.664144453998276</v>
      </c>
      <c r="E11" s="29">
        <f t="shared" si="8"/>
        <v>43.828546861564917</v>
      </c>
      <c r="F11" s="29">
        <f t="shared" si="8"/>
        <v>46.813843508168532</v>
      </c>
      <c r="G11" s="29">
        <f t="shared" si="8"/>
        <v>91.216251074806536</v>
      </c>
      <c r="H11" s="29">
        <f t="shared" si="8"/>
        <v>73.448667239896821</v>
      </c>
      <c r="I11" s="29">
        <f t="shared" si="8"/>
        <v>197.09226139294924</v>
      </c>
      <c r="J11" s="29">
        <f t="shared" si="8"/>
        <v>245.80825451418747</v>
      </c>
      <c r="K11" s="29">
        <f t="shared" si="8"/>
        <v>242.74961306964744</v>
      </c>
      <c r="L11" s="29">
        <f t="shared" si="8"/>
        <v>150.80971625107486</v>
      </c>
      <c r="M11" s="29">
        <f t="shared" si="8"/>
        <v>272.90533104041276</v>
      </c>
      <c r="N11" s="29">
        <f t="shared" si="8"/>
        <v>277.27566638005152</v>
      </c>
      <c r="O11" s="29">
        <f t="shared" si="8"/>
        <v>272.10300945829749</v>
      </c>
      <c r="P11" s="29">
        <f t="shared" si="8"/>
        <v>391.27970765262251</v>
      </c>
      <c r="Q11" s="29">
        <f t="shared" si="8"/>
        <v>371.70395528804812</v>
      </c>
      <c r="R11" s="29">
        <f t="shared" si="8"/>
        <v>253.49200343938082</v>
      </c>
      <c r="S11" s="29">
        <f t="shared" si="8"/>
        <v>334.34290627687022</v>
      </c>
      <c r="T11" s="29">
        <f t="shared" si="8"/>
        <v>273.23963886500428</v>
      </c>
      <c r="U11" s="29">
        <f t="shared" si="8"/>
        <v>222.40163370593297</v>
      </c>
      <c r="V11" s="29">
        <f t="shared" si="8"/>
        <v>231.87833190025802</v>
      </c>
      <c r="W11" s="29">
        <f t="shared" si="8"/>
        <v>188.39871023215818</v>
      </c>
      <c r="X11" s="29">
        <f t="shared" ref="X11" si="9">SUM(X12:X16)</f>
        <v>337.09939810834049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130.252192605331</v>
      </c>
      <c r="D13" s="10">
        <v>94.664144453998276</v>
      </c>
      <c r="E13" s="10">
        <v>43.828546861564917</v>
      </c>
      <c r="F13" s="10">
        <v>46.813843508168532</v>
      </c>
      <c r="G13" s="10">
        <v>55.819260533104043</v>
      </c>
      <c r="H13" s="10">
        <v>37.048581255374032</v>
      </c>
      <c r="I13" s="10">
        <v>148.46801375752361</v>
      </c>
      <c r="J13" s="10">
        <v>189.53619948409289</v>
      </c>
      <c r="K13" s="10">
        <v>176.49372312983661</v>
      </c>
      <c r="L13" s="10">
        <v>109.0594153052451</v>
      </c>
      <c r="M13" s="10">
        <v>214.81797076526229</v>
      </c>
      <c r="N13" s="10">
        <v>214.65030094582971</v>
      </c>
      <c r="O13" s="10">
        <v>217.64617368873601</v>
      </c>
      <c r="P13" s="10">
        <v>344.99140154772141</v>
      </c>
      <c r="Q13" s="10">
        <v>329.04608770421322</v>
      </c>
      <c r="R13" s="10">
        <v>211.74170249355109</v>
      </c>
      <c r="S13" s="10">
        <v>302.57644024075671</v>
      </c>
      <c r="T13" s="10">
        <v>233.30464316423041</v>
      </c>
      <c r="U13" s="10">
        <v>180.6513327601032</v>
      </c>
      <c r="V13" s="10">
        <v>194.66612209802241</v>
      </c>
      <c r="W13" s="10">
        <v>156.6322441960447</v>
      </c>
      <c r="X13" s="10">
        <v>305.33293207222698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35.396990541702493</v>
      </c>
      <c r="H15" s="10">
        <v>36.400085984522782</v>
      </c>
      <c r="I15" s="10">
        <v>48.624247635425618</v>
      </c>
      <c r="J15" s="10">
        <v>56.272055030094577</v>
      </c>
      <c r="K15" s="10">
        <v>66.255889939810828</v>
      </c>
      <c r="L15" s="10">
        <v>41.75030094582975</v>
      </c>
      <c r="M15" s="10">
        <v>58.087360275150473</v>
      </c>
      <c r="N15" s="10">
        <v>62.625365434221827</v>
      </c>
      <c r="O15" s="10">
        <v>54.456835769561472</v>
      </c>
      <c r="P15" s="10">
        <v>46.28830610490111</v>
      </c>
      <c r="Q15" s="10">
        <v>42.657867583834907</v>
      </c>
      <c r="R15" s="10">
        <v>41.75030094582975</v>
      </c>
      <c r="S15" s="10">
        <v>31.766466036113499</v>
      </c>
      <c r="T15" s="10">
        <v>39.934995700773861</v>
      </c>
      <c r="U15" s="10">
        <v>41.75030094582975</v>
      </c>
      <c r="V15" s="10">
        <v>37.212209802235598</v>
      </c>
      <c r="W15" s="10">
        <v>31.766466036113499</v>
      </c>
      <c r="X15" s="10">
        <v>31.766466036113499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1789.4764402407563</v>
      </c>
      <c r="D26" s="37">
        <f t="shared" si="14"/>
        <v>2300.4824591573515</v>
      </c>
      <c r="E26" s="37">
        <f t="shared" si="14"/>
        <v>2565.9000859845219</v>
      </c>
      <c r="F26" s="37">
        <f t="shared" si="14"/>
        <v>2496.5654342218395</v>
      </c>
      <c r="G26" s="37">
        <f t="shared" si="14"/>
        <v>2700.2484952708514</v>
      </c>
      <c r="H26" s="37">
        <f t="shared" si="14"/>
        <v>3026.5619948409276</v>
      </c>
      <c r="I26" s="37">
        <f t="shared" si="14"/>
        <v>3280.6964746345657</v>
      </c>
      <c r="J26" s="37">
        <f t="shared" si="14"/>
        <v>3154.5756663800516</v>
      </c>
      <c r="K26" s="37">
        <f t="shared" si="14"/>
        <v>3266.1721410146174</v>
      </c>
      <c r="L26" s="37">
        <f t="shared" si="14"/>
        <v>2247.8213241616504</v>
      </c>
      <c r="M26" s="37">
        <f t="shared" si="14"/>
        <v>2726.9106620808252</v>
      </c>
      <c r="N26" s="37">
        <f t="shared" si="14"/>
        <v>2825.0939810834057</v>
      </c>
      <c r="O26" s="37">
        <f t="shared" si="14"/>
        <v>2745.2898538263116</v>
      </c>
      <c r="P26" s="37">
        <f t="shared" si="14"/>
        <v>2841.72871883061</v>
      </c>
      <c r="Q26" s="37">
        <f t="shared" si="14"/>
        <v>3098.1895098882201</v>
      </c>
      <c r="R26" s="37">
        <f t="shared" si="14"/>
        <v>2740.0508168529664</v>
      </c>
      <c r="S26" s="37">
        <f t="shared" si="14"/>
        <v>2901.2482373172834</v>
      </c>
      <c r="T26" s="37">
        <f t="shared" si="14"/>
        <v>3157.8284608770418</v>
      </c>
      <c r="U26" s="37">
        <f t="shared" si="14"/>
        <v>3842.7731728288913</v>
      </c>
      <c r="V26" s="37">
        <f t="shared" si="14"/>
        <v>3347.0234737747205</v>
      </c>
      <c r="W26" s="37">
        <f t="shared" si="14"/>
        <v>3031.6141014617374</v>
      </c>
      <c r="X26" s="37">
        <f t="shared" ref="X26" si="15">SUM(X27,X33)</f>
        <v>2798.8062768701629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0.99836629406706789</v>
      </c>
      <c r="D27" s="29">
        <f t="shared" si="16"/>
        <v>0</v>
      </c>
      <c r="E27" s="29">
        <f t="shared" si="16"/>
        <v>11.297420464316421</v>
      </c>
      <c r="F27" s="29">
        <f t="shared" si="16"/>
        <v>13.351504729148751</v>
      </c>
      <c r="G27" s="29">
        <f t="shared" si="16"/>
        <v>151.24677558039551</v>
      </c>
      <c r="H27" s="29">
        <f t="shared" si="16"/>
        <v>364.33551160791063</v>
      </c>
      <c r="I27" s="29">
        <f t="shared" si="16"/>
        <v>827.08512467755804</v>
      </c>
      <c r="J27" s="29">
        <f t="shared" si="16"/>
        <v>611.99346517626816</v>
      </c>
      <c r="K27" s="29">
        <f t="shared" si="16"/>
        <v>492.7152192605331</v>
      </c>
      <c r="L27" s="29">
        <f t="shared" si="16"/>
        <v>18.486672398968189</v>
      </c>
      <c r="M27" s="29">
        <f t="shared" si="16"/>
        <v>17.45967325881341</v>
      </c>
      <c r="N27" s="29">
        <f t="shared" si="16"/>
        <v>17.45967325881341</v>
      </c>
      <c r="O27" s="29">
        <f t="shared" si="16"/>
        <v>20.540756663800519</v>
      </c>
      <c r="P27" s="29">
        <f t="shared" si="16"/>
        <v>82.468701633705933</v>
      </c>
      <c r="Q27" s="29">
        <f t="shared" si="16"/>
        <v>37.713757523645747</v>
      </c>
      <c r="R27" s="29">
        <f t="shared" si="16"/>
        <v>120.49303525365433</v>
      </c>
      <c r="S27" s="29">
        <f t="shared" si="16"/>
        <v>110.7384350816853</v>
      </c>
      <c r="T27" s="29">
        <f t="shared" si="16"/>
        <v>194.22949269131558</v>
      </c>
      <c r="U27" s="29">
        <f t="shared" si="16"/>
        <v>398.35202063628543</v>
      </c>
      <c r="V27" s="29">
        <f t="shared" si="16"/>
        <v>198.67678417884781</v>
      </c>
      <c r="W27" s="29">
        <f t="shared" si="16"/>
        <v>208.66053310404126</v>
      </c>
      <c r="X27" s="29">
        <f t="shared" ref="X27" si="17">SUM(X28:X32)</f>
        <v>149.75640584694756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133.5053310404127</v>
      </c>
      <c r="H28" s="10">
        <v>345.90619088564063</v>
      </c>
      <c r="I28" s="10">
        <v>809.68280309544286</v>
      </c>
      <c r="J28" s="10">
        <v>594.53379191745478</v>
      </c>
      <c r="K28" s="10">
        <v>474.22854686156489</v>
      </c>
      <c r="L28" s="10">
        <v>0</v>
      </c>
      <c r="M28" s="10">
        <v>0</v>
      </c>
      <c r="N28" s="10">
        <v>0</v>
      </c>
      <c r="O28" s="10">
        <v>0</v>
      </c>
      <c r="P28" s="10">
        <v>60.90094582975064</v>
      </c>
      <c r="Q28" s="10">
        <v>9.9837489251934652</v>
      </c>
      <c r="R28" s="10">
        <v>95.844110060189152</v>
      </c>
      <c r="S28" s="10">
        <v>74.87815993121238</v>
      </c>
      <c r="T28" s="10">
        <v>160.73852106620811</v>
      </c>
      <c r="U28" s="10">
        <v>393.36010318142729</v>
      </c>
      <c r="V28" s="10">
        <v>190.68976784178849</v>
      </c>
      <c r="W28" s="10">
        <v>198.67678417884781</v>
      </c>
      <c r="X28" s="10">
        <v>133.7823731728289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11.297420464316421</v>
      </c>
      <c r="F29" s="10">
        <v>13.351504729148751</v>
      </c>
      <c r="G29" s="10">
        <v>14.7463456577816</v>
      </c>
      <c r="H29" s="10">
        <v>16.432588134135859</v>
      </c>
      <c r="I29" s="10">
        <v>15.40558899398108</v>
      </c>
      <c r="J29" s="10">
        <v>17.45967325881341</v>
      </c>
      <c r="K29" s="10">
        <v>18.486672398968189</v>
      </c>
      <c r="L29" s="10">
        <v>18.486672398968189</v>
      </c>
      <c r="M29" s="10">
        <v>17.45967325881341</v>
      </c>
      <c r="N29" s="10">
        <v>17.45967325881341</v>
      </c>
      <c r="O29" s="10">
        <v>20.540756663800519</v>
      </c>
      <c r="P29" s="10">
        <v>21.56775580395529</v>
      </c>
      <c r="Q29" s="10">
        <v>27.73000859845228</v>
      </c>
      <c r="R29" s="10">
        <v>24.648925193465171</v>
      </c>
      <c r="S29" s="10">
        <v>32.865176268271711</v>
      </c>
      <c r="T29" s="10">
        <v>19.51367153912296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2.9950988822012028</v>
      </c>
      <c r="T30" s="10">
        <v>13.97730008598452</v>
      </c>
      <c r="U30" s="10">
        <v>4.9919174548581253</v>
      </c>
      <c r="V30" s="10">
        <v>0.99836629406706789</v>
      </c>
      <c r="W30" s="10">
        <v>0</v>
      </c>
      <c r="X30" s="10">
        <v>14.975666380051591</v>
      </c>
    </row>
    <row r="31" spans="1:24" ht="11.25" customHeight="1" x14ac:dyDescent="0.2">
      <c r="A31" s="41" t="s">
        <v>51</v>
      </c>
      <c r="B31" s="9" t="s">
        <v>52</v>
      </c>
      <c r="C31" s="10">
        <v>0.99836629406706789</v>
      </c>
      <c r="D31" s="10">
        <v>0</v>
      </c>
      <c r="E31" s="10">
        <v>0</v>
      </c>
      <c r="F31" s="10">
        <v>0</v>
      </c>
      <c r="G31" s="10">
        <v>2.9950988822012028</v>
      </c>
      <c r="H31" s="10">
        <v>1.996732588134136</v>
      </c>
      <c r="I31" s="10">
        <v>1.996732588134136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6.9886500429922611</v>
      </c>
      <c r="W31" s="10">
        <v>9.9837489251934652</v>
      </c>
      <c r="X31" s="10">
        <v>0.99836629406706789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1788.4780739466894</v>
      </c>
      <c r="D33" s="29">
        <f t="shared" si="18"/>
        <v>2300.4824591573515</v>
      </c>
      <c r="E33" s="29">
        <f t="shared" si="18"/>
        <v>2554.6026655202054</v>
      </c>
      <c r="F33" s="29">
        <f t="shared" si="18"/>
        <v>2483.2139294926906</v>
      </c>
      <c r="G33" s="29">
        <f t="shared" si="18"/>
        <v>2549.001719690456</v>
      </c>
      <c r="H33" s="29">
        <f t="shared" si="18"/>
        <v>2662.226483233017</v>
      </c>
      <c r="I33" s="29">
        <f t="shared" si="18"/>
        <v>2453.6113499570079</v>
      </c>
      <c r="J33" s="29">
        <f t="shared" si="18"/>
        <v>2542.5822012037834</v>
      </c>
      <c r="K33" s="29">
        <f t="shared" si="18"/>
        <v>2773.4569217540843</v>
      </c>
      <c r="L33" s="29">
        <f t="shared" si="18"/>
        <v>2229.3346517626824</v>
      </c>
      <c r="M33" s="29">
        <f t="shared" si="18"/>
        <v>2709.4509888220118</v>
      </c>
      <c r="N33" s="29">
        <f t="shared" si="18"/>
        <v>2807.6343078245923</v>
      </c>
      <c r="O33" s="29">
        <f t="shared" si="18"/>
        <v>2724.7490971625111</v>
      </c>
      <c r="P33" s="29">
        <f t="shared" si="18"/>
        <v>2759.2600171969038</v>
      </c>
      <c r="Q33" s="29">
        <f t="shared" si="18"/>
        <v>3060.4757523645744</v>
      </c>
      <c r="R33" s="29">
        <f t="shared" si="18"/>
        <v>2619.557781599312</v>
      </c>
      <c r="S33" s="29">
        <f t="shared" si="18"/>
        <v>2790.5098022355983</v>
      </c>
      <c r="T33" s="29">
        <f t="shared" si="18"/>
        <v>2963.5989681857263</v>
      </c>
      <c r="U33" s="29">
        <f t="shared" si="18"/>
        <v>3444.4211521926059</v>
      </c>
      <c r="V33" s="29">
        <f t="shared" si="18"/>
        <v>3148.3466895958727</v>
      </c>
      <c r="W33" s="29">
        <f t="shared" si="18"/>
        <v>2822.953568357696</v>
      </c>
      <c r="X33" s="29">
        <f t="shared" ref="X33" si="19">SUM(X34:X50)</f>
        <v>2649.0498710232155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82.471109200343932</v>
      </c>
      <c r="D36" s="10">
        <v>92.638779019776422</v>
      </c>
      <c r="E36" s="10">
        <v>126.5310404127257</v>
      </c>
      <c r="F36" s="10">
        <v>158.1637145313843</v>
      </c>
      <c r="G36" s="10">
        <v>214.4119518486672</v>
      </c>
      <c r="H36" s="10">
        <v>160.52828890799651</v>
      </c>
      <c r="I36" s="10">
        <v>125.7284608770421</v>
      </c>
      <c r="J36" s="10">
        <v>126.8510748065348</v>
      </c>
      <c r="K36" s="10">
        <v>122.3607910576096</v>
      </c>
      <c r="L36" s="10">
        <v>124.60593293207219</v>
      </c>
      <c r="M36" s="10">
        <v>104.3995700773861</v>
      </c>
      <c r="N36" s="10">
        <v>80.82545141874462</v>
      </c>
      <c r="O36" s="10">
        <v>69.599656061908846</v>
      </c>
      <c r="P36" s="10">
        <v>83.07059329320721</v>
      </c>
      <c r="Q36" s="10">
        <v>85.315735167669814</v>
      </c>
      <c r="R36" s="10">
        <v>102.1544282029235</v>
      </c>
      <c r="S36" s="10">
        <v>103.6361994840929</v>
      </c>
      <c r="T36" s="10">
        <v>105.7953568357696</v>
      </c>
      <c r="U36" s="10">
        <v>95.87704213241615</v>
      </c>
      <c r="V36" s="10">
        <v>102.4892519346518</v>
      </c>
      <c r="W36" s="10">
        <v>92.570937231298359</v>
      </c>
      <c r="X36" s="10">
        <v>91.468873602751486</v>
      </c>
    </row>
    <row r="37" spans="1:24" ht="11.25" customHeight="1" x14ac:dyDescent="0.2">
      <c r="A37" s="41" t="s">
        <v>61</v>
      </c>
      <c r="B37" s="9" t="s">
        <v>62</v>
      </c>
      <c r="C37" s="10">
        <v>392.55038693035249</v>
      </c>
      <c r="D37" s="10">
        <v>542.79879621668101</v>
      </c>
      <c r="E37" s="10">
        <v>524.81134995700768</v>
      </c>
      <c r="F37" s="10">
        <v>362.92398968185722</v>
      </c>
      <c r="G37" s="10">
        <v>361.86586414445401</v>
      </c>
      <c r="H37" s="10">
        <v>359.74969905417021</v>
      </c>
      <c r="I37" s="10">
        <v>267.6961306964746</v>
      </c>
      <c r="J37" s="10">
        <v>208.4431642304385</v>
      </c>
      <c r="K37" s="10">
        <v>211.61745485812551</v>
      </c>
      <c r="L37" s="10">
        <v>173.5263112639725</v>
      </c>
      <c r="M37" s="10">
        <v>228.05004299226141</v>
      </c>
      <c r="N37" s="10">
        <v>282.69802235597592</v>
      </c>
      <c r="O37" s="10">
        <v>241.71203783319001</v>
      </c>
      <c r="P37" s="10">
        <v>255.37403267411861</v>
      </c>
      <c r="Q37" s="10">
        <v>301.61461736887361</v>
      </c>
      <c r="R37" s="10">
        <v>301.61461736887361</v>
      </c>
      <c r="S37" s="10">
        <v>337.34591573516758</v>
      </c>
      <c r="T37" s="10">
        <v>320.53121238177118</v>
      </c>
      <c r="U37" s="10">
        <v>257.47583834909722</v>
      </c>
      <c r="V37" s="10">
        <v>427.72519346517629</v>
      </c>
      <c r="W37" s="10">
        <v>290.05442820292348</v>
      </c>
      <c r="X37" s="10">
        <v>205.98073946689601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2.116165090283749</v>
      </c>
      <c r="E38" s="10">
        <v>2.116165090283749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14.7463456577816</v>
      </c>
      <c r="D40" s="10">
        <v>11.58641444539983</v>
      </c>
      <c r="E40" s="10">
        <v>49.505588993981078</v>
      </c>
      <c r="F40" s="10">
        <v>5.2665520206362846</v>
      </c>
      <c r="G40" s="10">
        <v>16.972398968185729</v>
      </c>
      <c r="H40" s="10">
        <v>10.98211521926053</v>
      </c>
      <c r="I40" s="10">
        <v>10.031556319862419</v>
      </c>
      <c r="J40" s="10">
        <v>39.122957867583843</v>
      </c>
      <c r="K40" s="10">
        <v>10.031556319862419</v>
      </c>
      <c r="L40" s="10">
        <v>8.0251934651762671</v>
      </c>
      <c r="M40" s="10">
        <v>10.031556319862419</v>
      </c>
      <c r="N40" s="10">
        <v>1.0031814273430779</v>
      </c>
      <c r="O40" s="10">
        <v>7.0220980223559746</v>
      </c>
      <c r="P40" s="10">
        <v>19.05993121238177</v>
      </c>
      <c r="Q40" s="10">
        <v>15.974032674118661</v>
      </c>
      <c r="R40" s="10">
        <v>10.98211521926053</v>
      </c>
      <c r="S40" s="10">
        <v>11.37093723129836</v>
      </c>
      <c r="T40" s="10">
        <v>8.2778159931212372</v>
      </c>
      <c r="U40" s="10">
        <v>22.76405846947549</v>
      </c>
      <c r="V40" s="10">
        <v>40.354428202923472</v>
      </c>
      <c r="W40" s="10">
        <v>0</v>
      </c>
      <c r="X40" s="10">
        <v>5.1736027515047276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8.5029234737747199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1.0031814273430779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9.0283748925193468</v>
      </c>
      <c r="T42" s="10">
        <v>35.110318142734307</v>
      </c>
      <c r="U42" s="10">
        <v>36.113499570077387</v>
      </c>
      <c r="V42" s="10">
        <v>35.110318142734307</v>
      </c>
      <c r="W42" s="10">
        <v>23.072484952708511</v>
      </c>
      <c r="X42" s="10">
        <v>14.044110060189171</v>
      </c>
    </row>
    <row r="43" spans="1:24" ht="11.25" customHeight="1" x14ac:dyDescent="0.2">
      <c r="A43" s="41" t="s">
        <v>73</v>
      </c>
      <c r="B43" s="9" t="s">
        <v>74</v>
      </c>
      <c r="C43" s="10">
        <v>809.30541702493542</v>
      </c>
      <c r="D43" s="10">
        <v>982.87472055030094</v>
      </c>
      <c r="E43" s="10">
        <v>1327.959329320722</v>
      </c>
      <c r="F43" s="10">
        <v>1413.203439380911</v>
      </c>
      <c r="G43" s="10">
        <v>1333.094496990542</v>
      </c>
      <c r="H43" s="10">
        <v>1414.2304385210659</v>
      </c>
      <c r="I43" s="10">
        <v>1290.9859845227861</v>
      </c>
      <c r="J43" s="10">
        <v>1308.111177987962</v>
      </c>
      <c r="K43" s="10">
        <v>1344.22467755804</v>
      </c>
      <c r="L43" s="10">
        <v>977.07076526225273</v>
      </c>
      <c r="M43" s="10">
        <v>1289.0513327601029</v>
      </c>
      <c r="N43" s="10">
        <v>1244.912553740327</v>
      </c>
      <c r="O43" s="10">
        <v>1393.379191745486</v>
      </c>
      <c r="P43" s="10">
        <v>1349.240498710232</v>
      </c>
      <c r="Q43" s="10">
        <v>1533.820550300946</v>
      </c>
      <c r="R43" s="10">
        <v>1132.5595012897679</v>
      </c>
      <c r="S43" s="10">
        <v>1238.800515907137</v>
      </c>
      <c r="T43" s="10">
        <v>1410.941530524505</v>
      </c>
      <c r="U43" s="10">
        <v>1944.783576956148</v>
      </c>
      <c r="V43" s="10">
        <v>1433.4838349097161</v>
      </c>
      <c r="W43" s="10">
        <v>1300.2794496990541</v>
      </c>
      <c r="X43" s="10">
        <v>1202.9378331900259</v>
      </c>
    </row>
    <row r="44" spans="1:24" ht="11.25" customHeight="1" x14ac:dyDescent="0.2">
      <c r="A44" s="41" t="s">
        <v>75</v>
      </c>
      <c r="B44" s="9" t="s">
        <v>76</v>
      </c>
      <c r="C44" s="10">
        <v>165.96921754084261</v>
      </c>
      <c r="D44" s="10">
        <v>233.5148753224419</v>
      </c>
      <c r="E44" s="10">
        <v>52.106620808254512</v>
      </c>
      <c r="F44" s="10">
        <v>80.089767841788472</v>
      </c>
      <c r="G44" s="10">
        <v>105.17815993121241</v>
      </c>
      <c r="H44" s="10">
        <v>54.036457437661213</v>
      </c>
      <c r="I44" s="10">
        <v>57.896216680997412</v>
      </c>
      <c r="J44" s="10">
        <v>43.207222699914013</v>
      </c>
      <c r="K44" s="10">
        <v>47.047893379191748</v>
      </c>
      <c r="L44" s="10">
        <v>22.083662940670681</v>
      </c>
      <c r="M44" s="10">
        <v>24.00404127257093</v>
      </c>
      <c r="N44" s="10">
        <v>55.689337919174548</v>
      </c>
      <c r="O44" s="10">
        <v>23.043852106620811</v>
      </c>
      <c r="P44" s="10">
        <v>27.844625967325879</v>
      </c>
      <c r="Q44" s="10">
        <v>22.083662940670681</v>
      </c>
      <c r="R44" s="10">
        <v>29.765004299226131</v>
      </c>
      <c r="S44" s="10">
        <v>25.92433361994841</v>
      </c>
      <c r="T44" s="10">
        <v>48.007996560619077</v>
      </c>
      <c r="U44" s="10">
        <v>13.442218400687871</v>
      </c>
      <c r="V44" s="10">
        <v>2.8804815133276009</v>
      </c>
      <c r="W44" s="10">
        <v>12.48211521926053</v>
      </c>
      <c r="X44" s="10">
        <v>27.844625967325879</v>
      </c>
    </row>
    <row r="45" spans="1:24" ht="11.25" customHeight="1" x14ac:dyDescent="0.2">
      <c r="A45" s="41" t="s">
        <v>77</v>
      </c>
      <c r="B45" s="9" t="s">
        <v>78</v>
      </c>
      <c r="C45" s="10">
        <v>52.808856405846953</v>
      </c>
      <c r="D45" s="10">
        <v>160.3467755803955</v>
      </c>
      <c r="E45" s="10">
        <v>141.14359415305239</v>
      </c>
      <c r="F45" s="10">
        <v>121.94041272570939</v>
      </c>
      <c r="G45" s="10">
        <v>22.804987102321579</v>
      </c>
      <c r="H45" s="10">
        <v>25.914789337919171</v>
      </c>
      <c r="I45" s="10">
        <v>15.54883920894239</v>
      </c>
      <c r="J45" s="10">
        <v>14.512295786758379</v>
      </c>
      <c r="K45" s="10">
        <v>24.87815993121238</v>
      </c>
      <c r="L45" s="10">
        <v>8.2926913155631983</v>
      </c>
      <c r="M45" s="10">
        <v>22.804987102321579</v>
      </c>
      <c r="N45" s="10">
        <v>15.54883920894239</v>
      </c>
      <c r="O45" s="10">
        <v>88.110232158211517</v>
      </c>
      <c r="P45" s="10">
        <v>86.037059329320712</v>
      </c>
      <c r="Q45" s="10">
        <v>91.220034393809101</v>
      </c>
      <c r="R45" s="10">
        <v>7.2561478933791914</v>
      </c>
      <c r="S45" s="10">
        <v>14.512295786758379</v>
      </c>
      <c r="T45" s="10">
        <v>18.658641444539981</v>
      </c>
      <c r="U45" s="10">
        <v>12.43912295786758</v>
      </c>
      <c r="V45" s="10">
        <v>12.43912295786758</v>
      </c>
      <c r="W45" s="10">
        <v>14.512295786758379</v>
      </c>
      <c r="X45" s="10">
        <v>21.768443680137569</v>
      </c>
    </row>
    <row r="46" spans="1:24" ht="11.25" customHeight="1" x14ac:dyDescent="0.2">
      <c r="A46" s="41" t="s">
        <v>79</v>
      </c>
      <c r="B46" s="9" t="s">
        <v>80</v>
      </c>
      <c r="C46" s="10">
        <v>114.25907136715389</v>
      </c>
      <c r="D46" s="10">
        <v>151.70533104041269</v>
      </c>
      <c r="E46" s="10">
        <v>62.410404127257088</v>
      </c>
      <c r="F46" s="10">
        <v>84.494153052450557</v>
      </c>
      <c r="G46" s="10">
        <v>117.87523645743769</v>
      </c>
      <c r="H46" s="10">
        <v>119.7764402407567</v>
      </c>
      <c r="I46" s="10">
        <v>113.1221840068788</v>
      </c>
      <c r="J46" s="10">
        <v>92.20885640584693</v>
      </c>
      <c r="K46" s="10">
        <v>96.961908856405827</v>
      </c>
      <c r="L46" s="10">
        <v>101.714875322442</v>
      </c>
      <c r="M46" s="10">
        <v>69.39432502149613</v>
      </c>
      <c r="N46" s="10">
        <v>70.344883920894233</v>
      </c>
      <c r="O46" s="10">
        <v>106.46792777300089</v>
      </c>
      <c r="P46" s="10">
        <v>92.20885640584693</v>
      </c>
      <c r="Q46" s="10">
        <v>52.283404987102323</v>
      </c>
      <c r="R46" s="10">
        <v>98.863112639724847</v>
      </c>
      <c r="S46" s="10">
        <v>116.92459157351681</v>
      </c>
      <c r="T46" s="10">
        <v>115.0233877901978</v>
      </c>
      <c r="U46" s="10">
        <v>115.9740326741186</v>
      </c>
      <c r="V46" s="10">
        <v>115.0233877901978</v>
      </c>
      <c r="W46" s="10">
        <v>115.9740326741186</v>
      </c>
      <c r="X46" s="10">
        <v>114.0728288907996</v>
      </c>
    </row>
    <row r="47" spans="1:24" ht="11.25" customHeight="1" x14ac:dyDescent="0.2">
      <c r="A47" s="41" t="s">
        <v>81</v>
      </c>
      <c r="B47" s="9" t="s">
        <v>82</v>
      </c>
      <c r="C47" s="10">
        <v>120.9802235597592</v>
      </c>
      <c r="D47" s="10">
        <v>98.896560619088547</v>
      </c>
      <c r="E47" s="10">
        <v>106.57781599312121</v>
      </c>
      <c r="F47" s="10">
        <v>126.7411865864144</v>
      </c>
      <c r="G47" s="10">
        <v>120.0057609630266</v>
      </c>
      <c r="H47" s="10">
        <v>180.76809974204639</v>
      </c>
      <c r="I47" s="10">
        <v>182.47824591573519</v>
      </c>
      <c r="J47" s="10">
        <v>285.44548581255373</v>
      </c>
      <c r="K47" s="10">
        <v>379.00283748925187</v>
      </c>
      <c r="L47" s="10">
        <v>332.35382631126402</v>
      </c>
      <c r="M47" s="10">
        <v>377.38822012037832</v>
      </c>
      <c r="N47" s="10">
        <v>462.05288048151328</v>
      </c>
      <c r="O47" s="10">
        <v>288.2201203783319</v>
      </c>
      <c r="P47" s="10">
        <v>279.21324161650898</v>
      </c>
      <c r="Q47" s="10">
        <v>324.24763542562329</v>
      </c>
      <c r="R47" s="10">
        <v>327.8503869303525</v>
      </c>
      <c r="S47" s="10">
        <v>373.78546861564922</v>
      </c>
      <c r="T47" s="10">
        <v>320.64488392089419</v>
      </c>
      <c r="U47" s="10">
        <v>303.53181427343083</v>
      </c>
      <c r="V47" s="10">
        <v>316.14144453998279</v>
      </c>
      <c r="W47" s="10">
        <v>314.34006878761818</v>
      </c>
      <c r="X47" s="10">
        <v>332.35382631126402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141.2773860705073</v>
      </c>
      <c r="F48" s="10">
        <v>110.22734307824589</v>
      </c>
      <c r="G48" s="10">
        <v>78.379707652622528</v>
      </c>
      <c r="H48" s="10">
        <v>63.683490971625098</v>
      </c>
      <c r="I48" s="10">
        <v>70.681685296646606</v>
      </c>
      <c r="J48" s="10">
        <v>69.282029234737749</v>
      </c>
      <c r="K48" s="10">
        <v>64.383319002579526</v>
      </c>
      <c r="L48" s="10">
        <v>75.666380051590707</v>
      </c>
      <c r="M48" s="10">
        <v>115.86414445399831</v>
      </c>
      <c r="N48" s="10">
        <v>166.30842648323301</v>
      </c>
      <c r="O48" s="10">
        <v>144.23903697334481</v>
      </c>
      <c r="P48" s="10">
        <v>167.09656061908859</v>
      </c>
      <c r="Q48" s="10">
        <v>205.71797076526221</v>
      </c>
      <c r="R48" s="10">
        <v>198.6242476354256</v>
      </c>
      <c r="S48" s="10">
        <v>169.9054170249355</v>
      </c>
      <c r="T48" s="10">
        <v>131.58710232158211</v>
      </c>
      <c r="U48" s="10">
        <v>150.02605331040411</v>
      </c>
      <c r="V48" s="10">
        <v>140.80653482373171</v>
      </c>
      <c r="W48" s="10">
        <v>198.63783319002579</v>
      </c>
      <c r="X48" s="10">
        <v>167.6268271711092</v>
      </c>
    </row>
    <row r="49" spans="1:24" ht="11.25" customHeight="1" x14ac:dyDescent="0.2">
      <c r="A49" s="41" t="s">
        <v>85</v>
      </c>
      <c r="B49" s="9" t="s">
        <v>86</v>
      </c>
      <c r="C49" s="10">
        <v>26.884522785898529</v>
      </c>
      <c r="D49" s="10">
        <v>24.00404127257093</v>
      </c>
      <c r="E49" s="10">
        <v>20.163370593293209</v>
      </c>
      <c r="F49" s="10">
        <v>20.163370593293209</v>
      </c>
      <c r="G49" s="10">
        <v>26.50713671539123</v>
      </c>
      <c r="H49" s="10">
        <v>28.217282889079961</v>
      </c>
      <c r="I49" s="10">
        <v>23.941874462596729</v>
      </c>
      <c r="J49" s="10">
        <v>26.50713671539123</v>
      </c>
      <c r="K49" s="10">
        <v>28.217282889079961</v>
      </c>
      <c r="L49" s="10">
        <v>24.796990541702488</v>
      </c>
      <c r="M49" s="10">
        <v>27.362166809974202</v>
      </c>
      <c r="N49" s="10">
        <v>17.101375752364579</v>
      </c>
      <c r="O49" s="10">
        <v>16.246259673258809</v>
      </c>
      <c r="P49" s="10">
        <v>17.101375752364579</v>
      </c>
      <c r="Q49" s="10">
        <v>17.95640584694755</v>
      </c>
      <c r="R49" s="10">
        <v>20.52166809974204</v>
      </c>
      <c r="S49" s="10">
        <v>16.246259673258809</v>
      </c>
      <c r="T49" s="10">
        <v>18.81152192605331</v>
      </c>
      <c r="U49" s="10">
        <v>13.681083404987101</v>
      </c>
      <c r="V49" s="10">
        <v>14.53619948409286</v>
      </c>
      <c r="W49" s="10">
        <v>15.391229578675841</v>
      </c>
      <c r="X49" s="10">
        <v>11.97093723129837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151.906018916595</v>
      </c>
      <c r="H50" s="10">
        <v>244.33938091143591</v>
      </c>
      <c r="I50" s="10">
        <v>294.49699054170247</v>
      </c>
      <c r="J50" s="10">
        <v>328.89079965606192</v>
      </c>
      <c r="K50" s="10">
        <v>444.73104041272558</v>
      </c>
      <c r="L50" s="10">
        <v>381.19802235597592</v>
      </c>
      <c r="M50" s="10">
        <v>441.10060189165949</v>
      </c>
      <c r="N50" s="10">
        <v>411.14935511607911</v>
      </c>
      <c r="O50" s="10">
        <v>346.70868443680138</v>
      </c>
      <c r="P50" s="10">
        <v>383.01324161650899</v>
      </c>
      <c r="Q50" s="10">
        <v>410.24170249355109</v>
      </c>
      <c r="R50" s="10">
        <v>389.36655202063622</v>
      </c>
      <c r="S50" s="10">
        <v>373.02949269131551</v>
      </c>
      <c r="T50" s="10">
        <v>430.20920034393811</v>
      </c>
      <c r="U50" s="10">
        <v>478.31281169389513</v>
      </c>
      <c r="V50" s="10">
        <v>507.35649183147029</v>
      </c>
      <c r="W50" s="10">
        <v>445.63869303525371</v>
      </c>
      <c r="X50" s="10">
        <v>453.80722269991401</v>
      </c>
    </row>
    <row r="51" spans="1:24" ht="11.25" customHeight="1" x14ac:dyDescent="0.2">
      <c r="A51" s="35" t="s">
        <v>89</v>
      </c>
      <c r="B51" s="36" t="s">
        <v>90</v>
      </c>
      <c r="C51" s="37">
        <v>64.574376612209804</v>
      </c>
      <c r="D51" s="37">
        <v>2.8804815133276009</v>
      </c>
      <c r="E51" s="37">
        <v>0</v>
      </c>
      <c r="F51" s="37">
        <v>0</v>
      </c>
      <c r="G51" s="37">
        <v>0</v>
      </c>
      <c r="H51" s="37">
        <v>0</v>
      </c>
      <c r="I51" s="37">
        <v>4.4282029234737754</v>
      </c>
      <c r="J51" s="37">
        <v>17.08942390369733</v>
      </c>
      <c r="K51" s="37">
        <v>18.787618228718831</v>
      </c>
      <c r="L51" s="37">
        <v>70.571797076526224</v>
      </c>
      <c r="M51" s="37">
        <v>186.32846087704209</v>
      </c>
      <c r="N51" s="37">
        <v>465.62768701633701</v>
      </c>
      <c r="O51" s="37">
        <v>690.62768701633706</v>
      </c>
      <c r="P51" s="37">
        <v>1211.027515047291</v>
      </c>
      <c r="Q51" s="37">
        <v>617.64832330180559</v>
      </c>
      <c r="R51" s="37">
        <v>458.1900257953568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56.276182287188291</v>
      </c>
      <c r="J52" s="37">
        <f t="shared" si="20"/>
        <v>58.493121238177118</v>
      </c>
      <c r="K52" s="37">
        <f t="shared" si="20"/>
        <v>88.392175408426482</v>
      </c>
      <c r="L52" s="37">
        <f t="shared" si="20"/>
        <v>58.395614789337912</v>
      </c>
      <c r="M52" s="37">
        <f t="shared" si="20"/>
        <v>81.647033533963892</v>
      </c>
      <c r="N52" s="37">
        <f t="shared" si="20"/>
        <v>109.36569217540841</v>
      </c>
      <c r="O52" s="37">
        <f t="shared" si="20"/>
        <v>269.86526225279448</v>
      </c>
      <c r="P52" s="37">
        <f t="shared" si="20"/>
        <v>313.75666380051592</v>
      </c>
      <c r="Q52" s="37">
        <f t="shared" si="20"/>
        <v>315.64823731728291</v>
      </c>
      <c r="R52" s="37">
        <f t="shared" si="20"/>
        <v>427.17153912295777</v>
      </c>
      <c r="S52" s="37">
        <f t="shared" si="20"/>
        <v>436.09157351676691</v>
      </c>
      <c r="T52" s="37">
        <f t="shared" si="20"/>
        <v>454.85812553740323</v>
      </c>
      <c r="U52" s="37">
        <f t="shared" si="20"/>
        <v>444.0527944969906</v>
      </c>
      <c r="V52" s="37">
        <f t="shared" si="20"/>
        <v>471.15460017196904</v>
      </c>
      <c r="W52" s="37">
        <f t="shared" si="20"/>
        <v>374.76603611349958</v>
      </c>
      <c r="X52" s="37">
        <f t="shared" ref="X52" si="21">SUM(X53:X70)</f>
        <v>424.55090283748916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48.007996560619077</v>
      </c>
      <c r="J59" s="10">
        <v>39.600687876182278</v>
      </c>
      <c r="K59" s="10">
        <v>49.441100601891662</v>
      </c>
      <c r="L59" s="10">
        <v>47.601977644024068</v>
      </c>
      <c r="M59" s="10">
        <v>51.423559759243339</v>
      </c>
      <c r="N59" s="10">
        <v>41.129234737747197</v>
      </c>
      <c r="O59" s="10">
        <v>68.429320722269978</v>
      </c>
      <c r="P59" s="10">
        <v>63.915133276010309</v>
      </c>
      <c r="Q59" s="10">
        <v>58.254514187446247</v>
      </c>
      <c r="R59" s="10">
        <v>90.546517626827168</v>
      </c>
      <c r="S59" s="10">
        <v>76.836715391229575</v>
      </c>
      <c r="T59" s="10">
        <v>49.512725709372297</v>
      </c>
      <c r="U59" s="10">
        <v>40.675494411006007</v>
      </c>
      <c r="V59" s="10">
        <v>27.085124677558039</v>
      </c>
      <c r="W59" s="10">
        <v>21.97386070507309</v>
      </c>
      <c r="X59" s="10">
        <v>33.056233877901967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0.64780739466895954</v>
      </c>
      <c r="K63" s="10">
        <v>6.0127257093723134</v>
      </c>
      <c r="L63" s="10">
        <v>1.6658641444539981</v>
      </c>
      <c r="M63" s="10">
        <v>2.6645743766122099</v>
      </c>
      <c r="N63" s="10">
        <v>3.1366294067067919</v>
      </c>
      <c r="O63" s="10">
        <v>126.0018056749785</v>
      </c>
      <c r="P63" s="10">
        <v>168.91461736887359</v>
      </c>
      <c r="Q63" s="10">
        <v>157.1202923473775</v>
      </c>
      <c r="R63" s="10">
        <v>228.83508168529659</v>
      </c>
      <c r="S63" s="10">
        <v>250.71969045571791</v>
      </c>
      <c r="T63" s="10">
        <v>268.10928632846083</v>
      </c>
      <c r="U63" s="10">
        <v>275.09793637145322</v>
      </c>
      <c r="V63" s="10">
        <v>304.32312983662939</v>
      </c>
      <c r="W63" s="10">
        <v>269.37996560619092</v>
      </c>
      <c r="X63" s="10">
        <v>296.06380051590708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3.176612209802236</v>
      </c>
      <c r="O64" s="10">
        <v>3.176612209802236</v>
      </c>
      <c r="P64" s="10">
        <v>4.4472914875322438</v>
      </c>
      <c r="Q64" s="10">
        <v>4.4472914875322438</v>
      </c>
      <c r="R64" s="10">
        <v>4.4472914875322438</v>
      </c>
      <c r="S64" s="10">
        <v>6.3533104041272566</v>
      </c>
      <c r="T64" s="10">
        <v>8.2593293207222693</v>
      </c>
      <c r="U64" s="10">
        <v>8.2593293207222693</v>
      </c>
      <c r="V64" s="10">
        <v>15.247893379191741</v>
      </c>
      <c r="W64" s="10">
        <v>1.906018916595013</v>
      </c>
      <c r="X64" s="10">
        <v>3.176612209802236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8.268185726569218</v>
      </c>
      <c r="J65" s="10">
        <v>18.244625967325881</v>
      </c>
      <c r="K65" s="10">
        <v>32.938349097162508</v>
      </c>
      <c r="L65" s="10">
        <v>9.127773000859845</v>
      </c>
      <c r="M65" s="10">
        <v>27.558899398108341</v>
      </c>
      <c r="N65" s="10">
        <v>29.679019776440239</v>
      </c>
      <c r="O65" s="10">
        <v>28.36956147893379</v>
      </c>
      <c r="P65" s="10">
        <v>41.548409286328457</v>
      </c>
      <c r="Q65" s="10">
        <v>53.729578675838347</v>
      </c>
      <c r="R65" s="10">
        <v>84.533533963886498</v>
      </c>
      <c r="S65" s="10">
        <v>82.477042132416159</v>
      </c>
      <c r="T65" s="10">
        <v>95.836887360275156</v>
      </c>
      <c r="U65" s="10">
        <v>83.297506448839201</v>
      </c>
      <c r="V65" s="10">
        <v>78.819174548581259</v>
      </c>
      <c r="W65" s="10">
        <v>59.114359415305238</v>
      </c>
      <c r="X65" s="10">
        <v>78.819174548581259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32.244196044711948</v>
      </c>
      <c r="O66" s="10">
        <v>43.88796216680997</v>
      </c>
      <c r="P66" s="10">
        <v>34.931212381771282</v>
      </c>
      <c r="Q66" s="10">
        <v>42.096560619088557</v>
      </c>
      <c r="R66" s="10">
        <v>18.8091143594153</v>
      </c>
      <c r="S66" s="10">
        <v>19.704815133276011</v>
      </c>
      <c r="T66" s="10">
        <v>33.139896818572652</v>
      </c>
      <c r="U66" s="10">
        <v>36.722527944969897</v>
      </c>
      <c r="V66" s="10">
        <v>45.679277730008593</v>
      </c>
      <c r="W66" s="10">
        <v>22.39183147033534</v>
      </c>
      <c r="X66" s="10">
        <v>13.43508168529665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523.04385210662076</v>
      </c>
      <c r="D76" s="40">
        <v>621.84006878761818</v>
      </c>
      <c r="E76" s="40">
        <v>717.88478073946681</v>
      </c>
      <c r="F76" s="40">
        <v>613.75752364574373</v>
      </c>
      <c r="G76" s="40">
        <v>262.76870163370592</v>
      </c>
      <c r="H76" s="40">
        <v>809.11435941530522</v>
      </c>
      <c r="I76" s="40">
        <v>703.86930352536535</v>
      </c>
      <c r="J76" s="40">
        <v>919.51848667239892</v>
      </c>
      <c r="K76" s="40">
        <v>762.76870163370586</v>
      </c>
      <c r="L76" s="40">
        <v>469.38950988822012</v>
      </c>
      <c r="M76" s="40">
        <v>404.29922613929489</v>
      </c>
      <c r="N76" s="40">
        <v>689.68185726569209</v>
      </c>
      <c r="O76" s="40">
        <v>774.11865864144454</v>
      </c>
      <c r="P76" s="40">
        <v>409.11435941530522</v>
      </c>
      <c r="Q76" s="40">
        <v>489.16595012897682</v>
      </c>
      <c r="R76" s="40">
        <v>537.31728288907993</v>
      </c>
      <c r="S76" s="40">
        <v>450.55889939810828</v>
      </c>
      <c r="T76" s="40">
        <v>595.44282029234739</v>
      </c>
      <c r="U76" s="40">
        <v>366.72398968185718</v>
      </c>
      <c r="V76" s="40">
        <v>625.02149613069639</v>
      </c>
      <c r="W76" s="40">
        <v>644.79793637145315</v>
      </c>
      <c r="X76" s="40">
        <v>620.20636285468606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-250.68151332760095</v>
      </c>
      <c r="D2" s="31">
        <f t="shared" si="0"/>
        <v>733.33224419604448</v>
      </c>
      <c r="E2" s="31">
        <f t="shared" si="0"/>
        <v>-65.017454858125575</v>
      </c>
      <c r="F2" s="31">
        <f t="shared" si="0"/>
        <v>-416.6578675838349</v>
      </c>
      <c r="G2" s="31">
        <f t="shared" si="0"/>
        <v>100.34875322441958</v>
      </c>
      <c r="H2" s="31">
        <f t="shared" si="0"/>
        <v>-148.63207222699913</v>
      </c>
      <c r="I2" s="31">
        <f t="shared" si="0"/>
        <v>-70.022785898538302</v>
      </c>
      <c r="J2" s="31">
        <f t="shared" si="0"/>
        <v>197.64875322441952</v>
      </c>
      <c r="K2" s="31">
        <f t="shared" si="0"/>
        <v>-749.52605331040411</v>
      </c>
      <c r="L2" s="31">
        <f t="shared" si="0"/>
        <v>-791.45528804815115</v>
      </c>
      <c r="M2" s="31">
        <f t="shared" si="0"/>
        <v>-253.88151332760103</v>
      </c>
      <c r="N2" s="31">
        <f t="shared" si="0"/>
        <v>1325.5503009458298</v>
      </c>
      <c r="O2" s="31">
        <f t="shared" si="0"/>
        <v>736.75202063628547</v>
      </c>
      <c r="P2" s="31">
        <f t="shared" si="0"/>
        <v>633.0066208082543</v>
      </c>
      <c r="Q2" s="31">
        <f t="shared" si="0"/>
        <v>-1313.8268271711088</v>
      </c>
      <c r="R2" s="31">
        <f t="shared" si="0"/>
        <v>520.4423043852106</v>
      </c>
      <c r="S2" s="31">
        <f t="shared" si="0"/>
        <v>-5.8285468615649663</v>
      </c>
      <c r="T2" s="31">
        <f t="shared" si="0"/>
        <v>-1192.2875322441955</v>
      </c>
      <c r="U2" s="31">
        <f t="shared" si="0"/>
        <v>311.55167669819434</v>
      </c>
      <c r="V2" s="31">
        <f t="shared" si="0"/>
        <v>-2698.1969905417018</v>
      </c>
      <c r="W2" s="31">
        <f t="shared" si="0"/>
        <v>750.99810834049856</v>
      </c>
      <c r="X2" s="31">
        <f t="shared" ref="X2" si="1">SUM(X3,X17,X22,X25,X26,X51,X52,X71,X74,X75,X76)</f>
        <v>1913.2464316423041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-124.93396388650038</v>
      </c>
      <c r="D3" s="34">
        <f t="shared" si="2"/>
        <v>-40.576268271711093</v>
      </c>
      <c r="E3" s="34">
        <f t="shared" si="2"/>
        <v>39.557953568357689</v>
      </c>
      <c r="F3" s="34">
        <f t="shared" si="2"/>
        <v>38.244453998280306</v>
      </c>
      <c r="G3" s="34">
        <f t="shared" si="2"/>
        <v>189.58142734307825</v>
      </c>
      <c r="H3" s="34">
        <f t="shared" si="2"/>
        <v>18.566466036113511</v>
      </c>
      <c r="I3" s="34">
        <f t="shared" si="2"/>
        <v>64.858297506448835</v>
      </c>
      <c r="J3" s="34">
        <f t="shared" si="2"/>
        <v>-20.694067067927772</v>
      </c>
      <c r="K3" s="34">
        <f t="shared" si="2"/>
        <v>-71.450988822012036</v>
      </c>
      <c r="L3" s="34">
        <f t="shared" si="2"/>
        <v>56.330954428202929</v>
      </c>
      <c r="M3" s="34">
        <f t="shared" si="2"/>
        <v>-22.191659501289756</v>
      </c>
      <c r="N3" s="34">
        <f t="shared" si="2"/>
        <v>82.787360275150462</v>
      </c>
      <c r="O3" s="34">
        <f t="shared" si="2"/>
        <v>109.43499570077387</v>
      </c>
      <c r="P3" s="34">
        <f t="shared" si="2"/>
        <v>52.834565778159913</v>
      </c>
      <c r="Q3" s="34">
        <f t="shared" si="2"/>
        <v>4.3767841788478048</v>
      </c>
      <c r="R3" s="34">
        <f t="shared" si="2"/>
        <v>46.493035253654334</v>
      </c>
      <c r="S3" s="34">
        <f t="shared" si="2"/>
        <v>15.956491831470334</v>
      </c>
      <c r="T3" s="34">
        <f t="shared" si="2"/>
        <v>-34.252020636285465</v>
      </c>
      <c r="U3" s="34">
        <f t="shared" si="2"/>
        <v>-40.430782459157342</v>
      </c>
      <c r="V3" s="34">
        <f t="shared" si="2"/>
        <v>0.15520206362855049</v>
      </c>
      <c r="W3" s="34">
        <f t="shared" si="2"/>
        <v>15.298280309544285</v>
      </c>
      <c r="X3" s="34">
        <f t="shared" ref="X3" si="3">SUM(X4,X8,X11)</f>
        <v>70.41074806534823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32.982717110920028</v>
      </c>
      <c r="D4" s="29">
        <f t="shared" si="4"/>
        <v>-27.409974204643159</v>
      </c>
      <c r="E4" s="29">
        <f t="shared" si="4"/>
        <v>14.4286328460877</v>
      </c>
      <c r="F4" s="29">
        <f t="shared" si="4"/>
        <v>40.159673258813413</v>
      </c>
      <c r="G4" s="29">
        <f t="shared" si="4"/>
        <v>-19.428288907996553</v>
      </c>
      <c r="H4" s="29">
        <f t="shared" si="4"/>
        <v>-76.835769561478926</v>
      </c>
      <c r="I4" s="29">
        <f t="shared" si="4"/>
        <v>66.271797076526212</v>
      </c>
      <c r="J4" s="29">
        <f t="shared" si="4"/>
        <v>-22.641358555460016</v>
      </c>
      <c r="K4" s="29">
        <f t="shared" si="4"/>
        <v>-12.925193465176269</v>
      </c>
      <c r="L4" s="29">
        <f t="shared" si="4"/>
        <v>16.677128116938949</v>
      </c>
      <c r="M4" s="29">
        <f t="shared" si="4"/>
        <v>10.196302665520214</v>
      </c>
      <c r="N4" s="29">
        <f t="shared" si="4"/>
        <v>69.024505588993975</v>
      </c>
      <c r="O4" s="29">
        <f t="shared" si="4"/>
        <v>9.2171109200343988</v>
      </c>
      <c r="P4" s="29">
        <f t="shared" si="4"/>
        <v>6.0766981943250213</v>
      </c>
      <c r="Q4" s="29">
        <f t="shared" si="4"/>
        <v>-14.930524505588997</v>
      </c>
      <c r="R4" s="29">
        <f t="shared" si="4"/>
        <v>8.1211521926053258</v>
      </c>
      <c r="S4" s="29">
        <f t="shared" si="4"/>
        <v>9.9438521066208079</v>
      </c>
      <c r="T4" s="29">
        <f t="shared" si="4"/>
        <v>-18.475494411006022</v>
      </c>
      <c r="U4" s="29">
        <f t="shared" si="4"/>
        <v>-29.0560619088564</v>
      </c>
      <c r="V4" s="29">
        <f t="shared" si="4"/>
        <v>11.52957867583835</v>
      </c>
      <c r="W4" s="29">
        <f t="shared" si="4"/>
        <v>26.848323301805678</v>
      </c>
      <c r="X4" s="29">
        <f t="shared" ref="X4" si="5">SUM(X5:X7)</f>
        <v>12.081169389509885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32.982717110920028</v>
      </c>
      <c r="D6" s="10">
        <v>-27.409974204643159</v>
      </c>
      <c r="E6" s="10">
        <v>16.94015477214101</v>
      </c>
      <c r="F6" s="10">
        <v>40.159673258813413</v>
      </c>
      <c r="G6" s="10">
        <v>-7.9770421324161642</v>
      </c>
      <c r="H6" s="10">
        <v>-67.560189165950121</v>
      </c>
      <c r="I6" s="10">
        <v>30.777386070507301</v>
      </c>
      <c r="J6" s="10">
        <v>-6.7562338779019777</v>
      </c>
      <c r="K6" s="10">
        <v>-3.7534823731728291</v>
      </c>
      <c r="L6" s="10">
        <v>36.783920894239039</v>
      </c>
      <c r="M6" s="10">
        <v>-33.781169389509877</v>
      </c>
      <c r="N6" s="10">
        <v>25.817282889079959</v>
      </c>
      <c r="O6" s="10">
        <v>-4.2418744625967317</v>
      </c>
      <c r="P6" s="10">
        <v>-3.5320722269991398</v>
      </c>
      <c r="Q6" s="10">
        <v>-18.96672398968186</v>
      </c>
      <c r="R6" s="10">
        <v>12.093809114359409</v>
      </c>
      <c r="S6" s="10">
        <v>0.71177987962166811</v>
      </c>
      <c r="T6" s="10">
        <v>-15.002149613069649</v>
      </c>
      <c r="U6" s="10">
        <v>-26.15649183147033</v>
      </c>
      <c r="V6" s="10">
        <v>11.52957867583835</v>
      </c>
      <c r="W6" s="10">
        <v>21.56775580395529</v>
      </c>
      <c r="X6" s="10">
        <v>11.493637145313841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-2.5115219260533101</v>
      </c>
      <c r="F7" s="10">
        <v>0</v>
      </c>
      <c r="G7" s="10">
        <v>-11.45124677558039</v>
      </c>
      <c r="H7" s="10">
        <v>-9.2755803955288041</v>
      </c>
      <c r="I7" s="10">
        <v>35.494411006018908</v>
      </c>
      <c r="J7" s="10">
        <v>-15.885124677558039</v>
      </c>
      <c r="K7" s="10">
        <v>-9.1717110920034397</v>
      </c>
      <c r="L7" s="10">
        <v>-20.10679277730009</v>
      </c>
      <c r="M7" s="10">
        <v>43.977472055030091</v>
      </c>
      <c r="N7" s="10">
        <v>43.207222699914013</v>
      </c>
      <c r="O7" s="10">
        <v>13.458985382631131</v>
      </c>
      <c r="P7" s="10">
        <v>9.6087704213241611</v>
      </c>
      <c r="Q7" s="10">
        <v>4.0361994840928634</v>
      </c>
      <c r="R7" s="10">
        <v>-3.9726569217540839</v>
      </c>
      <c r="S7" s="10">
        <v>9.23207222699914</v>
      </c>
      <c r="T7" s="10">
        <v>-3.4733447979363721</v>
      </c>
      <c r="U7" s="10">
        <v>-2.8995700773860711</v>
      </c>
      <c r="V7" s="10">
        <v>0</v>
      </c>
      <c r="W7" s="10">
        <v>5.2805674978503863</v>
      </c>
      <c r="X7" s="10">
        <v>0.58753224419604466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-178.35546001719683</v>
      </c>
      <c r="D8" s="29">
        <f t="shared" si="6"/>
        <v>18.586070507308676</v>
      </c>
      <c r="E8" s="29">
        <f t="shared" si="6"/>
        <v>-12.739380911435944</v>
      </c>
      <c r="F8" s="29">
        <f t="shared" si="6"/>
        <v>-15.152794496990541</v>
      </c>
      <c r="G8" s="29">
        <f t="shared" si="6"/>
        <v>203.11977644024074</v>
      </c>
      <c r="H8" s="29">
        <f t="shared" si="6"/>
        <v>105.55425623387791</v>
      </c>
      <c r="I8" s="29">
        <f t="shared" si="6"/>
        <v>18.986328460877044</v>
      </c>
      <c r="J8" s="29">
        <f t="shared" si="6"/>
        <v>4.6701633705932935</v>
      </c>
      <c r="K8" s="29">
        <f t="shared" si="6"/>
        <v>-41.623731728288909</v>
      </c>
      <c r="L8" s="29">
        <f t="shared" si="6"/>
        <v>8.3157351676698212</v>
      </c>
      <c r="M8" s="29">
        <f t="shared" si="6"/>
        <v>-53.489509888220113</v>
      </c>
      <c r="N8" s="29">
        <f t="shared" si="6"/>
        <v>14.104127257093721</v>
      </c>
      <c r="O8" s="29">
        <f t="shared" si="6"/>
        <v>96.335167669819427</v>
      </c>
      <c r="P8" s="29">
        <f t="shared" si="6"/>
        <v>75.442820292347363</v>
      </c>
      <c r="Q8" s="29">
        <f t="shared" si="6"/>
        <v>9.7176268271711095</v>
      </c>
      <c r="R8" s="29">
        <f t="shared" si="6"/>
        <v>35.337489251934656</v>
      </c>
      <c r="S8" s="29">
        <f t="shared" si="6"/>
        <v>0.20756663800515884</v>
      </c>
      <c r="T8" s="29">
        <f t="shared" si="6"/>
        <v>-10.122527944969899</v>
      </c>
      <c r="U8" s="29">
        <f t="shared" si="6"/>
        <v>28.19681857265692</v>
      </c>
      <c r="V8" s="29">
        <f t="shared" si="6"/>
        <v>-22.330094582975061</v>
      </c>
      <c r="W8" s="29">
        <f t="shared" si="6"/>
        <v>-0.30670679277730012</v>
      </c>
      <c r="X8" s="29">
        <f t="shared" ref="X8" si="7">SUM(X9:X10)</f>
        <v>-6.066208082545141</v>
      </c>
    </row>
    <row r="9" spans="1:24" ht="11.25" customHeight="1" x14ac:dyDescent="0.2">
      <c r="A9" s="41" t="s">
        <v>11</v>
      </c>
      <c r="B9" s="9" t="s">
        <v>12</v>
      </c>
      <c r="C9" s="10">
        <v>-21.487532244196039</v>
      </c>
      <c r="D9" s="10">
        <v>64.437317282889069</v>
      </c>
      <c r="E9" s="10">
        <v>3.6913155631986241</v>
      </c>
      <c r="F9" s="10">
        <v>-6.9650902837489248</v>
      </c>
      <c r="G9" s="10">
        <v>-7.5125537403267399</v>
      </c>
      <c r="H9" s="10">
        <v>15.722098022355979</v>
      </c>
      <c r="I9" s="10">
        <v>19.274634565778161</v>
      </c>
      <c r="J9" s="10">
        <v>5.2008598452278587</v>
      </c>
      <c r="K9" s="10">
        <v>-17.072742906276869</v>
      </c>
      <c r="L9" s="10">
        <v>20.791573516766981</v>
      </c>
      <c r="M9" s="10">
        <v>-4.1153052450558896</v>
      </c>
      <c r="N9" s="10">
        <v>-12.336113499570081</v>
      </c>
      <c r="O9" s="10">
        <v>23.022355975924331</v>
      </c>
      <c r="P9" s="10">
        <v>5.717970765262252</v>
      </c>
      <c r="Q9" s="10">
        <v>5.1418744625967321</v>
      </c>
      <c r="R9" s="10">
        <v>-0.44780739466895958</v>
      </c>
      <c r="S9" s="10">
        <v>1.7355116079105759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-156.86792777300079</v>
      </c>
      <c r="D10" s="10">
        <v>-45.851246775580393</v>
      </c>
      <c r="E10" s="10">
        <v>-16.430696474634569</v>
      </c>
      <c r="F10" s="10">
        <v>-8.1877042132416165</v>
      </c>
      <c r="G10" s="10">
        <v>210.63233018056749</v>
      </c>
      <c r="H10" s="10">
        <v>89.832158211521929</v>
      </c>
      <c r="I10" s="10">
        <v>-0.2883061049011178</v>
      </c>
      <c r="J10" s="10">
        <v>-0.53069647463456571</v>
      </c>
      <c r="K10" s="10">
        <v>-24.550988822012041</v>
      </c>
      <c r="L10" s="10">
        <v>-12.47583834909716</v>
      </c>
      <c r="M10" s="10">
        <v>-49.374204643164227</v>
      </c>
      <c r="N10" s="10">
        <v>26.440240756663801</v>
      </c>
      <c r="O10" s="10">
        <v>73.3128116938951</v>
      </c>
      <c r="P10" s="10">
        <v>69.724849527085112</v>
      </c>
      <c r="Q10" s="10">
        <v>4.5757523645743774</v>
      </c>
      <c r="R10" s="10">
        <v>35.785296646603612</v>
      </c>
      <c r="S10" s="10">
        <v>-1.5279449699054171</v>
      </c>
      <c r="T10" s="10">
        <v>-10.122527944969899</v>
      </c>
      <c r="U10" s="10">
        <v>28.19681857265692</v>
      </c>
      <c r="V10" s="10">
        <v>-22.330094582975061</v>
      </c>
      <c r="W10" s="10">
        <v>-0.30670679277730012</v>
      </c>
      <c r="X10" s="10">
        <v>-6.066208082545141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20.43877901977644</v>
      </c>
      <c r="D11" s="29">
        <f t="shared" si="8"/>
        <v>-31.75236457437661</v>
      </c>
      <c r="E11" s="29">
        <f t="shared" si="8"/>
        <v>37.868701633705932</v>
      </c>
      <c r="F11" s="29">
        <f t="shared" si="8"/>
        <v>13.237575236457436</v>
      </c>
      <c r="G11" s="29">
        <f t="shared" si="8"/>
        <v>5.8899398108340488</v>
      </c>
      <c r="H11" s="29">
        <f t="shared" si="8"/>
        <v>-10.152020636285471</v>
      </c>
      <c r="I11" s="29">
        <f t="shared" si="8"/>
        <v>-20.399828030954424</v>
      </c>
      <c r="J11" s="29">
        <f t="shared" si="8"/>
        <v>-2.7228718830610492</v>
      </c>
      <c r="K11" s="29">
        <f t="shared" si="8"/>
        <v>-16.902063628546859</v>
      </c>
      <c r="L11" s="29">
        <f t="shared" si="8"/>
        <v>31.338091143594163</v>
      </c>
      <c r="M11" s="29">
        <f t="shared" si="8"/>
        <v>21.101547721410142</v>
      </c>
      <c r="N11" s="29">
        <f t="shared" si="8"/>
        <v>-0.3412725709372314</v>
      </c>
      <c r="O11" s="29">
        <f t="shared" si="8"/>
        <v>3.882717110920034</v>
      </c>
      <c r="P11" s="29">
        <f t="shared" si="8"/>
        <v>-28.684952708512473</v>
      </c>
      <c r="Q11" s="29">
        <f t="shared" si="8"/>
        <v>9.5896818572656919</v>
      </c>
      <c r="R11" s="29">
        <f t="shared" si="8"/>
        <v>3.0343938091143587</v>
      </c>
      <c r="S11" s="29">
        <f t="shared" si="8"/>
        <v>5.8050730868443665</v>
      </c>
      <c r="T11" s="29">
        <f t="shared" si="8"/>
        <v>-5.6539982803095441</v>
      </c>
      <c r="U11" s="29">
        <f t="shared" si="8"/>
        <v>-39.571539122957866</v>
      </c>
      <c r="V11" s="29">
        <f t="shared" si="8"/>
        <v>10.955717970765262</v>
      </c>
      <c r="W11" s="29">
        <f t="shared" si="8"/>
        <v>-11.243336199484091</v>
      </c>
      <c r="X11" s="29">
        <f t="shared" ref="X11" si="9">SUM(X12:X16)</f>
        <v>64.39578675838348</v>
      </c>
    </row>
    <row r="12" spans="1:24" ht="11.25" customHeight="1" x14ac:dyDescent="0.2">
      <c r="A12" s="41" t="s">
        <v>15</v>
      </c>
      <c r="B12" s="9" t="s">
        <v>16</v>
      </c>
      <c r="C12" s="10">
        <v>-11.558211521926051</v>
      </c>
      <c r="D12" s="10">
        <v>-15.15640584694755</v>
      </c>
      <c r="E12" s="10">
        <v>20.53456577815993</v>
      </c>
      <c r="F12" s="10">
        <v>9.6661220980223561</v>
      </c>
      <c r="G12" s="10">
        <v>-1.0366294067067929</v>
      </c>
      <c r="H12" s="10">
        <v>-0.51349957007738611</v>
      </c>
      <c r="I12" s="10">
        <v>0</v>
      </c>
      <c r="J12" s="10">
        <v>0</v>
      </c>
      <c r="K12" s="10">
        <v>1.702149613069647</v>
      </c>
      <c r="L12" s="10">
        <v>-2.101805674978503</v>
      </c>
      <c r="M12" s="10">
        <v>1.5763542562338779</v>
      </c>
      <c r="N12" s="10">
        <v>-1.050902837489252</v>
      </c>
      <c r="O12" s="10">
        <v>1.5663800515907129</v>
      </c>
      <c r="P12" s="10">
        <v>0.52209802235597591</v>
      </c>
      <c r="Q12" s="10">
        <v>0.52545141874462586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31.996990541702491</v>
      </c>
      <c r="D13" s="10">
        <v>-15.64299226139295</v>
      </c>
      <c r="E13" s="10">
        <v>16.37876182287188</v>
      </c>
      <c r="F13" s="10">
        <v>0.70533104041272565</v>
      </c>
      <c r="G13" s="10">
        <v>6.926569217540842</v>
      </c>
      <c r="H13" s="10">
        <v>-10.54849527085125</v>
      </c>
      <c r="I13" s="10">
        <v>-17.698452278589851</v>
      </c>
      <c r="J13" s="10">
        <v>0</v>
      </c>
      <c r="K13" s="10">
        <v>-20.419432502149611</v>
      </c>
      <c r="L13" s="10">
        <v>32.532244196044722</v>
      </c>
      <c r="M13" s="10">
        <v>18.617540842648321</v>
      </c>
      <c r="N13" s="10">
        <v>0.70963026655202055</v>
      </c>
      <c r="O13" s="10">
        <v>1.408684436801376</v>
      </c>
      <c r="P13" s="10">
        <v>-26.484178847807399</v>
      </c>
      <c r="Q13" s="10">
        <v>6.3413585554600171</v>
      </c>
      <c r="R13" s="10">
        <v>2.1267411865864139</v>
      </c>
      <c r="S13" s="10">
        <v>8.5279449699054162</v>
      </c>
      <c r="T13" s="10">
        <v>-5.6539982803095441</v>
      </c>
      <c r="U13" s="10">
        <v>-38.663886500429918</v>
      </c>
      <c r="V13" s="10">
        <v>9.1404987102321584</v>
      </c>
      <c r="W13" s="10">
        <v>-11.243336199484091</v>
      </c>
      <c r="X13" s="10">
        <v>64.39578675838348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0.90997420464316414</v>
      </c>
      <c r="I15" s="10">
        <v>-2.7013757523645738</v>
      </c>
      <c r="J15" s="10">
        <v>-2.7228718830610492</v>
      </c>
      <c r="K15" s="10">
        <v>1.8152192605331039</v>
      </c>
      <c r="L15" s="10">
        <v>0.90765262252794487</v>
      </c>
      <c r="M15" s="10">
        <v>0.90765262252794487</v>
      </c>
      <c r="N15" s="10">
        <v>0</v>
      </c>
      <c r="O15" s="10">
        <v>0.90765262252794487</v>
      </c>
      <c r="P15" s="10">
        <v>-2.7228718830610492</v>
      </c>
      <c r="Q15" s="10">
        <v>2.7228718830610492</v>
      </c>
      <c r="R15" s="10">
        <v>0.90765262252794487</v>
      </c>
      <c r="S15" s="10">
        <v>-2.7228718830610492</v>
      </c>
      <c r="T15" s="10">
        <v>0</v>
      </c>
      <c r="U15" s="10">
        <v>-0.90765262252794487</v>
      </c>
      <c r="V15" s="10">
        <v>1.8152192605331039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-0.95296646603611346</v>
      </c>
      <c r="E16" s="10">
        <v>0.95537403267411869</v>
      </c>
      <c r="F16" s="10">
        <v>2.8661220980223558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-24.737231298366282</v>
      </c>
      <c r="D26" s="37">
        <f t="shared" si="14"/>
        <v>323.30662080825448</v>
      </c>
      <c r="E26" s="37">
        <f t="shared" si="14"/>
        <v>145.36010318142732</v>
      </c>
      <c r="F26" s="37">
        <f t="shared" si="14"/>
        <v>-115.5644024075666</v>
      </c>
      <c r="G26" s="37">
        <f t="shared" si="14"/>
        <v>-156.62304385210663</v>
      </c>
      <c r="H26" s="37">
        <f t="shared" si="14"/>
        <v>-123.15614789337918</v>
      </c>
      <c r="I26" s="37">
        <f t="shared" si="14"/>
        <v>208.11840068787615</v>
      </c>
      <c r="J26" s="37">
        <f t="shared" si="14"/>
        <v>79.225193465176218</v>
      </c>
      <c r="K26" s="37">
        <f t="shared" si="14"/>
        <v>69.070335339638859</v>
      </c>
      <c r="L26" s="37">
        <f t="shared" si="14"/>
        <v>126.93069647463457</v>
      </c>
      <c r="M26" s="37">
        <f t="shared" si="14"/>
        <v>-84.188650042992251</v>
      </c>
      <c r="N26" s="37">
        <f t="shared" si="14"/>
        <v>135.23662940670675</v>
      </c>
      <c r="O26" s="37">
        <f t="shared" si="14"/>
        <v>62.97205503009458</v>
      </c>
      <c r="P26" s="37">
        <f t="shared" si="14"/>
        <v>-12.589423903697345</v>
      </c>
      <c r="Q26" s="37">
        <f t="shared" si="14"/>
        <v>-65.065348237317323</v>
      </c>
      <c r="R26" s="37">
        <f t="shared" si="14"/>
        <v>-423.04376612209796</v>
      </c>
      <c r="S26" s="37">
        <f t="shared" si="14"/>
        <v>-299.32416165090291</v>
      </c>
      <c r="T26" s="37">
        <f t="shared" si="14"/>
        <v>-62.291745485812555</v>
      </c>
      <c r="U26" s="37">
        <f t="shared" si="14"/>
        <v>3.2626827171109198</v>
      </c>
      <c r="V26" s="37">
        <f t="shared" si="14"/>
        <v>-71.455803955288047</v>
      </c>
      <c r="W26" s="37">
        <f t="shared" si="14"/>
        <v>-71.207566638005147</v>
      </c>
      <c r="X26" s="37">
        <f t="shared" ref="X26" si="15">SUM(X27,X33)</f>
        <v>-27.251246775580398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-82.865176268271711</v>
      </c>
      <c r="D27" s="29">
        <f t="shared" si="16"/>
        <v>211.65571797076521</v>
      </c>
      <c r="E27" s="29">
        <f t="shared" si="16"/>
        <v>20.787618228718827</v>
      </c>
      <c r="F27" s="29">
        <f t="shared" si="16"/>
        <v>-5.9196904557179728</v>
      </c>
      <c r="G27" s="29">
        <f t="shared" si="16"/>
        <v>-157.80309544282028</v>
      </c>
      <c r="H27" s="29">
        <f t="shared" si="16"/>
        <v>-51.280137575236452</v>
      </c>
      <c r="I27" s="29">
        <f t="shared" si="16"/>
        <v>122.04548581255374</v>
      </c>
      <c r="J27" s="29">
        <f t="shared" si="16"/>
        <v>88.951074806534777</v>
      </c>
      <c r="K27" s="29">
        <f t="shared" si="16"/>
        <v>-6.0156491831470298</v>
      </c>
      <c r="L27" s="29">
        <f t="shared" si="16"/>
        <v>104.80085984522789</v>
      </c>
      <c r="M27" s="29">
        <f t="shared" si="16"/>
        <v>-113.92949269131555</v>
      </c>
      <c r="N27" s="29">
        <f t="shared" si="16"/>
        <v>59.888134135855537</v>
      </c>
      <c r="O27" s="29">
        <f t="shared" si="16"/>
        <v>29.210834049871025</v>
      </c>
      <c r="P27" s="29">
        <f t="shared" si="16"/>
        <v>15.486758383490958</v>
      </c>
      <c r="Q27" s="29">
        <f t="shared" si="16"/>
        <v>-46.665692175408466</v>
      </c>
      <c r="R27" s="29">
        <f t="shared" si="16"/>
        <v>-217.98985382631125</v>
      </c>
      <c r="S27" s="29">
        <f t="shared" si="16"/>
        <v>-11.49802235597593</v>
      </c>
      <c r="T27" s="29">
        <f t="shared" si="16"/>
        <v>4.7291487532244219</v>
      </c>
      <c r="U27" s="29">
        <f t="shared" si="16"/>
        <v>-73.139380911435936</v>
      </c>
      <c r="V27" s="29">
        <f t="shared" si="16"/>
        <v>-30.065950128976766</v>
      </c>
      <c r="W27" s="29">
        <f t="shared" si="16"/>
        <v>-26.956147893379192</v>
      </c>
      <c r="X27" s="29">
        <f t="shared" ref="X27" si="17">SUM(X28:X32)</f>
        <v>-42.075064488392087</v>
      </c>
    </row>
    <row r="28" spans="1:24" ht="11.25" customHeight="1" x14ac:dyDescent="0.2">
      <c r="A28" s="41" t="s">
        <v>45</v>
      </c>
      <c r="B28" s="9" t="s">
        <v>46</v>
      </c>
      <c r="C28" s="10">
        <v>-81.866809974204642</v>
      </c>
      <c r="D28" s="10">
        <v>211.65571797076521</v>
      </c>
      <c r="E28" s="10">
        <v>48.920378331900253</v>
      </c>
      <c r="F28" s="10">
        <v>-25.019088564058471</v>
      </c>
      <c r="G28" s="10">
        <v>-52.039724849527083</v>
      </c>
      <c r="H28" s="10">
        <v>-23.072484952708511</v>
      </c>
      <c r="I28" s="10">
        <v>-72.881427343078244</v>
      </c>
      <c r="J28" s="10">
        <v>-39.934049871023213</v>
      </c>
      <c r="K28" s="10">
        <v>-33.941530524505588</v>
      </c>
      <c r="L28" s="10">
        <v>107.8245915735168</v>
      </c>
      <c r="M28" s="10">
        <v>-75.876526225279434</v>
      </c>
      <c r="N28" s="10">
        <v>47.922012037833177</v>
      </c>
      <c r="O28" s="10">
        <v>15.974032674118661</v>
      </c>
      <c r="P28" s="10">
        <v>52.91392949269131</v>
      </c>
      <c r="Q28" s="10">
        <v>-101.8343078245916</v>
      </c>
      <c r="R28" s="10">
        <v>-260.57609630266552</v>
      </c>
      <c r="S28" s="10">
        <v>-11.9804815133276</v>
      </c>
      <c r="T28" s="10">
        <v>-11.9804815133276</v>
      </c>
      <c r="U28" s="10">
        <v>-50.91719690455718</v>
      </c>
      <c r="V28" s="10">
        <v>-41.931814273430767</v>
      </c>
      <c r="W28" s="10">
        <v>-27.954514187446261</v>
      </c>
      <c r="X28" s="10">
        <v>-31.948065348237311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-4.2801375752364574</v>
      </c>
      <c r="H29" s="10">
        <v>0</v>
      </c>
      <c r="I29" s="10">
        <v>-1.050902837489252</v>
      </c>
      <c r="J29" s="10">
        <v>-6.6361134995700768</v>
      </c>
      <c r="K29" s="10">
        <v>-1.026999140154772</v>
      </c>
      <c r="L29" s="10">
        <v>-1.026999140154772</v>
      </c>
      <c r="M29" s="10">
        <v>-4.1081685296646597</v>
      </c>
      <c r="N29" s="10">
        <v>1.026999140154772</v>
      </c>
      <c r="O29" s="10">
        <v>9.2433361994840926</v>
      </c>
      <c r="P29" s="10">
        <v>-14.378503869303531</v>
      </c>
      <c r="Q29" s="10">
        <v>9.2433361994840926</v>
      </c>
      <c r="R29" s="10">
        <v>-12.32441960447119</v>
      </c>
      <c r="S29" s="10">
        <v>-18.486672398968189</v>
      </c>
      <c r="T29" s="10">
        <v>-45.18968185726569</v>
      </c>
      <c r="U29" s="10">
        <v>-9.2433361994840926</v>
      </c>
      <c r="V29" s="10">
        <v>-4.1081685296646597</v>
      </c>
      <c r="W29" s="10">
        <v>0</v>
      </c>
      <c r="X29" s="10">
        <v>-5.135167669819432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-26.136027515047289</v>
      </c>
      <c r="F30" s="10">
        <v>19.099398108340498</v>
      </c>
      <c r="G30" s="10">
        <v>-144.475494411006</v>
      </c>
      <c r="H30" s="10">
        <v>-57.781599312123817</v>
      </c>
      <c r="I30" s="10">
        <v>193.98108340498709</v>
      </c>
      <c r="J30" s="10">
        <v>131.7856405846947</v>
      </c>
      <c r="K30" s="10">
        <v>28.952880481513329</v>
      </c>
      <c r="L30" s="10">
        <v>4.9919174548581253</v>
      </c>
      <c r="M30" s="10">
        <v>-28.952880481513329</v>
      </c>
      <c r="N30" s="10">
        <v>9.9837489251934652</v>
      </c>
      <c r="O30" s="10">
        <v>3.993465176268272</v>
      </c>
      <c r="P30" s="10">
        <v>-24.959415305245059</v>
      </c>
      <c r="Q30" s="10">
        <v>45.925279449699048</v>
      </c>
      <c r="R30" s="10">
        <v>54.910662080825453</v>
      </c>
      <c r="S30" s="10">
        <v>18.969131556319859</v>
      </c>
      <c r="T30" s="10">
        <v>61.899312123817708</v>
      </c>
      <c r="U30" s="10">
        <v>-12.97884780739467</v>
      </c>
      <c r="V30" s="10">
        <v>15.974032674118661</v>
      </c>
      <c r="W30" s="10">
        <v>0.99836629406706789</v>
      </c>
      <c r="X30" s="10">
        <v>-1.996732588134136</v>
      </c>
    </row>
    <row r="31" spans="1:24" ht="11.25" customHeight="1" x14ac:dyDescent="0.2">
      <c r="A31" s="41" t="s">
        <v>51</v>
      </c>
      <c r="B31" s="9" t="s">
        <v>52</v>
      </c>
      <c r="C31" s="10">
        <v>-0.99836629406706789</v>
      </c>
      <c r="D31" s="10">
        <v>0</v>
      </c>
      <c r="E31" s="10">
        <v>-1.996732588134136</v>
      </c>
      <c r="F31" s="10">
        <v>0</v>
      </c>
      <c r="G31" s="10">
        <v>0</v>
      </c>
      <c r="H31" s="10">
        <v>-0.99836629406706789</v>
      </c>
      <c r="I31" s="10">
        <v>1.996732588134136</v>
      </c>
      <c r="J31" s="10">
        <v>-1.996732588134136</v>
      </c>
      <c r="K31" s="10">
        <v>0</v>
      </c>
      <c r="L31" s="10">
        <v>-6.9886500429922611</v>
      </c>
      <c r="M31" s="10">
        <v>-4.9919174548581253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-2.9950988822012028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42.992261392949267</v>
      </c>
      <c r="H32" s="10">
        <v>30.57231298366294</v>
      </c>
      <c r="I32" s="10">
        <v>0</v>
      </c>
      <c r="J32" s="10">
        <v>5.732330180567498</v>
      </c>
      <c r="K32" s="10">
        <v>0</v>
      </c>
      <c r="L32" s="10">
        <v>0</v>
      </c>
      <c r="M32" s="10">
        <v>0</v>
      </c>
      <c r="N32" s="10">
        <v>0.95537403267411869</v>
      </c>
      <c r="O32" s="10">
        <v>0</v>
      </c>
      <c r="P32" s="10">
        <v>1.9107480653482369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58.127944969905428</v>
      </c>
      <c r="D33" s="29">
        <f t="shared" si="18"/>
        <v>111.65090283748926</v>
      </c>
      <c r="E33" s="29">
        <f t="shared" si="18"/>
        <v>124.57248495270849</v>
      </c>
      <c r="F33" s="29">
        <f t="shared" si="18"/>
        <v>-109.64471195184863</v>
      </c>
      <c r="G33" s="29">
        <f t="shared" si="18"/>
        <v>1.1800515907136582</v>
      </c>
      <c r="H33" s="29">
        <f t="shared" si="18"/>
        <v>-71.876010318142733</v>
      </c>
      <c r="I33" s="29">
        <f t="shared" si="18"/>
        <v>86.072914875322425</v>
      </c>
      <c r="J33" s="29">
        <f t="shared" si="18"/>
        <v>-9.7258813413585639</v>
      </c>
      <c r="K33" s="29">
        <f t="shared" si="18"/>
        <v>75.085984522785893</v>
      </c>
      <c r="L33" s="29">
        <f t="shared" si="18"/>
        <v>22.129836629406682</v>
      </c>
      <c r="M33" s="29">
        <f t="shared" si="18"/>
        <v>29.740842648323294</v>
      </c>
      <c r="N33" s="29">
        <f t="shared" si="18"/>
        <v>75.348495270851231</v>
      </c>
      <c r="O33" s="29">
        <f t="shared" si="18"/>
        <v>33.761220980223555</v>
      </c>
      <c r="P33" s="29">
        <f t="shared" si="18"/>
        <v>-28.076182287188303</v>
      </c>
      <c r="Q33" s="29">
        <f t="shared" si="18"/>
        <v>-18.399656061908853</v>
      </c>
      <c r="R33" s="29">
        <f t="shared" si="18"/>
        <v>-205.05391229578674</v>
      </c>
      <c r="S33" s="29">
        <f t="shared" si="18"/>
        <v>-287.82613929492697</v>
      </c>
      <c r="T33" s="29">
        <f t="shared" si="18"/>
        <v>-67.020894239036977</v>
      </c>
      <c r="U33" s="29">
        <f t="shared" si="18"/>
        <v>76.402063628546856</v>
      </c>
      <c r="V33" s="29">
        <f t="shared" si="18"/>
        <v>-41.389853826311281</v>
      </c>
      <c r="W33" s="29">
        <f t="shared" si="18"/>
        <v>-44.251418744625951</v>
      </c>
      <c r="X33" s="29">
        <f t="shared" ref="X33" si="19">SUM(X34:X50)</f>
        <v>14.823817712811687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-7.9081685296646604</v>
      </c>
      <c r="D36" s="10">
        <v>-3.389251934651762</v>
      </c>
      <c r="E36" s="10">
        <v>1.129750644883921</v>
      </c>
      <c r="F36" s="10">
        <v>-1.129750644883921</v>
      </c>
      <c r="G36" s="10">
        <v>3.367755803955288</v>
      </c>
      <c r="H36" s="10">
        <v>-4.4902837489251937</v>
      </c>
      <c r="I36" s="10">
        <v>-1.1226139294926909</v>
      </c>
      <c r="J36" s="10">
        <v>4.4902837489251937</v>
      </c>
      <c r="K36" s="10">
        <v>-10.103181427343079</v>
      </c>
      <c r="L36" s="10">
        <v>13.47093723129837</v>
      </c>
      <c r="M36" s="10">
        <v>0</v>
      </c>
      <c r="N36" s="10">
        <v>-10.103181427343079</v>
      </c>
      <c r="O36" s="10">
        <v>-3.367755803955288</v>
      </c>
      <c r="P36" s="10">
        <v>7.8580395528804807</v>
      </c>
      <c r="Q36" s="10">
        <v>-11.22579535683577</v>
      </c>
      <c r="R36" s="10">
        <v>11.22579535683577</v>
      </c>
      <c r="S36" s="10">
        <v>-3.3075666380051589</v>
      </c>
      <c r="T36" s="10">
        <v>-6.612209802235598</v>
      </c>
      <c r="U36" s="10">
        <v>2.2040412725709371</v>
      </c>
      <c r="V36" s="10">
        <v>4.4081685296646604</v>
      </c>
      <c r="W36" s="10">
        <v>2.2040412725709371</v>
      </c>
      <c r="X36" s="10">
        <v>-2.2040412725709371</v>
      </c>
    </row>
    <row r="37" spans="1:24" ht="11.25" customHeight="1" x14ac:dyDescent="0.2">
      <c r="A37" s="41" t="s">
        <v>61</v>
      </c>
      <c r="B37" s="9" t="s">
        <v>62</v>
      </c>
      <c r="C37" s="10">
        <v>81.472742906276864</v>
      </c>
      <c r="D37" s="10">
        <v>69.83379191745486</v>
      </c>
      <c r="E37" s="10">
        <v>42.323473774720547</v>
      </c>
      <c r="F37" s="10">
        <v>7.4066208082545133</v>
      </c>
      <c r="G37" s="10">
        <v>-25.394067067927779</v>
      </c>
      <c r="H37" s="10">
        <v>-10.58091143594153</v>
      </c>
      <c r="I37" s="10">
        <v>44.439638865004291</v>
      </c>
      <c r="J37" s="10">
        <v>-21.16173688736027</v>
      </c>
      <c r="K37" s="10">
        <v>10.58091143594153</v>
      </c>
      <c r="L37" s="10">
        <v>-10.58091143594153</v>
      </c>
      <c r="M37" s="10">
        <v>-29.425795356835771</v>
      </c>
      <c r="N37" s="10">
        <v>56.749785038693027</v>
      </c>
      <c r="O37" s="10">
        <v>-11.560103181427341</v>
      </c>
      <c r="P37" s="10">
        <v>-9.4582975064488384</v>
      </c>
      <c r="Q37" s="10">
        <v>-21.018400687876181</v>
      </c>
      <c r="R37" s="10">
        <v>-35.731384350816853</v>
      </c>
      <c r="S37" s="10">
        <v>-59.902579535683579</v>
      </c>
      <c r="T37" s="10">
        <v>-15.763800515907141</v>
      </c>
      <c r="U37" s="10">
        <v>-30.476698194325021</v>
      </c>
      <c r="V37" s="10">
        <v>-15.763800515907141</v>
      </c>
      <c r="W37" s="10">
        <v>-16.814789337919169</v>
      </c>
      <c r="X37" s="10">
        <v>-27.32398968185727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-3.1599312123817711</v>
      </c>
      <c r="E40" s="10">
        <v>5.2665520206362846</v>
      </c>
      <c r="F40" s="10">
        <v>-1.053310404127257</v>
      </c>
      <c r="G40" s="10">
        <v>2.9950988822012028</v>
      </c>
      <c r="H40" s="10">
        <v>3.993465176268272</v>
      </c>
      <c r="I40" s="10">
        <v>-7.0220980223559746</v>
      </c>
      <c r="J40" s="10">
        <v>7.0220980223559746</v>
      </c>
      <c r="K40" s="10">
        <v>5.0157351676698188</v>
      </c>
      <c r="L40" s="10">
        <v>-3.0094582975064492</v>
      </c>
      <c r="M40" s="10">
        <v>8.0251934651762671</v>
      </c>
      <c r="N40" s="10">
        <v>-10.031556319862419</v>
      </c>
      <c r="O40" s="10">
        <v>4.0126397248495271</v>
      </c>
      <c r="P40" s="10">
        <v>1.0031814273430779</v>
      </c>
      <c r="Q40" s="10">
        <v>-3.993465176268272</v>
      </c>
      <c r="R40" s="10">
        <v>-0.99836629406706789</v>
      </c>
      <c r="S40" s="10">
        <v>-9.303525365434222</v>
      </c>
      <c r="T40" s="10">
        <v>-4.1389509888220122</v>
      </c>
      <c r="U40" s="10">
        <v>1.034737747205503</v>
      </c>
      <c r="V40" s="10">
        <v>1.034737747205503</v>
      </c>
      <c r="W40" s="10">
        <v>-15.52089423903697</v>
      </c>
      <c r="X40" s="10">
        <v>1.034737747205503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1.0031814273430779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-11.691487532244199</v>
      </c>
      <c r="D42" s="10">
        <v>-19.131556319862419</v>
      </c>
      <c r="E42" s="10">
        <v>17.00584694754944</v>
      </c>
      <c r="F42" s="10">
        <v>-5.3143594153052449</v>
      </c>
      <c r="G42" s="10">
        <v>-8.0251934651762671</v>
      </c>
      <c r="H42" s="10">
        <v>7.0220980223559746</v>
      </c>
      <c r="I42" s="10">
        <v>-8.0251934651762671</v>
      </c>
      <c r="J42" s="10">
        <v>23.072484952708511</v>
      </c>
      <c r="K42" s="10">
        <v>-9.0283748925193468</v>
      </c>
      <c r="L42" s="10">
        <v>3.0094582975064492</v>
      </c>
      <c r="M42" s="10">
        <v>0</v>
      </c>
      <c r="N42" s="10">
        <v>4.0126397248495271</v>
      </c>
      <c r="O42" s="10">
        <v>4.0126397248495271</v>
      </c>
      <c r="P42" s="10">
        <v>-25.07884780739467</v>
      </c>
      <c r="Q42" s="10">
        <v>7.0220980223559746</v>
      </c>
      <c r="R42" s="10">
        <v>-11.034651762682721</v>
      </c>
      <c r="S42" s="10">
        <v>-82.258555460017192</v>
      </c>
      <c r="T42" s="10">
        <v>-76.239638865004295</v>
      </c>
      <c r="U42" s="10">
        <v>41.129234737747197</v>
      </c>
      <c r="V42" s="10">
        <v>18.05674978503869</v>
      </c>
      <c r="W42" s="10">
        <v>-8.0251934651762671</v>
      </c>
      <c r="X42" s="10">
        <v>1.0031814273430779</v>
      </c>
    </row>
    <row r="43" spans="1:24" ht="11.25" customHeight="1" x14ac:dyDescent="0.2">
      <c r="A43" s="41" t="s">
        <v>73</v>
      </c>
      <c r="B43" s="9" t="s">
        <v>74</v>
      </c>
      <c r="C43" s="10">
        <v>30.811092003439381</v>
      </c>
      <c r="D43" s="10">
        <v>-17.45967325881341</v>
      </c>
      <c r="E43" s="10">
        <v>-15.40558899398108</v>
      </c>
      <c r="F43" s="10">
        <v>-88.325193465176255</v>
      </c>
      <c r="G43" s="10">
        <v>-41.08151332760103</v>
      </c>
      <c r="H43" s="10">
        <v>-44.162596732588128</v>
      </c>
      <c r="I43" s="10">
        <v>64.70335339638865</v>
      </c>
      <c r="J43" s="10">
        <v>-39.122957867583843</v>
      </c>
      <c r="K43" s="10">
        <v>81.255374032674112</v>
      </c>
      <c r="L43" s="10">
        <v>2.00627687016337</v>
      </c>
      <c r="M43" s="10">
        <v>25.07884780739467</v>
      </c>
      <c r="N43" s="10">
        <v>17.05356835769561</v>
      </c>
      <c r="O43" s="10">
        <v>13.041014617368869</v>
      </c>
      <c r="P43" s="10">
        <v>17.05356835769561</v>
      </c>
      <c r="Q43" s="10">
        <v>-14.044110060189171</v>
      </c>
      <c r="R43" s="10">
        <v>-162.5107480653482</v>
      </c>
      <c r="S43" s="10">
        <v>-150.6233877901978</v>
      </c>
      <c r="T43" s="10">
        <v>33.813413585554599</v>
      </c>
      <c r="U43" s="10">
        <v>77.873344797936369</v>
      </c>
      <c r="V43" s="10">
        <v>-50.20782459157352</v>
      </c>
      <c r="W43" s="10">
        <v>-6.1478933791917454</v>
      </c>
      <c r="X43" s="10">
        <v>47.133877901977641</v>
      </c>
    </row>
    <row r="44" spans="1:24" ht="11.25" customHeight="1" x14ac:dyDescent="0.2">
      <c r="A44" s="41" t="s">
        <v>75</v>
      </c>
      <c r="B44" s="9" t="s">
        <v>76</v>
      </c>
      <c r="C44" s="10">
        <v>1.9298366294067071</v>
      </c>
      <c r="D44" s="10">
        <v>93.598968185726562</v>
      </c>
      <c r="E44" s="10">
        <v>64.650816852966457</v>
      </c>
      <c r="F44" s="10">
        <v>-21.228632846087699</v>
      </c>
      <c r="G44" s="10">
        <v>72.370335339638856</v>
      </c>
      <c r="H44" s="10">
        <v>-4.8246775580395527</v>
      </c>
      <c r="I44" s="10">
        <v>-18.33379191745486</v>
      </c>
      <c r="J44" s="10">
        <v>13.442218400687871</v>
      </c>
      <c r="K44" s="10">
        <v>14.402407566638001</v>
      </c>
      <c r="L44" s="10">
        <v>38.406448839208927</v>
      </c>
      <c r="M44" s="10">
        <v>13.442218400687871</v>
      </c>
      <c r="N44" s="10">
        <v>8.6414445399828033</v>
      </c>
      <c r="O44" s="10">
        <v>10.56173688736027</v>
      </c>
      <c r="P44" s="10">
        <v>4.8007738607050729</v>
      </c>
      <c r="Q44" s="10">
        <v>-0.96018916595012893</v>
      </c>
      <c r="R44" s="10">
        <v>-11.5219260533104</v>
      </c>
      <c r="S44" s="10">
        <v>19.203181427343079</v>
      </c>
      <c r="T44" s="10">
        <v>1.920292347377472</v>
      </c>
      <c r="U44" s="10">
        <v>-15.362596732588131</v>
      </c>
      <c r="V44" s="10">
        <v>1.920292347377472</v>
      </c>
      <c r="W44" s="10">
        <v>2.8804815133276009</v>
      </c>
      <c r="X44" s="10">
        <v>-6.7211521926053308</v>
      </c>
    </row>
    <row r="45" spans="1:24" ht="11.25" customHeight="1" x14ac:dyDescent="0.2">
      <c r="A45" s="41" t="s">
        <v>77</v>
      </c>
      <c r="B45" s="9" t="s">
        <v>78</v>
      </c>
      <c r="C45" s="10">
        <v>-10.56173688736027</v>
      </c>
      <c r="D45" s="10">
        <v>-1.920292347377472</v>
      </c>
      <c r="E45" s="10">
        <v>9.6016337059329313</v>
      </c>
      <c r="F45" s="10">
        <v>-0.96018916595012893</v>
      </c>
      <c r="G45" s="10">
        <v>1.0366294067067929</v>
      </c>
      <c r="H45" s="10">
        <v>-1.0366294067067929</v>
      </c>
      <c r="I45" s="10">
        <v>-3.1098022355975918</v>
      </c>
      <c r="J45" s="10">
        <v>-6.2195184866723983</v>
      </c>
      <c r="K45" s="10">
        <v>0</v>
      </c>
      <c r="L45" s="10">
        <v>10.365950128976779</v>
      </c>
      <c r="M45" s="10">
        <v>1.0366294067067929</v>
      </c>
      <c r="N45" s="10">
        <v>-2.0731728288908</v>
      </c>
      <c r="O45" s="10">
        <v>2.0731728288908</v>
      </c>
      <c r="P45" s="10">
        <v>-1.0366294067067929</v>
      </c>
      <c r="Q45" s="10">
        <v>2.0731728288908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-9.6016337059329313</v>
      </c>
      <c r="E46" s="10">
        <v>0</v>
      </c>
      <c r="F46" s="10">
        <v>0</v>
      </c>
      <c r="G46" s="10">
        <v>2.8518486672398971</v>
      </c>
      <c r="H46" s="10">
        <v>-5.7036113499570069</v>
      </c>
      <c r="I46" s="10">
        <v>4.7530524505588989</v>
      </c>
      <c r="J46" s="10">
        <v>-2.8518486672398971</v>
      </c>
      <c r="K46" s="10">
        <v>0</v>
      </c>
      <c r="L46" s="10">
        <v>-2.8518486672398971</v>
      </c>
      <c r="M46" s="10">
        <v>1.901203783319003</v>
      </c>
      <c r="N46" s="10">
        <v>-0.95064488392089408</v>
      </c>
      <c r="O46" s="10">
        <v>2.8518486672398971</v>
      </c>
      <c r="P46" s="10">
        <v>-0.95064488392089408</v>
      </c>
      <c r="Q46" s="10">
        <v>2.8518486672398971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1.901203783319003</v>
      </c>
    </row>
    <row r="47" spans="1:24" ht="11.25" customHeight="1" x14ac:dyDescent="0.2">
      <c r="A47" s="41" t="s">
        <v>81</v>
      </c>
      <c r="B47" s="9" t="s">
        <v>82</v>
      </c>
      <c r="C47" s="10">
        <v>0.96018916595012893</v>
      </c>
      <c r="D47" s="10">
        <v>2.8804815133276009</v>
      </c>
      <c r="E47" s="10">
        <v>0.96018916595012893</v>
      </c>
      <c r="F47" s="10">
        <v>1.920292347377472</v>
      </c>
      <c r="G47" s="10">
        <v>-0.7595012897678417</v>
      </c>
      <c r="H47" s="10">
        <v>3.0380911435941531</v>
      </c>
      <c r="I47" s="10">
        <v>0.95537403267411869</v>
      </c>
      <c r="J47" s="10">
        <v>0</v>
      </c>
      <c r="K47" s="10">
        <v>0</v>
      </c>
      <c r="L47" s="10">
        <v>-15.31169389509888</v>
      </c>
      <c r="M47" s="10">
        <v>8.1061908856405847</v>
      </c>
      <c r="N47" s="10">
        <v>-0.90068787618228707</v>
      </c>
      <c r="O47" s="10">
        <v>0.90068787618228707</v>
      </c>
      <c r="P47" s="10">
        <v>0.90068787618228707</v>
      </c>
      <c r="Q47" s="10">
        <v>3.6027515047291478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-4.5034393809114359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-11.197076526225279</v>
      </c>
      <c r="H48" s="10">
        <v>3.4990541702493552</v>
      </c>
      <c r="I48" s="10">
        <v>2.099484092863285</v>
      </c>
      <c r="J48" s="10">
        <v>0</v>
      </c>
      <c r="K48" s="10">
        <v>-0.69982803095442814</v>
      </c>
      <c r="L48" s="10">
        <v>-1.5763542562338779</v>
      </c>
      <c r="M48" s="10">
        <v>1.5763542562338779</v>
      </c>
      <c r="N48" s="10">
        <v>4.7291487532244192</v>
      </c>
      <c r="O48" s="10">
        <v>-1.5763542562338779</v>
      </c>
      <c r="P48" s="10">
        <v>3.1527944969905422</v>
      </c>
      <c r="Q48" s="10">
        <v>-6.3055030094582971</v>
      </c>
      <c r="R48" s="10">
        <v>5.5173688736027513</v>
      </c>
      <c r="S48" s="10">
        <v>-1.633705932932072</v>
      </c>
      <c r="T48" s="10">
        <v>0</v>
      </c>
      <c r="U48" s="10">
        <v>0</v>
      </c>
      <c r="V48" s="10">
        <v>-0.83817712811693879</v>
      </c>
      <c r="W48" s="10">
        <v>1.6762682717110919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-0.96018916595012893</v>
      </c>
      <c r="F49" s="10">
        <v>-0.96018916595012893</v>
      </c>
      <c r="G49" s="10">
        <v>0</v>
      </c>
      <c r="H49" s="10">
        <v>0</v>
      </c>
      <c r="I49" s="10">
        <v>0</v>
      </c>
      <c r="J49" s="10">
        <v>0.85503009458297508</v>
      </c>
      <c r="K49" s="10">
        <v>0</v>
      </c>
      <c r="L49" s="10">
        <v>0</v>
      </c>
      <c r="M49" s="10">
        <v>0</v>
      </c>
      <c r="N49" s="10">
        <v>-0.85503009458297508</v>
      </c>
      <c r="O49" s="10">
        <v>-1.710146173688736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-26.884522785898529</v>
      </c>
      <c r="D50" s="10">
        <v>0</v>
      </c>
      <c r="E50" s="10">
        <v>0</v>
      </c>
      <c r="F50" s="10">
        <v>0</v>
      </c>
      <c r="G50" s="10">
        <v>5.0157351676698188</v>
      </c>
      <c r="H50" s="10">
        <v>-18.630008598452282</v>
      </c>
      <c r="I50" s="10">
        <v>5.732330180567498</v>
      </c>
      <c r="J50" s="10">
        <v>10.74806534823732</v>
      </c>
      <c r="K50" s="10">
        <v>-16.33705932932072</v>
      </c>
      <c r="L50" s="10">
        <v>-11.79896818572657</v>
      </c>
      <c r="M50" s="10">
        <v>0</v>
      </c>
      <c r="N50" s="10">
        <v>9.0761822871883044</v>
      </c>
      <c r="O50" s="10">
        <v>14.52184006878762</v>
      </c>
      <c r="P50" s="10">
        <v>-26.32080825451418</v>
      </c>
      <c r="Q50" s="10">
        <v>23.597936371453141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-101.01031814273431</v>
      </c>
      <c r="D51" s="37">
        <v>450.60189165950118</v>
      </c>
      <c r="E51" s="37">
        <v>-249.9355116079106</v>
      </c>
      <c r="F51" s="37">
        <v>-339.33791917454857</v>
      </c>
      <c r="G51" s="37">
        <v>67.390369733447969</v>
      </c>
      <c r="H51" s="37">
        <v>-44.196044711951849</v>
      </c>
      <c r="I51" s="37">
        <v>-342.26139294926912</v>
      </c>
      <c r="J51" s="37">
        <v>142.94926913155629</v>
      </c>
      <c r="K51" s="37">
        <v>-751.76268271711092</v>
      </c>
      <c r="L51" s="37">
        <v>-972.03353396388638</v>
      </c>
      <c r="M51" s="37">
        <v>-145.61478933791921</v>
      </c>
      <c r="N51" s="37">
        <v>1105.4385210662081</v>
      </c>
      <c r="O51" s="37">
        <v>554.5141874462596</v>
      </c>
      <c r="P51" s="37">
        <v>603.15993121238171</v>
      </c>
      <c r="Q51" s="37">
        <v>-1274.333619948409</v>
      </c>
      <c r="R51" s="37">
        <v>902.36457437661215</v>
      </c>
      <c r="S51" s="37">
        <v>266.42459157351681</v>
      </c>
      <c r="T51" s="37">
        <v>-1090.3697334479789</v>
      </c>
      <c r="U51" s="37">
        <v>357.76010318142733</v>
      </c>
      <c r="V51" s="37">
        <v>-2615.2837489251929</v>
      </c>
      <c r="W51" s="37">
        <v>816.20808254514179</v>
      </c>
      <c r="X51" s="37">
        <v>1869.711951848667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0.15365434221840071</v>
      </c>
      <c r="I52" s="37">
        <f t="shared" si="20"/>
        <v>-0.73809114359415307</v>
      </c>
      <c r="J52" s="37">
        <f t="shared" si="20"/>
        <v>-3.8316423043852104</v>
      </c>
      <c r="K52" s="37">
        <f t="shared" si="20"/>
        <v>4.6172828890799646</v>
      </c>
      <c r="L52" s="37">
        <f t="shared" si="20"/>
        <v>-2.683404987102322</v>
      </c>
      <c r="M52" s="37">
        <f t="shared" si="20"/>
        <v>-1.8864144453998277</v>
      </c>
      <c r="N52" s="37">
        <f t="shared" si="20"/>
        <v>2.0877901977644027</v>
      </c>
      <c r="O52" s="37">
        <f t="shared" si="20"/>
        <v>9.8307824591573514</v>
      </c>
      <c r="P52" s="37">
        <f t="shared" si="20"/>
        <v>-10.470077386070509</v>
      </c>
      <c r="Q52" s="37">
        <f t="shared" si="20"/>
        <v>21.195356835769566</v>
      </c>
      <c r="R52" s="37">
        <f t="shared" si="20"/>
        <v>-5.371539122957862</v>
      </c>
      <c r="S52" s="37">
        <f t="shared" si="20"/>
        <v>11.114531384350819</v>
      </c>
      <c r="T52" s="37">
        <f t="shared" si="20"/>
        <v>-5.3740326741186566</v>
      </c>
      <c r="U52" s="37">
        <f t="shared" si="20"/>
        <v>-9.0403267411865862</v>
      </c>
      <c r="V52" s="37">
        <f t="shared" si="20"/>
        <v>-11.612639724849528</v>
      </c>
      <c r="W52" s="37">
        <f t="shared" si="20"/>
        <v>-9.3006878761822858</v>
      </c>
      <c r="X52" s="37">
        <f t="shared" ref="X52" si="21">SUM(X53:X70)</f>
        <v>0.37497850386930387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0.15365434221840071</v>
      </c>
      <c r="I63" s="10">
        <v>0.13766122098022349</v>
      </c>
      <c r="J63" s="10">
        <v>-0.36036113499570072</v>
      </c>
      <c r="K63" s="10">
        <v>-0.19251934651762681</v>
      </c>
      <c r="L63" s="10">
        <v>-0.44600171969045571</v>
      </c>
      <c r="M63" s="10">
        <v>0.20584694754944111</v>
      </c>
      <c r="N63" s="10">
        <v>0.5552880481513327</v>
      </c>
      <c r="O63" s="10">
        <v>-17.70662080825451</v>
      </c>
      <c r="P63" s="10">
        <v>3.9466895958727419</v>
      </c>
      <c r="Q63" s="10">
        <v>1.115047291487532</v>
      </c>
      <c r="R63" s="10">
        <v>-10.520464316423039</v>
      </c>
      <c r="S63" s="10">
        <v>-14.814015477214101</v>
      </c>
      <c r="T63" s="10">
        <v>0.63533963886500433</v>
      </c>
      <c r="U63" s="10">
        <v>-6.3533104041272566</v>
      </c>
      <c r="V63" s="10">
        <v>-0.63533963886500433</v>
      </c>
      <c r="W63" s="10">
        <v>-6.9886500429922611</v>
      </c>
      <c r="X63" s="10">
        <v>1.2706792777300091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-1.2706792777300091</v>
      </c>
      <c r="R64" s="10">
        <v>-0.63533963886500433</v>
      </c>
      <c r="S64" s="10">
        <v>-0.63533963886500433</v>
      </c>
      <c r="T64" s="10">
        <v>-0.63533963886500433</v>
      </c>
      <c r="U64" s="10">
        <v>0</v>
      </c>
      <c r="V64" s="10">
        <v>-3.8119518486672401</v>
      </c>
      <c r="W64" s="10">
        <v>1.2706792777300091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-0.87575236457437655</v>
      </c>
      <c r="J65" s="10">
        <v>-3.4712811693895098</v>
      </c>
      <c r="K65" s="10">
        <v>4.8098022355975916</v>
      </c>
      <c r="L65" s="10">
        <v>-1.341702493551161</v>
      </c>
      <c r="M65" s="10">
        <v>-0.30094582975064488</v>
      </c>
      <c r="N65" s="10">
        <v>1.53250214961307</v>
      </c>
      <c r="O65" s="10">
        <v>27.537403267411861</v>
      </c>
      <c r="P65" s="10">
        <v>-17.103783319002581</v>
      </c>
      <c r="Q65" s="10">
        <v>11.49862424763543</v>
      </c>
      <c r="R65" s="10">
        <v>11.158297506448839</v>
      </c>
      <c r="S65" s="10">
        <v>17.607136715391231</v>
      </c>
      <c r="T65" s="10">
        <v>6.2697334479793634</v>
      </c>
      <c r="U65" s="10">
        <v>-1.791315563198624</v>
      </c>
      <c r="V65" s="10">
        <v>-8.0610490111779871</v>
      </c>
      <c r="W65" s="10">
        <v>-2.6870163370593292</v>
      </c>
      <c r="X65" s="10">
        <v>-2.6870163370593292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-0.89570077386070501</v>
      </c>
      <c r="M66" s="10">
        <v>-1.791315563198624</v>
      </c>
      <c r="N66" s="10">
        <v>0</v>
      </c>
      <c r="O66" s="10">
        <v>0</v>
      </c>
      <c r="P66" s="10">
        <v>2.6870163370593292</v>
      </c>
      <c r="Q66" s="10">
        <v>9.8523645743766117</v>
      </c>
      <c r="R66" s="10">
        <v>-5.3740326741186584</v>
      </c>
      <c r="S66" s="10">
        <v>8.9567497850386921</v>
      </c>
      <c r="T66" s="10">
        <v>-11.64376612209802</v>
      </c>
      <c r="U66" s="10">
        <v>-0.89570077386070501</v>
      </c>
      <c r="V66" s="10">
        <v>0.89570077386070501</v>
      </c>
      <c r="W66" s="10">
        <v>-0.89570077386070501</v>
      </c>
      <c r="X66" s="10">
        <v>1.791315563198624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7.1625107480653469E-2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7.1625107480653469E-2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25230.553396388648</v>
      </c>
      <c r="D2" s="31">
        <f t="shared" si="0"/>
        <v>25819.2822871883</v>
      </c>
      <c r="E2" s="31">
        <f t="shared" si="0"/>
        <v>25805.989079965606</v>
      </c>
      <c r="F2" s="31">
        <f t="shared" si="0"/>
        <v>26347.863456577812</v>
      </c>
      <c r="G2" s="31">
        <f t="shared" si="0"/>
        <v>26435.829320722274</v>
      </c>
      <c r="H2" s="31">
        <f t="shared" si="0"/>
        <v>28510.2785038693</v>
      </c>
      <c r="I2" s="31">
        <f t="shared" si="0"/>
        <v>28200.836629406702</v>
      </c>
      <c r="J2" s="31">
        <f t="shared" si="0"/>
        <v>27596.784092863283</v>
      </c>
      <c r="K2" s="31">
        <f t="shared" si="0"/>
        <v>27170.550300945826</v>
      </c>
      <c r="L2" s="31">
        <f t="shared" si="0"/>
        <v>25840.353998280309</v>
      </c>
      <c r="M2" s="31">
        <f t="shared" si="0"/>
        <v>26592.418916595012</v>
      </c>
      <c r="N2" s="31">
        <f t="shared" si="0"/>
        <v>26062.623559759242</v>
      </c>
      <c r="O2" s="31">
        <f t="shared" si="0"/>
        <v>24771.026655202062</v>
      </c>
      <c r="P2" s="31">
        <f t="shared" si="0"/>
        <v>23919.922012037834</v>
      </c>
      <c r="Q2" s="31">
        <f t="shared" si="0"/>
        <v>23823.234565778163</v>
      </c>
      <c r="R2" s="31">
        <f t="shared" si="0"/>
        <v>25203.244024075666</v>
      </c>
      <c r="S2" s="31">
        <f t="shared" si="0"/>
        <v>25519.652622527941</v>
      </c>
      <c r="T2" s="31">
        <f t="shared" si="0"/>
        <v>26656.449441100598</v>
      </c>
      <c r="U2" s="31">
        <f t="shared" si="0"/>
        <v>26704.5649183147</v>
      </c>
      <c r="V2" s="31">
        <f t="shared" si="0"/>
        <v>26705.486156491832</v>
      </c>
      <c r="W2" s="31">
        <f t="shared" si="0"/>
        <v>26139.518228718829</v>
      </c>
      <c r="X2" s="31">
        <f t="shared" ref="X2" si="1">SUM(X3,X17,X22,X25,X26,X51,X52,X71,X74,X75,X76)</f>
        <v>27375.503095442818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3849.0558899398106</v>
      </c>
      <c r="D3" s="34">
        <f t="shared" si="2"/>
        <v>3620.4614789337911</v>
      </c>
      <c r="E3" s="34">
        <f t="shared" si="2"/>
        <v>3622.6758383490969</v>
      </c>
      <c r="F3" s="34">
        <f t="shared" si="2"/>
        <v>3748.7256233877902</v>
      </c>
      <c r="G3" s="34">
        <f t="shared" si="2"/>
        <v>3466.8668099742044</v>
      </c>
      <c r="H3" s="34">
        <f t="shared" si="2"/>
        <v>3070.1383490971616</v>
      </c>
      <c r="I3" s="34">
        <f t="shared" si="2"/>
        <v>3075.9202063628545</v>
      </c>
      <c r="J3" s="34">
        <f t="shared" si="2"/>
        <v>3128.5373172828895</v>
      </c>
      <c r="K3" s="34">
        <f t="shared" si="2"/>
        <v>3037.9877042132416</v>
      </c>
      <c r="L3" s="34">
        <f t="shared" si="2"/>
        <v>2559.6926053310399</v>
      </c>
      <c r="M3" s="34">
        <f t="shared" si="2"/>
        <v>2703.3149613069645</v>
      </c>
      <c r="N3" s="34">
        <f t="shared" si="2"/>
        <v>2708.4268271711085</v>
      </c>
      <c r="O3" s="34">
        <f t="shared" si="2"/>
        <v>2604.2774720550296</v>
      </c>
      <c r="P3" s="34">
        <f t="shared" si="2"/>
        <v>2265.9871883061051</v>
      </c>
      <c r="Q3" s="34">
        <f t="shared" si="2"/>
        <v>2208.7870163370585</v>
      </c>
      <c r="R3" s="34">
        <f t="shared" si="2"/>
        <v>2359.3861564918307</v>
      </c>
      <c r="S3" s="34">
        <f t="shared" si="2"/>
        <v>2189.207996560619</v>
      </c>
      <c r="T3" s="34">
        <f t="shared" si="2"/>
        <v>2235.0300085984522</v>
      </c>
      <c r="U3" s="34">
        <f t="shared" si="2"/>
        <v>2133.4204643164221</v>
      </c>
      <c r="V3" s="34">
        <f t="shared" si="2"/>
        <v>1829.3018056749784</v>
      </c>
      <c r="W3" s="34">
        <f t="shared" si="2"/>
        <v>1683.0043852106619</v>
      </c>
      <c r="X3" s="34">
        <f t="shared" ref="X3" si="3">SUM(X4,X8,X11)</f>
        <v>1371.9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917.77970765262251</v>
      </c>
      <c r="D4" s="29">
        <f t="shared" si="4"/>
        <v>667.93731728288901</v>
      </c>
      <c r="E4" s="29">
        <f t="shared" si="4"/>
        <v>584.7753224419605</v>
      </c>
      <c r="F4" s="29">
        <f t="shared" si="4"/>
        <v>789.90309544282013</v>
      </c>
      <c r="G4" s="29">
        <f t="shared" si="4"/>
        <v>881.24883920894229</v>
      </c>
      <c r="H4" s="29">
        <f t="shared" si="4"/>
        <v>922.55803955288059</v>
      </c>
      <c r="I4" s="29">
        <f t="shared" si="4"/>
        <v>1306.8356835769559</v>
      </c>
      <c r="J4" s="29">
        <f t="shared" si="4"/>
        <v>1406.1987962166811</v>
      </c>
      <c r="K4" s="29">
        <f t="shared" si="4"/>
        <v>1348.2142734307822</v>
      </c>
      <c r="L4" s="29">
        <f t="shared" si="4"/>
        <v>962.66431642304383</v>
      </c>
      <c r="M4" s="29">
        <f t="shared" si="4"/>
        <v>1282.1364574376612</v>
      </c>
      <c r="N4" s="29">
        <f t="shared" si="4"/>
        <v>1183.3612209802229</v>
      </c>
      <c r="O4" s="29">
        <f t="shared" si="4"/>
        <v>1054.6647463456572</v>
      </c>
      <c r="P4" s="29">
        <f t="shared" si="4"/>
        <v>933.95537403267394</v>
      </c>
      <c r="Q4" s="29">
        <f t="shared" si="4"/>
        <v>935.37446259673243</v>
      </c>
      <c r="R4" s="29">
        <f t="shared" si="4"/>
        <v>978.97678417884765</v>
      </c>
      <c r="S4" s="29">
        <f t="shared" si="4"/>
        <v>983.36852966466029</v>
      </c>
      <c r="T4" s="29">
        <f t="shared" si="4"/>
        <v>1067.8161650902837</v>
      </c>
      <c r="U4" s="29">
        <f t="shared" si="4"/>
        <v>1074.0095442820286</v>
      </c>
      <c r="V4" s="29">
        <f t="shared" si="4"/>
        <v>980.11883061049014</v>
      </c>
      <c r="W4" s="29">
        <f t="shared" si="4"/>
        <v>888.1862424763541</v>
      </c>
      <c r="X4" s="29">
        <f t="shared" ref="X4" si="5">SUM(X5:X7)</f>
        <v>817.25666380051598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0.65924333619948405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</v>
      </c>
      <c r="T5" s="10">
        <f>PPRD!T5+RCV_RCY!T5+IMP!T5-EXP!T5+STK_CHG!T5</f>
        <v>1.791315563198624</v>
      </c>
      <c r="U5" s="10">
        <f>PPRD!U5+RCV_RCY!U5+IMP!U5-EXP!U5+STK_CHG!U5</f>
        <v>1.791315563198624</v>
      </c>
      <c r="V5" s="10">
        <f>PPRD!V5+RCV_RCY!V5+IMP!V5-EXP!V5+STK_CHG!V5</f>
        <v>1.791315563198624</v>
      </c>
      <c r="W5" s="10">
        <f>PPRD!W5+RCV_RCY!W5+IMP!W5-EXP!W5+STK_CHG!W5</f>
        <v>1.791315563198624</v>
      </c>
      <c r="X5" s="10">
        <f>PPRD!X5+RCV_RCY!X5+IMP!X5-EXP!X5+STK_CHG!X5</f>
        <v>1.791315563198624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917.77970765262251</v>
      </c>
      <c r="D6" s="10">
        <f>PPRD!D6+RCV_RCY!D6+IMP!D6-EXP!D6+STK_CHG!D6</f>
        <v>667.93731728288901</v>
      </c>
      <c r="E6" s="10">
        <f>PPRD!E6+RCV_RCY!E6+IMP!E6-EXP!E6+STK_CHG!E6</f>
        <v>405.82751504729151</v>
      </c>
      <c r="F6" s="10">
        <f>PPRD!F6+RCV_RCY!F6+IMP!F6-EXP!F6+STK_CHG!F6</f>
        <v>568.80696474634556</v>
      </c>
      <c r="G6" s="10">
        <f>PPRD!G6+RCV_RCY!G6+IMP!G6-EXP!G6+STK_CHG!G6</f>
        <v>624.38331900257947</v>
      </c>
      <c r="H6" s="10">
        <f>PPRD!H6+RCV_RCY!H6+IMP!H6-EXP!H6+STK_CHG!H6</f>
        <v>606.54032674118662</v>
      </c>
      <c r="I6" s="10">
        <f>PPRD!I6+RCV_RCY!I6+IMP!I6-EXP!I6+STK_CHG!I6</f>
        <v>976.65012897678412</v>
      </c>
      <c r="J6" s="10">
        <f>PPRD!J6+RCV_RCY!J6+IMP!J6-EXP!J6+STK_CHG!J6</f>
        <v>1096.011263972485</v>
      </c>
      <c r="K6" s="10">
        <f>PPRD!K6+RCV_RCY!K6+IMP!K6-EXP!K6+STK_CHG!K6</f>
        <v>1074.991831470335</v>
      </c>
      <c r="L6" s="10">
        <f>PPRD!L6+RCV_RCY!L6+IMP!L6-EXP!L6+STK_CHG!L6</f>
        <v>767.20791057609631</v>
      </c>
      <c r="M6" s="10">
        <f>PPRD!M6+RCV_RCY!M6+IMP!M6-EXP!M6+STK_CHG!M6</f>
        <v>1062.2300945829752</v>
      </c>
      <c r="N6" s="10">
        <f>PPRD!N6+RCV_RCY!N6+IMP!N6-EXP!N6+STK_CHG!N6</f>
        <v>1064.2989681857259</v>
      </c>
      <c r="O6" s="10">
        <f>PPRD!O6+RCV_RCY!O6+IMP!O6-EXP!O6+STK_CHG!O6</f>
        <v>1010.2799656061903</v>
      </c>
      <c r="P6" s="10">
        <f>PPRD!P6+RCV_RCY!P6+IMP!P6-EXP!P6+STK_CHG!P6</f>
        <v>903.49914015477202</v>
      </c>
      <c r="Q6" s="10">
        <f>PPRD!Q6+RCV_RCY!Q6+IMP!Q6-EXP!Q6+STK_CHG!Q6</f>
        <v>908.99570077386056</v>
      </c>
      <c r="R6" s="10">
        <f>PPRD!R6+RCV_RCY!R6+IMP!R6-EXP!R6+STK_CHG!R6</f>
        <v>944.03112639724839</v>
      </c>
      <c r="S6" s="10">
        <f>PPRD!S6+RCV_RCY!S6+IMP!S6-EXP!S6+STK_CHG!S6</f>
        <v>870.51263972484946</v>
      </c>
      <c r="T6" s="10">
        <f>PPRD!T6+RCV_RCY!T6+IMP!T6-EXP!T6+STK_CHG!T6</f>
        <v>942.99226139294933</v>
      </c>
      <c r="U6" s="10">
        <f>PPRD!U6+RCV_RCY!U6+IMP!U6-EXP!U6+STK_CHG!U6</f>
        <v>977.96216680997361</v>
      </c>
      <c r="V6" s="10">
        <f>PPRD!V6+RCV_RCY!V6+IMP!V6-EXP!V6+STK_CHG!V6</f>
        <v>896.42398968185728</v>
      </c>
      <c r="W6" s="10">
        <f>PPRD!W6+RCV_RCY!W6+IMP!W6-EXP!W6+STK_CHG!W6</f>
        <v>820.29466895958717</v>
      </c>
      <c r="X6" s="10">
        <f>PPRD!X6+RCV_RCY!X6+IMP!X6-EXP!X6+STK_CHG!X6</f>
        <v>771.51100601891665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0</v>
      </c>
      <c r="D7" s="10">
        <f>PPRD!D7+RCV_RCY!D7+IMP!D7-EXP!D7+STK_CHG!D7</f>
        <v>0</v>
      </c>
      <c r="E7" s="10">
        <f>PPRD!E7+RCV_RCY!E7+IMP!E7-EXP!E7+STK_CHG!E7</f>
        <v>178.94780739466896</v>
      </c>
      <c r="F7" s="10">
        <f>PPRD!F7+RCV_RCY!F7+IMP!F7-EXP!F7+STK_CHG!F7</f>
        <v>221.09613069647455</v>
      </c>
      <c r="G7" s="10">
        <f>PPRD!G7+RCV_RCY!G7+IMP!G7-EXP!G7+STK_CHG!G7</f>
        <v>256.86552020636282</v>
      </c>
      <c r="H7" s="10">
        <f>PPRD!H7+RCV_RCY!H7+IMP!H7-EXP!H7+STK_CHG!H7</f>
        <v>316.01771281169397</v>
      </c>
      <c r="I7" s="10">
        <f>PPRD!I7+RCV_RCY!I7+IMP!I7-EXP!I7+STK_CHG!I7</f>
        <v>330.18555460017194</v>
      </c>
      <c r="J7" s="10">
        <f>PPRD!J7+RCV_RCY!J7+IMP!J7-EXP!J7+STK_CHG!J7</f>
        <v>310.18753224419606</v>
      </c>
      <c r="K7" s="10">
        <f>PPRD!K7+RCV_RCY!K7+IMP!K7-EXP!K7+STK_CHG!K7</f>
        <v>273.22244196044716</v>
      </c>
      <c r="L7" s="10">
        <f>PPRD!L7+RCV_RCY!L7+IMP!L7-EXP!L7+STK_CHG!L7</f>
        <v>195.45640584694749</v>
      </c>
      <c r="M7" s="10">
        <f>PPRD!M7+RCV_RCY!M7+IMP!M7-EXP!M7+STK_CHG!M7</f>
        <v>219.90636285468611</v>
      </c>
      <c r="N7" s="10">
        <f>PPRD!N7+RCV_RCY!N7+IMP!N7-EXP!N7+STK_CHG!N7</f>
        <v>119.06225279449698</v>
      </c>
      <c r="O7" s="10">
        <f>PPRD!O7+RCV_RCY!O7+IMP!O7-EXP!O7+STK_CHG!O7</f>
        <v>44.384780739466891</v>
      </c>
      <c r="P7" s="10">
        <f>PPRD!P7+RCV_RCY!P7+IMP!P7-EXP!P7+STK_CHG!P7</f>
        <v>29.796990541702492</v>
      </c>
      <c r="Q7" s="10">
        <f>PPRD!Q7+RCV_RCY!Q7+IMP!Q7-EXP!Q7+STK_CHG!Q7</f>
        <v>26.378761822871887</v>
      </c>
      <c r="R7" s="10">
        <f>PPRD!R7+RCV_RCY!R7+IMP!R7-EXP!R7+STK_CHG!R7</f>
        <v>34.945657781599316</v>
      </c>
      <c r="S7" s="10">
        <f>PPRD!S7+RCV_RCY!S7+IMP!S7-EXP!S7+STK_CHG!S7</f>
        <v>112.85588993981084</v>
      </c>
      <c r="T7" s="10">
        <f>PPRD!T7+RCV_RCY!T7+IMP!T7-EXP!T7+STK_CHG!T7</f>
        <v>123.03258813413582</v>
      </c>
      <c r="U7" s="10">
        <f>PPRD!U7+RCV_RCY!U7+IMP!U7-EXP!U7+STK_CHG!U7</f>
        <v>94.25606190885641</v>
      </c>
      <c r="V7" s="10">
        <f>PPRD!V7+RCV_RCY!V7+IMP!V7-EXP!V7+STK_CHG!V7</f>
        <v>81.90352536543422</v>
      </c>
      <c r="W7" s="10">
        <f>PPRD!W7+RCV_RCY!W7+IMP!W7-EXP!W7+STK_CHG!W7</f>
        <v>66.100257953568345</v>
      </c>
      <c r="X7" s="10">
        <f>PPRD!X7+RCV_RCY!X7+IMP!X7-EXP!X7+STK_CHG!X7</f>
        <v>43.95434221840069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3033.44290627687</v>
      </c>
      <c r="D8" s="29">
        <f t="shared" si="6"/>
        <v>2923.3122957867577</v>
      </c>
      <c r="E8" s="29">
        <f t="shared" si="6"/>
        <v>2777.7184006878756</v>
      </c>
      <c r="F8" s="29">
        <f t="shared" si="6"/>
        <v>2827.5036113499568</v>
      </c>
      <c r="G8" s="29">
        <f t="shared" si="6"/>
        <v>2530.4778159931211</v>
      </c>
      <c r="H8" s="29">
        <f t="shared" si="6"/>
        <v>2078.974032674118</v>
      </c>
      <c r="I8" s="29">
        <f t="shared" si="6"/>
        <v>1943.8057609630268</v>
      </c>
      <c r="J8" s="29">
        <f t="shared" si="6"/>
        <v>1945.4750644883923</v>
      </c>
      <c r="K8" s="29">
        <f t="shared" si="6"/>
        <v>1930.4817712811694</v>
      </c>
      <c r="L8" s="29">
        <f t="shared" si="6"/>
        <v>1703.9091143594151</v>
      </c>
      <c r="M8" s="29">
        <f t="shared" si="6"/>
        <v>1659.2963886500431</v>
      </c>
      <c r="N8" s="29">
        <f t="shared" si="6"/>
        <v>1790.3112639724848</v>
      </c>
      <c r="O8" s="29">
        <f t="shared" si="6"/>
        <v>1809.5837489251937</v>
      </c>
      <c r="P8" s="29">
        <f t="shared" si="6"/>
        <v>1741.0711951848666</v>
      </c>
      <c r="Q8" s="29">
        <f t="shared" si="6"/>
        <v>1597.1862424763538</v>
      </c>
      <c r="R8" s="29">
        <f t="shared" si="6"/>
        <v>1592.2628546861561</v>
      </c>
      <c r="S8" s="29">
        <f t="shared" si="6"/>
        <v>1500.8180567497848</v>
      </c>
      <c r="T8" s="29">
        <f t="shared" si="6"/>
        <v>1344.4840068787621</v>
      </c>
      <c r="U8" s="29">
        <f t="shared" si="6"/>
        <v>1233.0442820292344</v>
      </c>
      <c r="V8" s="29">
        <f t="shared" si="6"/>
        <v>1016.340154772141</v>
      </c>
      <c r="W8" s="29">
        <f t="shared" si="6"/>
        <v>964.43645743766115</v>
      </c>
      <c r="X8" s="29">
        <f t="shared" ref="X8" si="7">SUM(X9:X10)</f>
        <v>795.48366294067068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209.49320722269997</v>
      </c>
      <c r="D9" s="10">
        <f>PPRD!D9+RCV_RCY!D9+IMP!D9-EXP!D9+STK_CHG!D9</f>
        <v>204.15262252794497</v>
      </c>
      <c r="E9" s="10">
        <f>PPRD!E9+RCV_RCY!E9+IMP!E9-EXP!E9+STK_CHG!E9</f>
        <v>111.14961306964743</v>
      </c>
      <c r="F9" s="10">
        <f>PPRD!F9+RCV_RCY!F9+IMP!F9-EXP!F9+STK_CHG!F9</f>
        <v>130.70593293207227</v>
      </c>
      <c r="G9" s="10">
        <f>PPRD!G9+RCV_RCY!G9+IMP!G9-EXP!G9+STK_CHG!G9</f>
        <v>153.52020636285465</v>
      </c>
      <c r="H9" s="10">
        <f>PPRD!H9+RCV_RCY!H9+IMP!H9-EXP!H9+STK_CHG!H9</f>
        <v>319.45743766122098</v>
      </c>
      <c r="I9" s="10">
        <f>PPRD!I9+RCV_RCY!I9+IMP!I9-EXP!I9+STK_CHG!I9</f>
        <v>288.20034393809118</v>
      </c>
      <c r="J9" s="10">
        <f>PPRD!J9+RCV_RCY!J9+IMP!J9-EXP!J9+STK_CHG!J9</f>
        <v>238.21745485812556</v>
      </c>
      <c r="K9" s="10">
        <f>PPRD!K9+RCV_RCY!K9+IMP!K9-EXP!K9+STK_CHG!K9</f>
        <v>278.20885640584692</v>
      </c>
      <c r="L9" s="10">
        <f>PPRD!L9+RCV_RCY!L9+IMP!L9-EXP!L9+STK_CHG!L9</f>
        <v>168.46044711951848</v>
      </c>
      <c r="M9" s="10">
        <f>PPRD!M9+RCV_RCY!M9+IMP!M9-EXP!M9+STK_CHG!M9</f>
        <v>115.98787618228721</v>
      </c>
      <c r="N9" s="10">
        <f>PPRD!N9+RCV_RCY!N9+IMP!N9-EXP!N9+STK_CHG!N9</f>
        <v>118.76999140154771</v>
      </c>
      <c r="O9" s="10">
        <f>PPRD!O9+RCV_RCY!O9+IMP!O9-EXP!O9+STK_CHG!O9</f>
        <v>146.60842648323305</v>
      </c>
      <c r="P9" s="10">
        <f>PPRD!P9+RCV_RCY!P9+IMP!P9-EXP!P9+STK_CHG!P9</f>
        <v>104.55356835769561</v>
      </c>
      <c r="Q9" s="10">
        <f>PPRD!Q9+RCV_RCY!Q9+IMP!Q9-EXP!Q9+STK_CHG!Q9</f>
        <v>80.156491831470319</v>
      </c>
      <c r="R9" s="10">
        <f>PPRD!R9+RCV_RCY!R9+IMP!R9-EXP!R9+STK_CHG!R9</f>
        <v>73.876440240756665</v>
      </c>
      <c r="S9" s="10">
        <f>PPRD!S9+RCV_RCY!S9+IMP!S9-EXP!S9+STK_CHG!S9</f>
        <v>60.482029234737738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2823.9496990541702</v>
      </c>
      <c r="D10" s="10">
        <f>PPRD!D10+RCV_RCY!D10+IMP!D10-EXP!D10+STK_CHG!D10</f>
        <v>2719.1596732588127</v>
      </c>
      <c r="E10" s="10">
        <f>PPRD!E10+RCV_RCY!E10+IMP!E10-EXP!E10+STK_CHG!E10</f>
        <v>2666.5687876182283</v>
      </c>
      <c r="F10" s="10">
        <f>PPRD!F10+RCV_RCY!F10+IMP!F10-EXP!F10+STK_CHG!F10</f>
        <v>2696.7976784178845</v>
      </c>
      <c r="G10" s="10">
        <f>PPRD!G10+RCV_RCY!G10+IMP!G10-EXP!G10+STK_CHG!G10</f>
        <v>2376.9576096302667</v>
      </c>
      <c r="H10" s="10">
        <f>PPRD!H10+RCV_RCY!H10+IMP!H10-EXP!H10+STK_CHG!H10</f>
        <v>1759.5165950128971</v>
      </c>
      <c r="I10" s="10">
        <f>PPRD!I10+RCV_RCY!I10+IMP!I10-EXP!I10+STK_CHG!I10</f>
        <v>1655.6054170249356</v>
      </c>
      <c r="J10" s="10">
        <f>PPRD!J10+RCV_RCY!J10+IMP!J10-EXP!J10+STK_CHG!J10</f>
        <v>1707.2576096302666</v>
      </c>
      <c r="K10" s="10">
        <f>PPRD!K10+RCV_RCY!K10+IMP!K10-EXP!K10+STK_CHG!K10</f>
        <v>1652.2729148753224</v>
      </c>
      <c r="L10" s="10">
        <f>PPRD!L10+RCV_RCY!L10+IMP!L10-EXP!L10+STK_CHG!L10</f>
        <v>1535.4486672398966</v>
      </c>
      <c r="M10" s="10">
        <f>PPRD!M10+RCV_RCY!M10+IMP!M10-EXP!M10+STK_CHG!M10</f>
        <v>1543.3085124677559</v>
      </c>
      <c r="N10" s="10">
        <f>PPRD!N10+RCV_RCY!N10+IMP!N10-EXP!N10+STK_CHG!N10</f>
        <v>1671.5412725709371</v>
      </c>
      <c r="O10" s="10">
        <f>PPRD!O10+RCV_RCY!O10+IMP!O10-EXP!O10+STK_CHG!O10</f>
        <v>1662.9753224419608</v>
      </c>
      <c r="P10" s="10">
        <f>PPRD!P10+RCV_RCY!P10+IMP!P10-EXP!P10+STK_CHG!P10</f>
        <v>1636.5176268271709</v>
      </c>
      <c r="Q10" s="10">
        <f>PPRD!Q10+RCV_RCY!Q10+IMP!Q10-EXP!Q10+STK_CHG!Q10</f>
        <v>1517.0297506448835</v>
      </c>
      <c r="R10" s="10">
        <f>PPRD!R10+RCV_RCY!R10+IMP!R10-EXP!R10+STK_CHG!R10</f>
        <v>1518.3864144453994</v>
      </c>
      <c r="S10" s="10">
        <f>PPRD!S10+RCV_RCY!S10+IMP!S10-EXP!S10+STK_CHG!S10</f>
        <v>1440.3360275150471</v>
      </c>
      <c r="T10" s="10">
        <f>PPRD!T10+RCV_RCY!T10+IMP!T10-EXP!T10+STK_CHG!T10</f>
        <v>1344.4840068787621</v>
      </c>
      <c r="U10" s="10">
        <f>PPRD!U10+RCV_RCY!U10+IMP!U10-EXP!U10+STK_CHG!U10</f>
        <v>1233.0442820292344</v>
      </c>
      <c r="V10" s="10">
        <f>PPRD!V10+RCV_RCY!V10+IMP!V10-EXP!V10+STK_CHG!V10</f>
        <v>1016.340154772141</v>
      </c>
      <c r="W10" s="10">
        <f>PPRD!W10+RCV_RCY!W10+IMP!W10-EXP!W10+STK_CHG!W10</f>
        <v>964.43645743766115</v>
      </c>
      <c r="X10" s="10">
        <f>PPRD!X10+RCV_RCY!X10+IMP!X10-EXP!X10+STK_CHG!X10</f>
        <v>795.48366294067068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-102.16672398968183</v>
      </c>
      <c r="D11" s="29">
        <f t="shared" si="8"/>
        <v>29.211865864144411</v>
      </c>
      <c r="E11" s="29">
        <f t="shared" si="8"/>
        <v>260.18211521926048</v>
      </c>
      <c r="F11" s="29">
        <f t="shared" si="8"/>
        <v>131.31891659501289</v>
      </c>
      <c r="G11" s="29">
        <f t="shared" si="8"/>
        <v>55.140154772140974</v>
      </c>
      <c r="H11" s="29">
        <f t="shared" si="8"/>
        <v>68.606276870163313</v>
      </c>
      <c r="I11" s="29">
        <f t="shared" si="8"/>
        <v>-174.72123817712804</v>
      </c>
      <c r="J11" s="29">
        <f t="shared" si="8"/>
        <v>-223.13654342218402</v>
      </c>
      <c r="K11" s="29">
        <f t="shared" si="8"/>
        <v>-240.70834049871021</v>
      </c>
      <c r="L11" s="29">
        <f t="shared" si="8"/>
        <v>-106.88082545141877</v>
      </c>
      <c r="M11" s="29">
        <f t="shared" si="8"/>
        <v>-238.11788478073953</v>
      </c>
      <c r="N11" s="29">
        <f t="shared" si="8"/>
        <v>-265.24565778159928</v>
      </c>
      <c r="O11" s="29">
        <f t="shared" si="8"/>
        <v>-259.97102321582116</v>
      </c>
      <c r="P11" s="29">
        <f t="shared" si="8"/>
        <v>-409.03938091143596</v>
      </c>
      <c r="Q11" s="29">
        <f t="shared" si="8"/>
        <v>-323.77368873602745</v>
      </c>
      <c r="R11" s="29">
        <f t="shared" si="8"/>
        <v>-211.85348237317277</v>
      </c>
      <c r="S11" s="29">
        <f t="shared" si="8"/>
        <v>-294.97858985382635</v>
      </c>
      <c r="T11" s="29">
        <f t="shared" si="8"/>
        <v>-177.27016337059328</v>
      </c>
      <c r="U11" s="29">
        <f t="shared" si="8"/>
        <v>-173.63336199484095</v>
      </c>
      <c r="V11" s="29">
        <f t="shared" si="8"/>
        <v>-167.15717970765272</v>
      </c>
      <c r="W11" s="29">
        <f t="shared" si="8"/>
        <v>-169.61831470335335</v>
      </c>
      <c r="X11" s="29">
        <f t="shared" ref="X11" si="9">SUM(X12:X16)</f>
        <v>-240.84032674118657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-11.558211521926051</v>
      </c>
      <c r="D12" s="10">
        <f>PPRD!D12+RCV_RCY!D12+IMP!D12-EXP!D12+STK_CHG!D12</f>
        <v>-15.15640584694755</v>
      </c>
      <c r="E12" s="10">
        <f>PPRD!E12+RCV_RCY!E12+IMP!E12-EXP!E12+STK_CHG!E12</f>
        <v>20.53456577815993</v>
      </c>
      <c r="F12" s="10">
        <f>PPRD!F12+RCV_RCY!F12+IMP!F12-EXP!F12+STK_CHG!F12</f>
        <v>9.6661220980223561</v>
      </c>
      <c r="G12" s="10">
        <f>PPRD!G12+RCV_RCY!G12+IMP!G12-EXP!G12+STK_CHG!G12</f>
        <v>-1.0366294067067929</v>
      </c>
      <c r="H12" s="10">
        <f>PPRD!H12+RCV_RCY!H12+IMP!H12-EXP!H12+STK_CHG!H12</f>
        <v>-0.51349957007738611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1.702149613069647</v>
      </c>
      <c r="L12" s="10">
        <f>PPRD!L12+RCV_RCY!L12+IMP!L12-EXP!L12+STK_CHG!L12</f>
        <v>-2.101805674978503</v>
      </c>
      <c r="M12" s="10">
        <f>PPRD!M12+RCV_RCY!M12+IMP!M12-EXP!M12+STK_CHG!M12</f>
        <v>1.5763542562338779</v>
      </c>
      <c r="N12" s="10">
        <f>PPRD!N12+RCV_RCY!N12+IMP!N12-EXP!N12+STK_CHG!N12</f>
        <v>-1.050902837489252</v>
      </c>
      <c r="O12" s="10">
        <f>PPRD!O12+RCV_RCY!O12+IMP!O12-EXP!O12+STK_CHG!O12</f>
        <v>1.5663800515907129</v>
      </c>
      <c r="P12" s="10">
        <f>PPRD!P12+RCV_RCY!P12+IMP!P12-EXP!P12+STK_CHG!P12</f>
        <v>0.52209802235597591</v>
      </c>
      <c r="Q12" s="10">
        <f>PPRD!Q12+RCV_RCY!Q12+IMP!Q12-EXP!Q12+STK_CHG!Q12</f>
        <v>0.52545141874462586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-94.851676698194296</v>
      </c>
      <c r="D13" s="10">
        <f>PPRD!D13+RCV_RCY!D13+IMP!D13-EXP!D13+STK_CHG!D13</f>
        <v>40.079793637145272</v>
      </c>
      <c r="E13" s="10">
        <f>PPRD!E13+RCV_RCY!E13+IMP!E13-EXP!E13+STK_CHG!E13</f>
        <v>231.52682717110918</v>
      </c>
      <c r="F13" s="10">
        <f>PPRD!F13+RCV_RCY!F13+IMP!F13-EXP!F13+STK_CHG!F13</f>
        <v>111.62132416165089</v>
      </c>
      <c r="G13" s="10">
        <f>PPRD!G13+RCV_RCY!G13+IMP!G13-EXP!G13+STK_CHG!G13</f>
        <v>85.363800515907101</v>
      </c>
      <c r="H13" s="10">
        <f>PPRD!H13+RCV_RCY!H13+IMP!H13-EXP!H13+STK_CHG!H13</f>
        <v>97.922184006878709</v>
      </c>
      <c r="I13" s="10">
        <f>PPRD!I13+RCV_RCY!I13+IMP!I13-EXP!I13+STK_CHG!I13</f>
        <v>-130.56096302665514</v>
      </c>
      <c r="J13" s="10">
        <f>PPRD!J13+RCV_RCY!J13+IMP!J13-EXP!J13+STK_CHG!J13</f>
        <v>-170.78942390369735</v>
      </c>
      <c r="K13" s="10">
        <f>PPRD!K13+RCV_RCY!K13+IMP!K13-EXP!K13+STK_CHG!K13</f>
        <v>-186.0944110060189</v>
      </c>
      <c r="L13" s="10">
        <f>PPRD!L13+RCV_RCY!L13+IMP!L13-EXP!L13+STK_CHG!L13</f>
        <v>-72.467239896818597</v>
      </c>
      <c r="M13" s="10">
        <f>PPRD!M13+RCV_RCY!M13+IMP!M13-EXP!M13+STK_CHG!M13</f>
        <v>-189.20223559759248</v>
      </c>
      <c r="N13" s="10">
        <f>PPRD!N13+RCV_RCY!N13+IMP!N13-EXP!N13+STK_CHG!N13</f>
        <v>-207.61220980223558</v>
      </c>
      <c r="O13" s="10">
        <f>PPRD!O13+RCV_RCY!O13+IMP!O13-EXP!O13+STK_CHG!O13</f>
        <v>-211.29699054170248</v>
      </c>
      <c r="P13" s="10">
        <f>PPRD!P13+RCV_RCY!P13+IMP!P13-EXP!P13+STK_CHG!P13</f>
        <v>-365.20300945829752</v>
      </c>
      <c r="Q13" s="10">
        <f>PPRD!Q13+RCV_RCY!Q13+IMP!Q13-EXP!Q13+STK_CHG!Q13</f>
        <v>-291.70249355116073</v>
      </c>
      <c r="R13" s="10">
        <f>PPRD!R13+RCV_RCY!R13+IMP!R13-EXP!R13+STK_CHG!R13</f>
        <v>-185.54256233877896</v>
      </c>
      <c r="S13" s="10">
        <f>PPRD!S13+RCV_RCY!S13+IMP!S13-EXP!S13+STK_CHG!S13</f>
        <v>-275.46569217540844</v>
      </c>
      <c r="T13" s="10">
        <f>PPRD!T13+RCV_RCY!T13+IMP!T13-EXP!T13+STK_CHG!T13</f>
        <v>-164.77549441100601</v>
      </c>
      <c r="U13" s="10">
        <f>PPRD!U13+RCV_RCY!U13+IMP!U13-EXP!U13+STK_CHG!U13</f>
        <v>-152.72579535683579</v>
      </c>
      <c r="V13" s="10">
        <f>PPRD!V13+RCV_RCY!V13+IMP!V13-EXP!V13+STK_CHG!V13</f>
        <v>-162.28108340498719</v>
      </c>
      <c r="W13" s="10">
        <f>PPRD!W13+RCV_RCY!W13+IMP!W13-EXP!W13+STK_CHG!W13</f>
        <v>-162.25907136715387</v>
      </c>
      <c r="X13" s="10">
        <f>PPRD!X13+RCV_RCY!X13+IMP!X13-EXP!X13+STK_CHG!X13</f>
        <v>-233.90266552020634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-35.396990541702493</v>
      </c>
      <c r="H15" s="10">
        <f>PPRD!H15+RCV_RCY!H15+IMP!H15-EXP!H15+STK_CHG!H15</f>
        <v>-35.490111779879619</v>
      </c>
      <c r="I15" s="10">
        <f>PPRD!I15+RCV_RCY!I15+IMP!I15-EXP!I15+STK_CHG!I15</f>
        <v>-51.325623387790195</v>
      </c>
      <c r="J15" s="10">
        <f>PPRD!J15+RCV_RCY!J15+IMP!J15-EXP!J15+STK_CHG!J15</f>
        <v>-58.994926913155624</v>
      </c>
      <c r="K15" s="10">
        <f>PPRD!K15+RCV_RCY!K15+IMP!K15-EXP!K15+STK_CHG!K15</f>
        <v>-64.44067067927773</v>
      </c>
      <c r="L15" s="10">
        <f>PPRD!L15+RCV_RCY!L15+IMP!L15-EXP!L15+STK_CHG!L15</f>
        <v>-40.842648323301802</v>
      </c>
      <c r="M15" s="10">
        <f>PPRD!M15+RCV_RCY!M15+IMP!M15-EXP!M15+STK_CHG!M15</f>
        <v>-57.179707652622525</v>
      </c>
      <c r="N15" s="10">
        <f>PPRD!N15+RCV_RCY!N15+IMP!N15-EXP!N15+STK_CHG!N15</f>
        <v>-62.625365434221827</v>
      </c>
      <c r="O15" s="10">
        <f>PPRD!O15+RCV_RCY!O15+IMP!O15-EXP!O15+STK_CHG!O15</f>
        <v>-53.549183147033524</v>
      </c>
      <c r="P15" s="10">
        <f>PPRD!P15+RCV_RCY!P15+IMP!P15-EXP!P15+STK_CHG!P15</f>
        <v>-47.195958727429051</v>
      </c>
      <c r="Q15" s="10">
        <f>PPRD!Q15+RCV_RCY!Q15+IMP!Q15-EXP!Q15+STK_CHG!Q15</f>
        <v>-34.489337919174552</v>
      </c>
      <c r="R15" s="10">
        <f>PPRD!R15+RCV_RCY!R15+IMP!R15-EXP!R15+STK_CHG!R15</f>
        <v>-28.136027515047296</v>
      </c>
      <c r="S15" s="10">
        <f>PPRD!S15+RCV_RCY!S15+IMP!S15-EXP!S15+STK_CHG!S15</f>
        <v>-22.690369733447977</v>
      </c>
      <c r="T15" s="10">
        <f>PPRD!T15+RCV_RCY!T15+IMP!T15-EXP!T15+STK_CHG!T15</f>
        <v>-35.39690455717971</v>
      </c>
      <c r="U15" s="10">
        <f>PPRD!U15+RCV_RCY!U15+IMP!U15-EXP!U15+STK_CHG!U15</f>
        <v>-41.75030094582975</v>
      </c>
      <c r="V15" s="10">
        <f>PPRD!V15+RCV_RCY!V15+IMP!V15-EXP!V15+STK_CHG!V15</f>
        <v>-24.505588993981085</v>
      </c>
      <c r="W15" s="10">
        <f>PPRD!W15+RCV_RCY!W15+IMP!W15-EXP!W15+STK_CHG!W15</f>
        <v>-24.505588993981085</v>
      </c>
      <c r="X15" s="10">
        <f>PPRD!X15+RCV_RCY!X15+IMP!X15-EXP!X15+STK_CHG!X15</f>
        <v>-25.413155631986243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4.2431642304385209</v>
      </c>
      <c r="D16" s="10">
        <f>PPRD!D16+RCV_RCY!D16+IMP!D16-EXP!D16+STK_CHG!D16</f>
        <v>4.2884780739466892</v>
      </c>
      <c r="E16" s="10">
        <f>PPRD!E16+RCV_RCY!E16+IMP!E16-EXP!E16+STK_CHG!E16</f>
        <v>8.1207222699914006</v>
      </c>
      <c r="F16" s="10">
        <f>PPRD!F16+RCV_RCY!F16+IMP!F16-EXP!F16+STK_CHG!F16</f>
        <v>10.031470335339638</v>
      </c>
      <c r="G16" s="10">
        <f>PPRD!G16+RCV_RCY!G16+IMP!G16-EXP!G16+STK_CHG!G16</f>
        <v>6.2099742046431636</v>
      </c>
      <c r="H16" s="10">
        <f>PPRD!H16+RCV_RCY!H16+IMP!H16-EXP!H16+STK_CHG!H16</f>
        <v>6.6877042132416156</v>
      </c>
      <c r="I16" s="10">
        <f>PPRD!I16+RCV_RCY!I16+IMP!I16-EXP!I16+STK_CHG!I16</f>
        <v>7.1653482373172821</v>
      </c>
      <c r="J16" s="10">
        <f>PPRD!J16+RCV_RCY!J16+IMP!J16-EXP!J16+STK_CHG!J16</f>
        <v>6.6478073946689582</v>
      </c>
      <c r="K16" s="10">
        <f>PPRD!K16+RCV_RCY!K16+IMP!K16-EXP!K16+STK_CHG!K16</f>
        <v>8.1245915735167671</v>
      </c>
      <c r="L16" s="10">
        <f>PPRD!L16+RCV_RCY!L16+IMP!L16-EXP!L16+STK_CHG!L16</f>
        <v>8.5308684436801361</v>
      </c>
      <c r="M16" s="10">
        <f>PPRD!M16+RCV_RCY!M16+IMP!M16-EXP!M16+STK_CHG!M16</f>
        <v>6.6877042132416156</v>
      </c>
      <c r="N16" s="10">
        <f>PPRD!N16+RCV_RCY!N16+IMP!N16-EXP!N16+STK_CHG!N16</f>
        <v>6.0428202923473773</v>
      </c>
      <c r="O16" s="10">
        <f>PPRD!O16+RCV_RCY!O16+IMP!O16-EXP!O16+STK_CHG!O16</f>
        <v>3.3087704213241622</v>
      </c>
      <c r="P16" s="10">
        <f>PPRD!P16+RCV_RCY!P16+IMP!P16-EXP!P16+STK_CHG!P16</f>
        <v>2.837489251934652</v>
      </c>
      <c r="Q16" s="10">
        <f>PPRD!Q16+RCV_RCY!Q16+IMP!Q16-EXP!Q16+STK_CHG!Q16</f>
        <v>1.892691315563199</v>
      </c>
      <c r="R16" s="10">
        <f>PPRD!R16+RCV_RCY!R16+IMP!R16-EXP!R16+STK_CHG!R16</f>
        <v>1.8251074806534819</v>
      </c>
      <c r="S16" s="10">
        <f>PPRD!S16+RCV_RCY!S16+IMP!S16-EXP!S16+STK_CHG!S16</f>
        <v>3.177472055030095</v>
      </c>
      <c r="T16" s="10">
        <f>PPRD!T16+RCV_RCY!T16+IMP!T16-EXP!T16+STK_CHG!T16</f>
        <v>22.90223559759243</v>
      </c>
      <c r="U16" s="10">
        <f>PPRD!U16+RCV_RCY!U16+IMP!U16-EXP!U16+STK_CHG!U16</f>
        <v>20.842734307824589</v>
      </c>
      <c r="V16" s="10">
        <f>PPRD!V16+RCV_RCY!V16+IMP!V16-EXP!V16+STK_CHG!V16</f>
        <v>19.629492691315559</v>
      </c>
      <c r="W16" s="10">
        <f>PPRD!W16+RCV_RCY!W16+IMP!W16-EXP!W16+STK_CHG!W16</f>
        <v>17.146345657781598</v>
      </c>
      <c r="X16" s="10">
        <f>PPRD!X16+RCV_RCY!X16+IMP!X16-EXP!X16+STK_CHG!X16</f>
        <v>18.475494411006022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6868.4422184006871</v>
      </c>
      <c r="D26" s="37">
        <f t="shared" si="14"/>
        <v>6627.1503009458293</v>
      </c>
      <c r="E26" s="37">
        <f t="shared" si="14"/>
        <v>6463.3290627687002</v>
      </c>
      <c r="F26" s="37">
        <f t="shared" si="14"/>
        <v>6303.7595012897673</v>
      </c>
      <c r="G26" s="37">
        <f t="shared" si="14"/>
        <v>6518.9213241616499</v>
      </c>
      <c r="H26" s="37">
        <f t="shared" si="14"/>
        <v>7442.1776440240765</v>
      </c>
      <c r="I26" s="37">
        <f t="shared" si="14"/>
        <v>7754.5739466895939</v>
      </c>
      <c r="J26" s="37">
        <f t="shared" si="14"/>
        <v>7638.6165950128961</v>
      </c>
      <c r="K26" s="37">
        <f t="shared" si="14"/>
        <v>7313.2854686156497</v>
      </c>
      <c r="L26" s="37">
        <f t="shared" si="14"/>
        <v>7160.6266552020625</v>
      </c>
      <c r="M26" s="37">
        <f t="shared" si="14"/>
        <v>6798.546001719691</v>
      </c>
      <c r="N26" s="37">
        <f t="shared" si="14"/>
        <v>6477.3852966466029</v>
      </c>
      <c r="O26" s="37">
        <f t="shared" si="14"/>
        <v>6076.6773000859839</v>
      </c>
      <c r="P26" s="37">
        <f t="shared" si="14"/>
        <v>5864.4220120378322</v>
      </c>
      <c r="Q26" s="37">
        <f t="shared" si="14"/>
        <v>6581.5413585554616</v>
      </c>
      <c r="R26" s="37">
        <f t="shared" si="14"/>
        <v>7031.0534823731723</v>
      </c>
      <c r="S26" s="37">
        <f t="shared" si="14"/>
        <v>6975.8929492691295</v>
      </c>
      <c r="T26" s="37">
        <f t="shared" si="14"/>
        <v>7550.8162510748061</v>
      </c>
      <c r="U26" s="37">
        <f t="shared" si="14"/>
        <v>8063.8450558899394</v>
      </c>
      <c r="V26" s="37">
        <f t="shared" si="14"/>
        <v>8178.5223559759243</v>
      </c>
      <c r="W26" s="37">
        <f t="shared" si="14"/>
        <v>7458.3576096302677</v>
      </c>
      <c r="X26" s="37">
        <f t="shared" ref="X26" si="15">SUM(X27,X33)</f>
        <v>8094.5027515047286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7397.1490971625099</v>
      </c>
      <c r="D27" s="29">
        <f t="shared" si="16"/>
        <v>7403.1270851246773</v>
      </c>
      <c r="E27" s="29">
        <f t="shared" si="16"/>
        <v>6720.4515907136702</v>
      </c>
      <c r="F27" s="29">
        <f t="shared" si="16"/>
        <v>7029.7818572656906</v>
      </c>
      <c r="G27" s="29">
        <f t="shared" si="16"/>
        <v>6961.915993121238</v>
      </c>
      <c r="H27" s="29">
        <f t="shared" si="16"/>
        <v>7670.5001719690463</v>
      </c>
      <c r="I27" s="29">
        <f t="shared" si="16"/>
        <v>7764.8036113499556</v>
      </c>
      <c r="J27" s="29">
        <f t="shared" si="16"/>
        <v>7839.548839208941</v>
      </c>
      <c r="K27" s="29">
        <f t="shared" si="16"/>
        <v>7623.8474634565782</v>
      </c>
      <c r="L27" s="29">
        <f t="shared" si="16"/>
        <v>6968.1331900257946</v>
      </c>
      <c r="M27" s="29">
        <f t="shared" si="16"/>
        <v>6941.1101461736889</v>
      </c>
      <c r="N27" s="29">
        <f t="shared" si="16"/>
        <v>7180.9543422183997</v>
      </c>
      <c r="O27" s="29">
        <f t="shared" si="16"/>
        <v>6793.704041272571</v>
      </c>
      <c r="P27" s="29">
        <f t="shared" si="16"/>
        <v>6527.7730868443678</v>
      </c>
      <c r="Q27" s="29">
        <f t="shared" si="16"/>
        <v>7208.3213241616531</v>
      </c>
      <c r="R27" s="29">
        <f t="shared" si="16"/>
        <v>7155.8612209802232</v>
      </c>
      <c r="S27" s="29">
        <f t="shared" si="16"/>
        <v>7145.323559759242</v>
      </c>
      <c r="T27" s="29">
        <f t="shared" si="16"/>
        <v>7034.8428202923469</v>
      </c>
      <c r="U27" s="29">
        <f t="shared" si="16"/>
        <v>7501.4856405846949</v>
      </c>
      <c r="V27" s="29">
        <f t="shared" si="16"/>
        <v>7236.395270851247</v>
      </c>
      <c r="W27" s="29">
        <f t="shared" si="16"/>
        <v>7105.603267411866</v>
      </c>
      <c r="X27" s="29">
        <f t="shared" ref="X27" si="17">SUM(X28:X32)</f>
        <v>7033.2378331900254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6842.8680137575229</v>
      </c>
      <c r="D28" s="10">
        <f>PPRD!D28+RCV_RCY!D28+IMP!D28-EXP!D28+STK_CHG!D28</f>
        <v>6887.7950128976781</v>
      </c>
      <c r="E28" s="10">
        <f>PPRD!E28+RCV_RCY!E28+IMP!E28-EXP!E28+STK_CHG!E28</f>
        <v>6025.1981943250203</v>
      </c>
      <c r="F28" s="10">
        <f>PPRD!F28+RCV_RCY!F28+IMP!F28-EXP!F28+STK_CHG!F28</f>
        <v>6390.3984522785886</v>
      </c>
      <c r="G28" s="10">
        <f>PPRD!G28+RCV_RCY!G28+IMP!G28-EXP!G28+STK_CHG!G28</f>
        <v>6385.0816852966464</v>
      </c>
      <c r="H28" s="10">
        <f>PPRD!H28+RCV_RCY!H28+IMP!H28-EXP!H28+STK_CHG!H28</f>
        <v>7048.3782459157355</v>
      </c>
      <c r="I28" s="10">
        <f>PPRD!I28+RCV_RCY!I28+IMP!I28-EXP!I28+STK_CHG!I28</f>
        <v>6905.7656921754069</v>
      </c>
      <c r="J28" s="10">
        <f>PPRD!J28+RCV_RCY!J28+IMP!J28-EXP!J28+STK_CHG!J28</f>
        <v>7075.3192605331033</v>
      </c>
      <c r="K28" s="10">
        <f>PPRD!K28+RCV_RCY!K28+IMP!K28-EXP!K28+STK_CHG!K28</f>
        <v>6955.4038693035254</v>
      </c>
      <c r="L28" s="10">
        <f>PPRD!L28+RCV_RCY!L28+IMP!L28-EXP!L28+STK_CHG!L28</f>
        <v>6313.7288907996553</v>
      </c>
      <c r="M28" s="10">
        <f>PPRD!M28+RCV_RCY!M28+IMP!M28-EXP!M28+STK_CHG!M28</f>
        <v>6378.6233877901977</v>
      </c>
      <c r="N28" s="10">
        <f>PPRD!N28+RCV_RCY!N28+IMP!N28-EXP!N28+STK_CHG!N28</f>
        <v>6583.2902837489246</v>
      </c>
      <c r="O28" s="10">
        <f>PPRD!O28+RCV_RCY!O28+IMP!O28-EXP!O28+STK_CHG!O28</f>
        <v>6104.0699054170254</v>
      </c>
      <c r="P28" s="10">
        <f>PPRD!P28+RCV_RCY!P28+IMP!P28-EXP!P28+STK_CHG!P28</f>
        <v>5958.3070507308685</v>
      </c>
      <c r="Q28" s="10">
        <f>PPRD!Q28+RCV_RCY!Q28+IMP!Q28-EXP!Q28+STK_CHG!Q28</f>
        <v>6519.394325021497</v>
      </c>
      <c r="R28" s="10">
        <f>PPRD!R28+RCV_RCY!R28+IMP!R28-EXP!R28+STK_CHG!R28</f>
        <v>6466.4803095442821</v>
      </c>
      <c r="S28" s="10">
        <f>PPRD!S28+RCV_RCY!S28+IMP!S28-EXP!S28+STK_CHG!S28</f>
        <v>6626.2205503009454</v>
      </c>
      <c r="T28" s="10">
        <f>PPRD!T28+RCV_RCY!T28+IMP!T28-EXP!T28+STK_CHG!T28</f>
        <v>6514.4024075666375</v>
      </c>
      <c r="U28" s="10">
        <f>PPRD!U28+RCV_RCY!U28+IMP!U28-EXP!U28+STK_CHG!U28</f>
        <v>7028.5659501289765</v>
      </c>
      <c r="V28" s="10">
        <f>PPRD!V28+RCV_RCY!V28+IMP!V28-EXP!V28+STK_CHG!V28</f>
        <v>6793.947635425623</v>
      </c>
      <c r="W28" s="10">
        <f>PPRD!W28+RCV_RCY!W28+IMP!W28-EXP!W28+STK_CHG!W28</f>
        <v>6703.0954428202931</v>
      </c>
      <c r="X28" s="10">
        <f>PPRD!X28+RCV_RCY!X28+IMP!X28-EXP!X28+STK_CHG!X28</f>
        <v>6712.0808254514186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533.31513327601033</v>
      </c>
      <c r="D29" s="10">
        <f>PPRD!D29+RCV_RCY!D29+IMP!D29-EXP!D29+STK_CHG!D29</f>
        <v>494.36620808254509</v>
      </c>
      <c r="E29" s="10">
        <f>PPRD!E29+RCV_RCY!E29+IMP!E29-EXP!E29+STK_CHG!E29</f>
        <v>635.46861564918299</v>
      </c>
      <c r="F29" s="10">
        <f>PPRD!F29+RCV_RCY!F29+IMP!F29-EXP!F29+STK_CHG!F29</f>
        <v>547.24368013757521</v>
      </c>
      <c r="G29" s="10">
        <f>PPRD!G29+RCV_RCY!G29+IMP!G29-EXP!G29+STK_CHG!G29</f>
        <v>599.73482373172817</v>
      </c>
      <c r="H29" s="10">
        <f>PPRD!H29+RCV_RCY!H29+IMP!H29-EXP!H29+STK_CHG!H29</f>
        <v>564.51229578675839</v>
      </c>
      <c r="I29" s="10">
        <f>PPRD!I29+RCV_RCY!I29+IMP!I29-EXP!I29+STK_CHG!I29</f>
        <v>558.23061049011176</v>
      </c>
      <c r="J29" s="10">
        <f>PPRD!J29+RCV_RCY!J29+IMP!J29-EXP!J29+STK_CHG!J29</f>
        <v>487.36887360275153</v>
      </c>
      <c r="K29" s="10">
        <f>PPRD!K29+RCV_RCY!K29+IMP!K29-EXP!K29+STK_CHG!K29</f>
        <v>555.62717110920039</v>
      </c>
      <c r="L29" s="10">
        <f>PPRD!L29+RCV_RCY!L29+IMP!L29-EXP!L29+STK_CHG!L29</f>
        <v>517.6268271711092</v>
      </c>
      <c r="M29" s="10">
        <f>PPRD!M29+RCV_RCY!M29+IMP!M29-EXP!M29+STK_CHG!M29</f>
        <v>443.68005159071356</v>
      </c>
      <c r="N29" s="10">
        <f>PPRD!N29+RCV_RCY!N29+IMP!N29-EXP!N29+STK_CHG!N29</f>
        <v>391.30120378331901</v>
      </c>
      <c r="O29" s="10">
        <f>PPRD!O29+RCV_RCY!O29+IMP!O29-EXP!O29+STK_CHG!O29</f>
        <v>439.57196904557185</v>
      </c>
      <c r="P29" s="10">
        <f>PPRD!P29+RCV_RCY!P29+IMP!P29-EXP!P29+STK_CHG!P29</f>
        <v>384.11203783318996</v>
      </c>
      <c r="Q29" s="10">
        <f>PPRD!Q29+RCV_RCY!Q29+IMP!Q29-EXP!Q29+STK_CHG!Q29</f>
        <v>368.70636285468618</v>
      </c>
      <c r="R29" s="10">
        <f>PPRD!R29+RCV_RCY!R29+IMP!R29-EXP!R29+STK_CHG!R29</f>
        <v>349.19269131556314</v>
      </c>
      <c r="S29" s="10">
        <f>PPRD!S29+RCV_RCY!S29+IMP!S29-EXP!S29+STK_CHG!S29</f>
        <v>248.54307824591567</v>
      </c>
      <c r="T29" s="10">
        <f>PPRD!T29+RCV_RCY!T29+IMP!T29-EXP!T29+STK_CHG!T29</f>
        <v>224.92115219260521</v>
      </c>
      <c r="U29" s="10">
        <f>PPRD!U29+RCV_RCY!U29+IMP!U29-EXP!U29+STK_CHG!U29</f>
        <v>239.29974204643159</v>
      </c>
      <c r="V29" s="10">
        <f>PPRD!V29+RCV_RCY!V29+IMP!V29-EXP!V29+STK_CHG!V29</f>
        <v>184.86672398968184</v>
      </c>
      <c r="W29" s="10">
        <f>PPRD!W29+RCV_RCY!W29+IMP!W29-EXP!W29+STK_CHG!W29</f>
        <v>148.92037833190031</v>
      </c>
      <c r="X29" s="10">
        <f>PPRD!X29+RCV_RCY!X29+IMP!X29-EXP!X29+STK_CHG!X29</f>
        <v>167.40713671539129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0</v>
      </c>
      <c r="E30" s="10">
        <f>PPRD!E30+RCV_RCY!E30+IMP!E30-EXP!E30+STK_CHG!E30</f>
        <v>33.172570937231299</v>
      </c>
      <c r="F30" s="10">
        <f>PPRD!F30+RCV_RCY!F30+IMP!F30-EXP!F30+STK_CHG!F30</f>
        <v>61.319088564058475</v>
      </c>
      <c r="G30" s="10">
        <f>PPRD!G30+RCV_RCY!G30+IMP!G30-EXP!G30+STK_CHG!G30</f>
        <v>-77.873344797936355</v>
      </c>
      <c r="H30" s="10">
        <f>PPRD!H30+RCV_RCY!H30+IMP!H30-EXP!H30+STK_CHG!H30</f>
        <v>15.099828030954427</v>
      </c>
      <c r="I30" s="10">
        <f>PPRD!I30+RCV_RCY!I30+IMP!I30-EXP!I30+STK_CHG!I30</f>
        <v>273.85116079105762</v>
      </c>
      <c r="J30" s="10">
        <f>PPRD!J30+RCV_RCY!J30+IMP!J30-EXP!J30+STK_CHG!J30</f>
        <v>212.65408426483228</v>
      </c>
      <c r="K30" s="10">
        <f>PPRD!K30+RCV_RCY!K30+IMP!K30-EXP!K30+STK_CHG!K30</f>
        <v>112.8164230438521</v>
      </c>
      <c r="L30" s="10">
        <f>PPRD!L30+RCV_RCY!L30+IMP!L30-EXP!L30+STK_CHG!L30</f>
        <v>143.76612209802232</v>
      </c>
      <c r="M30" s="10">
        <f>PPRD!M30+RCV_RCY!M30+IMP!M30-EXP!M30+STK_CHG!M30</f>
        <v>123.79862424763537</v>
      </c>
      <c r="N30" s="10">
        <f>PPRD!N30+RCV_RCY!N30+IMP!N30-EXP!N30+STK_CHG!N30</f>
        <v>199.67515047291485</v>
      </c>
      <c r="O30" s="10">
        <f>PPRD!O30+RCV_RCY!O30+IMP!O30-EXP!O30+STK_CHG!O30</f>
        <v>171.72063628546857</v>
      </c>
      <c r="P30" s="10">
        <f>PPRD!P30+RCV_RCY!P30+IMP!P30-EXP!P30+STK_CHG!P30</f>
        <v>169.72390369733444</v>
      </c>
      <c r="Q30" s="10">
        <f>PPRD!Q30+RCV_RCY!Q30+IMP!Q30-EXP!Q30+STK_CHG!Q30</f>
        <v>314.488392089424</v>
      </c>
      <c r="R30" s="10">
        <f>PPRD!R30+RCV_RCY!R30+IMP!R30-EXP!R30+STK_CHG!R30</f>
        <v>334.45588993981085</v>
      </c>
      <c r="S30" s="10">
        <f>PPRD!S30+RCV_RCY!S30+IMP!S30-EXP!S30+STK_CHG!S30</f>
        <v>256.58263112639725</v>
      </c>
      <c r="T30" s="10">
        <f>PPRD!T30+RCV_RCY!T30+IMP!T30-EXP!T30+STK_CHG!T30</f>
        <v>252.58907996560617</v>
      </c>
      <c r="U30" s="10">
        <f>PPRD!U30+RCV_RCY!U30+IMP!U30-EXP!U30+STK_CHG!U30</f>
        <v>180.70601891659501</v>
      </c>
      <c r="V30" s="10">
        <f>PPRD!V30+RCV_RCY!V30+IMP!V30-EXP!V30+STK_CHG!V30</f>
        <v>214.6508168529665</v>
      </c>
      <c r="W30" s="10">
        <f>PPRD!W30+RCV_RCY!W30+IMP!W30-EXP!W30+STK_CHG!W30</f>
        <v>216.64754944110058</v>
      </c>
      <c r="X30" s="10">
        <f>PPRD!X30+RCV_RCY!X30+IMP!X30-EXP!X30+STK_CHG!X30</f>
        <v>118.80670679277728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20.965950128976779</v>
      </c>
      <c r="D31" s="10">
        <f>PPRD!D31+RCV_RCY!D31+IMP!D31-EXP!D31+STK_CHG!D31</f>
        <v>20.965864144453995</v>
      </c>
      <c r="E31" s="10">
        <f>PPRD!E31+RCV_RCY!E31+IMP!E31-EXP!E31+STK_CHG!E31</f>
        <v>18.969131556319859</v>
      </c>
      <c r="F31" s="10">
        <f>PPRD!F31+RCV_RCY!F31+IMP!F31-EXP!F31+STK_CHG!F31</f>
        <v>27.954514187446261</v>
      </c>
      <c r="G31" s="10">
        <f>PPRD!G31+RCV_RCY!G31+IMP!G31-EXP!G31+STK_CHG!G31</f>
        <v>11.980567497850386</v>
      </c>
      <c r="H31" s="10">
        <f>PPRD!H31+RCV_RCY!H31+IMP!H31-EXP!H31+STK_CHG!H31</f>
        <v>10.982115219260532</v>
      </c>
      <c r="I31" s="10">
        <f>PPRD!I31+RCV_RCY!I31+IMP!I31-EXP!I31+STK_CHG!I31</f>
        <v>26.956147893379196</v>
      </c>
      <c r="J31" s="10">
        <f>PPRD!J31+RCV_RCY!J31+IMP!J31-EXP!J31+STK_CHG!J31</f>
        <v>48.920464316423043</v>
      </c>
      <c r="K31" s="10">
        <f>PPRD!K31+RCV_RCY!K31+IMP!K31-EXP!K31+STK_CHG!K31</f>
        <v>0</v>
      </c>
      <c r="L31" s="10">
        <f>PPRD!L31+RCV_RCY!L31+IMP!L31-EXP!L31+STK_CHG!L31</f>
        <v>-6.9886500429922611</v>
      </c>
      <c r="M31" s="10">
        <f>PPRD!M31+RCV_RCY!M31+IMP!M31-EXP!M31+STK_CHG!M31</f>
        <v>-4.9919174548581253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7.9870163370593286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13.97730008598452</v>
      </c>
      <c r="T31" s="10">
        <f>PPRD!T31+RCV_RCY!T31+IMP!T31-EXP!T31+STK_CHG!T31</f>
        <v>42.93018056749785</v>
      </c>
      <c r="U31" s="10">
        <f>PPRD!U31+RCV_RCY!U31+IMP!U31-EXP!U31+STK_CHG!U31</f>
        <v>52.91392949269131</v>
      </c>
      <c r="V31" s="10">
        <f>PPRD!V31+RCV_RCY!V31+IMP!V31-EXP!V31+STK_CHG!V31</f>
        <v>42.930094582975059</v>
      </c>
      <c r="W31" s="10">
        <f>PPRD!W31+RCV_RCY!W31+IMP!W31-EXP!W31+STK_CHG!W31</f>
        <v>36.939896818572656</v>
      </c>
      <c r="X31" s="10">
        <f>PPRD!X31+RCV_RCY!X31+IMP!X31-EXP!X31+STK_CHG!X31</f>
        <v>34.943164230438512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7.643078245915734</v>
      </c>
      <c r="F32" s="10">
        <f>PPRD!F32+RCV_RCY!F32+IMP!F32-EXP!F32+STK_CHG!F32</f>
        <v>2.8661220980223558</v>
      </c>
      <c r="G32" s="10">
        <f>PPRD!G32+RCV_RCY!G32+IMP!G32-EXP!G32+STK_CHG!G32</f>
        <v>42.992261392949267</v>
      </c>
      <c r="H32" s="10">
        <f>PPRD!H32+RCV_RCY!H32+IMP!H32-EXP!H32+STK_CHG!H32</f>
        <v>31.527687016337058</v>
      </c>
      <c r="I32" s="10">
        <f>PPRD!I32+RCV_RCY!I32+IMP!I32-EXP!I32+STK_CHG!I32</f>
        <v>0</v>
      </c>
      <c r="J32" s="10">
        <f>PPRD!J32+RCV_RCY!J32+IMP!J32-EXP!J32+STK_CHG!J32</f>
        <v>15.28615649183147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6.6877042132416165</v>
      </c>
      <c r="O32" s="10">
        <f>PPRD!O32+RCV_RCY!O32+IMP!O32-EXP!O32+STK_CHG!O32</f>
        <v>78.341530524505586</v>
      </c>
      <c r="P32" s="10">
        <f>PPRD!P32+RCV_RCY!P32+IMP!P32-EXP!P32+STK_CHG!P32</f>
        <v>7.6430782459157349</v>
      </c>
      <c r="Q32" s="10">
        <f>PPRD!Q32+RCV_RCY!Q32+IMP!Q32-EXP!Q32+STK_CHG!Q32</f>
        <v>5.7322441960447126</v>
      </c>
      <c r="R32" s="10">
        <f>PPRD!R32+RCV_RCY!R32+IMP!R32-EXP!R32+STK_CHG!R32</f>
        <v>5.732330180567498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-528.70687876182274</v>
      </c>
      <c r="D33" s="29">
        <f t="shared" si="18"/>
        <v>-775.97678417884765</v>
      </c>
      <c r="E33" s="29">
        <f t="shared" si="18"/>
        <v>-257.12252794496993</v>
      </c>
      <c r="F33" s="29">
        <f t="shared" si="18"/>
        <v>-726.02235597592369</v>
      </c>
      <c r="G33" s="29">
        <f t="shared" si="18"/>
        <v>-442.99466895958778</v>
      </c>
      <c r="H33" s="29">
        <f t="shared" si="18"/>
        <v>-228.32252794497001</v>
      </c>
      <c r="I33" s="29">
        <f t="shared" si="18"/>
        <v>-10.229664660361607</v>
      </c>
      <c r="J33" s="29">
        <f t="shared" si="18"/>
        <v>-200.93224419604439</v>
      </c>
      <c r="K33" s="29">
        <f t="shared" si="18"/>
        <v>-310.56199484092861</v>
      </c>
      <c r="L33" s="29">
        <f t="shared" si="18"/>
        <v>192.49346517626819</v>
      </c>
      <c r="M33" s="29">
        <f t="shared" si="18"/>
        <v>-142.56414445399781</v>
      </c>
      <c r="N33" s="29">
        <f t="shared" si="18"/>
        <v>-703.56904557179701</v>
      </c>
      <c r="O33" s="29">
        <f t="shared" si="18"/>
        <v>-717.02674118658729</v>
      </c>
      <c r="P33" s="29">
        <f t="shared" si="18"/>
        <v>-663.35107480653505</v>
      </c>
      <c r="Q33" s="29">
        <f t="shared" si="18"/>
        <v>-626.77996560619124</v>
      </c>
      <c r="R33" s="29">
        <f t="shared" si="18"/>
        <v>-124.80773860705099</v>
      </c>
      <c r="S33" s="29">
        <f t="shared" si="18"/>
        <v>-169.43061049011249</v>
      </c>
      <c r="T33" s="29">
        <f t="shared" si="18"/>
        <v>515.97343078245945</v>
      </c>
      <c r="U33" s="29">
        <f t="shared" si="18"/>
        <v>562.35941530524474</v>
      </c>
      <c r="V33" s="29">
        <f t="shared" si="18"/>
        <v>942.12708512467748</v>
      </c>
      <c r="W33" s="29">
        <f t="shared" si="18"/>
        <v>352.75434221840123</v>
      </c>
      <c r="X33" s="29">
        <f t="shared" ref="X33" si="19">SUM(X34:X50)</f>
        <v>1061.2649183147032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49.708598452278608</v>
      </c>
      <c r="D36" s="10">
        <f>PPRD!D36+RCV_RCY!D36+IMP!D36-EXP!D36+STK_CHG!D36</f>
        <v>20.335339638865015</v>
      </c>
      <c r="E36" s="10">
        <f>PPRD!E36+RCV_RCY!E36+IMP!E36-EXP!E36+STK_CHG!E36</f>
        <v>-76.822441960447094</v>
      </c>
      <c r="F36" s="10">
        <f>PPRD!F36+RCV_RCY!F36+IMP!F36-EXP!F36+STK_CHG!F36</f>
        <v>-98.287446259673217</v>
      </c>
      <c r="G36" s="10">
        <f>PPRD!G36+RCV_RCY!G36+IMP!G36-EXP!G36+STK_CHG!G36</f>
        <v>-105.52209802235591</v>
      </c>
      <c r="H36" s="10">
        <f>PPRD!H36+RCV_RCY!H36+IMP!H36-EXP!H36+STK_CHG!H36</f>
        <v>-34.799828030954401</v>
      </c>
      <c r="I36" s="10">
        <f>PPRD!I36+RCV_RCY!I36+IMP!I36-EXP!I36+STK_CHG!I36</f>
        <v>-23.574118658641385</v>
      </c>
      <c r="J36" s="10">
        <f>PPRD!J36+RCV_RCY!J36+IMP!J36-EXP!J36+STK_CHG!J36</f>
        <v>-68.477128116938943</v>
      </c>
      <c r="K36" s="10">
        <f>PPRD!K36+RCV_RCY!K36+IMP!K36-EXP!K36+STK_CHG!K36</f>
        <v>-70.722269991401518</v>
      </c>
      <c r="L36" s="10">
        <f>PPRD!L36+RCV_RCY!L36+IMP!L36-EXP!L36+STK_CHG!L36</f>
        <v>-25.819260533104007</v>
      </c>
      <c r="M36" s="10">
        <f>PPRD!M36+RCV_RCY!M36+IMP!M36-EXP!M36+STK_CHG!M36</f>
        <v>79.702837489251891</v>
      </c>
      <c r="N36" s="10">
        <f>PPRD!N36+RCV_RCY!N36+IMP!N36-EXP!N36+STK_CHG!N36</f>
        <v>70.722269991401518</v>
      </c>
      <c r="O36" s="10">
        <f>PPRD!O36+RCV_RCY!O36+IMP!O36-EXP!O36+STK_CHG!O36</f>
        <v>112.25760963026656</v>
      </c>
      <c r="P36" s="10">
        <f>PPRD!P36+RCV_RCY!P36+IMP!P36-EXP!P36+STK_CHG!P36</f>
        <v>122.36079105760957</v>
      </c>
      <c r="Q36" s="10">
        <f>PPRD!Q36+RCV_RCY!Q36+IMP!Q36-EXP!Q36+STK_CHG!Q36</f>
        <v>176.24436801375754</v>
      </c>
      <c r="R36" s="10">
        <f>PPRD!R36+RCV_RCY!R36+IMP!R36-EXP!R36+STK_CHG!R36</f>
        <v>288.50197764402407</v>
      </c>
      <c r="S36" s="10">
        <f>PPRD!S36+RCV_RCY!S36+IMP!S36-EXP!S36+STK_CHG!S36</f>
        <v>306.49845227858975</v>
      </c>
      <c r="T36" s="10">
        <f>PPRD!T36+RCV_RCY!T36+IMP!T36-EXP!T36+STK_CHG!T36</f>
        <v>395.63052450558899</v>
      </c>
      <c r="U36" s="10">
        <f>PPRD!U36+RCV_RCY!U36+IMP!U36-EXP!U36+STK_CHG!U36</f>
        <v>397.83456577815986</v>
      </c>
      <c r="V36" s="10">
        <f>PPRD!V36+RCV_RCY!V36+IMP!V36-EXP!V36+STK_CHG!V36</f>
        <v>429.79363714531377</v>
      </c>
      <c r="W36" s="10">
        <f>PPRD!W36+RCV_RCY!W36+IMP!W36-EXP!W36+STK_CHG!W36</f>
        <v>408.85494411006022</v>
      </c>
      <c r="X36" s="10">
        <f>PPRD!X36+RCV_RCY!X36+IMP!X36-EXP!X36+STK_CHG!X36</f>
        <v>444.12012037833193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-122.73809114359412</v>
      </c>
      <c r="D37" s="10">
        <f>PPRD!D37+RCV_RCY!D37+IMP!D37-EXP!D37+STK_CHG!D37</f>
        <v>-214.79165950128976</v>
      </c>
      <c r="E37" s="10">
        <f>PPRD!E37+RCV_RCY!E37+IMP!E37-EXP!E37+STK_CHG!E37</f>
        <v>-173.52639724849521</v>
      </c>
      <c r="F37" s="10">
        <f>PPRD!F37+RCV_RCY!F37+IMP!F37-EXP!F37+STK_CHG!F37</f>
        <v>-52.904385210662028</v>
      </c>
      <c r="G37" s="10">
        <f>PPRD!G37+RCV_RCY!G37+IMP!G37-EXP!G37+STK_CHG!G37</f>
        <v>3.1742906276869007</v>
      </c>
      <c r="H37" s="10">
        <f>PPRD!H37+RCV_RCY!H37+IMP!H37-EXP!H37+STK_CHG!H37</f>
        <v>174.58435081685303</v>
      </c>
      <c r="I37" s="10">
        <f>PPRD!I37+RCV_RCY!I37+IMP!I37-EXP!I37+STK_CHG!I37</f>
        <v>225.37257093723119</v>
      </c>
      <c r="J37" s="10">
        <f>PPRD!J37+RCV_RCY!J37+IMP!J37-EXP!J37+STK_CHG!J37</f>
        <v>223.25649183147033</v>
      </c>
      <c r="K37" s="10">
        <f>PPRD!K37+RCV_RCY!K37+IMP!K37-EXP!K37+STK_CHG!K37</f>
        <v>289.91599312123822</v>
      </c>
      <c r="L37" s="10">
        <f>PPRD!L37+RCV_RCY!L37+IMP!L37-EXP!L37+STK_CHG!L37</f>
        <v>263.46371453138426</v>
      </c>
      <c r="M37" s="10">
        <f>PPRD!M37+RCV_RCY!M37+IMP!M37-EXP!M37+STK_CHG!M37</f>
        <v>154.48555460017192</v>
      </c>
      <c r="N37" s="10">
        <f>PPRD!N37+RCV_RCY!N37+IMP!N37-EXP!N37+STK_CHG!N37</f>
        <v>93.532072226999134</v>
      </c>
      <c r="O37" s="10">
        <f>PPRD!O37+RCV_RCY!O37+IMP!O37-EXP!O37+STK_CHG!O37</f>
        <v>67.259071367153837</v>
      </c>
      <c r="P37" s="10">
        <f>PPRD!P37+RCV_RCY!P37+IMP!P37-EXP!P37+STK_CHG!P37</f>
        <v>72.513585554600127</v>
      </c>
      <c r="Q37" s="10">
        <f>PPRD!Q37+RCV_RCY!Q37+IMP!Q37-EXP!Q37+STK_CHG!Q37</f>
        <v>113.49957007738601</v>
      </c>
      <c r="R37" s="10">
        <f>PPRD!R37+RCV_RCY!R37+IMP!R37-EXP!R37+STK_CHG!R37</f>
        <v>126.11057609630265</v>
      </c>
      <c r="S37" s="10">
        <f>PPRD!S37+RCV_RCY!S37+IMP!S37-EXP!S37+STK_CHG!S37</f>
        <v>168.14754944110058</v>
      </c>
      <c r="T37" s="10">
        <f>PPRD!T37+RCV_RCY!T37+IMP!T37-EXP!T37+STK_CHG!T37</f>
        <v>262.73052450558913</v>
      </c>
      <c r="U37" s="10">
        <f>PPRD!U37+RCV_RCY!U37+IMP!U37-EXP!U37+STK_CHG!U37</f>
        <v>222.79552880481504</v>
      </c>
      <c r="V37" s="10">
        <f>PPRD!V37+RCV_RCY!V37+IMP!V37-EXP!V37+STK_CHG!V37</f>
        <v>362.56809974204629</v>
      </c>
      <c r="W37" s="10">
        <f>PPRD!W37+RCV_RCY!W37+IMP!W37-EXP!W37+STK_CHG!W37</f>
        <v>145.02725709372308</v>
      </c>
      <c r="X37" s="10">
        <f>PPRD!X37+RCV_RCY!X37+IMP!X37-EXP!X37+STK_CHG!X37</f>
        <v>294.2581255374032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0</v>
      </c>
      <c r="D38" s="10">
        <f>PPRD!D38+RCV_RCY!D38+IMP!D38-EXP!D38+STK_CHG!D38</f>
        <v>-2.116165090283749</v>
      </c>
      <c r="E38" s="10">
        <f>PPRD!E38+RCV_RCY!E38+IMP!E38-EXP!E38+STK_CHG!E38</f>
        <v>-2.116165090283749</v>
      </c>
      <c r="F38" s="10">
        <f>PPRD!F38+RCV_RCY!F38+IMP!F38-EXP!F38+STK_CHG!F38</f>
        <v>2.116165090283749</v>
      </c>
      <c r="G38" s="10">
        <f>PPRD!G38+RCV_RCY!G38+IMP!G38-EXP!G38+STK_CHG!G38</f>
        <v>3.0094582975064492</v>
      </c>
      <c r="H38" s="10">
        <f>PPRD!H38+RCV_RCY!H38+IMP!H38-EXP!H38+STK_CHG!H38</f>
        <v>3.0094582975064492</v>
      </c>
      <c r="I38" s="10">
        <f>PPRD!I38+RCV_RCY!I38+IMP!I38-EXP!I38+STK_CHG!I38</f>
        <v>2.00627687016337</v>
      </c>
      <c r="J38" s="10">
        <f>PPRD!J38+RCV_RCY!J38+IMP!J38-EXP!J38+STK_CHG!J38</f>
        <v>0</v>
      </c>
      <c r="K38" s="10">
        <f>PPRD!K38+RCV_RCY!K38+IMP!K38-EXP!K38+STK_CHG!K38</f>
        <v>0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0</v>
      </c>
      <c r="P38" s="10">
        <f>PPRD!P38+RCV_RCY!P38+IMP!P38-EXP!P38+STK_CHG!P38</f>
        <v>0</v>
      </c>
      <c r="Q38" s="10">
        <f>PPRD!Q38+RCV_RCY!Q38+IMP!Q38-EXP!Q38+STK_CHG!Q38</f>
        <v>0</v>
      </c>
      <c r="R38" s="10">
        <f>PPRD!R38+RCV_RCY!R38+IMP!R38-EXP!R38+STK_CHG!R38</f>
        <v>0</v>
      </c>
      <c r="S38" s="10">
        <f>PPRD!S38+RCV_RCY!S38+IMP!S38-EXP!S38+STK_CHG!S38</f>
        <v>1.0754944110060189</v>
      </c>
      <c r="T38" s="10">
        <f>PPRD!T38+RCV_RCY!T38+IMP!T38-EXP!T38+STK_CHG!T38</f>
        <v>1.0754944110060189</v>
      </c>
      <c r="U38" s="10">
        <f>PPRD!U38+RCV_RCY!U38+IMP!U38-EXP!U38+STK_CHG!U38</f>
        <v>1.0754944110060189</v>
      </c>
      <c r="V38" s="10">
        <f>PPRD!V38+RCV_RCY!V38+IMP!V38-EXP!V38+STK_CHG!V38</f>
        <v>2.1510748065348242</v>
      </c>
      <c r="W38" s="10">
        <f>PPRD!W38+RCV_RCY!W38+IMP!W38-EXP!W38+STK_CHG!W38</f>
        <v>1.0754944110060189</v>
      </c>
      <c r="X38" s="10">
        <f>PPRD!X38+RCV_RCY!X38+IMP!X38-EXP!X38+STK_CHG!X38</f>
        <v>1.0754944110060189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27.386070507308677</v>
      </c>
      <c r="D40" s="10">
        <f>PPRD!D40+RCV_RCY!D40+IMP!D40-EXP!D40+STK_CHG!D40</f>
        <v>37.919174548581246</v>
      </c>
      <c r="E40" s="10">
        <f>PPRD!E40+RCV_RCY!E40+IMP!E40-EXP!E40+STK_CHG!E40</f>
        <v>17.906276870163367</v>
      </c>
      <c r="F40" s="10">
        <f>PPRD!F40+RCV_RCY!F40+IMP!F40-EXP!F40+STK_CHG!F40</f>
        <v>-6.3198624247635413</v>
      </c>
      <c r="G40" s="10">
        <f>PPRD!G40+RCV_RCY!G40+IMP!G40-EXP!G40+STK_CHG!G40</f>
        <v>-13.977300085984526</v>
      </c>
      <c r="H40" s="10">
        <f>PPRD!H40+RCV_RCY!H40+IMP!H40-EXP!H40+STK_CHG!H40</f>
        <v>-4.9919174548581218</v>
      </c>
      <c r="I40" s="10">
        <f>PPRD!I40+RCV_RCY!I40+IMP!I40-EXP!I40+STK_CHG!I40</f>
        <v>-16.050472914875314</v>
      </c>
      <c r="J40" s="10">
        <f>PPRD!J40+RCV_RCY!J40+IMP!J40-EXP!J40+STK_CHG!J40</f>
        <v>-31.097678417884786</v>
      </c>
      <c r="K40" s="10">
        <f>PPRD!K40+RCV_RCY!K40+IMP!K40-EXP!K40+STK_CHG!K40</f>
        <v>6.0188306104901201</v>
      </c>
      <c r="L40" s="10">
        <f>PPRD!L40+RCV_RCY!L40+IMP!L40-EXP!L40+STK_CHG!L40</f>
        <v>-11.034651762682717</v>
      </c>
      <c r="M40" s="10">
        <f>PPRD!M40+RCV_RCY!M40+IMP!M40-EXP!M40+STK_CHG!M40</f>
        <v>-2.0063628546861523</v>
      </c>
      <c r="N40" s="10">
        <f>PPRD!N40+RCV_RCY!N40+IMP!N40-EXP!N40+STK_CHG!N40</f>
        <v>-9.0284608770421269</v>
      </c>
      <c r="O40" s="10">
        <f>PPRD!O40+RCV_RCY!O40+IMP!O40-EXP!O40+STK_CHG!O40</f>
        <v>-3.0094582975064474</v>
      </c>
      <c r="P40" s="10">
        <f>PPRD!P40+RCV_RCY!P40+IMP!P40-EXP!P40+STK_CHG!P40</f>
        <v>-15.047291487532243</v>
      </c>
      <c r="Q40" s="10">
        <f>PPRD!Q40+RCV_RCY!Q40+IMP!Q40-EXP!Q40+STK_CHG!Q40</f>
        <v>-19.967497850386934</v>
      </c>
      <c r="R40" s="10">
        <f>PPRD!R40+RCV_RCY!R40+IMP!R40-EXP!R40+STK_CHG!R40</f>
        <v>-10.98211521926053</v>
      </c>
      <c r="S40" s="10">
        <f>PPRD!S40+RCV_RCY!S40+IMP!S40-EXP!S40+STK_CHG!S40</f>
        <v>-6.2023215821152125</v>
      </c>
      <c r="T40" s="10">
        <f>PPRD!T40+RCV_RCY!T40+IMP!T40-EXP!T40+STK_CHG!T40</f>
        <v>-12.416766981943249</v>
      </c>
      <c r="U40" s="10">
        <f>PPRD!U40+RCV_RCY!U40+IMP!U40-EXP!U40+STK_CHG!U40</f>
        <v>-21.729320722269986</v>
      </c>
      <c r="V40" s="10">
        <f>PPRD!V40+RCV_RCY!V40+IMP!V40-EXP!V40+STK_CHG!V40</f>
        <v>-22.764058469475497</v>
      </c>
      <c r="W40" s="10">
        <f>PPRD!W40+RCV_RCY!W40+IMP!W40-EXP!W40+STK_CHG!W40</f>
        <v>-15.52089423903697</v>
      </c>
      <c r="X40" s="10">
        <f>PPRD!X40+RCV_RCY!X40+IMP!X40-EXP!X40+STK_CHG!X40</f>
        <v>-4.138865004299225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0</v>
      </c>
      <c r="D41" s="10">
        <f>PPRD!D41+RCV_RCY!D41+IMP!D41-EXP!D41+STK_CHG!D41</f>
        <v>0</v>
      </c>
      <c r="E41" s="10">
        <f>PPRD!E41+RCV_RCY!E41+IMP!E41-EXP!E41+STK_CHG!E41</f>
        <v>0</v>
      </c>
      <c r="F41" s="10">
        <f>PPRD!F41+RCV_RCY!F41+IMP!F41-EXP!F41+STK_CHG!F41</f>
        <v>0</v>
      </c>
      <c r="G41" s="10">
        <f>PPRD!G41+RCV_RCY!G41+IMP!G41-EXP!G41+STK_CHG!G41</f>
        <v>0</v>
      </c>
      <c r="H41" s="10">
        <f>PPRD!H41+RCV_RCY!H41+IMP!H41-EXP!H41+STK_CHG!H41</f>
        <v>0</v>
      </c>
      <c r="I41" s="10">
        <f>PPRD!I41+RCV_RCY!I41+IMP!I41-EXP!I41+STK_CHG!I41</f>
        <v>1.0031814273430779</v>
      </c>
      <c r="J41" s="10">
        <f>PPRD!J41+RCV_RCY!J41+IMP!J41-EXP!J41+STK_CHG!J41</f>
        <v>0</v>
      </c>
      <c r="K41" s="10">
        <f>PPRD!K41+RCV_RCY!K41+IMP!K41-EXP!K41+STK_CHG!K41</f>
        <v>0</v>
      </c>
      <c r="L41" s="10">
        <f>PPRD!L41+RCV_RCY!L41+IMP!L41-EXP!L41+STK_CHG!L41</f>
        <v>0</v>
      </c>
      <c r="M41" s="10">
        <f>PPRD!M41+RCV_RCY!M41+IMP!M41-EXP!M41+STK_CHG!M41</f>
        <v>0</v>
      </c>
      <c r="N41" s="10">
        <f>PPRD!N41+RCV_RCY!N41+IMP!N41-EXP!N41+STK_CHG!N41</f>
        <v>1.996732588134136</v>
      </c>
      <c r="O41" s="10">
        <f>PPRD!O41+RCV_RCY!O41+IMP!O41-EXP!O41+STK_CHG!O41</f>
        <v>0</v>
      </c>
      <c r="P41" s="10">
        <f>PPRD!P41+RCV_RCY!P41+IMP!P41-EXP!P41+STK_CHG!P41</f>
        <v>0</v>
      </c>
      <c r="Q41" s="10">
        <f>PPRD!Q41+RCV_RCY!Q41+IMP!Q41-EXP!Q41+STK_CHG!Q41</f>
        <v>0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0</v>
      </c>
      <c r="U41" s="10">
        <f>PPRD!U41+RCV_RCY!U41+IMP!U41-EXP!U41+STK_CHG!U41</f>
        <v>0</v>
      </c>
      <c r="V41" s="10">
        <f>PPRD!V41+RCV_RCY!V41+IMP!V41-EXP!V41+STK_CHG!V41</f>
        <v>0</v>
      </c>
      <c r="W41" s="10">
        <f>PPRD!W41+RCV_RCY!W41+IMP!W41-EXP!W41+STK_CHG!W41</f>
        <v>0</v>
      </c>
      <c r="X41" s="10">
        <f>PPRD!X41+RCV_RCY!X41+IMP!X41-EXP!X41+STK_CHG!X41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120.10369733447976</v>
      </c>
      <c r="D42" s="10">
        <f>PPRD!D42+RCV_RCY!D42+IMP!D42-EXP!D42+STK_CHG!D42</f>
        <v>131.79518486672399</v>
      </c>
      <c r="E42" s="10">
        <f>PPRD!E42+RCV_RCY!E42+IMP!E42-EXP!E42+STK_CHG!E42</f>
        <v>149.86388650042994</v>
      </c>
      <c r="F42" s="10">
        <f>PPRD!F42+RCV_RCY!F42+IMP!F42-EXP!F42+STK_CHG!F42</f>
        <v>114.78933791917456</v>
      </c>
      <c r="G42" s="10">
        <f>PPRD!G42+RCV_RCY!G42+IMP!G42-EXP!G42+STK_CHG!G42</f>
        <v>77.242820292347375</v>
      </c>
      <c r="H42" s="10">
        <f>PPRD!H42+RCV_RCY!H42+IMP!H42-EXP!H42+STK_CHG!H42</f>
        <v>172.54230438521068</v>
      </c>
      <c r="I42" s="10">
        <f>PPRD!I42+RCV_RCY!I42+IMP!I42-EXP!I42+STK_CHG!I42</f>
        <v>183.57695614789336</v>
      </c>
      <c r="J42" s="10">
        <f>PPRD!J42+RCV_RCY!J42+IMP!J42-EXP!J42+STK_CHG!J42</f>
        <v>296.93319002579534</v>
      </c>
      <c r="K42" s="10">
        <f>PPRD!K42+RCV_RCY!K42+IMP!K42-EXP!K42+STK_CHG!K42</f>
        <v>265.83551160791052</v>
      </c>
      <c r="L42" s="10">
        <f>PPRD!L42+RCV_RCY!L42+IMP!L42-EXP!L42+STK_CHG!L42</f>
        <v>299.94264832330174</v>
      </c>
      <c r="M42" s="10">
        <f>PPRD!M42+RCV_RCY!M42+IMP!M42-EXP!M42+STK_CHG!M42</f>
        <v>217.6841788478074</v>
      </c>
      <c r="N42" s="10">
        <f>PPRD!N42+RCV_RCY!N42+IMP!N42-EXP!N42+STK_CHG!N42</f>
        <v>209.65898538263113</v>
      </c>
      <c r="O42" s="10">
        <f>PPRD!O42+RCV_RCY!O42+IMP!O42-EXP!O42+STK_CHG!O42</f>
        <v>157.49501289767841</v>
      </c>
      <c r="P42" s="10">
        <f>PPRD!P42+RCV_RCY!P42+IMP!P42-EXP!P42+STK_CHG!P42</f>
        <v>235.74084264832319</v>
      </c>
      <c r="Q42" s="10">
        <f>PPRD!Q42+RCV_RCY!Q42+IMP!Q42-EXP!Q42+STK_CHG!Q42</f>
        <v>236.74411006018917</v>
      </c>
      <c r="R42" s="10">
        <f>PPRD!R42+RCV_RCY!R42+IMP!R42-EXP!R42+STK_CHG!R42</f>
        <v>292.92063628546862</v>
      </c>
      <c r="S42" s="10">
        <f>PPRD!S42+RCV_RCY!S42+IMP!S42-EXP!S42+STK_CHG!S42</f>
        <v>130.40980223559757</v>
      </c>
      <c r="T42" s="10">
        <f>PPRD!T42+RCV_RCY!T42+IMP!T42-EXP!T42+STK_CHG!T42</f>
        <v>418.31470335339634</v>
      </c>
      <c r="U42" s="10">
        <f>PPRD!U42+RCV_RCY!U42+IMP!U42-EXP!U42+STK_CHG!U42</f>
        <v>317.99939810834047</v>
      </c>
      <c r="V42" s="10">
        <f>PPRD!V42+RCV_RCY!V42+IMP!V42-EXP!V42+STK_CHG!V42</f>
        <v>312.98366294067068</v>
      </c>
      <c r="W42" s="10">
        <f>PPRD!W42+RCV_RCY!W42+IMP!W42-EXP!W42+STK_CHG!W42</f>
        <v>322.01212381771285</v>
      </c>
      <c r="X42" s="10">
        <f>PPRD!X42+RCV_RCY!X42+IMP!X42-EXP!X42+STK_CHG!X42</f>
        <v>363.14135855545999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-416.97721410146164</v>
      </c>
      <c r="D43" s="10">
        <f>PPRD!D43+RCV_RCY!D43+IMP!D43-EXP!D43+STK_CHG!D43</f>
        <v>-456.00455717970772</v>
      </c>
      <c r="E43" s="10">
        <f>PPRD!E43+RCV_RCY!E43+IMP!E43-EXP!E43+STK_CHG!E43</f>
        <v>-324.54385210662105</v>
      </c>
      <c r="F43" s="10">
        <f>PPRD!F43+RCV_RCY!F43+IMP!F43-EXP!F43+STK_CHG!F43</f>
        <v>-553.57317282889039</v>
      </c>
      <c r="G43" s="10">
        <f>PPRD!G43+RCV_RCY!G43+IMP!G43-EXP!G43+STK_CHG!G43</f>
        <v>-169.46122098022403</v>
      </c>
      <c r="H43" s="10">
        <f>PPRD!H43+RCV_RCY!H43+IMP!H43-EXP!H43+STK_CHG!H43</f>
        <v>-83.190025795357116</v>
      </c>
      <c r="I43" s="10">
        <f>PPRD!I43+RCV_RCY!I43+IMP!I43-EXP!I43+STK_CHG!I43</f>
        <v>128.37962166809945</v>
      </c>
      <c r="J43" s="10">
        <f>PPRD!J43+RCV_RCY!J43+IMP!J43-EXP!J43+STK_CHG!J43</f>
        <v>80.252278589854114</v>
      </c>
      <c r="K43" s="10">
        <f>PPRD!K43+RCV_RCY!K43+IMP!K43-EXP!K43+STK_CHG!K43</f>
        <v>129.40670679277719</v>
      </c>
      <c r="L43" s="10">
        <f>PPRD!L43+RCV_RCY!L43+IMP!L43-EXP!L43+STK_CHG!L43</f>
        <v>276.87016337059362</v>
      </c>
      <c r="M43" s="10">
        <f>PPRD!M43+RCV_RCY!M43+IMP!M43-EXP!M43+STK_CHG!M43</f>
        <v>344.08142734307881</v>
      </c>
      <c r="N43" s="10">
        <f>PPRD!N43+RCV_RCY!N43+IMP!N43-EXP!N43+STK_CHG!N43</f>
        <v>51.160791057609629</v>
      </c>
      <c r="O43" s="10">
        <f>PPRD!O43+RCV_RCY!O43+IMP!O43-EXP!O43+STK_CHG!O43</f>
        <v>-203.63998280309616</v>
      </c>
      <c r="P43" s="10">
        <f>PPRD!P43+RCV_RCY!P43+IMP!P43-EXP!P43+STK_CHG!P43</f>
        <v>-103.32476354256238</v>
      </c>
      <c r="Q43" s="10">
        <f>PPRD!Q43+RCV_RCY!Q43+IMP!Q43-EXP!Q43+STK_CHG!Q43</f>
        <v>-163.51384350816912</v>
      </c>
      <c r="R43" s="10">
        <f>PPRD!R43+RCV_RCY!R43+IMP!R43-EXP!R43+STK_CHG!R43</f>
        <v>128.40352536543384</v>
      </c>
      <c r="S43" s="10">
        <f>PPRD!S43+RCV_RCY!S43+IMP!S43-EXP!S43+STK_CHG!S43</f>
        <v>122.95786758383423</v>
      </c>
      <c r="T43" s="10">
        <f>PPRD!T43+RCV_RCY!T43+IMP!T43-EXP!T43+STK_CHG!T43</f>
        <v>230.54600171969059</v>
      </c>
      <c r="U43" s="10">
        <f>PPRD!U43+RCV_RCY!U43+IMP!U43-EXP!U43+STK_CHG!U43</f>
        <v>393.46526225279445</v>
      </c>
      <c r="V43" s="10">
        <f>PPRD!V43+RCV_RCY!V43+IMP!V43-EXP!V43+STK_CHG!V43</f>
        <v>591.22235597592442</v>
      </c>
      <c r="W43" s="10">
        <f>PPRD!W43+RCV_RCY!W43+IMP!W43-EXP!W43+STK_CHG!W43</f>
        <v>218.25021496130725</v>
      </c>
      <c r="X43" s="10">
        <f>PPRD!X43+RCV_RCY!X43+IMP!X43-EXP!X43+STK_CHG!X43</f>
        <v>674.21900257953564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74.300171969045607</v>
      </c>
      <c r="D44" s="10">
        <f>PPRD!D44+RCV_RCY!D44+IMP!D44-EXP!D44+STK_CHG!D44</f>
        <v>12.544196044711953</v>
      </c>
      <c r="E44" s="10">
        <f>PPRD!E44+RCV_RCY!E44+IMP!E44-EXP!E44+STK_CHG!E44</f>
        <v>497.90773860705076</v>
      </c>
      <c r="F44" s="10">
        <f>PPRD!F44+RCV_RCY!F44+IMP!F44-EXP!F44+STK_CHG!F44</f>
        <v>288.51633705932937</v>
      </c>
      <c r="G44" s="10">
        <f>PPRD!G44+RCV_RCY!G44+IMP!G44-EXP!G44+STK_CHG!G44</f>
        <v>165.00438521066206</v>
      </c>
      <c r="H44" s="10">
        <f>PPRD!H44+RCV_RCY!H44+IMP!H44-EXP!H44+STK_CHG!H44</f>
        <v>59.826139294926932</v>
      </c>
      <c r="I44" s="10">
        <f>PPRD!I44+RCV_RCY!I44+IMP!I44-EXP!I44+STK_CHG!I44</f>
        <v>14.47411865864143</v>
      </c>
      <c r="J44" s="10">
        <f>PPRD!J44+RCV_RCY!J44+IMP!J44-EXP!J44+STK_CHG!J44</f>
        <v>-3.8406706792777321</v>
      </c>
      <c r="K44" s="10">
        <f>PPRD!K44+RCV_RCY!K44+IMP!K44-EXP!K44+STK_CHG!K44</f>
        <v>-21.123559759243346</v>
      </c>
      <c r="L44" s="10">
        <f>PPRD!L44+RCV_RCY!L44+IMP!L44-EXP!L44+STK_CHG!L44</f>
        <v>47.047893379191727</v>
      </c>
      <c r="M44" s="10">
        <f>PPRD!M44+RCV_RCY!M44+IMP!M44-EXP!M44+STK_CHG!M44</f>
        <v>5.7608770421324209</v>
      </c>
      <c r="N44" s="10">
        <f>PPRD!N44+RCV_RCY!N44+IMP!N44-EXP!N44+STK_CHG!N44</f>
        <v>-34.565778159931213</v>
      </c>
      <c r="O44" s="10">
        <f>PPRD!O44+RCV_RCY!O44+IMP!O44-EXP!O44+STK_CHG!O44</f>
        <v>-2.8804815133276094</v>
      </c>
      <c r="P44" s="10">
        <f>PPRD!P44+RCV_RCY!P44+IMP!P44-EXP!P44+STK_CHG!P44</f>
        <v>-5.7609630266551957</v>
      </c>
      <c r="Q44" s="10">
        <f>PPRD!Q44+RCV_RCY!Q44+IMP!Q44-EXP!Q44+STK_CHG!Q44</f>
        <v>-3.8406706792777312</v>
      </c>
      <c r="R44" s="10">
        <f>PPRD!R44+RCV_RCY!R44+IMP!R44-EXP!R44+STK_CHG!R44</f>
        <v>-20.163370593293195</v>
      </c>
      <c r="S44" s="10">
        <f>PPRD!S44+RCV_RCY!S44+IMP!S44-EXP!S44+STK_CHG!S44</f>
        <v>1.9202923473774725</v>
      </c>
      <c r="T44" s="10">
        <f>PPRD!T44+RCV_RCY!T44+IMP!T44-EXP!T44+STK_CHG!T44</f>
        <v>-26.884522785898525</v>
      </c>
      <c r="U44" s="10">
        <f>PPRD!U44+RCV_RCY!U44+IMP!U44-EXP!U44+STK_CHG!U44</f>
        <v>-5.7609630266551903</v>
      </c>
      <c r="V44" s="10">
        <f>PPRD!V44+RCV_RCY!V44+IMP!V44-EXP!V44+STK_CHG!V44</f>
        <v>9.6015477214101423</v>
      </c>
      <c r="W44" s="10">
        <f>PPRD!W44+RCV_RCY!W44+IMP!W44-EXP!W44+STK_CHG!W44</f>
        <v>-0.96018916595012582</v>
      </c>
      <c r="X44" s="10">
        <f>PPRD!X44+RCV_RCY!X44+IMP!X44-EXP!X44+STK_CHG!X44</f>
        <v>-34.565778159931213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-63.370593293207222</v>
      </c>
      <c r="D45" s="10">
        <f>PPRD!D45+RCV_RCY!D45+IMP!D45-EXP!D45+STK_CHG!D45</f>
        <v>-162.26706792777298</v>
      </c>
      <c r="E45" s="10">
        <f>PPRD!E45+RCV_RCY!E45+IMP!E45-EXP!E45+STK_CHG!E45</f>
        <v>-66.251074806534774</v>
      </c>
      <c r="F45" s="10">
        <f>PPRD!F45+RCV_RCY!F45+IMP!F45-EXP!F45+STK_CHG!F45</f>
        <v>-122.90060189165952</v>
      </c>
      <c r="G45" s="10">
        <f>PPRD!G45+RCV_RCY!G45+IMP!G45-EXP!G45+STK_CHG!G45</f>
        <v>-21.768357695614785</v>
      </c>
      <c r="H45" s="10">
        <f>PPRD!H45+RCV_RCY!H45+IMP!H45-EXP!H45+STK_CHG!H45</f>
        <v>-26.951418744625965</v>
      </c>
      <c r="I45" s="10">
        <f>PPRD!I45+RCV_RCY!I45+IMP!I45-EXP!I45+STK_CHG!I45</f>
        <v>-18.658641444539981</v>
      </c>
      <c r="J45" s="10">
        <f>PPRD!J45+RCV_RCY!J45+IMP!J45-EXP!J45+STK_CHG!J45</f>
        <v>-20.731814273430778</v>
      </c>
      <c r="K45" s="10">
        <f>PPRD!K45+RCV_RCY!K45+IMP!K45-EXP!K45+STK_CHG!K45</f>
        <v>-24.87815993121238</v>
      </c>
      <c r="L45" s="10">
        <f>PPRD!L45+RCV_RCY!L45+IMP!L45-EXP!L45+STK_CHG!L45</f>
        <v>2.073258813413581</v>
      </c>
      <c r="M45" s="10">
        <f>PPRD!M45+RCV_RCY!M45+IMP!M45-EXP!M45+STK_CHG!M45</f>
        <v>-21.768357695614785</v>
      </c>
      <c r="N45" s="10">
        <f>PPRD!N45+RCV_RCY!N45+IMP!N45-EXP!N45+STK_CHG!N45</f>
        <v>-17.622012037833191</v>
      </c>
      <c r="O45" s="10">
        <f>PPRD!O45+RCV_RCY!O45+IMP!O45-EXP!O45+STK_CHG!O45</f>
        <v>-83.963886500429908</v>
      </c>
      <c r="P45" s="10">
        <f>PPRD!P45+RCV_RCY!P45+IMP!P45-EXP!P45+STK_CHG!P45</f>
        <v>-87.073688736027506</v>
      </c>
      <c r="Q45" s="10">
        <f>PPRD!Q45+RCV_RCY!Q45+IMP!Q45-EXP!Q45+STK_CHG!Q45</f>
        <v>-89.146861564918296</v>
      </c>
      <c r="R45" s="10">
        <f>PPRD!R45+RCV_RCY!R45+IMP!R45-EXP!R45+STK_CHG!R45</f>
        <v>-7.2561478933791914</v>
      </c>
      <c r="S45" s="10">
        <f>PPRD!S45+RCV_RCY!S45+IMP!S45-EXP!S45+STK_CHG!S45</f>
        <v>-14.512295786758379</v>
      </c>
      <c r="T45" s="10">
        <f>PPRD!T45+RCV_RCY!T45+IMP!T45-EXP!T45+STK_CHG!T45</f>
        <v>-14.512295786758383</v>
      </c>
      <c r="U45" s="10">
        <f>PPRD!U45+RCV_RCY!U45+IMP!U45-EXP!U45+STK_CHG!U45</f>
        <v>-12.43912295786758</v>
      </c>
      <c r="V45" s="10">
        <f>PPRD!V45+RCV_RCY!V45+IMP!V45-EXP!V45+STK_CHG!V45</f>
        <v>-12.43912295786758</v>
      </c>
      <c r="W45" s="10">
        <f>PPRD!W45+RCV_RCY!W45+IMP!W45-EXP!W45+STK_CHG!W45</f>
        <v>-14.512295786758379</v>
      </c>
      <c r="X45" s="10">
        <f>PPRD!X45+RCV_RCY!X45+IMP!X45-EXP!X45+STK_CHG!X45</f>
        <v>-21.768443680137569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-42.247033533963872</v>
      </c>
      <c r="D46" s="10">
        <f>PPRD!D46+RCV_RCY!D46+IMP!D46-EXP!D46+STK_CHG!D46</f>
        <v>-67.211263972484915</v>
      </c>
      <c r="E46" s="10">
        <f>PPRD!E46+RCV_RCY!E46+IMP!E46-EXP!E46+STK_CHG!E46</f>
        <v>-22.083662940670678</v>
      </c>
      <c r="F46" s="10">
        <f>PPRD!F46+RCV_RCY!F46+IMP!F46-EXP!F46+STK_CHG!F46</f>
        <v>-42.24711951848667</v>
      </c>
      <c r="G46" s="10">
        <f>PPRD!G46+RCV_RCY!G46+IMP!G46-EXP!G46+STK_CHG!G46</f>
        <v>-98.863112639724889</v>
      </c>
      <c r="H46" s="10">
        <f>PPRD!H46+RCV_RCY!H46+IMP!H46-EXP!H46+STK_CHG!H46</f>
        <v>-96.011263972484997</v>
      </c>
      <c r="I46" s="10">
        <f>PPRD!I46+RCV_RCY!I46+IMP!I46-EXP!I46+STK_CHG!I46</f>
        <v>-79.850902837489286</v>
      </c>
      <c r="J46" s="10">
        <f>PPRD!J46+RCV_RCY!J46+IMP!J46-EXP!J46+STK_CHG!J46</f>
        <v>-66.542476354256209</v>
      </c>
      <c r="K46" s="10">
        <f>PPRD!K46+RCV_RCY!K46+IMP!K46-EXP!K46+STK_CHG!K46</f>
        <v>-51.332760103181407</v>
      </c>
      <c r="L46" s="10">
        <f>PPRD!L46+RCV_RCY!L46+IMP!L46-EXP!L46+STK_CHG!L46</f>
        <v>-83.65339638865008</v>
      </c>
      <c r="M46" s="10">
        <f>PPRD!M46+RCV_RCY!M46+IMP!M46-EXP!M46+STK_CHG!M46</f>
        <v>-34.221926053310405</v>
      </c>
      <c r="N46" s="10">
        <f>PPRD!N46+RCV_RCY!N46+IMP!N46-EXP!N46+STK_CHG!N46</f>
        <v>-61.789423903697333</v>
      </c>
      <c r="O46" s="10">
        <f>PPRD!O46+RCV_RCY!O46+IMP!O46-EXP!O46+STK_CHG!O46</f>
        <v>-73.196646603611384</v>
      </c>
      <c r="P46" s="10">
        <f>PPRD!P46+RCV_RCY!P46+IMP!P46-EXP!P46+STK_CHG!P46</f>
        <v>-85.554686156491812</v>
      </c>
      <c r="Q46" s="10">
        <f>PPRD!Q46+RCV_RCY!Q46+IMP!Q46-EXP!Q46+STK_CHG!Q46</f>
        <v>-38.024247635425624</v>
      </c>
      <c r="R46" s="10">
        <f>PPRD!R46+RCV_RCY!R46+IMP!R46-EXP!R46+STK_CHG!R46</f>
        <v>-68.443680137575228</v>
      </c>
      <c r="S46" s="10">
        <f>PPRD!S46+RCV_RCY!S46+IMP!S46-EXP!S46+STK_CHG!S46</f>
        <v>-86.505159071367189</v>
      </c>
      <c r="T46" s="10">
        <f>PPRD!T46+RCV_RCY!T46+IMP!T46-EXP!T46+STK_CHG!T46</f>
        <v>-86.505159071367189</v>
      </c>
      <c r="U46" s="10">
        <f>PPRD!U46+RCV_RCY!U46+IMP!U46-EXP!U46+STK_CHG!U46</f>
        <v>-91.258297506448784</v>
      </c>
      <c r="V46" s="10">
        <f>PPRD!V46+RCV_RCY!V46+IMP!V46-EXP!V46+STK_CHG!V46</f>
        <v>-80.801547721410202</v>
      </c>
      <c r="W46" s="10">
        <f>PPRD!W46+RCV_RCY!W46+IMP!W46-EXP!W46+STK_CHG!W46</f>
        <v>-83.653396388649981</v>
      </c>
      <c r="X46" s="10">
        <f>PPRD!X46+RCV_RCY!X46+IMP!X46-EXP!X46+STK_CHG!X46</f>
        <v>-76.048581255373975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-110.41840068787614</v>
      </c>
      <c r="D47" s="10">
        <f>PPRD!D47+RCV_RCY!D47+IMP!D47-EXP!D47+STK_CHG!D47</f>
        <v>-57.609630266552017</v>
      </c>
      <c r="E47" s="10">
        <f>PPRD!E47+RCV_RCY!E47+IMP!E47-EXP!E47+STK_CHG!E47</f>
        <v>-95.055889939810811</v>
      </c>
      <c r="F47" s="10">
        <f>PPRD!F47+RCV_RCY!F47+IMP!F47-EXP!F47+STK_CHG!F47</f>
        <v>-123.86070507308681</v>
      </c>
      <c r="G47" s="10">
        <f>PPRD!G47+RCV_RCY!G47+IMP!G47-EXP!G47+STK_CHG!G47</f>
        <v>-92.662682717110854</v>
      </c>
      <c r="H47" s="10">
        <f>PPRD!H47+RCV_RCY!H47+IMP!H47-EXP!H47+STK_CHG!H47</f>
        <v>-123.8033533963886</v>
      </c>
      <c r="I47" s="10">
        <f>PPRD!I47+RCV_RCY!I47+IMP!I47-EXP!I47+STK_CHG!I47</f>
        <v>-99.359845227859012</v>
      </c>
      <c r="J47" s="10">
        <f>PPRD!J47+RCV_RCY!J47+IMP!J47-EXP!J47+STK_CHG!J47</f>
        <v>-209.07214101461736</v>
      </c>
      <c r="K47" s="10">
        <f>PPRD!K47+RCV_RCY!K47+IMP!K47-EXP!K47+STK_CHG!K47</f>
        <v>-308.35743766122096</v>
      </c>
      <c r="L47" s="10">
        <f>PPRD!L47+RCV_RCY!L47+IMP!L47-EXP!L47+STK_CHG!L47</f>
        <v>-278.31255374032679</v>
      </c>
      <c r="M47" s="10">
        <f>PPRD!M47+RCV_RCY!M47+IMP!M47-EXP!M47+STK_CHG!M47</f>
        <v>-303.53181427343083</v>
      </c>
      <c r="N47" s="10">
        <f>PPRD!N47+RCV_RCY!N47+IMP!N47-EXP!N47+STK_CHG!N47</f>
        <v>-426.02536543422178</v>
      </c>
      <c r="O47" s="10">
        <f>PPRD!O47+RCV_RCY!O47+IMP!O47-EXP!O47+STK_CHG!O47</f>
        <v>-251.29191745485812</v>
      </c>
      <c r="P47" s="10">
        <f>PPRD!P47+RCV_RCY!P47+IMP!P47-EXP!P47+STK_CHG!P47</f>
        <v>-250.39122957867582</v>
      </c>
      <c r="Q47" s="10">
        <f>PPRD!Q47+RCV_RCY!Q47+IMP!Q47-EXP!Q47+STK_CHG!Q47</f>
        <v>-263.90154772141005</v>
      </c>
      <c r="R47" s="10">
        <f>PPRD!R47+RCV_RCY!R47+IMP!R47-EXP!R47+STK_CHG!R47</f>
        <v>-301.73043852106616</v>
      </c>
      <c r="S47" s="10">
        <f>PPRD!S47+RCV_RCY!S47+IMP!S47-EXP!S47+STK_CHG!S47</f>
        <v>-346.76483233018058</v>
      </c>
      <c r="T47" s="10">
        <f>PPRD!T47+RCV_RCY!T47+IMP!T47-EXP!T47+STK_CHG!T47</f>
        <v>-275.61049011177982</v>
      </c>
      <c r="U47" s="10">
        <f>PPRD!U47+RCV_RCY!U47+IMP!U47-EXP!U47+STK_CHG!U47</f>
        <v>-193.64789337919183</v>
      </c>
      <c r="V47" s="10">
        <f>PPRD!V47+RCV_RCY!V47+IMP!V47-EXP!V47+STK_CHG!V47</f>
        <v>-164.82588134135858</v>
      </c>
      <c r="W47" s="10">
        <f>PPRD!W47+RCV_RCY!W47+IMP!W47-EXP!W47+STK_CHG!W47</f>
        <v>-117.9901117798795</v>
      </c>
      <c r="X47" s="10">
        <f>PPRD!X47+RCV_RCY!X47+IMP!X47-EXP!X47+STK_CHG!X47</f>
        <v>-125.19561478933801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9.3149613069647454</v>
      </c>
      <c r="D48" s="10">
        <f>PPRD!D48+RCV_RCY!D48+IMP!D48-EXP!D48+STK_CHG!D48</f>
        <v>5.4337059329320718</v>
      </c>
      <c r="E48" s="10">
        <f>PPRD!E48+RCV_RCY!E48+IMP!E48-EXP!E48+STK_CHG!E48</f>
        <v>-141.2773860705073</v>
      </c>
      <c r="F48" s="10">
        <f>PPRD!F48+RCV_RCY!F48+IMP!F48-EXP!F48+STK_CHG!F48</f>
        <v>-110.22734307824589</v>
      </c>
      <c r="G48" s="10">
        <f>PPRD!G48+RCV_RCY!G48+IMP!G48-EXP!G48+STK_CHG!G48</f>
        <v>-89.576784178847802</v>
      </c>
      <c r="H48" s="10">
        <f>PPRD!H48+RCV_RCY!H48+IMP!H48-EXP!H48+STK_CHG!H48</f>
        <v>-48.287532244196029</v>
      </c>
      <c r="I48" s="10">
        <f>PPRD!I48+RCV_RCY!I48+IMP!I48-EXP!I48+STK_CHG!I48</f>
        <v>-68.582201203783328</v>
      </c>
      <c r="J48" s="10">
        <f>PPRD!J48+RCV_RCY!J48+IMP!J48-EXP!J48+STK_CHG!J48</f>
        <v>-69.282029234737749</v>
      </c>
      <c r="K48" s="10">
        <f>PPRD!K48+RCV_RCY!K48+IMP!K48-EXP!K48+STK_CHG!K48</f>
        <v>-65.083147033533947</v>
      </c>
      <c r="L48" s="10">
        <f>PPRD!L48+RCV_RCY!L48+IMP!L48-EXP!L48+STK_CHG!L48</f>
        <v>-77.242734307824591</v>
      </c>
      <c r="M48" s="10">
        <f>PPRD!M48+RCV_RCY!M48+IMP!M48-EXP!M48+STK_CHG!M48</f>
        <v>-114.28779019776442</v>
      </c>
      <c r="N48" s="10">
        <f>PPRD!N48+RCV_RCY!N48+IMP!N48-EXP!N48+STK_CHG!N48</f>
        <v>-161.57927773000858</v>
      </c>
      <c r="O48" s="10">
        <f>PPRD!O48+RCV_RCY!O48+IMP!O48-EXP!O48+STK_CHG!O48</f>
        <v>-145.81539122957869</v>
      </c>
      <c r="P48" s="10">
        <f>PPRD!P48+RCV_RCY!P48+IMP!P48-EXP!P48+STK_CHG!P48</f>
        <v>-163.94376612209805</v>
      </c>
      <c r="Q48" s="10">
        <f>PPRD!Q48+RCV_RCY!Q48+IMP!Q48-EXP!Q48+STK_CHG!Q48</f>
        <v>-212.02347377472051</v>
      </c>
      <c r="R48" s="10">
        <f>PPRD!R48+RCV_RCY!R48+IMP!R48-EXP!R48+STK_CHG!R48</f>
        <v>-193.10687876182286</v>
      </c>
      <c r="S48" s="10">
        <f>PPRD!S48+RCV_RCY!S48+IMP!S48-EXP!S48+STK_CHG!S48</f>
        <v>-171.53912295786756</v>
      </c>
      <c r="T48" s="10">
        <f>PPRD!T48+RCV_RCY!T48+IMP!T48-EXP!T48+STK_CHG!T48</f>
        <v>-131.58710232158211</v>
      </c>
      <c r="U48" s="10">
        <f>PPRD!U48+RCV_RCY!U48+IMP!U48-EXP!U48+STK_CHG!U48</f>
        <v>-150.02605331040411</v>
      </c>
      <c r="V48" s="10">
        <f>PPRD!V48+RCV_RCY!V48+IMP!V48-EXP!V48+STK_CHG!V48</f>
        <v>-134.10146173688733</v>
      </c>
      <c r="W48" s="10">
        <f>PPRD!W48+RCV_RCY!W48+IMP!W48-EXP!W48+STK_CHG!W48</f>
        <v>-166.78873602751506</v>
      </c>
      <c r="X48" s="10">
        <f>PPRD!X48+RCV_RCY!X48+IMP!X48-EXP!X48+STK_CHG!X48</f>
        <v>-155.05477214101461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-26.884522785898529</v>
      </c>
      <c r="D49" s="10">
        <f>PPRD!D49+RCV_RCY!D49+IMP!D49-EXP!D49+STK_CHG!D49</f>
        <v>-24.00404127257093</v>
      </c>
      <c r="E49" s="10">
        <f>PPRD!E49+RCV_RCY!E49+IMP!E49-EXP!E49+STK_CHG!E49</f>
        <v>-21.123559759243339</v>
      </c>
      <c r="F49" s="10">
        <f>PPRD!F49+RCV_RCY!F49+IMP!F49-EXP!F49+STK_CHG!F49</f>
        <v>-21.123559759243339</v>
      </c>
      <c r="G49" s="10">
        <f>PPRD!G49+RCV_RCY!G49+IMP!G49-EXP!G49+STK_CHG!G49</f>
        <v>-26.50713671539123</v>
      </c>
      <c r="H49" s="10">
        <f>PPRD!H49+RCV_RCY!H49+IMP!H49-EXP!H49+STK_CHG!H49</f>
        <v>-28.217282889079961</v>
      </c>
      <c r="I49" s="10">
        <f>PPRD!I49+RCV_RCY!I49+IMP!I49-EXP!I49+STK_CHG!I49</f>
        <v>-23.941874462596729</v>
      </c>
      <c r="J49" s="10">
        <f>PPRD!J49+RCV_RCY!J49+IMP!J49-EXP!J49+STK_CHG!J49</f>
        <v>-25.652106620808254</v>
      </c>
      <c r="K49" s="10">
        <f>PPRD!K49+RCV_RCY!K49+IMP!K49-EXP!K49+STK_CHG!K49</f>
        <v>-28.217282889079961</v>
      </c>
      <c r="L49" s="10">
        <f>PPRD!L49+RCV_RCY!L49+IMP!L49-EXP!L49+STK_CHG!L49</f>
        <v>-24.796990541702488</v>
      </c>
      <c r="M49" s="10">
        <f>PPRD!M49+RCV_RCY!M49+IMP!M49-EXP!M49+STK_CHG!M49</f>
        <v>-27.362166809974202</v>
      </c>
      <c r="N49" s="10">
        <f>PPRD!N49+RCV_RCY!N49+IMP!N49-EXP!N49+STK_CHG!N49</f>
        <v>-17.956405846947554</v>
      </c>
      <c r="O49" s="10">
        <f>PPRD!O49+RCV_RCY!O49+IMP!O49-EXP!O49+STK_CHG!O49</f>
        <v>-17.956405846947543</v>
      </c>
      <c r="P49" s="10">
        <f>PPRD!P49+RCV_RCY!P49+IMP!P49-EXP!P49+STK_CHG!P49</f>
        <v>-17.101375752364579</v>
      </c>
      <c r="Q49" s="10">
        <f>PPRD!Q49+RCV_RCY!Q49+IMP!Q49-EXP!Q49+STK_CHG!Q49</f>
        <v>-17.95640584694755</v>
      </c>
      <c r="R49" s="10">
        <f>PPRD!R49+RCV_RCY!R49+IMP!R49-EXP!R49+STK_CHG!R49</f>
        <v>-20.52166809974204</v>
      </c>
      <c r="S49" s="10">
        <f>PPRD!S49+RCV_RCY!S49+IMP!S49-EXP!S49+STK_CHG!S49</f>
        <v>-16.246259673258809</v>
      </c>
      <c r="T49" s="10">
        <f>PPRD!T49+RCV_RCY!T49+IMP!T49-EXP!T49+STK_CHG!T49</f>
        <v>-18.81152192605331</v>
      </c>
      <c r="U49" s="10">
        <f>PPRD!U49+RCV_RCY!U49+IMP!U49-EXP!U49+STK_CHG!U49</f>
        <v>-13.681083404987101</v>
      </c>
      <c r="V49" s="10">
        <f>PPRD!V49+RCV_RCY!V49+IMP!V49-EXP!V49+STK_CHG!V49</f>
        <v>-14.53619948409286</v>
      </c>
      <c r="W49" s="10">
        <f>PPRD!W49+RCV_RCY!W49+IMP!W49-EXP!W49+STK_CHG!W49</f>
        <v>-15.391229578675841</v>
      </c>
      <c r="X49" s="10">
        <f>PPRD!X49+RCV_RCY!X49+IMP!X49-EXP!X49+STK_CHG!X49</f>
        <v>-11.97093723129837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-26.884522785898529</v>
      </c>
      <c r="D50" s="10">
        <f>PPRD!D50+RCV_RCY!D50+IMP!D50-EXP!D50+STK_CHG!D50</f>
        <v>0</v>
      </c>
      <c r="E50" s="10">
        <f>PPRD!E50+RCV_RCY!E50+IMP!E50-EXP!E50+STK_CHG!E50</f>
        <v>0</v>
      </c>
      <c r="F50" s="10">
        <f>PPRD!F50+RCV_RCY!F50+IMP!F50-EXP!F50+STK_CHG!F50</f>
        <v>0</v>
      </c>
      <c r="G50" s="10">
        <f>PPRD!G50+RCV_RCY!G50+IMP!G50-EXP!G50+STK_CHG!G50</f>
        <v>-73.086930352536541</v>
      </c>
      <c r="H50" s="10">
        <f>PPRD!H50+RCV_RCY!H50+IMP!H50-EXP!H50+STK_CHG!H50</f>
        <v>-192.0321582115219</v>
      </c>
      <c r="I50" s="10">
        <f>PPRD!I50+RCV_RCY!I50+IMP!I50-EXP!I50+STK_CHG!I50</f>
        <v>-235.02433361994838</v>
      </c>
      <c r="J50" s="10">
        <f>PPRD!J50+RCV_RCY!J50+IMP!J50-EXP!J50+STK_CHG!J50</f>
        <v>-306.67815993121235</v>
      </c>
      <c r="K50" s="10">
        <f>PPRD!K50+RCV_RCY!K50+IMP!K50-EXP!K50+STK_CHG!K50</f>
        <v>-432.02441960447106</v>
      </c>
      <c r="L50" s="10">
        <f>PPRD!L50+RCV_RCY!L50+IMP!L50-EXP!L50+STK_CHG!L50</f>
        <v>-196.04462596732591</v>
      </c>
      <c r="M50" s="10">
        <f>PPRD!M50+RCV_RCY!M50+IMP!M50-EXP!M50+STK_CHG!M50</f>
        <v>-441.10060189165949</v>
      </c>
      <c r="N50" s="10">
        <f>PPRD!N50+RCV_RCY!N50+IMP!N50-EXP!N50+STK_CHG!N50</f>
        <v>-402.07317282889079</v>
      </c>
      <c r="O50" s="10">
        <f>PPRD!O50+RCV_RCY!O50+IMP!O50-EXP!O50+STK_CHG!O50</f>
        <v>-272.28426483233017</v>
      </c>
      <c r="P50" s="10">
        <f>PPRD!P50+RCV_RCY!P50+IMP!P50-EXP!P50+STK_CHG!P50</f>
        <v>-365.76852966466032</v>
      </c>
      <c r="Q50" s="10">
        <f>PPRD!Q50+RCV_RCY!Q50+IMP!Q50-EXP!Q50+STK_CHG!Q50</f>
        <v>-344.89346517626819</v>
      </c>
      <c r="R50" s="10">
        <f>PPRD!R50+RCV_RCY!R50+IMP!R50-EXP!R50+STK_CHG!R50</f>
        <v>-338.54015477214097</v>
      </c>
      <c r="S50" s="10">
        <f>PPRD!S50+RCV_RCY!S50+IMP!S50-EXP!S50+STK_CHG!S50</f>
        <v>-258.67007738607043</v>
      </c>
      <c r="T50" s="10">
        <f>PPRD!T50+RCV_RCY!T50+IMP!T50-EXP!T50+STK_CHG!T50</f>
        <v>-225.9959587274291</v>
      </c>
      <c r="U50" s="10">
        <f>PPRD!U50+RCV_RCY!U50+IMP!U50-EXP!U50+STK_CHG!U50</f>
        <v>-282.26809974204639</v>
      </c>
      <c r="V50" s="10">
        <f>PPRD!V50+RCV_RCY!V50+IMP!V50-EXP!V50+STK_CHG!V50</f>
        <v>-336.72502149613069</v>
      </c>
      <c r="W50" s="10">
        <f>PPRD!W50+RCV_RCY!W50+IMP!W50-EXP!W50+STK_CHG!W50</f>
        <v>-327.64883920894238</v>
      </c>
      <c r="X50" s="10">
        <f>PPRD!X50+RCV_RCY!X50+IMP!X50-EXP!X50+STK_CHG!X50</f>
        <v>-286.8061908856406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9656.7497850386917</v>
      </c>
      <c r="D51" s="37">
        <f>PPRD!D51+RCV_RCY!D51+IMP!D51-EXP!D51+STK_CHG!D51</f>
        <v>10710.640584694753</v>
      </c>
      <c r="E51" s="37">
        <f>PPRD!E51+RCV_RCY!E51+IMP!E51-EXP!E51+STK_CHG!E51</f>
        <v>10810.554600171969</v>
      </c>
      <c r="F51" s="37">
        <f>PPRD!F51+RCV_RCY!F51+IMP!F51-EXP!F51+STK_CHG!F51</f>
        <v>11886.049011177987</v>
      </c>
      <c r="G51" s="37">
        <f>PPRD!G51+RCV_RCY!G51+IMP!G51-EXP!G51+STK_CHG!G51</f>
        <v>11712.231298366294</v>
      </c>
      <c r="H51" s="37">
        <f>PPRD!H51+RCV_RCY!H51+IMP!H51-EXP!H51+STK_CHG!H51</f>
        <v>12093.938091143593</v>
      </c>
      <c r="I51" s="37">
        <f>PPRD!I51+RCV_RCY!I51+IMP!I51-EXP!I51+STK_CHG!I51</f>
        <v>11456.771281169389</v>
      </c>
      <c r="J51" s="37">
        <f>PPRD!J51+RCV_RCY!J51+IMP!J51-EXP!J51+STK_CHG!J51</f>
        <v>10704.836629406705</v>
      </c>
      <c r="K51" s="37">
        <f>PPRD!K51+RCV_RCY!K51+IMP!K51-EXP!K51+STK_CHG!K51</f>
        <v>10560.834049871022</v>
      </c>
      <c r="L51" s="37">
        <f>PPRD!L51+RCV_RCY!L51+IMP!L51-EXP!L51+STK_CHG!L51</f>
        <v>9151.8916595012906</v>
      </c>
      <c r="M51" s="37">
        <f>PPRD!M51+RCV_RCY!M51+IMP!M51-EXP!M51+STK_CHG!M51</f>
        <v>9815.4987102321575</v>
      </c>
      <c r="N51" s="37">
        <f>PPRD!N51+RCV_RCY!N51+IMP!N51-EXP!N51+STK_CHG!N51</f>
        <v>9353.9337919174541</v>
      </c>
      <c r="O51" s="37">
        <f>PPRD!O51+RCV_RCY!O51+IMP!O51-EXP!O51+STK_CHG!O51</f>
        <v>8376.9561478933792</v>
      </c>
      <c r="P51" s="37">
        <f>PPRD!P51+RCV_RCY!P51+IMP!P51-EXP!P51+STK_CHG!P51</f>
        <v>7704.062768701634</v>
      </c>
      <c r="Q51" s="37">
        <f>PPRD!Q51+RCV_RCY!Q51+IMP!Q51-EXP!Q51+STK_CHG!Q51</f>
        <v>6981.6208082545127</v>
      </c>
      <c r="R51" s="37">
        <f>PPRD!R51+RCV_RCY!R51+IMP!R51-EXP!R51+STK_CHG!R51</f>
        <v>7489.8538263112632</v>
      </c>
      <c r="S51" s="37">
        <f>PPRD!S51+RCV_RCY!S51+IMP!S51-EXP!S51+STK_CHG!S51</f>
        <v>8027.7277730008591</v>
      </c>
      <c r="T51" s="37">
        <f>PPRD!T51+RCV_RCY!T51+IMP!T51-EXP!T51+STK_CHG!T51</f>
        <v>8541.831470335339</v>
      </c>
      <c r="U51" s="37">
        <f>PPRD!U51+RCV_RCY!U51+IMP!U51-EXP!U51+STK_CHG!U51</f>
        <v>8273.7962166809957</v>
      </c>
      <c r="V51" s="37">
        <f>PPRD!V51+RCV_RCY!V51+IMP!V51-EXP!V51+STK_CHG!V51</f>
        <v>8464.3163370593302</v>
      </c>
      <c r="W51" s="37">
        <f>PPRD!W51+RCV_RCY!W51+IMP!W51-EXP!W51+STK_CHG!W51</f>
        <v>8764.3809974204632</v>
      </c>
      <c r="X51" s="37">
        <f>PPRD!X51+RCV_RCY!X51+IMP!X51-EXP!X51+STK_CHG!X51</f>
        <v>9295.2708512467761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830.22355975924324</v>
      </c>
      <c r="D52" s="37">
        <f t="shared" si="20"/>
        <v>868.37678417884774</v>
      </c>
      <c r="E52" s="37">
        <f t="shared" si="20"/>
        <v>877.23319002579535</v>
      </c>
      <c r="F52" s="37">
        <f t="shared" si="20"/>
        <v>906.13353396388641</v>
      </c>
      <c r="G52" s="37">
        <f t="shared" si="20"/>
        <v>949.55159071367154</v>
      </c>
      <c r="H52" s="37">
        <f t="shared" si="20"/>
        <v>1689.6984522785899</v>
      </c>
      <c r="I52" s="37">
        <f t="shared" si="20"/>
        <v>1704.557179707652</v>
      </c>
      <c r="J52" s="37">
        <f t="shared" si="20"/>
        <v>1883.1006018916594</v>
      </c>
      <c r="K52" s="37">
        <f t="shared" si="20"/>
        <v>1992.722184006878</v>
      </c>
      <c r="L52" s="37">
        <f t="shared" si="20"/>
        <v>2542.5459157351675</v>
      </c>
      <c r="M52" s="37">
        <f t="shared" si="20"/>
        <v>2777.5220980223553</v>
      </c>
      <c r="N52" s="37">
        <f t="shared" si="20"/>
        <v>2886.4194325021499</v>
      </c>
      <c r="O52" s="37">
        <f t="shared" si="20"/>
        <v>2952.756921754084</v>
      </c>
      <c r="P52" s="37">
        <f t="shared" si="20"/>
        <v>3111.5436801375754</v>
      </c>
      <c r="Q52" s="37">
        <f t="shared" si="20"/>
        <v>2860.0736887360272</v>
      </c>
      <c r="R52" s="37">
        <f t="shared" si="20"/>
        <v>3019.563714531384</v>
      </c>
      <c r="S52" s="37">
        <f t="shared" si="20"/>
        <v>3005.1261392949282</v>
      </c>
      <c r="T52" s="37">
        <f t="shared" si="20"/>
        <v>2973.5429922613926</v>
      </c>
      <c r="U52" s="37">
        <f t="shared" si="20"/>
        <v>2799.5199484092859</v>
      </c>
      <c r="V52" s="37">
        <f t="shared" si="20"/>
        <v>2830.2355975924334</v>
      </c>
      <c r="W52" s="37">
        <f t="shared" si="20"/>
        <v>2965.6657781599311</v>
      </c>
      <c r="X52" s="37">
        <f t="shared" ref="X52" si="21">SUM(X53:X70)</f>
        <v>3238.2226139294921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15.305245055889941</v>
      </c>
      <c r="D53" s="10">
        <f>PPRD!D53+RCV_RCY!D53+IMP!D53-EXP!D53+STK_CHG!D53</f>
        <v>15.99312123817713</v>
      </c>
      <c r="E53" s="10">
        <f>PPRD!E53+RCV_RCY!E53+IMP!E53-EXP!E53+STK_CHG!E53</f>
        <v>16.680997420464319</v>
      </c>
      <c r="F53" s="10">
        <f>PPRD!F53+RCV_RCY!F53+IMP!F53-EXP!F53+STK_CHG!F53</f>
        <v>14.70335339638865</v>
      </c>
      <c r="G53" s="10">
        <f>PPRD!G53+RCV_RCY!G53+IMP!G53-EXP!G53+STK_CHG!G53</f>
        <v>17.599312123817711</v>
      </c>
      <c r="H53" s="10">
        <f>PPRD!H53+RCV_RCY!H53+IMP!H53-EXP!H53+STK_CHG!H53</f>
        <v>17.38202923473775</v>
      </c>
      <c r="I53" s="10">
        <f>PPRD!I53+RCV_RCY!I53+IMP!I53-EXP!I53+STK_CHG!I53</f>
        <v>15.97128116938951</v>
      </c>
      <c r="J53" s="10">
        <f>PPRD!J53+RCV_RCY!J53+IMP!J53-EXP!J53+STK_CHG!J53</f>
        <v>18.05614789337919</v>
      </c>
      <c r="K53" s="10">
        <f>PPRD!K53+RCV_RCY!K53+IMP!K53-EXP!K53+STK_CHG!K53</f>
        <v>18.310490111779881</v>
      </c>
      <c r="L53" s="10">
        <f>PPRD!L53+RCV_RCY!L53+IMP!L53-EXP!L53+STK_CHG!L53</f>
        <v>19.62897678417885</v>
      </c>
      <c r="M53" s="10">
        <f>PPRD!M53+RCV_RCY!M53+IMP!M53-EXP!M53+STK_CHG!M53</f>
        <v>16.19810834049871</v>
      </c>
      <c r="N53" s="10">
        <f>PPRD!N53+RCV_RCY!N53+IMP!N53-EXP!N53+STK_CHG!N53</f>
        <v>19.091143594153049</v>
      </c>
      <c r="O53" s="10">
        <f>PPRD!O53+RCV_RCY!O53+IMP!O53-EXP!O53+STK_CHG!O53</f>
        <v>18.309458297506449</v>
      </c>
      <c r="P53" s="10">
        <f>PPRD!P53+RCV_RCY!P53+IMP!P53-EXP!P53+STK_CHG!P53</f>
        <v>18.32545141874462</v>
      </c>
      <c r="Q53" s="10">
        <f>PPRD!Q53+RCV_RCY!Q53+IMP!Q53-EXP!Q53+STK_CHG!Q53</f>
        <v>25.922355975924329</v>
      </c>
      <c r="R53" s="10">
        <f>PPRD!R53+RCV_RCY!R53+IMP!R53-EXP!R53+STK_CHG!R53</f>
        <v>20.095528804815132</v>
      </c>
      <c r="S53" s="10">
        <f>PPRD!S53+RCV_RCY!S53+IMP!S53-EXP!S53+STK_CHG!S53</f>
        <v>22.297076526225279</v>
      </c>
      <c r="T53" s="10">
        <f>PPRD!T53+RCV_RCY!T53+IMP!T53-EXP!T53+STK_CHG!T53</f>
        <v>18.91659501289768</v>
      </c>
      <c r="U53" s="10">
        <f>PPRD!U53+RCV_RCY!U53+IMP!U53-EXP!U53+STK_CHG!U53</f>
        <v>19.088564058469469</v>
      </c>
      <c r="V53" s="10">
        <f>PPRD!V53+RCV_RCY!V53+IMP!V53-EXP!V53+STK_CHG!V53</f>
        <v>18.830610490111781</v>
      </c>
      <c r="W53" s="10">
        <f>PPRD!W53+RCV_RCY!W53+IMP!W53-EXP!W53+STK_CHG!W53</f>
        <v>20.980223559759239</v>
      </c>
      <c r="X53" s="10">
        <f>PPRD!X53+RCV_RCY!X53+IMP!X53-EXP!X53+STK_CHG!X53</f>
        <v>18.228718830610489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8.5984522785898534E-2</v>
      </c>
      <c r="E55" s="10">
        <f>PPRD!E55+RCV_RCY!E55+IMP!E55-EXP!E55+STK_CHG!E55</f>
        <v>8.5984522785898534E-2</v>
      </c>
      <c r="F55" s="10">
        <f>PPRD!F55+RCV_RCY!F55+IMP!F55-EXP!F55+STK_CHG!F55</f>
        <v>0.34393809114359408</v>
      </c>
      <c r="G55" s="10">
        <f>PPRD!G55+RCV_RCY!G55+IMP!G55-EXP!G55+STK_CHG!G55</f>
        <v>0.47721410146173682</v>
      </c>
      <c r="H55" s="10">
        <f>PPRD!H55+RCV_RCY!H55+IMP!H55-EXP!H55+STK_CHG!H55</f>
        <v>0.86801375752364573</v>
      </c>
      <c r="I55" s="10">
        <f>PPRD!I55+RCV_RCY!I55+IMP!I55-EXP!I55+STK_CHG!I55</f>
        <v>3.7286328460877041</v>
      </c>
      <c r="J55" s="10">
        <f>PPRD!J55+RCV_RCY!J55+IMP!J55-EXP!J55+STK_CHG!J55</f>
        <v>9.4582975064488384</v>
      </c>
      <c r="K55" s="10">
        <f>PPRD!K55+RCV_RCY!K55+IMP!K55-EXP!K55+STK_CHG!K55</f>
        <v>17.61203783319003</v>
      </c>
      <c r="L55" s="10">
        <f>PPRD!L55+RCV_RCY!L55+IMP!L55-EXP!L55+STK_CHG!L55</f>
        <v>28.454858125537399</v>
      </c>
      <c r="M55" s="10">
        <f>PPRD!M55+RCV_RCY!M55+IMP!M55-EXP!M55+STK_CHG!M55</f>
        <v>45.897850386930351</v>
      </c>
      <c r="N55" s="10">
        <f>PPRD!N55+RCV_RCY!N55+IMP!N55-EXP!N55+STK_CHG!N55</f>
        <v>53.799914015477214</v>
      </c>
      <c r="O55" s="10">
        <f>PPRD!O55+RCV_RCY!O55+IMP!O55-EXP!O55+STK_CHG!O55</f>
        <v>66.20739466895958</v>
      </c>
      <c r="P55" s="10">
        <f>PPRD!P55+RCV_RCY!P55+IMP!P55-EXP!P55+STK_CHG!P55</f>
        <v>61.694754944110052</v>
      </c>
      <c r="Q55" s="10">
        <f>PPRD!Q55+RCV_RCY!Q55+IMP!Q55-EXP!Q55+STK_CHG!Q55</f>
        <v>56.452278589853819</v>
      </c>
      <c r="R55" s="10">
        <f>PPRD!R55+RCV_RCY!R55+IMP!R55-EXP!R55+STK_CHG!R55</f>
        <v>59.615047291487528</v>
      </c>
      <c r="S55" s="10">
        <f>PPRD!S55+RCV_RCY!S55+IMP!S55-EXP!S55+STK_CHG!S55</f>
        <v>58.786930352536537</v>
      </c>
      <c r="T55" s="10">
        <f>PPRD!T55+RCV_RCY!T55+IMP!T55-EXP!T55+STK_CHG!T55</f>
        <v>65.176268271711081</v>
      </c>
      <c r="U55" s="10">
        <f>PPRD!U55+RCV_RCY!U55+IMP!U55-EXP!U55+STK_CHG!U55</f>
        <v>52.192605331040411</v>
      </c>
      <c r="V55" s="10">
        <f>PPRD!V55+RCV_RCY!V55+IMP!V55-EXP!V55+STK_CHG!V55</f>
        <v>62.682717110920031</v>
      </c>
      <c r="W55" s="10">
        <f>PPRD!W55+RCV_RCY!W55+IMP!W55-EXP!W55+STK_CHG!W55</f>
        <v>56.319862424763542</v>
      </c>
      <c r="X55" s="10">
        <f>PPRD!X55+RCV_RCY!X55+IMP!X55-EXP!X55+STK_CHG!X55</f>
        <v>57.093723129836633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2.579535683576956E-2</v>
      </c>
      <c r="K56" s="10">
        <f>PPRD!K56+RCV_RCY!K56+IMP!K56-EXP!K56+STK_CHG!K56</f>
        <v>4.7291487532244193E-2</v>
      </c>
      <c r="L56" s="10">
        <f>PPRD!L56+RCV_RCY!L56+IMP!L56-EXP!L56+STK_CHG!L56</f>
        <v>5.5889939810834052E-2</v>
      </c>
      <c r="M56" s="10">
        <f>PPRD!M56+RCV_RCY!M56+IMP!M56-EXP!M56+STK_CHG!M56</f>
        <v>7.3086844368013756E-2</v>
      </c>
      <c r="N56" s="10">
        <f>PPRD!N56+RCV_RCY!N56+IMP!N56-EXP!N56+STK_CHG!N56</f>
        <v>0.1241616509028375</v>
      </c>
      <c r="O56" s="10">
        <f>PPRD!O56+RCV_RCY!O56+IMP!O56-EXP!O56+STK_CHG!O56</f>
        <v>0.67996560619088564</v>
      </c>
      <c r="P56" s="10">
        <f>PPRD!P56+RCV_RCY!P56+IMP!P56-EXP!P56+STK_CHG!P56</f>
        <v>2.1169389509888221</v>
      </c>
      <c r="Q56" s="10">
        <f>PPRD!Q56+RCV_RCY!Q56+IMP!Q56-EXP!Q56+STK_CHG!Q56</f>
        <v>5.7609630266552019</v>
      </c>
      <c r="R56" s="10">
        <f>PPRD!R56+RCV_RCY!R56+IMP!R56-EXP!R56+STK_CHG!R56</f>
        <v>12.12381771281169</v>
      </c>
      <c r="S56" s="10">
        <f>PPRD!S56+RCV_RCY!S56+IMP!S56-EXP!S56+STK_CHG!S56</f>
        <v>20.980223559759239</v>
      </c>
      <c r="T56" s="10">
        <f>PPRD!T56+RCV_RCY!T56+IMP!T56-EXP!T56+STK_CHG!T56</f>
        <v>30.008598452278591</v>
      </c>
      <c r="U56" s="10">
        <f>PPRD!U56+RCV_RCY!U56+IMP!U56-EXP!U56+STK_CHG!U56</f>
        <v>54.084264832330177</v>
      </c>
      <c r="V56" s="10">
        <f>PPRD!V56+RCV_RCY!V56+IMP!V56-EXP!V56+STK_CHG!V56</f>
        <v>128.7188306104901</v>
      </c>
      <c r="W56" s="10">
        <f>PPRD!W56+RCV_RCY!W56+IMP!W56-EXP!W56+STK_CHG!W56</f>
        <v>211.4359415305245</v>
      </c>
      <c r="X56" s="10">
        <f>PPRD!X56+RCV_RCY!X56+IMP!X56-EXP!X56+STK_CHG!X56</f>
        <v>326.39724849527079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1.4331040412725711</v>
      </c>
      <c r="E57" s="10">
        <f>PPRD!E57+RCV_RCY!E57+IMP!E57-EXP!E57+STK_CHG!E57</f>
        <v>1.671883061049011</v>
      </c>
      <c r="F57" s="10">
        <f>PPRD!F57+RCV_RCY!F57+IMP!F57-EXP!F57+STK_CHG!F57</f>
        <v>1.8152192605331039</v>
      </c>
      <c r="G57" s="10">
        <f>PPRD!G57+RCV_RCY!G57+IMP!G57-EXP!G57+STK_CHG!G57</f>
        <v>1.8152192605331039</v>
      </c>
      <c r="H57" s="10">
        <f>PPRD!H57+RCV_RCY!H57+IMP!H57-EXP!H57+STK_CHG!H57</f>
        <v>1.9346517626827171</v>
      </c>
      <c r="I57" s="10">
        <f>PPRD!I57+RCV_RCY!I57+IMP!I57-EXP!I57+STK_CHG!I57</f>
        <v>1.982459157351677</v>
      </c>
      <c r="J57" s="10">
        <f>PPRD!J57+RCV_RCY!J57+IMP!J57-EXP!J57+STK_CHG!J57</f>
        <v>2.507910576096303</v>
      </c>
      <c r="K57" s="10">
        <f>PPRD!K57+RCV_RCY!K57+IMP!K57-EXP!K57+STK_CHG!K57</f>
        <v>3.79767841788478</v>
      </c>
      <c r="L57" s="10">
        <f>PPRD!L57+RCV_RCY!L57+IMP!L57-EXP!L57+STK_CHG!L57</f>
        <v>4.5380911435941522</v>
      </c>
      <c r="M57" s="10">
        <f>PPRD!M57+RCV_RCY!M57+IMP!M57-EXP!M57+STK_CHG!M57</f>
        <v>5.3740326741186584</v>
      </c>
      <c r="N57" s="10">
        <f>PPRD!N57+RCV_RCY!N57+IMP!N57-EXP!N57+STK_CHG!N57</f>
        <v>6.6159931212381773</v>
      </c>
      <c r="O57" s="10">
        <f>PPRD!O57+RCV_RCY!O57+IMP!O57-EXP!O57+STK_CHG!O57</f>
        <v>8.5268271711092005</v>
      </c>
      <c r="P57" s="10">
        <f>PPRD!P57+RCV_RCY!P57+IMP!P57-EXP!P57+STK_CHG!P57</f>
        <v>8.7895098882201186</v>
      </c>
      <c r="Q57" s="10">
        <f>PPRD!Q57+RCV_RCY!Q57+IMP!Q57-EXP!Q57+STK_CHG!Q57</f>
        <v>9.6971625107480648</v>
      </c>
      <c r="R57" s="10">
        <f>PPRD!R57+RCV_RCY!R57+IMP!R57-EXP!R57+STK_CHG!R57</f>
        <v>10.700257953568361</v>
      </c>
      <c r="S57" s="10">
        <f>PPRD!S57+RCV_RCY!S57+IMP!S57-EXP!S57+STK_CHG!S57</f>
        <v>11.17798796216681</v>
      </c>
      <c r="T57" s="10">
        <f>PPRD!T57+RCV_RCY!T57+IMP!T57-EXP!T57+STK_CHG!T57</f>
        <v>11.77506448839209</v>
      </c>
      <c r="U57" s="10">
        <f>PPRD!U57+RCV_RCY!U57+IMP!U57-EXP!U57+STK_CHG!U57</f>
        <v>12.587188306104901</v>
      </c>
      <c r="V57" s="10">
        <f>PPRD!V57+RCV_RCY!V57+IMP!V57-EXP!V57+STK_CHG!V57</f>
        <v>13.375408426483229</v>
      </c>
      <c r="W57" s="10">
        <f>PPRD!W57+RCV_RCY!W57+IMP!W57-EXP!W57+STK_CHG!W57</f>
        <v>14.975666380051591</v>
      </c>
      <c r="X57" s="10">
        <f>PPRD!X57+RCV_RCY!X57+IMP!X57-EXP!X57+STK_CHG!X57</f>
        <v>15.5250214961307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85.984522785898534</v>
      </c>
      <c r="D58" s="10">
        <f>PPRD!D58+RCV_RCY!D58+IMP!D58-EXP!D58+STK_CHG!D58</f>
        <v>85.984522785898534</v>
      </c>
      <c r="E58" s="10">
        <f>PPRD!E58+RCV_RCY!E58+IMP!E58-EXP!E58+STK_CHG!E58</f>
        <v>85.984522785898534</v>
      </c>
      <c r="F58" s="10">
        <f>PPRD!F58+RCV_RCY!F58+IMP!F58-EXP!F58+STK_CHG!F58</f>
        <v>86.223387790197762</v>
      </c>
      <c r="G58" s="10">
        <f>PPRD!G58+RCV_RCY!G58+IMP!G58-EXP!G58+STK_CHG!G58</f>
        <v>85.984522785898534</v>
      </c>
      <c r="H58" s="10">
        <f>PPRD!H58+RCV_RCY!H58+IMP!H58-EXP!H58+STK_CHG!H58</f>
        <v>86.629406706792778</v>
      </c>
      <c r="I58" s="10">
        <f>PPRD!I58+RCV_RCY!I58+IMP!I58-EXP!I58+STK_CHG!I58</f>
        <v>85.984522785898534</v>
      </c>
      <c r="J58" s="10">
        <f>PPRD!J58+RCV_RCY!J58+IMP!J58-EXP!J58+STK_CHG!J58</f>
        <v>85.984522785898534</v>
      </c>
      <c r="K58" s="10">
        <f>PPRD!K58+RCV_RCY!K58+IMP!K58-EXP!K58+STK_CHG!K58</f>
        <v>95.538349097162509</v>
      </c>
      <c r="L58" s="10">
        <f>PPRD!L58+RCV_RCY!L58+IMP!L58-EXP!L58+STK_CHG!L58</f>
        <v>96.254858125537396</v>
      </c>
      <c r="M58" s="10">
        <f>PPRD!M58+RCV_RCY!M58+IMP!M58-EXP!M58+STK_CHG!M58</f>
        <v>98.643336199484082</v>
      </c>
      <c r="N58" s="10">
        <f>PPRD!N58+RCV_RCY!N58+IMP!N58-EXP!N58+STK_CHG!N58</f>
        <v>104.3995700773861</v>
      </c>
      <c r="O58" s="10">
        <f>PPRD!O58+RCV_RCY!O58+IMP!O58-EXP!O58+STK_CHG!O58</f>
        <v>107.2417884780739</v>
      </c>
      <c r="P58" s="10">
        <f>PPRD!P58+RCV_RCY!P58+IMP!P58-EXP!P58+STK_CHG!P58</f>
        <v>112.75915735167671</v>
      </c>
      <c r="Q58" s="10">
        <f>PPRD!Q58+RCV_RCY!Q58+IMP!Q58-EXP!Q58+STK_CHG!Q58</f>
        <v>90.761478933791921</v>
      </c>
      <c r="R58" s="10">
        <f>PPRD!R58+RCV_RCY!R58+IMP!R58-EXP!R58+STK_CHG!R58</f>
        <v>105.7131556319862</v>
      </c>
      <c r="S58" s="10">
        <f>PPRD!S58+RCV_RCY!S58+IMP!S58-EXP!S58+STK_CHG!S58</f>
        <v>120.0439380911436</v>
      </c>
      <c r="T58" s="10">
        <f>PPRD!T58+RCV_RCY!T58+IMP!T58-EXP!T58+STK_CHG!T58</f>
        <v>133.51487532244201</v>
      </c>
      <c r="U58" s="10">
        <f>PPRD!U58+RCV_RCY!U58+IMP!U58-EXP!U58+STK_CHG!U58</f>
        <v>143.42699914015481</v>
      </c>
      <c r="V58" s="10">
        <f>PPRD!V58+RCV_RCY!V58+IMP!V58-EXP!V58+STK_CHG!V58</f>
        <v>157.90103181427341</v>
      </c>
      <c r="W58" s="10">
        <f>PPRD!W58+RCV_RCY!W58+IMP!W58-EXP!W58+STK_CHG!W58</f>
        <v>149.85193465176269</v>
      </c>
      <c r="X58" s="10">
        <f>PPRD!X58+RCV_RCY!X58+IMP!X58-EXP!X58+STK_CHG!X58</f>
        <v>156.68288907996561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699.69905417024927</v>
      </c>
      <c r="D59" s="10">
        <f>PPRD!D59+RCV_RCY!D59+IMP!D59-EXP!D59+STK_CHG!D59</f>
        <v>731.70438521066205</v>
      </c>
      <c r="E59" s="10">
        <f>PPRD!E59+RCV_RCY!E59+IMP!E59-EXP!E59+STK_CHG!E59</f>
        <v>745.7246775580395</v>
      </c>
      <c r="F59" s="10">
        <f>PPRD!F59+RCV_RCY!F59+IMP!F59-EXP!F59+STK_CHG!F59</f>
        <v>780.33344797936365</v>
      </c>
      <c r="G59" s="10">
        <f>PPRD!G59+RCV_RCY!G59+IMP!G59-EXP!G59+STK_CHG!G59</f>
        <v>820.57893379191739</v>
      </c>
      <c r="H59" s="10">
        <f>PPRD!H59+RCV_RCY!H59+IMP!H59-EXP!H59+STK_CHG!H59</f>
        <v>1540.2216680997419</v>
      </c>
      <c r="I59" s="10">
        <f>PPRD!I59+RCV_RCY!I59+IMP!I59-EXP!I59+STK_CHG!I59</f>
        <v>1526.9418744625964</v>
      </c>
      <c r="J59" s="10">
        <f>PPRD!J59+RCV_RCY!J59+IMP!J59-EXP!J59+STK_CHG!J59</f>
        <v>1667.622012037833</v>
      </c>
      <c r="K59" s="10">
        <f>PPRD!K59+RCV_RCY!K59+IMP!K59-EXP!K59+STK_CHG!K59</f>
        <v>1620.4022355975917</v>
      </c>
      <c r="L59" s="10">
        <f>PPRD!L59+RCV_RCY!L59+IMP!L59-EXP!L59+STK_CHG!L59</f>
        <v>2148.4188306104902</v>
      </c>
      <c r="M59" s="10">
        <f>PPRD!M59+RCV_RCY!M59+IMP!M59-EXP!M59+STK_CHG!M59</f>
        <v>2347.1147033533962</v>
      </c>
      <c r="N59" s="10">
        <f>PPRD!N59+RCV_RCY!N59+IMP!N59-EXP!N59+STK_CHG!N59</f>
        <v>2433.8397248495271</v>
      </c>
      <c r="O59" s="10">
        <f>PPRD!O59+RCV_RCY!O59+IMP!O59-EXP!O59+STK_CHG!O59</f>
        <v>2498.2086844368014</v>
      </c>
      <c r="P59" s="10">
        <f>PPRD!P59+RCV_RCY!P59+IMP!P59-EXP!P59+STK_CHG!P59</f>
        <v>2635.2106620808249</v>
      </c>
      <c r="Q59" s="10">
        <f>PPRD!Q59+RCV_RCY!Q59+IMP!Q59-EXP!Q59+STK_CHG!Q59</f>
        <v>2349.957007738607</v>
      </c>
      <c r="R59" s="10">
        <f>PPRD!R59+RCV_RCY!R59+IMP!R59-EXP!R59+STK_CHG!R59</f>
        <v>2481.9432502149607</v>
      </c>
      <c r="S59" s="10">
        <f>PPRD!S59+RCV_RCY!S59+IMP!S59-EXP!S59+STK_CHG!S59</f>
        <v>2412.9645743766127</v>
      </c>
      <c r="T59" s="10">
        <f>PPRD!T59+RCV_RCY!T59+IMP!T59-EXP!T59+STK_CHG!T59</f>
        <v>2377.639294926913</v>
      </c>
      <c r="U59" s="10">
        <f>PPRD!U59+RCV_RCY!U59+IMP!U59-EXP!U59+STK_CHG!U59</f>
        <v>2152.4791917454859</v>
      </c>
      <c r="V59" s="10">
        <f>PPRD!V59+RCV_RCY!V59+IMP!V59-EXP!V59+STK_CHG!V59</f>
        <v>2069.1697334479795</v>
      </c>
      <c r="W59" s="10">
        <f>PPRD!W59+RCV_RCY!W59+IMP!W59-EXP!W59+STK_CHG!W59</f>
        <v>2052.211693895099</v>
      </c>
      <c r="X59" s="10">
        <f>PPRD!X59+RCV_RCY!X59+IMP!X59-EXP!X59+STK_CHG!X59</f>
        <v>2186.8730868443677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0.14333619948409279</v>
      </c>
      <c r="D61" s="10">
        <f>PPRD!D61+RCV_RCY!D61+IMP!D61-EXP!D61+STK_CHG!D61</f>
        <v>2.1496130696474629</v>
      </c>
      <c r="E61" s="10">
        <f>PPRD!E61+RCV_RCY!E61+IMP!E61-EXP!E61+STK_CHG!E61</f>
        <v>3.2483233018056752</v>
      </c>
      <c r="F61" s="10">
        <f>PPRD!F61+RCV_RCY!F61+IMP!F61-EXP!F61+STK_CHG!F61</f>
        <v>4.7052450558899386</v>
      </c>
      <c r="G61" s="10">
        <f>PPRD!G61+RCV_RCY!G61+IMP!G61-EXP!G61+STK_CHG!G61</f>
        <v>6.6877042132416156</v>
      </c>
      <c r="H61" s="10">
        <f>PPRD!H61+RCV_RCY!H61+IMP!H61-EXP!H61+STK_CHG!H61</f>
        <v>7.0937231298366292</v>
      </c>
      <c r="I61" s="10">
        <f>PPRD!I61+RCV_RCY!I61+IMP!I61-EXP!I61+STK_CHG!I61</f>
        <v>12.22889079965606</v>
      </c>
      <c r="J61" s="10">
        <f>PPRD!J61+RCV_RCY!J61+IMP!J61-EXP!J61+STK_CHG!J61</f>
        <v>16.71917454858125</v>
      </c>
      <c r="K61" s="10">
        <f>PPRD!K61+RCV_RCY!K61+IMP!K61-EXP!K61+STK_CHG!K61</f>
        <v>21.806620808254511</v>
      </c>
      <c r="L61" s="10">
        <f>PPRD!L61+RCV_RCY!L61+IMP!L61-EXP!L61+STK_CHG!L61</f>
        <v>30.906620808254509</v>
      </c>
      <c r="M61" s="10">
        <f>PPRD!M61+RCV_RCY!M61+IMP!M61-EXP!M61+STK_CHG!M61</f>
        <v>36.209028374892519</v>
      </c>
      <c r="N61" s="10">
        <f>PPRD!N61+RCV_RCY!N61+IMP!N61-EXP!N61+STK_CHG!N61</f>
        <v>60.66689595872743</v>
      </c>
      <c r="O61" s="10">
        <f>PPRD!O61+RCV_RCY!O61+IMP!O61-EXP!O61+STK_CHG!O61</f>
        <v>52.976010318142727</v>
      </c>
      <c r="P61" s="10">
        <f>PPRD!P61+RCV_RCY!P61+IMP!P61-EXP!P61+STK_CHG!P61</f>
        <v>79.679019776440242</v>
      </c>
      <c r="Q61" s="10">
        <f>PPRD!Q61+RCV_RCY!Q61+IMP!Q61-EXP!Q61+STK_CHG!Q61</f>
        <v>79.368529664660358</v>
      </c>
      <c r="R61" s="10">
        <f>PPRD!R61+RCV_RCY!R61+IMP!R61-EXP!R61+STK_CHG!R61</f>
        <v>79.655116079105753</v>
      </c>
      <c r="S61" s="10">
        <f>PPRD!S61+RCV_RCY!S61+IMP!S61-EXP!S61+STK_CHG!S61</f>
        <v>88.564058469475484</v>
      </c>
      <c r="T61" s="10">
        <f>PPRD!T61+RCV_RCY!T61+IMP!T61-EXP!T61+STK_CHG!T61</f>
        <v>98.9061049011178</v>
      </c>
      <c r="U61" s="10">
        <f>PPRD!U61+RCV_RCY!U61+IMP!U61-EXP!U61+STK_CHG!U61</f>
        <v>93.532072226999134</v>
      </c>
      <c r="V61" s="10">
        <f>PPRD!V61+RCV_RCY!V61+IMP!V61-EXP!V61+STK_CHG!V61</f>
        <v>90.403181427343057</v>
      </c>
      <c r="W61" s="10">
        <f>PPRD!W61+RCV_RCY!W61+IMP!W61-EXP!W61+STK_CHG!W61</f>
        <v>89.519432502149613</v>
      </c>
      <c r="X61" s="10">
        <f>PPRD!X61+RCV_RCY!X61+IMP!X61-EXP!X61+STK_CHG!X61</f>
        <v>84.67085124677557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29.091401547721411</v>
      </c>
      <c r="D62" s="10">
        <f>PPRD!D62+RCV_RCY!D62+IMP!D62-EXP!D62+STK_CHG!D62</f>
        <v>31.02605331040413</v>
      </c>
      <c r="E62" s="10">
        <f>PPRD!E62+RCV_RCY!E62+IMP!E62-EXP!E62+STK_CHG!E62</f>
        <v>23.836801375752358</v>
      </c>
      <c r="F62" s="10">
        <f>PPRD!F62+RCV_RCY!F62+IMP!F62-EXP!F62+STK_CHG!F62</f>
        <v>18.008942390369729</v>
      </c>
      <c r="G62" s="10">
        <f>PPRD!G62+RCV_RCY!G62+IMP!G62-EXP!G62+STK_CHG!G62</f>
        <v>16.408684436801369</v>
      </c>
      <c r="H62" s="10">
        <f>PPRD!H62+RCV_RCY!H62+IMP!H62-EXP!H62+STK_CHG!H62</f>
        <v>33.0085124677558</v>
      </c>
      <c r="I62" s="10">
        <f>PPRD!I62+RCV_RCY!I62+IMP!I62-EXP!I62+STK_CHG!I62</f>
        <v>46.837661220980223</v>
      </c>
      <c r="J62" s="10">
        <f>PPRD!J62+RCV_RCY!J62+IMP!J62-EXP!J62+STK_CHG!J62</f>
        <v>54.074720550300938</v>
      </c>
      <c r="K62" s="10">
        <f>PPRD!K62+RCV_RCY!K62+IMP!K62-EXP!K62+STK_CHG!K62</f>
        <v>46.121152192605329</v>
      </c>
      <c r="L62" s="10">
        <f>PPRD!L62+RCV_RCY!L62+IMP!L62-EXP!L62+STK_CHG!L62</f>
        <v>46.097248495270847</v>
      </c>
      <c r="M62" s="10">
        <f>PPRD!M62+RCV_RCY!M62+IMP!M62-EXP!M62+STK_CHG!M62</f>
        <v>53.238779019776437</v>
      </c>
      <c r="N62" s="10">
        <f>PPRD!N62+RCV_RCY!N62+IMP!N62-EXP!N62+STK_CHG!N62</f>
        <v>48.127429062768698</v>
      </c>
      <c r="O62" s="10">
        <f>PPRD!O62+RCV_RCY!O62+IMP!O62-EXP!O62+STK_CHG!O62</f>
        <v>45.882373172828885</v>
      </c>
      <c r="P62" s="10">
        <f>PPRD!P62+RCV_RCY!P62+IMP!P62-EXP!P62+STK_CHG!P62</f>
        <v>51.065176268271713</v>
      </c>
      <c r="Q62" s="10">
        <f>PPRD!Q62+RCV_RCY!Q62+IMP!Q62-EXP!Q62+STK_CHG!Q62</f>
        <v>53.71642304385211</v>
      </c>
      <c r="R62" s="10">
        <f>PPRD!R62+RCV_RCY!R62+IMP!R62-EXP!R62+STK_CHG!R62</f>
        <v>74.591573516766971</v>
      </c>
      <c r="S62" s="10">
        <f>PPRD!S62+RCV_RCY!S62+IMP!S62-EXP!S62+STK_CHG!S62</f>
        <v>83.166122098022356</v>
      </c>
      <c r="T62" s="10">
        <f>PPRD!T62+RCV_RCY!T62+IMP!T62-EXP!T62+STK_CHG!T62</f>
        <v>66.064746345657781</v>
      </c>
      <c r="U62" s="10">
        <f>PPRD!U62+RCV_RCY!U62+IMP!U62-EXP!U62+STK_CHG!U62</f>
        <v>69.432502149613072</v>
      </c>
      <c r="V62" s="10">
        <f>PPRD!V62+RCV_RCY!V62+IMP!V62-EXP!V62+STK_CHG!V62</f>
        <v>73.397334479793628</v>
      </c>
      <c r="W62" s="10">
        <f>PPRD!W62+RCV_RCY!W62+IMP!W62-EXP!W62+STK_CHG!W62</f>
        <v>71.868701633705925</v>
      </c>
      <c r="X62" s="10">
        <f>PPRD!X62+RCV_RCY!X62+IMP!X62-EXP!X62+STK_CHG!X62</f>
        <v>81.231470335339623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2.5604471195184866</v>
      </c>
      <c r="I63" s="10">
        <f>PPRD!I63+RCV_RCY!I63+IMP!I63-EXP!I63+STK_CHG!I63</f>
        <v>10.881857265692174</v>
      </c>
      <c r="J63" s="10">
        <f>PPRD!J63+RCV_RCY!J63+IMP!J63-EXP!J63+STK_CHG!J63</f>
        <v>26.884522785898533</v>
      </c>
      <c r="K63" s="10">
        <f>PPRD!K63+RCV_RCY!K63+IMP!K63-EXP!K63+STK_CHG!K63</f>
        <v>46.379191745485798</v>
      </c>
      <c r="L63" s="10">
        <f>PPRD!L63+RCV_RCY!L63+IMP!L63-EXP!L63+STK_CHG!L63</f>
        <v>46.379105760963022</v>
      </c>
      <c r="M63" s="10">
        <f>PPRD!M63+RCV_RCY!M63+IMP!M63-EXP!M63+STK_CHG!M63</f>
        <v>56.54436801375752</v>
      </c>
      <c r="N63" s="10">
        <f>PPRD!N63+RCV_RCY!N63+IMP!N63-EXP!N63+STK_CHG!N63</f>
        <v>48.285124677558038</v>
      </c>
      <c r="O63" s="10">
        <f>PPRD!O63+RCV_RCY!O63+IMP!O63-EXP!O63+STK_CHG!O63</f>
        <v>45.74385210662075</v>
      </c>
      <c r="P63" s="10">
        <f>PPRD!P63+RCV_RCY!P63+IMP!P63-EXP!P63+STK_CHG!P63</f>
        <v>30.495786758383517</v>
      </c>
      <c r="Q63" s="10">
        <f>PPRD!Q63+RCV_RCY!Q63+IMP!Q63-EXP!Q63+STK_CHG!Q63</f>
        <v>48.920464316422986</v>
      </c>
      <c r="R63" s="10">
        <f>PPRD!R63+RCV_RCY!R63+IMP!R63-EXP!R63+STK_CHG!R63</f>
        <v>31.765864144454049</v>
      </c>
      <c r="S63" s="10">
        <f>PPRD!S63+RCV_RCY!S63+IMP!S63-EXP!S63+STK_CHG!S63</f>
        <v>29.22510748065352</v>
      </c>
      <c r="T63" s="10">
        <f>PPRD!T63+RCV_RCY!T63+IMP!T63-EXP!T63+STK_CHG!T63</f>
        <v>36.213843508168637</v>
      </c>
      <c r="U63" s="10">
        <f>PPRD!U63+RCV_RCY!U63+IMP!U63-EXP!U63+STK_CHG!U63</f>
        <v>45.108426483232989</v>
      </c>
      <c r="V63" s="10">
        <f>PPRD!V63+RCV_RCY!V63+IMP!V63-EXP!V63+STK_CHG!V63</f>
        <v>47.649785038693082</v>
      </c>
      <c r="W63" s="10">
        <f>PPRD!W63+RCV_RCY!W63+IMP!W63-EXP!W63+STK_CHG!W63</f>
        <v>58.450386930352479</v>
      </c>
      <c r="X63" s="10">
        <f>PPRD!X63+RCV_RCY!X63+IMP!X63-EXP!X63+STK_CHG!X63</f>
        <v>57.179793637145309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6.3533104041272548</v>
      </c>
      <c r="O64" s="10">
        <f>PPRD!O64+RCV_RCY!O64+IMP!O64-EXP!O64+STK_CHG!O64</f>
        <v>5.0827171109200329</v>
      </c>
      <c r="P64" s="10">
        <f>PPRD!P64+RCV_RCY!P64+IMP!P64-EXP!P64+STK_CHG!P64</f>
        <v>5.7179707652622564</v>
      </c>
      <c r="Q64" s="10">
        <f>PPRD!Q64+RCV_RCY!Q64+IMP!Q64-EXP!Q64+STK_CHG!Q64</f>
        <v>11.435941530524508</v>
      </c>
      <c r="R64" s="10">
        <f>PPRD!R64+RCV_RCY!R64+IMP!R64-EXP!R64+STK_CHG!R64</f>
        <v>10.800601891659502</v>
      </c>
      <c r="S64" s="10">
        <f>PPRD!S64+RCV_RCY!S64+IMP!S64-EXP!S64+STK_CHG!S64</f>
        <v>14.61255374032674</v>
      </c>
      <c r="T64" s="10">
        <f>PPRD!T64+RCV_RCY!T64+IMP!T64-EXP!T64+STK_CHG!T64</f>
        <v>8.8945829750644858</v>
      </c>
      <c r="U64" s="10">
        <f>PPRD!U64+RCV_RCY!U64+IMP!U64-EXP!U64+STK_CHG!U64</f>
        <v>5.7179707652622511</v>
      </c>
      <c r="V64" s="10">
        <f>PPRD!V64+RCV_RCY!V64+IMP!V64-EXP!V64+STK_CHG!V64</f>
        <v>-1.2705932932072219</v>
      </c>
      <c r="W64" s="10">
        <f>PPRD!W64+RCV_RCY!W64+IMP!W64-EXP!W64+STK_CHG!W64</f>
        <v>25.41315563198625</v>
      </c>
      <c r="X64" s="10">
        <f>PPRD!X64+RCV_RCY!X64+IMP!X64-EXP!X64+STK_CHG!X64</f>
        <v>29.860533104041266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-1.9984014443252818E-15</v>
      </c>
      <c r="J65" s="10">
        <f>PPRD!J65+RCV_RCY!J65+IMP!J65-EXP!J65+STK_CHG!J65</f>
        <v>1.7674978503869276</v>
      </c>
      <c r="K65" s="10">
        <f>PPRD!K65+RCV_RCY!K65+IMP!K65-EXP!K65+STK_CHG!K65</f>
        <v>122.70713671539117</v>
      </c>
      <c r="L65" s="10">
        <f>PPRD!L65+RCV_RCY!L65+IMP!L65-EXP!L65+STK_CHG!L65</f>
        <v>122.70713671539114</v>
      </c>
      <c r="M65" s="10">
        <f>PPRD!M65+RCV_RCY!M65+IMP!M65-EXP!M65+STK_CHG!M65</f>
        <v>120.02012037833188</v>
      </c>
      <c r="N65" s="10">
        <f>PPRD!N65+RCV_RCY!N65+IMP!N65-EXP!N65+STK_CHG!N65</f>
        <v>117.6555460017197</v>
      </c>
      <c r="O65" s="10">
        <f>PPRD!O65+RCV_RCY!O65+IMP!O65-EXP!O65+STK_CHG!O65</f>
        <v>128.08099742046426</v>
      </c>
      <c r="P65" s="10">
        <f>PPRD!P65+RCV_RCY!P65+IMP!P65-EXP!P65+STK_CHG!P65</f>
        <v>117.33301805674984</v>
      </c>
      <c r="Q65" s="10">
        <f>PPRD!Q65+RCV_RCY!Q65+IMP!Q65-EXP!Q65+STK_CHG!Q65</f>
        <v>123.60275150472913</v>
      </c>
      <c r="R65" s="10">
        <f>PPRD!R65+RCV_RCY!R65+IMP!R65-EXP!R65+STK_CHG!R65</f>
        <v>95.83697334479794</v>
      </c>
      <c r="S65" s="10">
        <f>PPRD!S65+RCV_RCY!S65+IMP!S65-EXP!S65+STK_CHG!S65</f>
        <v>94.045571797076533</v>
      </c>
      <c r="T65" s="10">
        <f>PPRD!T65+RCV_RCY!T65+IMP!T65-EXP!T65+STK_CHG!T65</f>
        <v>72.549441100601825</v>
      </c>
      <c r="U65" s="10">
        <f>PPRD!U65+RCV_RCY!U65+IMP!U65-EXP!U65+STK_CHG!U65</f>
        <v>114.64600171969049</v>
      </c>
      <c r="V65" s="10">
        <f>PPRD!V65+RCV_RCY!V65+IMP!V65-EXP!V65+STK_CHG!V65</f>
        <v>117.33301805674974</v>
      </c>
      <c r="W65" s="10">
        <f>PPRD!W65+RCV_RCY!W65+IMP!W65-EXP!W65+STK_CHG!W65</f>
        <v>118.22871883061046</v>
      </c>
      <c r="X65" s="10">
        <f>PPRD!X65+RCV_RCY!X65+IMP!X65-EXP!X65+STK_CHG!X65</f>
        <v>117.33301805674984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-0.89570077386070501</v>
      </c>
      <c r="M66" s="10">
        <f>PPRD!M66+RCV_RCY!M66+IMP!M66-EXP!M66+STK_CHG!M66</f>
        <v>-1.791315563198624</v>
      </c>
      <c r="N66" s="10">
        <f>PPRD!N66+RCV_RCY!N66+IMP!N66-EXP!N66+STK_CHG!N66</f>
        <v>-12.539380911435938</v>
      </c>
      <c r="O66" s="10">
        <f>PPRD!O66+RCV_RCY!O66+IMP!O66-EXP!O66+STK_CHG!O66</f>
        <v>-24.18314703353396</v>
      </c>
      <c r="P66" s="10">
        <f>PPRD!P66+RCV_RCY!P66+IMP!P66-EXP!P66+STK_CHG!P66</f>
        <v>-11.643766122098022</v>
      </c>
      <c r="Q66" s="10">
        <f>PPRD!Q66+RCV_RCY!Q66+IMP!Q66-EXP!Q66+STK_CHG!Q66</f>
        <v>4.4783319002579525</v>
      </c>
      <c r="R66" s="10">
        <f>PPRD!R66+RCV_RCY!R66+IMP!R66-EXP!R66+STK_CHG!R66</f>
        <v>36.722527944969904</v>
      </c>
      <c r="S66" s="10">
        <f>PPRD!S66+RCV_RCY!S66+IMP!S66-EXP!S66+STK_CHG!S66</f>
        <v>49.261994840928637</v>
      </c>
      <c r="T66" s="10">
        <f>PPRD!T66+RCV_RCY!T66+IMP!T66-EXP!T66+STK_CHG!T66</f>
        <v>46.574892519346513</v>
      </c>
      <c r="U66" s="10">
        <f>PPRD!U66+RCV_RCY!U66+IMP!U66-EXP!U66+STK_CHG!U66</f>
        <v>27.765864144454007</v>
      </c>
      <c r="V66" s="10">
        <f>PPRD!V66+RCV_RCY!V66+IMP!V66-EXP!V66+STK_CHG!V66</f>
        <v>39.409630266552021</v>
      </c>
      <c r="W66" s="10">
        <f>PPRD!W66+RCV_RCY!W66+IMP!W66-EXP!W66+STK_CHG!W66</f>
        <v>77.923387790197751</v>
      </c>
      <c r="X66" s="10">
        <f>PPRD!X66+RCV_RCY!X66+IMP!X66-EXP!X66+STK_CHG!X66</f>
        <v>80.610490111779853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7.308684436801375</v>
      </c>
      <c r="U70" s="10">
        <f>PPRD!U70+RCV_RCY!U70+IMP!U70-EXP!U70+STK_CHG!U70</f>
        <v>9.4582975064488384</v>
      </c>
      <c r="V70" s="10">
        <f>PPRD!V70+RCV_RCY!V70+IMP!V70-EXP!V70+STK_CHG!V70</f>
        <v>12.63490971625107</v>
      </c>
      <c r="W70" s="10">
        <f>PPRD!W70+RCV_RCY!W70+IMP!W70-EXP!W70+STK_CHG!W70</f>
        <v>18.486672398968189</v>
      </c>
      <c r="X70" s="10">
        <f>PPRD!X70+RCV_RCY!X70+IMP!X70-EXP!X70+STK_CHG!X70</f>
        <v>26.535769561478929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29.091401547721411</v>
      </c>
      <c r="D71" s="37">
        <f t="shared" si="22"/>
        <v>31.002235597592431</v>
      </c>
      <c r="E71" s="37">
        <f t="shared" si="22"/>
        <v>23.81289767841788</v>
      </c>
      <c r="F71" s="37">
        <f t="shared" si="22"/>
        <v>18.98830610490112</v>
      </c>
      <c r="G71" s="37">
        <f t="shared" si="22"/>
        <v>27.25227858985382</v>
      </c>
      <c r="H71" s="37">
        <f t="shared" si="22"/>
        <v>62.434307824591571</v>
      </c>
      <c r="I71" s="37">
        <f t="shared" si="22"/>
        <v>74.448237317282889</v>
      </c>
      <c r="J71" s="37">
        <f t="shared" si="22"/>
        <v>74.2810834049871</v>
      </c>
      <c r="K71" s="37">
        <f t="shared" si="22"/>
        <v>68.071109200343926</v>
      </c>
      <c r="L71" s="37">
        <f t="shared" si="22"/>
        <v>73.564488392089416</v>
      </c>
      <c r="M71" s="37">
        <f t="shared" si="22"/>
        <v>87.847549441100597</v>
      </c>
      <c r="N71" s="37">
        <f t="shared" si="22"/>
        <v>100.36302665520205</v>
      </c>
      <c r="O71" s="37">
        <f t="shared" si="22"/>
        <v>89.185124677558022</v>
      </c>
      <c r="P71" s="37">
        <f t="shared" si="22"/>
        <v>83.142218400687881</v>
      </c>
      <c r="Q71" s="37">
        <f t="shared" si="22"/>
        <v>102.46491831470334</v>
      </c>
      <c r="R71" s="37">
        <f t="shared" si="22"/>
        <v>132.32063628546859</v>
      </c>
      <c r="S71" s="37">
        <f t="shared" si="22"/>
        <v>158.04428202923475</v>
      </c>
      <c r="T71" s="37">
        <f t="shared" si="22"/>
        <v>163.92003439380909</v>
      </c>
      <c r="U71" s="37">
        <f t="shared" si="22"/>
        <v>194.27730008598451</v>
      </c>
      <c r="V71" s="37">
        <f t="shared" si="22"/>
        <v>215.08082545141872</v>
      </c>
      <c r="W71" s="37">
        <f t="shared" si="22"/>
        <v>211.0681857265692</v>
      </c>
      <c r="X71" s="37">
        <f t="shared" ref="X71" si="23">SUM(X72:X73)</f>
        <v>244.96027515047291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1.0031814273430779</v>
      </c>
      <c r="G72" s="10">
        <f>PPRD!G72+RCV_RCY!G72+IMP!G72-EXP!G72+STK_CHG!G72</f>
        <v>10.84359415305245</v>
      </c>
      <c r="H72" s="10">
        <f>PPRD!H72+RCV_RCY!H72+IMP!H72-EXP!H72+STK_CHG!H72</f>
        <v>29.425795356835771</v>
      </c>
      <c r="I72" s="10">
        <f>PPRD!I72+RCV_RCY!I72+IMP!I72-EXP!I72+STK_CHG!I72</f>
        <v>27.610576096302658</v>
      </c>
      <c r="J72" s="10">
        <f>PPRD!J72+RCV_RCY!J72+IMP!J72-EXP!J72+STK_CHG!J72</f>
        <v>20.206362854686159</v>
      </c>
      <c r="K72" s="10">
        <f>PPRD!K72+RCV_RCY!K72+IMP!K72-EXP!K72+STK_CHG!K72</f>
        <v>21.9499570077386</v>
      </c>
      <c r="L72" s="10">
        <f>PPRD!L72+RCV_RCY!L72+IMP!L72-EXP!L72+STK_CHG!L72</f>
        <v>27.467239896818569</v>
      </c>
      <c r="M72" s="10">
        <f>PPRD!M72+RCV_RCY!M72+IMP!M72-EXP!M72+STK_CHG!M72</f>
        <v>34.608770421324159</v>
      </c>
      <c r="N72" s="10">
        <f>PPRD!N72+RCV_RCY!N72+IMP!N72-EXP!N72+STK_CHG!N72</f>
        <v>52.235597592433358</v>
      </c>
      <c r="O72" s="10">
        <f>PPRD!O72+RCV_RCY!O72+IMP!O72-EXP!O72+STK_CHG!O72</f>
        <v>43.302751504729137</v>
      </c>
      <c r="P72" s="10">
        <f>PPRD!P72+RCV_RCY!P72+IMP!P72-EXP!P72+STK_CHG!P72</f>
        <v>40.508254514187449</v>
      </c>
      <c r="Q72" s="10">
        <f>PPRD!Q72+RCV_RCY!Q72+IMP!Q72-EXP!Q72+STK_CHG!Q72</f>
        <v>54.146345657781588</v>
      </c>
      <c r="R72" s="10">
        <f>PPRD!R72+RCV_RCY!R72+IMP!R72-EXP!R72+STK_CHG!R72</f>
        <v>80.037231298366294</v>
      </c>
      <c r="S72" s="10">
        <f>PPRD!S72+RCV_RCY!S72+IMP!S72-EXP!S72+STK_CHG!S72</f>
        <v>106.71633705932932</v>
      </c>
      <c r="T72" s="10">
        <f>PPRD!T72+RCV_RCY!T72+IMP!T72-EXP!T72+STK_CHG!T72</f>
        <v>110.46629406706791</v>
      </c>
      <c r="U72" s="10">
        <f>PPRD!U72+RCV_RCY!U72+IMP!U72-EXP!U72+STK_CHG!U72</f>
        <v>142.80601891659501</v>
      </c>
      <c r="V72" s="10">
        <f>PPRD!V72+RCV_RCY!V72+IMP!V72-EXP!V72+STK_CHG!V72</f>
        <v>145.57661220980222</v>
      </c>
      <c r="W72" s="10">
        <f>PPRD!W72+RCV_RCY!W72+IMP!W72-EXP!W72+STK_CHG!W72</f>
        <v>148.49054170249354</v>
      </c>
      <c r="X72" s="10">
        <f>PPRD!X72+RCV_RCY!X72+IMP!X72-EXP!X72+STK_CHG!X72</f>
        <v>172.35116079105762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29.091401547721411</v>
      </c>
      <c r="D73" s="10">
        <f>PPRD!D73+RCV_RCY!D73+IMP!D73-EXP!D73+STK_CHG!D73</f>
        <v>31.002235597592431</v>
      </c>
      <c r="E73" s="10">
        <f>PPRD!E73+RCV_RCY!E73+IMP!E73-EXP!E73+STK_CHG!E73</f>
        <v>23.81289767841788</v>
      </c>
      <c r="F73" s="10">
        <f>PPRD!F73+RCV_RCY!F73+IMP!F73-EXP!F73+STK_CHG!F73</f>
        <v>17.985124677558041</v>
      </c>
      <c r="G73" s="10">
        <f>PPRD!G73+RCV_RCY!G73+IMP!G73-EXP!G73+STK_CHG!G73</f>
        <v>16.408684436801369</v>
      </c>
      <c r="H73" s="10">
        <f>PPRD!H73+RCV_RCY!H73+IMP!H73-EXP!H73+STK_CHG!H73</f>
        <v>33.0085124677558</v>
      </c>
      <c r="I73" s="10">
        <f>PPRD!I73+RCV_RCY!I73+IMP!I73-EXP!I73+STK_CHG!I73</f>
        <v>46.837661220980223</v>
      </c>
      <c r="J73" s="10">
        <f>PPRD!J73+RCV_RCY!J73+IMP!J73-EXP!J73+STK_CHG!J73</f>
        <v>54.074720550300938</v>
      </c>
      <c r="K73" s="10">
        <f>PPRD!K73+RCV_RCY!K73+IMP!K73-EXP!K73+STK_CHG!K73</f>
        <v>46.121152192605329</v>
      </c>
      <c r="L73" s="10">
        <f>PPRD!L73+RCV_RCY!L73+IMP!L73-EXP!L73+STK_CHG!L73</f>
        <v>46.097248495270847</v>
      </c>
      <c r="M73" s="10">
        <f>PPRD!M73+RCV_RCY!M73+IMP!M73-EXP!M73+STK_CHG!M73</f>
        <v>53.238779019776437</v>
      </c>
      <c r="N73" s="10">
        <f>PPRD!N73+RCV_RCY!N73+IMP!N73-EXP!N73+STK_CHG!N73</f>
        <v>48.127429062768698</v>
      </c>
      <c r="O73" s="10">
        <f>PPRD!O73+RCV_RCY!O73+IMP!O73-EXP!O73+STK_CHG!O73</f>
        <v>45.882373172828885</v>
      </c>
      <c r="P73" s="10">
        <f>PPRD!P73+RCV_RCY!P73+IMP!P73-EXP!P73+STK_CHG!P73</f>
        <v>42.633963886500432</v>
      </c>
      <c r="Q73" s="10">
        <f>PPRD!Q73+RCV_RCY!Q73+IMP!Q73-EXP!Q73+STK_CHG!Q73</f>
        <v>48.318572656921752</v>
      </c>
      <c r="R73" s="10">
        <f>PPRD!R73+RCV_RCY!R73+IMP!R73-EXP!R73+STK_CHG!R73</f>
        <v>52.283404987102315</v>
      </c>
      <c r="S73" s="10">
        <f>PPRD!S73+RCV_RCY!S73+IMP!S73-EXP!S73+STK_CHG!S73</f>
        <v>51.327944969905417</v>
      </c>
      <c r="T73" s="10">
        <f>PPRD!T73+RCV_RCY!T73+IMP!T73-EXP!T73+STK_CHG!T73</f>
        <v>53.453740326741197</v>
      </c>
      <c r="U73" s="10">
        <f>PPRD!U73+RCV_RCY!U73+IMP!U73-EXP!U73+STK_CHG!U73</f>
        <v>51.471281169389506</v>
      </c>
      <c r="V73" s="10">
        <f>PPRD!V73+RCV_RCY!V73+IMP!V73-EXP!V73+STK_CHG!V73</f>
        <v>69.504213241616512</v>
      </c>
      <c r="W73" s="10">
        <f>PPRD!W73+RCV_RCY!W73+IMP!W73-EXP!W73+STK_CHG!W73</f>
        <v>62.57764402407566</v>
      </c>
      <c r="X73" s="10">
        <f>PPRD!X73+RCV_RCY!X73+IMP!X73-EXP!X73+STK_CHG!X73</f>
        <v>72.609114359415287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3701.203783319002</v>
      </c>
      <c r="D74" s="37">
        <f>PPRD!D74+RCV_RCY!D74+IMP!D74-EXP!D74+STK_CHG!D74</f>
        <v>3688.9939810834048</v>
      </c>
      <c r="E74" s="37">
        <f>PPRD!E74+RCV_RCY!E74+IMP!E74-EXP!E74+STK_CHG!E74</f>
        <v>3642.4333619948411</v>
      </c>
      <c r="F74" s="37">
        <f>PPRD!F74+RCV_RCY!F74+IMP!F74-EXP!F74+STK_CHG!F74</f>
        <v>2887.5608770421318</v>
      </c>
      <c r="G74" s="37">
        <f>PPRD!G74+RCV_RCY!G74+IMP!G74-EXP!G74+STK_CHG!G74</f>
        <v>3118.8736027515051</v>
      </c>
      <c r="H74" s="37">
        <f>PPRD!H74+RCV_RCY!H74+IMP!H74-EXP!H74+STK_CHG!H74</f>
        <v>3616.4660361134988</v>
      </c>
      <c r="I74" s="37">
        <f>PPRD!I74+RCV_RCY!I74+IMP!I74-EXP!I74+STK_CHG!I74</f>
        <v>3514.8753224419602</v>
      </c>
      <c r="J74" s="37">
        <f>PPRD!J74+RCV_RCY!J74+IMP!J74-EXP!J74+STK_CHG!J74</f>
        <v>3824.677558039552</v>
      </c>
      <c r="K74" s="37">
        <f>PPRD!K74+RCV_RCY!K74+IMP!K74-EXP!K74+STK_CHG!K74</f>
        <v>3862.0521926053311</v>
      </c>
      <c r="L74" s="37">
        <f>PPRD!L74+RCV_RCY!L74+IMP!L74-EXP!L74+STK_CHG!L74</f>
        <v>3878</v>
      </c>
      <c r="M74" s="37">
        <f>PPRD!M74+RCV_RCY!M74+IMP!M74-EXP!M74+STK_CHG!M74</f>
        <v>3963</v>
      </c>
      <c r="N74" s="37">
        <f>PPRD!N74+RCV_RCY!N74+IMP!N74-EXP!N74+STK_CHG!N74</f>
        <v>3964.9</v>
      </c>
      <c r="O74" s="37">
        <f>PPRD!O74+RCV_RCY!O74+IMP!O74-EXP!O74+STK_CHG!O74</f>
        <v>3986.1349957007742</v>
      </c>
      <c r="P74" s="37">
        <f>PPRD!P74+RCV_RCY!P74+IMP!P74-EXP!P74+STK_CHG!P74</f>
        <v>3869.5259673258811</v>
      </c>
      <c r="Q74" s="37">
        <f>PPRD!Q74+RCV_RCY!Q74+IMP!Q74-EXP!Q74+STK_CHG!Q74</f>
        <v>3937.414015477214</v>
      </c>
      <c r="R74" s="37">
        <f>PPRD!R74+RCV_RCY!R74+IMP!R74-EXP!R74+STK_CHG!R74</f>
        <v>3994.2820292347369</v>
      </c>
      <c r="S74" s="37">
        <f>PPRD!S74+RCV_RCY!S74+IMP!S74-EXP!S74+STK_CHG!S74</f>
        <v>4070.7042132416159</v>
      </c>
      <c r="T74" s="37">
        <f>PPRD!T74+RCV_RCY!T74+IMP!T74-EXP!T74+STK_CHG!T74</f>
        <v>4084</v>
      </c>
      <c r="U74" s="37">
        <f>PPRD!U74+RCV_RCY!U74+IMP!U74-EXP!U74+STK_CHG!U74</f>
        <v>4006</v>
      </c>
      <c r="V74" s="37">
        <f>PPRD!V74+RCV_RCY!V74+IMP!V74-EXP!V74+STK_CHG!V74</f>
        <v>4106</v>
      </c>
      <c r="W74" s="37">
        <f>PPRD!W74+RCV_RCY!W74+IMP!W74-EXP!W74+STK_CHG!W74</f>
        <v>4053</v>
      </c>
      <c r="X74" s="37">
        <f>PPRD!X74+RCV_RCY!X74+IMP!X74-EXP!X74+STK_CHG!X74</f>
        <v>4034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295.78675838349102</v>
      </c>
      <c r="D76" s="40">
        <f>PPRD!D76+RCV_RCY!D76+IMP!D76-EXP!D76+STK_CHG!D76</f>
        <v>272.65692175408424</v>
      </c>
      <c r="E76" s="40">
        <f>PPRD!E76+RCV_RCY!E76+IMP!E76-EXP!E76+STK_CHG!E76</f>
        <v>365.9501289767843</v>
      </c>
      <c r="F76" s="40">
        <f>PPRD!F76+RCV_RCY!F76+IMP!F76-EXP!F76+STK_CHG!F76</f>
        <v>596.6466036113502</v>
      </c>
      <c r="G76" s="40">
        <f>PPRD!G76+RCV_RCY!G76+IMP!G76-EXP!G76+STK_CHG!G76</f>
        <v>642.13241616509026</v>
      </c>
      <c r="H76" s="40">
        <f>PPRD!H76+RCV_RCY!H76+IMP!H76-EXP!H76+STK_CHG!H76</f>
        <v>535.42562338778976</v>
      </c>
      <c r="I76" s="40">
        <f>PPRD!I76+RCV_RCY!I76+IMP!I76-EXP!I76+STK_CHG!I76</f>
        <v>619.69045571797062</v>
      </c>
      <c r="J76" s="40">
        <f>PPRD!J76+RCV_RCY!J76+IMP!J76-EXP!J76+STK_CHG!J76</f>
        <v>342.73430782459104</v>
      </c>
      <c r="K76" s="40">
        <f>PPRD!K76+RCV_RCY!K76+IMP!K76-EXP!K76+STK_CHG!K76</f>
        <v>335.59759243336225</v>
      </c>
      <c r="L76" s="40">
        <f>PPRD!L76+RCV_RCY!L76+IMP!L76-EXP!L76+STK_CHG!L76</f>
        <v>474.03267411865863</v>
      </c>
      <c r="M76" s="40">
        <f>PPRD!M76+RCV_RCY!M76+IMP!M76-EXP!M76+STK_CHG!M76</f>
        <v>446.68959587274287</v>
      </c>
      <c r="N76" s="40">
        <f>PPRD!N76+RCV_RCY!N76+IMP!N76-EXP!N76+STK_CHG!N76</f>
        <v>571.19518486672382</v>
      </c>
      <c r="O76" s="40">
        <f>PPRD!O76+RCV_RCY!O76+IMP!O76-EXP!O76+STK_CHG!O76</f>
        <v>685.03869303525346</v>
      </c>
      <c r="P76" s="40">
        <f>PPRD!P76+RCV_RCY!P76+IMP!P76-EXP!P76+STK_CHG!P76</f>
        <v>1021.2381771281168</v>
      </c>
      <c r="Q76" s="40">
        <f>PPRD!Q76+RCV_RCY!Q76+IMP!Q76-EXP!Q76+STK_CHG!Q76</f>
        <v>1151.332760103181</v>
      </c>
      <c r="R76" s="40">
        <f>PPRD!R76+RCV_RCY!R76+IMP!R76-EXP!R76+STK_CHG!R76</f>
        <v>1176.784178847807</v>
      </c>
      <c r="S76" s="40">
        <f>PPRD!S76+RCV_RCY!S76+IMP!S76-EXP!S76+STK_CHG!S76</f>
        <v>1092.9492691315568</v>
      </c>
      <c r="T76" s="40">
        <f>PPRD!T76+RCV_RCY!T76+IMP!T76-EXP!T76+STK_CHG!T76</f>
        <v>1107.3086844368017</v>
      </c>
      <c r="U76" s="40">
        <f>PPRD!U76+RCV_RCY!U76+IMP!U76-EXP!U76+STK_CHG!U76</f>
        <v>1233.7059329320718</v>
      </c>
      <c r="V76" s="40">
        <f>PPRD!V76+RCV_RCY!V76+IMP!V76-EXP!V76+STK_CHG!V76</f>
        <v>1082.0292347377467</v>
      </c>
      <c r="W76" s="40">
        <f>PPRD!W76+RCV_RCY!W76+IMP!W76-EXP!W76+STK_CHG!W76</f>
        <v>1004.0412725709369</v>
      </c>
      <c r="X76" s="40">
        <f>PPRD!X76+RCV_RCY!X76+IMP!X76-EXP!X76+STK_CHG!X76</f>
        <v>1096.6466036113497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ref="W26:X26" si="15">SUM(W27,W33)</f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ref="W33:X33" si="19">SUM(W34:W50)</f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0</v>
      </c>
      <c r="D43" s="10">
        <f>INTMARB_IN!D43+INTMARB_EX!D43</f>
        <v>0</v>
      </c>
      <c r="E43" s="10">
        <f>INTMARB_IN!E43+INTMARB_EX!E43</f>
        <v>0</v>
      </c>
      <c r="F43" s="10">
        <f>INTMARB_IN!F43+INTMARB_EX!F43</f>
        <v>0</v>
      </c>
      <c r="G43" s="10">
        <f>INTMARB_IN!G43+INTMARB_EX!G43</f>
        <v>0</v>
      </c>
      <c r="H43" s="10">
        <f>INTMARB_IN!H43+INTMARB_EX!H43</f>
        <v>0</v>
      </c>
      <c r="I43" s="10">
        <f>INTMARB_IN!I43+INTMARB_EX!I43</f>
        <v>0</v>
      </c>
      <c r="J43" s="10">
        <f>INTMARB_IN!J43+INTMARB_EX!J43</f>
        <v>0</v>
      </c>
      <c r="K43" s="10">
        <f>INTMARB_IN!K43+INTMARB_EX!K43</f>
        <v>0</v>
      </c>
      <c r="L43" s="10">
        <f>INTMARB_IN!L43+INTMARB_EX!L43</f>
        <v>0</v>
      </c>
      <c r="M43" s="10">
        <f>INTMARB_IN!M43+INTMARB_EX!M43</f>
        <v>0</v>
      </c>
      <c r="N43" s="10">
        <f>INTMARB_IN!N43+INTMARB_EX!N43</f>
        <v>0</v>
      </c>
      <c r="O43" s="10">
        <f>INTMARB_IN!O43+INTMARB_EX!O43</f>
        <v>0</v>
      </c>
      <c r="P43" s="10">
        <f>INTMARB_IN!P43+INTMARB_EX!P43</f>
        <v>0</v>
      </c>
      <c r="Q43" s="10">
        <f>INTMARB_IN!Q43+INTMARB_EX!Q43</f>
        <v>0</v>
      </c>
      <c r="R43" s="10">
        <f>INTMARB_IN!R43+INTMARB_EX!R43</f>
        <v>0</v>
      </c>
      <c r="S43" s="10">
        <f>INTMARB_IN!S43+INTMARB_EX!S43</f>
        <v>0</v>
      </c>
      <c r="T43" s="10">
        <f>INTMARB_IN!T43+INTMARB_EX!T43</f>
        <v>0</v>
      </c>
      <c r="U43" s="10">
        <f>INTMARB_IN!U43+INTMARB_EX!U43</f>
        <v>0</v>
      </c>
      <c r="V43" s="10">
        <f>INTMARB_IN!V43+INTMARB_EX!V43</f>
        <v>0</v>
      </c>
      <c r="W43" s="10">
        <f>INTMARB_IN!W43+INTMARB_EX!W43</f>
        <v>0</v>
      </c>
      <c r="X43" s="10">
        <f>INTMARB_IN!X43+INTMARB_EX!X43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0</v>
      </c>
      <c r="D44" s="10">
        <f>INTMARB_IN!D44+INTMARB_EX!D44</f>
        <v>0</v>
      </c>
      <c r="E44" s="10">
        <f>INTMARB_IN!E44+INTMARB_EX!E44</f>
        <v>0</v>
      </c>
      <c r="F44" s="10">
        <f>INTMARB_IN!F44+INTMARB_EX!F44</f>
        <v>0</v>
      </c>
      <c r="G44" s="10">
        <f>INTMARB_IN!G44+INTMARB_EX!G44</f>
        <v>0</v>
      </c>
      <c r="H44" s="10">
        <f>INTMARB_IN!H44+INTMARB_EX!H44</f>
        <v>0</v>
      </c>
      <c r="I44" s="10">
        <f>INTMARB_IN!I44+INTMARB_EX!I44</f>
        <v>0</v>
      </c>
      <c r="J44" s="10">
        <f>INTMARB_IN!J44+INTMARB_EX!J44</f>
        <v>0</v>
      </c>
      <c r="K44" s="10">
        <f>INTMARB_IN!K44+INTMARB_EX!K44</f>
        <v>0</v>
      </c>
      <c r="L44" s="10">
        <f>INTMARB_IN!L44+INTMARB_EX!L44</f>
        <v>0</v>
      </c>
      <c r="M44" s="10">
        <f>INTMARB_IN!M44+INTMARB_EX!M44</f>
        <v>0</v>
      </c>
      <c r="N44" s="10">
        <f>INTMARB_IN!N44+INTMARB_EX!N44</f>
        <v>0</v>
      </c>
      <c r="O44" s="10">
        <f>INTMARB_IN!O44+INTMARB_EX!O44</f>
        <v>0</v>
      </c>
      <c r="P44" s="10">
        <f>INTMARB_IN!P44+INTMARB_EX!P44</f>
        <v>0</v>
      </c>
      <c r="Q44" s="10">
        <f>INTMARB_IN!Q44+INTMARB_EX!Q44</f>
        <v>0</v>
      </c>
      <c r="R44" s="10">
        <f>INTMARB_IN!R44+INTMARB_EX!R44</f>
        <v>0</v>
      </c>
      <c r="S44" s="10">
        <f>INTMARB_IN!S44+INTMARB_EX!S44</f>
        <v>0</v>
      </c>
      <c r="T44" s="10">
        <f>INTMARB_IN!T44+INTMARB_EX!T44</f>
        <v>0</v>
      </c>
      <c r="U44" s="10">
        <f>INTMARB_IN!U44+INTMARB_EX!U44</f>
        <v>0</v>
      </c>
      <c r="V44" s="10">
        <f>INTMARB_IN!V44+INTMARB_EX!V44</f>
        <v>0</v>
      </c>
      <c r="W44" s="10">
        <f>INTMARB_IN!W44+INTMARB_EX!W44</f>
        <v>0</v>
      </c>
      <c r="X44" s="10">
        <f>INTMARB_IN!X44+INTMARB_EX!X44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25230.553396388648</v>
      </c>
      <c r="D2" s="31">
        <f t="shared" si="0"/>
        <v>25819.2822871883</v>
      </c>
      <c r="E2" s="31">
        <f t="shared" si="0"/>
        <v>25805.989079965606</v>
      </c>
      <c r="F2" s="31">
        <f t="shared" si="0"/>
        <v>26347.863456577812</v>
      </c>
      <c r="G2" s="31">
        <f t="shared" si="0"/>
        <v>26435.829320722274</v>
      </c>
      <c r="H2" s="31">
        <f t="shared" si="0"/>
        <v>28510.2785038693</v>
      </c>
      <c r="I2" s="31">
        <f t="shared" si="0"/>
        <v>28200.836629406702</v>
      </c>
      <c r="J2" s="31">
        <f t="shared" si="0"/>
        <v>27596.784092863283</v>
      </c>
      <c r="K2" s="31">
        <f t="shared" si="0"/>
        <v>27170.550300945826</v>
      </c>
      <c r="L2" s="31">
        <f t="shared" si="0"/>
        <v>25840.353998280309</v>
      </c>
      <c r="M2" s="31">
        <f t="shared" si="0"/>
        <v>26592.418916595012</v>
      </c>
      <c r="N2" s="31">
        <f t="shared" si="0"/>
        <v>26062.623559759242</v>
      </c>
      <c r="O2" s="31">
        <f t="shared" si="0"/>
        <v>24771.026655202062</v>
      </c>
      <c r="P2" s="31">
        <f t="shared" si="0"/>
        <v>23919.922012037834</v>
      </c>
      <c r="Q2" s="31">
        <f t="shared" si="0"/>
        <v>23823.234565778163</v>
      </c>
      <c r="R2" s="31">
        <f t="shared" si="0"/>
        <v>25203.244024075666</v>
      </c>
      <c r="S2" s="31">
        <f t="shared" si="0"/>
        <v>25519.652622527941</v>
      </c>
      <c r="T2" s="31">
        <f t="shared" si="0"/>
        <v>26656.449441100598</v>
      </c>
      <c r="U2" s="31">
        <f t="shared" si="0"/>
        <v>26704.5649183147</v>
      </c>
      <c r="V2" s="31">
        <f t="shared" si="0"/>
        <v>26705.486156491832</v>
      </c>
      <c r="W2" s="31">
        <f t="shared" si="0"/>
        <v>26139.518228718829</v>
      </c>
      <c r="X2" s="31">
        <f t="shared" ref="X2" si="1">SUM(X3,X17,X22,X25,X26,X51,X52,X71,X74,X75,X76)</f>
        <v>27375.503095442818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3849.0558899398106</v>
      </c>
      <c r="D3" s="34">
        <f t="shared" si="2"/>
        <v>3620.4614789337911</v>
      </c>
      <c r="E3" s="34">
        <f t="shared" si="2"/>
        <v>3622.6758383490969</v>
      </c>
      <c r="F3" s="34">
        <f t="shared" si="2"/>
        <v>3748.7256233877902</v>
      </c>
      <c r="G3" s="34">
        <f t="shared" si="2"/>
        <v>3466.8668099742044</v>
      </c>
      <c r="H3" s="34">
        <f t="shared" si="2"/>
        <v>3070.1383490971616</v>
      </c>
      <c r="I3" s="34">
        <f t="shared" si="2"/>
        <v>3075.9202063628545</v>
      </c>
      <c r="J3" s="34">
        <f t="shared" si="2"/>
        <v>3128.5373172828895</v>
      </c>
      <c r="K3" s="34">
        <f t="shared" si="2"/>
        <v>3037.9877042132416</v>
      </c>
      <c r="L3" s="34">
        <f t="shared" si="2"/>
        <v>2559.6926053310399</v>
      </c>
      <c r="M3" s="34">
        <f t="shared" si="2"/>
        <v>2703.3149613069645</v>
      </c>
      <c r="N3" s="34">
        <f t="shared" si="2"/>
        <v>2708.4268271711085</v>
      </c>
      <c r="O3" s="34">
        <f t="shared" si="2"/>
        <v>2604.2774720550296</v>
      </c>
      <c r="P3" s="34">
        <f t="shared" si="2"/>
        <v>2265.9871883061051</v>
      </c>
      <c r="Q3" s="34">
        <f t="shared" si="2"/>
        <v>2208.7870163370585</v>
      </c>
      <c r="R3" s="34">
        <f t="shared" si="2"/>
        <v>2359.3861564918307</v>
      </c>
      <c r="S3" s="34">
        <f t="shared" si="2"/>
        <v>2189.207996560619</v>
      </c>
      <c r="T3" s="34">
        <f t="shared" si="2"/>
        <v>2235.0300085984522</v>
      </c>
      <c r="U3" s="34">
        <f t="shared" si="2"/>
        <v>2133.4204643164221</v>
      </c>
      <c r="V3" s="34">
        <f t="shared" si="2"/>
        <v>1829.3018056749784</v>
      </c>
      <c r="W3" s="34">
        <f t="shared" si="2"/>
        <v>1683.0043852106619</v>
      </c>
      <c r="X3" s="34">
        <f t="shared" ref="X3" si="3">SUM(X4,X8,X11)</f>
        <v>1371.9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917.77970765262251</v>
      </c>
      <c r="D4" s="29">
        <f t="shared" si="4"/>
        <v>667.93731728288901</v>
      </c>
      <c r="E4" s="29">
        <f t="shared" si="4"/>
        <v>584.7753224419605</v>
      </c>
      <c r="F4" s="29">
        <f t="shared" si="4"/>
        <v>789.90309544282013</v>
      </c>
      <c r="G4" s="29">
        <f t="shared" si="4"/>
        <v>881.24883920894229</v>
      </c>
      <c r="H4" s="29">
        <f t="shared" si="4"/>
        <v>922.55803955288059</v>
      </c>
      <c r="I4" s="29">
        <f t="shared" si="4"/>
        <v>1306.8356835769559</v>
      </c>
      <c r="J4" s="29">
        <f t="shared" si="4"/>
        <v>1406.1987962166811</v>
      </c>
      <c r="K4" s="29">
        <f t="shared" si="4"/>
        <v>1348.2142734307822</v>
      </c>
      <c r="L4" s="29">
        <f t="shared" si="4"/>
        <v>962.66431642304383</v>
      </c>
      <c r="M4" s="29">
        <f t="shared" si="4"/>
        <v>1282.1364574376612</v>
      </c>
      <c r="N4" s="29">
        <f t="shared" si="4"/>
        <v>1183.3612209802229</v>
      </c>
      <c r="O4" s="29">
        <f t="shared" si="4"/>
        <v>1054.6647463456572</v>
      </c>
      <c r="P4" s="29">
        <f t="shared" si="4"/>
        <v>933.95537403267394</v>
      </c>
      <c r="Q4" s="29">
        <f t="shared" si="4"/>
        <v>935.37446259673243</v>
      </c>
      <c r="R4" s="29">
        <f t="shared" si="4"/>
        <v>978.97678417884765</v>
      </c>
      <c r="S4" s="29">
        <f t="shared" si="4"/>
        <v>983.36852966466029</v>
      </c>
      <c r="T4" s="29">
        <f t="shared" si="4"/>
        <v>1067.8161650902837</v>
      </c>
      <c r="U4" s="29">
        <f t="shared" si="4"/>
        <v>1074.0095442820286</v>
      </c>
      <c r="V4" s="29">
        <f t="shared" si="4"/>
        <v>980.11883061049014</v>
      </c>
      <c r="W4" s="29">
        <f t="shared" si="4"/>
        <v>888.1862424763541</v>
      </c>
      <c r="X4" s="29">
        <f t="shared" ref="X4" si="5">SUM(X5:X7)</f>
        <v>817.25666380051598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0.65924333619948405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1.791315563198624</v>
      </c>
      <c r="U5" s="10">
        <f>PPRD!U5+RCV_RCY!U5+IMP!U5-EXP!U5+STK_CHG!U5-INTMARB!U5</f>
        <v>1.791315563198624</v>
      </c>
      <c r="V5" s="10">
        <f>PPRD!V5+RCV_RCY!V5+IMP!V5-EXP!V5+STK_CHG!V5-INTMARB!V5</f>
        <v>1.791315563198624</v>
      </c>
      <c r="W5" s="10">
        <f>PPRD!W5+RCV_RCY!W5+IMP!W5-EXP!W5+STK_CHG!W5-INTMARB!W5</f>
        <v>1.791315563198624</v>
      </c>
      <c r="X5" s="10">
        <f>PPRD!X5+RCV_RCY!X5+IMP!X5-EXP!X5+STK_CHG!X5-INTMARB!X5</f>
        <v>1.791315563198624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917.77970765262251</v>
      </c>
      <c r="D6" s="10">
        <f>PPRD!D6+RCV_RCY!D6+IMP!D6-EXP!D6+STK_CHG!D6-INTMARB!D6</f>
        <v>667.93731728288901</v>
      </c>
      <c r="E6" s="10">
        <f>PPRD!E6+RCV_RCY!E6+IMP!E6-EXP!E6+STK_CHG!E6-INTMARB!E6</f>
        <v>405.82751504729151</v>
      </c>
      <c r="F6" s="10">
        <f>PPRD!F6+RCV_RCY!F6+IMP!F6-EXP!F6+STK_CHG!F6-INTMARB!F6</f>
        <v>568.80696474634556</v>
      </c>
      <c r="G6" s="10">
        <f>PPRD!G6+RCV_RCY!G6+IMP!G6-EXP!G6+STK_CHG!G6-INTMARB!G6</f>
        <v>624.38331900257947</v>
      </c>
      <c r="H6" s="10">
        <f>PPRD!H6+RCV_RCY!H6+IMP!H6-EXP!H6+STK_CHG!H6-INTMARB!H6</f>
        <v>606.54032674118662</v>
      </c>
      <c r="I6" s="10">
        <f>PPRD!I6+RCV_RCY!I6+IMP!I6-EXP!I6+STK_CHG!I6-INTMARB!I6</f>
        <v>976.65012897678412</v>
      </c>
      <c r="J6" s="10">
        <f>PPRD!J6+RCV_RCY!J6+IMP!J6-EXP!J6+STK_CHG!J6-INTMARB!J6</f>
        <v>1096.011263972485</v>
      </c>
      <c r="K6" s="10">
        <f>PPRD!K6+RCV_RCY!K6+IMP!K6-EXP!K6+STK_CHG!K6-INTMARB!K6</f>
        <v>1074.991831470335</v>
      </c>
      <c r="L6" s="10">
        <f>PPRD!L6+RCV_RCY!L6+IMP!L6-EXP!L6+STK_CHG!L6-INTMARB!L6</f>
        <v>767.20791057609631</v>
      </c>
      <c r="M6" s="10">
        <f>PPRD!M6+RCV_RCY!M6+IMP!M6-EXP!M6+STK_CHG!M6-INTMARB!M6</f>
        <v>1062.2300945829752</v>
      </c>
      <c r="N6" s="10">
        <f>PPRD!N6+RCV_RCY!N6+IMP!N6-EXP!N6+STK_CHG!N6-INTMARB!N6</f>
        <v>1064.2989681857259</v>
      </c>
      <c r="O6" s="10">
        <f>PPRD!O6+RCV_RCY!O6+IMP!O6-EXP!O6+STK_CHG!O6-INTMARB!O6</f>
        <v>1010.2799656061903</v>
      </c>
      <c r="P6" s="10">
        <f>PPRD!P6+RCV_RCY!P6+IMP!P6-EXP!P6+STK_CHG!P6-INTMARB!P6</f>
        <v>903.49914015477202</v>
      </c>
      <c r="Q6" s="10">
        <f>PPRD!Q6+RCV_RCY!Q6+IMP!Q6-EXP!Q6+STK_CHG!Q6-INTMARB!Q6</f>
        <v>908.99570077386056</v>
      </c>
      <c r="R6" s="10">
        <f>PPRD!R6+RCV_RCY!R6+IMP!R6-EXP!R6+STK_CHG!R6-INTMARB!R6</f>
        <v>944.03112639724839</v>
      </c>
      <c r="S6" s="10">
        <f>PPRD!S6+RCV_RCY!S6+IMP!S6-EXP!S6+STK_CHG!S6-INTMARB!S6</f>
        <v>870.51263972484946</v>
      </c>
      <c r="T6" s="10">
        <f>PPRD!T6+RCV_RCY!T6+IMP!T6-EXP!T6+STK_CHG!T6-INTMARB!T6</f>
        <v>942.99226139294933</v>
      </c>
      <c r="U6" s="10">
        <f>PPRD!U6+RCV_RCY!U6+IMP!U6-EXP!U6+STK_CHG!U6-INTMARB!U6</f>
        <v>977.96216680997361</v>
      </c>
      <c r="V6" s="10">
        <f>PPRD!V6+RCV_RCY!V6+IMP!V6-EXP!V6+STK_CHG!V6-INTMARB!V6</f>
        <v>896.42398968185728</v>
      </c>
      <c r="W6" s="10">
        <f>PPRD!W6+RCV_RCY!W6+IMP!W6-EXP!W6+STK_CHG!W6-INTMARB!W6</f>
        <v>820.29466895958717</v>
      </c>
      <c r="X6" s="10">
        <f>PPRD!X6+RCV_RCY!X6+IMP!X6-EXP!X6+STK_CHG!X6-INTMARB!X6</f>
        <v>771.51100601891665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0</v>
      </c>
      <c r="D7" s="10">
        <f>PPRD!D7+RCV_RCY!D7+IMP!D7-EXP!D7+STK_CHG!D7-INTMARB!D7</f>
        <v>0</v>
      </c>
      <c r="E7" s="10">
        <f>PPRD!E7+RCV_RCY!E7+IMP!E7-EXP!E7+STK_CHG!E7-INTMARB!E7</f>
        <v>178.94780739466896</v>
      </c>
      <c r="F7" s="10">
        <f>PPRD!F7+RCV_RCY!F7+IMP!F7-EXP!F7+STK_CHG!F7-INTMARB!F7</f>
        <v>221.09613069647455</v>
      </c>
      <c r="G7" s="10">
        <f>PPRD!G7+RCV_RCY!G7+IMP!G7-EXP!G7+STK_CHG!G7-INTMARB!G7</f>
        <v>256.86552020636282</v>
      </c>
      <c r="H7" s="10">
        <f>PPRD!H7+RCV_RCY!H7+IMP!H7-EXP!H7+STK_CHG!H7-INTMARB!H7</f>
        <v>316.01771281169397</v>
      </c>
      <c r="I7" s="10">
        <f>PPRD!I7+RCV_RCY!I7+IMP!I7-EXP!I7+STK_CHG!I7-INTMARB!I7</f>
        <v>330.18555460017194</v>
      </c>
      <c r="J7" s="10">
        <f>PPRD!J7+RCV_RCY!J7+IMP!J7-EXP!J7+STK_CHG!J7-INTMARB!J7</f>
        <v>310.18753224419606</v>
      </c>
      <c r="K7" s="10">
        <f>PPRD!K7+RCV_RCY!K7+IMP!K7-EXP!K7+STK_CHG!K7-INTMARB!K7</f>
        <v>273.22244196044716</v>
      </c>
      <c r="L7" s="10">
        <f>PPRD!L7+RCV_RCY!L7+IMP!L7-EXP!L7+STK_CHG!L7-INTMARB!L7</f>
        <v>195.45640584694749</v>
      </c>
      <c r="M7" s="10">
        <f>PPRD!M7+RCV_RCY!M7+IMP!M7-EXP!M7+STK_CHG!M7-INTMARB!M7</f>
        <v>219.90636285468611</v>
      </c>
      <c r="N7" s="10">
        <f>PPRD!N7+RCV_RCY!N7+IMP!N7-EXP!N7+STK_CHG!N7-INTMARB!N7</f>
        <v>119.06225279449698</v>
      </c>
      <c r="O7" s="10">
        <f>PPRD!O7+RCV_RCY!O7+IMP!O7-EXP!O7+STK_CHG!O7-INTMARB!O7</f>
        <v>44.384780739466891</v>
      </c>
      <c r="P7" s="10">
        <f>PPRD!P7+RCV_RCY!P7+IMP!P7-EXP!P7+STK_CHG!P7-INTMARB!P7</f>
        <v>29.796990541702492</v>
      </c>
      <c r="Q7" s="10">
        <f>PPRD!Q7+RCV_RCY!Q7+IMP!Q7-EXP!Q7+STK_CHG!Q7-INTMARB!Q7</f>
        <v>26.378761822871887</v>
      </c>
      <c r="R7" s="10">
        <f>PPRD!R7+RCV_RCY!R7+IMP!R7-EXP!R7+STK_CHG!R7-INTMARB!R7</f>
        <v>34.945657781599316</v>
      </c>
      <c r="S7" s="10">
        <f>PPRD!S7+RCV_RCY!S7+IMP!S7-EXP!S7+STK_CHG!S7-INTMARB!S7</f>
        <v>112.85588993981084</v>
      </c>
      <c r="T7" s="10">
        <f>PPRD!T7+RCV_RCY!T7+IMP!T7-EXP!T7+STK_CHG!T7-INTMARB!T7</f>
        <v>123.03258813413582</v>
      </c>
      <c r="U7" s="10">
        <f>PPRD!U7+RCV_RCY!U7+IMP!U7-EXP!U7+STK_CHG!U7-INTMARB!U7</f>
        <v>94.25606190885641</v>
      </c>
      <c r="V7" s="10">
        <f>PPRD!V7+RCV_RCY!V7+IMP!V7-EXP!V7+STK_CHG!V7-INTMARB!V7</f>
        <v>81.90352536543422</v>
      </c>
      <c r="W7" s="10">
        <f>PPRD!W7+RCV_RCY!W7+IMP!W7-EXP!W7+STK_CHG!W7-INTMARB!W7</f>
        <v>66.100257953568345</v>
      </c>
      <c r="X7" s="10">
        <f>PPRD!X7+RCV_RCY!X7+IMP!X7-EXP!X7+STK_CHG!X7-INTMARB!X7</f>
        <v>43.95434221840069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3033.44290627687</v>
      </c>
      <c r="D8" s="29">
        <f t="shared" si="6"/>
        <v>2923.3122957867577</v>
      </c>
      <c r="E8" s="29">
        <f t="shared" si="6"/>
        <v>2777.7184006878756</v>
      </c>
      <c r="F8" s="29">
        <f t="shared" si="6"/>
        <v>2827.5036113499568</v>
      </c>
      <c r="G8" s="29">
        <f t="shared" si="6"/>
        <v>2530.4778159931211</v>
      </c>
      <c r="H8" s="29">
        <f t="shared" si="6"/>
        <v>2078.974032674118</v>
      </c>
      <c r="I8" s="29">
        <f t="shared" si="6"/>
        <v>1943.8057609630268</v>
      </c>
      <c r="J8" s="29">
        <f t="shared" si="6"/>
        <v>1945.4750644883923</v>
      </c>
      <c r="K8" s="29">
        <f t="shared" si="6"/>
        <v>1930.4817712811694</v>
      </c>
      <c r="L8" s="29">
        <f t="shared" si="6"/>
        <v>1703.9091143594151</v>
      </c>
      <c r="M8" s="29">
        <f t="shared" si="6"/>
        <v>1659.2963886500431</v>
      </c>
      <c r="N8" s="29">
        <f t="shared" si="6"/>
        <v>1790.3112639724848</v>
      </c>
      <c r="O8" s="29">
        <f t="shared" si="6"/>
        <v>1809.5837489251937</v>
      </c>
      <c r="P8" s="29">
        <f t="shared" si="6"/>
        <v>1741.0711951848666</v>
      </c>
      <c r="Q8" s="29">
        <f t="shared" si="6"/>
        <v>1597.1862424763538</v>
      </c>
      <c r="R8" s="29">
        <f t="shared" si="6"/>
        <v>1592.2628546861561</v>
      </c>
      <c r="S8" s="29">
        <f t="shared" si="6"/>
        <v>1500.8180567497848</v>
      </c>
      <c r="T8" s="29">
        <f t="shared" si="6"/>
        <v>1344.4840068787621</v>
      </c>
      <c r="U8" s="29">
        <f t="shared" si="6"/>
        <v>1233.0442820292344</v>
      </c>
      <c r="V8" s="29">
        <f t="shared" si="6"/>
        <v>1016.340154772141</v>
      </c>
      <c r="W8" s="29">
        <f t="shared" si="6"/>
        <v>964.43645743766115</v>
      </c>
      <c r="X8" s="29">
        <f t="shared" ref="X8" si="7">SUM(X9:X10)</f>
        <v>795.48366294067068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209.49320722269997</v>
      </c>
      <c r="D9" s="10">
        <f>PPRD!D9+RCV_RCY!D9+IMP!D9-EXP!D9+STK_CHG!D9-INTMARB!D9</f>
        <v>204.15262252794497</v>
      </c>
      <c r="E9" s="10">
        <f>PPRD!E9+RCV_RCY!E9+IMP!E9-EXP!E9+STK_CHG!E9-INTMARB!E9</f>
        <v>111.14961306964743</v>
      </c>
      <c r="F9" s="10">
        <f>PPRD!F9+RCV_RCY!F9+IMP!F9-EXP!F9+STK_CHG!F9-INTMARB!F9</f>
        <v>130.70593293207227</v>
      </c>
      <c r="G9" s="10">
        <f>PPRD!G9+RCV_RCY!G9+IMP!G9-EXP!G9+STK_CHG!G9-INTMARB!G9</f>
        <v>153.52020636285465</v>
      </c>
      <c r="H9" s="10">
        <f>PPRD!H9+RCV_RCY!H9+IMP!H9-EXP!H9+STK_CHG!H9-INTMARB!H9</f>
        <v>319.45743766122098</v>
      </c>
      <c r="I9" s="10">
        <f>PPRD!I9+RCV_RCY!I9+IMP!I9-EXP!I9+STK_CHG!I9-INTMARB!I9</f>
        <v>288.20034393809118</v>
      </c>
      <c r="J9" s="10">
        <f>PPRD!J9+RCV_RCY!J9+IMP!J9-EXP!J9+STK_CHG!J9-INTMARB!J9</f>
        <v>238.21745485812556</v>
      </c>
      <c r="K9" s="10">
        <f>PPRD!K9+RCV_RCY!K9+IMP!K9-EXP!K9+STK_CHG!K9-INTMARB!K9</f>
        <v>278.20885640584692</v>
      </c>
      <c r="L9" s="10">
        <f>PPRD!L9+RCV_RCY!L9+IMP!L9-EXP!L9+STK_CHG!L9-INTMARB!L9</f>
        <v>168.46044711951848</v>
      </c>
      <c r="M9" s="10">
        <f>PPRD!M9+RCV_RCY!M9+IMP!M9-EXP!M9+STK_CHG!M9-INTMARB!M9</f>
        <v>115.98787618228721</v>
      </c>
      <c r="N9" s="10">
        <f>PPRD!N9+RCV_RCY!N9+IMP!N9-EXP!N9+STK_CHG!N9-INTMARB!N9</f>
        <v>118.76999140154771</v>
      </c>
      <c r="O9" s="10">
        <f>PPRD!O9+RCV_RCY!O9+IMP!O9-EXP!O9+STK_CHG!O9-INTMARB!O9</f>
        <v>146.60842648323305</v>
      </c>
      <c r="P9" s="10">
        <f>PPRD!P9+RCV_RCY!P9+IMP!P9-EXP!P9+STK_CHG!P9-INTMARB!P9</f>
        <v>104.55356835769561</v>
      </c>
      <c r="Q9" s="10">
        <f>PPRD!Q9+RCV_RCY!Q9+IMP!Q9-EXP!Q9+STK_CHG!Q9-INTMARB!Q9</f>
        <v>80.156491831470319</v>
      </c>
      <c r="R9" s="10">
        <f>PPRD!R9+RCV_RCY!R9+IMP!R9-EXP!R9+STK_CHG!R9-INTMARB!R9</f>
        <v>73.876440240756665</v>
      </c>
      <c r="S9" s="10">
        <f>PPRD!S9+RCV_RCY!S9+IMP!S9-EXP!S9+STK_CHG!S9-INTMARB!S9</f>
        <v>60.482029234737738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2823.9496990541702</v>
      </c>
      <c r="D10" s="10">
        <f>PPRD!D10+RCV_RCY!D10+IMP!D10-EXP!D10+STK_CHG!D10-INTMARB!D10</f>
        <v>2719.1596732588127</v>
      </c>
      <c r="E10" s="10">
        <f>PPRD!E10+RCV_RCY!E10+IMP!E10-EXP!E10+STK_CHG!E10-INTMARB!E10</f>
        <v>2666.5687876182283</v>
      </c>
      <c r="F10" s="10">
        <f>PPRD!F10+RCV_RCY!F10+IMP!F10-EXP!F10+STK_CHG!F10-INTMARB!F10</f>
        <v>2696.7976784178845</v>
      </c>
      <c r="G10" s="10">
        <f>PPRD!G10+RCV_RCY!G10+IMP!G10-EXP!G10+STK_CHG!G10-INTMARB!G10</f>
        <v>2376.9576096302667</v>
      </c>
      <c r="H10" s="10">
        <f>PPRD!H10+RCV_RCY!H10+IMP!H10-EXP!H10+STK_CHG!H10-INTMARB!H10</f>
        <v>1759.5165950128971</v>
      </c>
      <c r="I10" s="10">
        <f>PPRD!I10+RCV_RCY!I10+IMP!I10-EXP!I10+STK_CHG!I10-INTMARB!I10</f>
        <v>1655.6054170249356</v>
      </c>
      <c r="J10" s="10">
        <f>PPRD!J10+RCV_RCY!J10+IMP!J10-EXP!J10+STK_CHG!J10-INTMARB!J10</f>
        <v>1707.2576096302666</v>
      </c>
      <c r="K10" s="10">
        <f>PPRD!K10+RCV_RCY!K10+IMP!K10-EXP!K10+STK_CHG!K10-INTMARB!K10</f>
        <v>1652.2729148753224</v>
      </c>
      <c r="L10" s="10">
        <f>PPRD!L10+RCV_RCY!L10+IMP!L10-EXP!L10+STK_CHG!L10-INTMARB!L10</f>
        <v>1535.4486672398966</v>
      </c>
      <c r="M10" s="10">
        <f>PPRD!M10+RCV_RCY!M10+IMP!M10-EXP!M10+STK_CHG!M10-INTMARB!M10</f>
        <v>1543.3085124677559</v>
      </c>
      <c r="N10" s="10">
        <f>PPRD!N10+RCV_RCY!N10+IMP!N10-EXP!N10+STK_CHG!N10-INTMARB!N10</f>
        <v>1671.5412725709371</v>
      </c>
      <c r="O10" s="10">
        <f>PPRD!O10+RCV_RCY!O10+IMP!O10-EXP!O10+STK_CHG!O10-INTMARB!O10</f>
        <v>1662.9753224419608</v>
      </c>
      <c r="P10" s="10">
        <f>PPRD!P10+RCV_RCY!P10+IMP!P10-EXP!P10+STK_CHG!P10-INTMARB!P10</f>
        <v>1636.5176268271709</v>
      </c>
      <c r="Q10" s="10">
        <f>PPRD!Q10+RCV_RCY!Q10+IMP!Q10-EXP!Q10+STK_CHG!Q10-INTMARB!Q10</f>
        <v>1517.0297506448835</v>
      </c>
      <c r="R10" s="10">
        <f>PPRD!R10+RCV_RCY!R10+IMP!R10-EXP!R10+STK_CHG!R10-INTMARB!R10</f>
        <v>1518.3864144453994</v>
      </c>
      <c r="S10" s="10">
        <f>PPRD!S10+RCV_RCY!S10+IMP!S10-EXP!S10+STK_CHG!S10-INTMARB!S10</f>
        <v>1440.3360275150471</v>
      </c>
      <c r="T10" s="10">
        <f>PPRD!T10+RCV_RCY!T10+IMP!T10-EXP!T10+STK_CHG!T10-INTMARB!T10</f>
        <v>1344.4840068787621</v>
      </c>
      <c r="U10" s="10">
        <f>PPRD!U10+RCV_RCY!U10+IMP!U10-EXP!U10+STK_CHG!U10-INTMARB!U10</f>
        <v>1233.0442820292344</v>
      </c>
      <c r="V10" s="10">
        <f>PPRD!V10+RCV_RCY!V10+IMP!V10-EXP!V10+STK_CHG!V10-INTMARB!V10</f>
        <v>1016.340154772141</v>
      </c>
      <c r="W10" s="10">
        <f>PPRD!W10+RCV_RCY!W10+IMP!W10-EXP!W10+STK_CHG!W10-INTMARB!W10</f>
        <v>964.43645743766115</v>
      </c>
      <c r="X10" s="10">
        <f>PPRD!X10+RCV_RCY!X10+IMP!X10-EXP!X10+STK_CHG!X10-INTMARB!X10</f>
        <v>795.48366294067068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-102.16672398968183</v>
      </c>
      <c r="D11" s="29">
        <f t="shared" si="8"/>
        <v>29.211865864144411</v>
      </c>
      <c r="E11" s="29">
        <f t="shared" si="8"/>
        <v>260.18211521926048</v>
      </c>
      <c r="F11" s="29">
        <f t="shared" si="8"/>
        <v>131.31891659501289</v>
      </c>
      <c r="G11" s="29">
        <f t="shared" si="8"/>
        <v>55.140154772140974</v>
      </c>
      <c r="H11" s="29">
        <f t="shared" si="8"/>
        <v>68.606276870163313</v>
      </c>
      <c r="I11" s="29">
        <f t="shared" si="8"/>
        <v>-174.72123817712804</v>
      </c>
      <c r="J11" s="29">
        <f t="shared" si="8"/>
        <v>-223.13654342218402</v>
      </c>
      <c r="K11" s="29">
        <f t="shared" si="8"/>
        <v>-240.70834049871021</v>
      </c>
      <c r="L11" s="29">
        <f t="shared" si="8"/>
        <v>-106.88082545141877</v>
      </c>
      <c r="M11" s="29">
        <f t="shared" si="8"/>
        <v>-238.11788478073953</v>
      </c>
      <c r="N11" s="29">
        <f t="shared" si="8"/>
        <v>-265.24565778159928</v>
      </c>
      <c r="O11" s="29">
        <f t="shared" si="8"/>
        <v>-259.97102321582116</v>
      </c>
      <c r="P11" s="29">
        <f t="shared" si="8"/>
        <v>-409.03938091143596</v>
      </c>
      <c r="Q11" s="29">
        <f t="shared" si="8"/>
        <v>-323.77368873602745</v>
      </c>
      <c r="R11" s="29">
        <f t="shared" si="8"/>
        <v>-211.85348237317277</v>
      </c>
      <c r="S11" s="29">
        <f t="shared" si="8"/>
        <v>-294.97858985382635</v>
      </c>
      <c r="T11" s="29">
        <f t="shared" si="8"/>
        <v>-177.27016337059328</v>
      </c>
      <c r="U11" s="29">
        <f t="shared" si="8"/>
        <v>-173.63336199484095</v>
      </c>
      <c r="V11" s="29">
        <f t="shared" si="8"/>
        <v>-167.15717970765272</v>
      </c>
      <c r="W11" s="29">
        <f t="shared" si="8"/>
        <v>-169.61831470335335</v>
      </c>
      <c r="X11" s="29">
        <f t="shared" ref="X11" si="9">SUM(X12:X16)</f>
        <v>-240.84032674118657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-11.558211521926051</v>
      </c>
      <c r="D12" s="10">
        <f>PPRD!D12+RCV_RCY!D12+IMP!D12-EXP!D12+STK_CHG!D12-INTMARB!D12</f>
        <v>-15.15640584694755</v>
      </c>
      <c r="E12" s="10">
        <f>PPRD!E12+RCV_RCY!E12+IMP!E12-EXP!E12+STK_CHG!E12-INTMARB!E12</f>
        <v>20.53456577815993</v>
      </c>
      <c r="F12" s="10">
        <f>PPRD!F12+RCV_RCY!F12+IMP!F12-EXP!F12+STK_CHG!F12-INTMARB!F12</f>
        <v>9.6661220980223561</v>
      </c>
      <c r="G12" s="10">
        <f>PPRD!G12+RCV_RCY!G12+IMP!G12-EXP!G12+STK_CHG!G12-INTMARB!G12</f>
        <v>-1.0366294067067929</v>
      </c>
      <c r="H12" s="10">
        <f>PPRD!H12+RCV_RCY!H12+IMP!H12-EXP!H12+STK_CHG!H12-INTMARB!H12</f>
        <v>-0.51349957007738611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1.702149613069647</v>
      </c>
      <c r="L12" s="10">
        <f>PPRD!L12+RCV_RCY!L12+IMP!L12-EXP!L12+STK_CHG!L12-INTMARB!L12</f>
        <v>-2.101805674978503</v>
      </c>
      <c r="M12" s="10">
        <f>PPRD!M12+RCV_RCY!M12+IMP!M12-EXP!M12+STK_CHG!M12-INTMARB!M12</f>
        <v>1.5763542562338779</v>
      </c>
      <c r="N12" s="10">
        <f>PPRD!N12+RCV_RCY!N12+IMP!N12-EXP!N12+STK_CHG!N12-INTMARB!N12</f>
        <v>-1.050902837489252</v>
      </c>
      <c r="O12" s="10">
        <f>PPRD!O12+RCV_RCY!O12+IMP!O12-EXP!O12+STK_CHG!O12-INTMARB!O12</f>
        <v>1.5663800515907129</v>
      </c>
      <c r="P12" s="10">
        <f>PPRD!P12+RCV_RCY!P12+IMP!P12-EXP!P12+STK_CHG!P12-INTMARB!P12</f>
        <v>0.52209802235597591</v>
      </c>
      <c r="Q12" s="10">
        <f>PPRD!Q12+RCV_RCY!Q12+IMP!Q12-EXP!Q12+STK_CHG!Q12-INTMARB!Q12</f>
        <v>0.52545141874462586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-94.851676698194296</v>
      </c>
      <c r="D13" s="10">
        <f>PPRD!D13+RCV_RCY!D13+IMP!D13-EXP!D13+STK_CHG!D13-INTMARB!D13</f>
        <v>40.079793637145272</v>
      </c>
      <c r="E13" s="10">
        <f>PPRD!E13+RCV_RCY!E13+IMP!E13-EXP!E13+STK_CHG!E13-INTMARB!E13</f>
        <v>231.52682717110918</v>
      </c>
      <c r="F13" s="10">
        <f>PPRD!F13+RCV_RCY!F13+IMP!F13-EXP!F13+STK_CHG!F13-INTMARB!F13</f>
        <v>111.62132416165089</v>
      </c>
      <c r="G13" s="10">
        <f>PPRD!G13+RCV_RCY!G13+IMP!G13-EXP!G13+STK_CHG!G13-INTMARB!G13</f>
        <v>85.363800515907101</v>
      </c>
      <c r="H13" s="10">
        <f>PPRD!H13+RCV_RCY!H13+IMP!H13-EXP!H13+STK_CHG!H13-INTMARB!H13</f>
        <v>97.922184006878709</v>
      </c>
      <c r="I13" s="10">
        <f>PPRD!I13+RCV_RCY!I13+IMP!I13-EXP!I13+STK_CHG!I13-INTMARB!I13</f>
        <v>-130.56096302665514</v>
      </c>
      <c r="J13" s="10">
        <f>PPRD!J13+RCV_RCY!J13+IMP!J13-EXP!J13+STK_CHG!J13-INTMARB!J13</f>
        <v>-170.78942390369735</v>
      </c>
      <c r="K13" s="10">
        <f>PPRD!K13+RCV_RCY!K13+IMP!K13-EXP!K13+STK_CHG!K13-INTMARB!K13</f>
        <v>-186.0944110060189</v>
      </c>
      <c r="L13" s="10">
        <f>PPRD!L13+RCV_RCY!L13+IMP!L13-EXP!L13+STK_CHG!L13-INTMARB!L13</f>
        <v>-72.467239896818597</v>
      </c>
      <c r="M13" s="10">
        <f>PPRD!M13+RCV_RCY!M13+IMP!M13-EXP!M13+STK_CHG!M13-INTMARB!M13</f>
        <v>-189.20223559759248</v>
      </c>
      <c r="N13" s="10">
        <f>PPRD!N13+RCV_RCY!N13+IMP!N13-EXP!N13+STK_CHG!N13-INTMARB!N13</f>
        <v>-207.61220980223558</v>
      </c>
      <c r="O13" s="10">
        <f>PPRD!O13+RCV_RCY!O13+IMP!O13-EXP!O13+STK_CHG!O13-INTMARB!O13</f>
        <v>-211.29699054170248</v>
      </c>
      <c r="P13" s="10">
        <f>PPRD!P13+RCV_RCY!P13+IMP!P13-EXP!P13+STK_CHG!P13-INTMARB!P13</f>
        <v>-365.20300945829752</v>
      </c>
      <c r="Q13" s="10">
        <f>PPRD!Q13+RCV_RCY!Q13+IMP!Q13-EXP!Q13+STK_CHG!Q13-INTMARB!Q13</f>
        <v>-291.70249355116073</v>
      </c>
      <c r="R13" s="10">
        <f>PPRD!R13+RCV_RCY!R13+IMP!R13-EXP!R13+STK_CHG!R13-INTMARB!R13</f>
        <v>-185.54256233877896</v>
      </c>
      <c r="S13" s="10">
        <f>PPRD!S13+RCV_RCY!S13+IMP!S13-EXP!S13+STK_CHG!S13-INTMARB!S13</f>
        <v>-275.46569217540844</v>
      </c>
      <c r="T13" s="10">
        <f>PPRD!T13+RCV_RCY!T13+IMP!T13-EXP!T13+STK_CHG!T13-INTMARB!T13</f>
        <v>-164.77549441100601</v>
      </c>
      <c r="U13" s="10">
        <f>PPRD!U13+RCV_RCY!U13+IMP!U13-EXP!U13+STK_CHG!U13-INTMARB!U13</f>
        <v>-152.72579535683579</v>
      </c>
      <c r="V13" s="10">
        <f>PPRD!V13+RCV_RCY!V13+IMP!V13-EXP!V13+STK_CHG!V13-INTMARB!V13</f>
        <v>-162.28108340498719</v>
      </c>
      <c r="W13" s="10">
        <f>PPRD!W13+RCV_RCY!W13+IMP!W13-EXP!W13+STK_CHG!W13-INTMARB!W13</f>
        <v>-162.25907136715387</v>
      </c>
      <c r="X13" s="10">
        <f>PPRD!X13+RCV_RCY!X13+IMP!X13-EXP!X13+STK_CHG!X13-INTMARB!X13</f>
        <v>-233.90266552020634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-35.396990541702493</v>
      </c>
      <c r="H15" s="10">
        <f>PPRD!H15+RCV_RCY!H15+IMP!H15-EXP!H15+STK_CHG!H15-INTMARB!H15</f>
        <v>-35.490111779879619</v>
      </c>
      <c r="I15" s="10">
        <f>PPRD!I15+RCV_RCY!I15+IMP!I15-EXP!I15+STK_CHG!I15-INTMARB!I15</f>
        <v>-51.325623387790195</v>
      </c>
      <c r="J15" s="10">
        <f>PPRD!J15+RCV_RCY!J15+IMP!J15-EXP!J15+STK_CHG!J15-INTMARB!J15</f>
        <v>-58.994926913155624</v>
      </c>
      <c r="K15" s="10">
        <f>PPRD!K15+RCV_RCY!K15+IMP!K15-EXP!K15+STK_CHG!K15-INTMARB!K15</f>
        <v>-64.44067067927773</v>
      </c>
      <c r="L15" s="10">
        <f>PPRD!L15+RCV_RCY!L15+IMP!L15-EXP!L15+STK_CHG!L15-INTMARB!L15</f>
        <v>-40.842648323301802</v>
      </c>
      <c r="M15" s="10">
        <f>PPRD!M15+RCV_RCY!M15+IMP!M15-EXP!M15+STK_CHG!M15-INTMARB!M15</f>
        <v>-57.179707652622525</v>
      </c>
      <c r="N15" s="10">
        <f>PPRD!N15+RCV_RCY!N15+IMP!N15-EXP!N15+STK_CHG!N15-INTMARB!N15</f>
        <v>-62.625365434221827</v>
      </c>
      <c r="O15" s="10">
        <f>PPRD!O15+RCV_RCY!O15+IMP!O15-EXP!O15+STK_CHG!O15-INTMARB!O15</f>
        <v>-53.549183147033524</v>
      </c>
      <c r="P15" s="10">
        <f>PPRD!P15+RCV_RCY!P15+IMP!P15-EXP!P15+STK_CHG!P15-INTMARB!P15</f>
        <v>-47.195958727429051</v>
      </c>
      <c r="Q15" s="10">
        <f>PPRD!Q15+RCV_RCY!Q15+IMP!Q15-EXP!Q15+STK_CHG!Q15-INTMARB!Q15</f>
        <v>-34.489337919174552</v>
      </c>
      <c r="R15" s="10">
        <f>PPRD!R15+RCV_RCY!R15+IMP!R15-EXP!R15+STK_CHG!R15-INTMARB!R15</f>
        <v>-28.136027515047296</v>
      </c>
      <c r="S15" s="10">
        <f>PPRD!S15+RCV_RCY!S15+IMP!S15-EXP!S15+STK_CHG!S15-INTMARB!S15</f>
        <v>-22.690369733447977</v>
      </c>
      <c r="T15" s="10">
        <f>PPRD!T15+RCV_RCY!T15+IMP!T15-EXP!T15+STK_CHG!T15-INTMARB!T15</f>
        <v>-35.39690455717971</v>
      </c>
      <c r="U15" s="10">
        <f>PPRD!U15+RCV_RCY!U15+IMP!U15-EXP!U15+STK_CHG!U15-INTMARB!U15</f>
        <v>-41.75030094582975</v>
      </c>
      <c r="V15" s="10">
        <f>PPRD!V15+RCV_RCY!V15+IMP!V15-EXP!V15+STK_CHG!V15-INTMARB!V15</f>
        <v>-24.505588993981085</v>
      </c>
      <c r="W15" s="10">
        <f>PPRD!W15+RCV_RCY!W15+IMP!W15-EXP!W15+STK_CHG!W15-INTMARB!W15</f>
        <v>-24.505588993981085</v>
      </c>
      <c r="X15" s="10">
        <f>PPRD!X15+RCV_RCY!X15+IMP!X15-EXP!X15+STK_CHG!X15-INTMARB!X15</f>
        <v>-25.413155631986243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4.2431642304385209</v>
      </c>
      <c r="D16" s="10">
        <f>PPRD!D16+RCV_RCY!D16+IMP!D16-EXP!D16+STK_CHG!D16-INTMARB!D16</f>
        <v>4.2884780739466892</v>
      </c>
      <c r="E16" s="10">
        <f>PPRD!E16+RCV_RCY!E16+IMP!E16-EXP!E16+STK_CHG!E16-INTMARB!E16</f>
        <v>8.1207222699914006</v>
      </c>
      <c r="F16" s="10">
        <f>PPRD!F16+RCV_RCY!F16+IMP!F16-EXP!F16+STK_CHG!F16-INTMARB!F16</f>
        <v>10.031470335339638</v>
      </c>
      <c r="G16" s="10">
        <f>PPRD!G16+RCV_RCY!G16+IMP!G16-EXP!G16+STK_CHG!G16-INTMARB!G16</f>
        <v>6.2099742046431636</v>
      </c>
      <c r="H16" s="10">
        <f>PPRD!H16+RCV_RCY!H16+IMP!H16-EXP!H16+STK_CHG!H16-INTMARB!H16</f>
        <v>6.6877042132416156</v>
      </c>
      <c r="I16" s="10">
        <f>PPRD!I16+RCV_RCY!I16+IMP!I16-EXP!I16+STK_CHG!I16-INTMARB!I16</f>
        <v>7.1653482373172821</v>
      </c>
      <c r="J16" s="10">
        <f>PPRD!J16+RCV_RCY!J16+IMP!J16-EXP!J16+STK_CHG!J16-INTMARB!J16</f>
        <v>6.6478073946689582</v>
      </c>
      <c r="K16" s="10">
        <f>PPRD!K16+RCV_RCY!K16+IMP!K16-EXP!K16+STK_CHG!K16-INTMARB!K16</f>
        <v>8.1245915735167671</v>
      </c>
      <c r="L16" s="10">
        <f>PPRD!L16+RCV_RCY!L16+IMP!L16-EXP!L16+STK_CHG!L16-INTMARB!L16</f>
        <v>8.5308684436801361</v>
      </c>
      <c r="M16" s="10">
        <f>PPRD!M16+RCV_RCY!M16+IMP!M16-EXP!M16+STK_CHG!M16-INTMARB!M16</f>
        <v>6.6877042132416156</v>
      </c>
      <c r="N16" s="10">
        <f>PPRD!N16+RCV_RCY!N16+IMP!N16-EXP!N16+STK_CHG!N16-INTMARB!N16</f>
        <v>6.0428202923473773</v>
      </c>
      <c r="O16" s="10">
        <f>PPRD!O16+RCV_RCY!O16+IMP!O16-EXP!O16+STK_CHG!O16-INTMARB!O16</f>
        <v>3.3087704213241622</v>
      </c>
      <c r="P16" s="10">
        <f>PPRD!P16+RCV_RCY!P16+IMP!P16-EXP!P16+STK_CHG!P16-INTMARB!P16</f>
        <v>2.837489251934652</v>
      </c>
      <c r="Q16" s="10">
        <f>PPRD!Q16+RCV_RCY!Q16+IMP!Q16-EXP!Q16+STK_CHG!Q16-INTMARB!Q16</f>
        <v>1.892691315563199</v>
      </c>
      <c r="R16" s="10">
        <f>PPRD!R16+RCV_RCY!R16+IMP!R16-EXP!R16+STK_CHG!R16-INTMARB!R16</f>
        <v>1.8251074806534819</v>
      </c>
      <c r="S16" s="10">
        <f>PPRD!S16+RCV_RCY!S16+IMP!S16-EXP!S16+STK_CHG!S16-INTMARB!S16</f>
        <v>3.177472055030095</v>
      </c>
      <c r="T16" s="10">
        <f>PPRD!T16+RCV_RCY!T16+IMP!T16-EXP!T16+STK_CHG!T16-INTMARB!T16</f>
        <v>22.90223559759243</v>
      </c>
      <c r="U16" s="10">
        <f>PPRD!U16+RCV_RCY!U16+IMP!U16-EXP!U16+STK_CHG!U16-INTMARB!U16</f>
        <v>20.842734307824589</v>
      </c>
      <c r="V16" s="10">
        <f>PPRD!V16+RCV_RCY!V16+IMP!V16-EXP!V16+STK_CHG!V16-INTMARB!V16</f>
        <v>19.629492691315559</v>
      </c>
      <c r="W16" s="10">
        <f>PPRD!W16+RCV_RCY!W16+IMP!W16-EXP!W16+STK_CHG!W16-INTMARB!W16</f>
        <v>17.146345657781598</v>
      </c>
      <c r="X16" s="10">
        <f>PPRD!X16+RCV_RCY!X16+IMP!X16-EXP!X16+STK_CHG!X16-INTMARB!X16</f>
        <v>18.475494411006022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6868.4422184006871</v>
      </c>
      <c r="D26" s="37">
        <f t="shared" si="14"/>
        <v>6627.1503009458293</v>
      </c>
      <c r="E26" s="37">
        <f t="shared" si="14"/>
        <v>6463.3290627687002</v>
      </c>
      <c r="F26" s="37">
        <f t="shared" si="14"/>
        <v>6303.7595012897673</v>
      </c>
      <c r="G26" s="37">
        <f t="shared" si="14"/>
        <v>6518.9213241616499</v>
      </c>
      <c r="H26" s="37">
        <f t="shared" si="14"/>
        <v>7442.1776440240765</v>
      </c>
      <c r="I26" s="37">
        <f t="shared" si="14"/>
        <v>7754.5739466895939</v>
      </c>
      <c r="J26" s="37">
        <f t="shared" si="14"/>
        <v>7638.6165950128961</v>
      </c>
      <c r="K26" s="37">
        <f t="shared" si="14"/>
        <v>7313.2854686156497</v>
      </c>
      <c r="L26" s="37">
        <f t="shared" si="14"/>
        <v>7160.6266552020625</v>
      </c>
      <c r="M26" s="37">
        <f t="shared" si="14"/>
        <v>6798.546001719691</v>
      </c>
      <c r="N26" s="37">
        <f t="shared" si="14"/>
        <v>6477.3852966466029</v>
      </c>
      <c r="O26" s="37">
        <f t="shared" si="14"/>
        <v>6076.6773000859839</v>
      </c>
      <c r="P26" s="37">
        <f t="shared" si="14"/>
        <v>5864.4220120378322</v>
      </c>
      <c r="Q26" s="37">
        <f t="shared" si="14"/>
        <v>6581.5413585554616</v>
      </c>
      <c r="R26" s="37">
        <f t="shared" si="14"/>
        <v>7031.0534823731723</v>
      </c>
      <c r="S26" s="37">
        <f t="shared" si="14"/>
        <v>6975.8929492691295</v>
      </c>
      <c r="T26" s="37">
        <f t="shared" si="14"/>
        <v>7550.8162510748061</v>
      </c>
      <c r="U26" s="37">
        <f t="shared" si="14"/>
        <v>8063.8450558899394</v>
      </c>
      <c r="V26" s="37">
        <f t="shared" si="14"/>
        <v>8178.5223559759243</v>
      </c>
      <c r="W26" s="37">
        <f t="shared" si="14"/>
        <v>7458.3576096302677</v>
      </c>
      <c r="X26" s="37">
        <f t="shared" ref="X26" si="15">SUM(X27,X33)</f>
        <v>8094.5027515047286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7397.1490971625099</v>
      </c>
      <c r="D27" s="29">
        <f t="shared" si="16"/>
        <v>7403.1270851246773</v>
      </c>
      <c r="E27" s="29">
        <f t="shared" si="16"/>
        <v>6720.4515907136702</v>
      </c>
      <c r="F27" s="29">
        <f t="shared" si="16"/>
        <v>7029.7818572656906</v>
      </c>
      <c r="G27" s="29">
        <f t="shared" si="16"/>
        <v>6961.915993121238</v>
      </c>
      <c r="H27" s="29">
        <f t="shared" si="16"/>
        <v>7670.5001719690463</v>
      </c>
      <c r="I27" s="29">
        <f t="shared" si="16"/>
        <v>7764.8036113499556</v>
      </c>
      <c r="J27" s="29">
        <f t="shared" si="16"/>
        <v>7839.548839208941</v>
      </c>
      <c r="K27" s="29">
        <f t="shared" si="16"/>
        <v>7623.8474634565782</v>
      </c>
      <c r="L27" s="29">
        <f t="shared" si="16"/>
        <v>6968.1331900257946</v>
      </c>
      <c r="M27" s="29">
        <f t="shared" si="16"/>
        <v>6941.1101461736889</v>
      </c>
      <c r="N27" s="29">
        <f t="shared" si="16"/>
        <v>7180.9543422183997</v>
      </c>
      <c r="O27" s="29">
        <f t="shared" si="16"/>
        <v>6793.704041272571</v>
      </c>
      <c r="P27" s="29">
        <f t="shared" si="16"/>
        <v>6527.7730868443678</v>
      </c>
      <c r="Q27" s="29">
        <f t="shared" si="16"/>
        <v>7208.3213241616531</v>
      </c>
      <c r="R27" s="29">
        <f t="shared" si="16"/>
        <v>7155.8612209802232</v>
      </c>
      <c r="S27" s="29">
        <f t="shared" si="16"/>
        <v>7145.323559759242</v>
      </c>
      <c r="T27" s="29">
        <f t="shared" si="16"/>
        <v>7034.8428202923469</v>
      </c>
      <c r="U27" s="29">
        <f t="shared" si="16"/>
        <v>7501.4856405846949</v>
      </c>
      <c r="V27" s="29">
        <f t="shared" si="16"/>
        <v>7236.395270851247</v>
      </c>
      <c r="W27" s="29">
        <f t="shared" si="16"/>
        <v>7105.603267411866</v>
      </c>
      <c r="X27" s="29">
        <f t="shared" ref="X27" si="17">SUM(X28:X32)</f>
        <v>7033.2378331900254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6842.8680137575229</v>
      </c>
      <c r="D28" s="10">
        <f>PPRD!D28+RCV_RCY!D28+IMP!D28-EXP!D28+STK_CHG!D28-INTMARB!D28</f>
        <v>6887.7950128976781</v>
      </c>
      <c r="E28" s="10">
        <f>PPRD!E28+RCV_RCY!E28+IMP!E28-EXP!E28+STK_CHG!E28-INTMARB!E28</f>
        <v>6025.1981943250203</v>
      </c>
      <c r="F28" s="10">
        <f>PPRD!F28+RCV_RCY!F28+IMP!F28-EXP!F28+STK_CHG!F28-INTMARB!F28</f>
        <v>6390.3984522785886</v>
      </c>
      <c r="G28" s="10">
        <f>PPRD!G28+RCV_RCY!G28+IMP!G28-EXP!G28+STK_CHG!G28-INTMARB!G28</f>
        <v>6385.0816852966464</v>
      </c>
      <c r="H28" s="10">
        <f>PPRD!H28+RCV_RCY!H28+IMP!H28-EXP!H28+STK_CHG!H28-INTMARB!H28</f>
        <v>7048.3782459157355</v>
      </c>
      <c r="I28" s="10">
        <f>PPRD!I28+RCV_RCY!I28+IMP!I28-EXP!I28+STK_CHG!I28-INTMARB!I28</f>
        <v>6905.7656921754069</v>
      </c>
      <c r="J28" s="10">
        <f>PPRD!J28+RCV_RCY!J28+IMP!J28-EXP!J28+STK_CHG!J28-INTMARB!J28</f>
        <v>7075.3192605331033</v>
      </c>
      <c r="K28" s="10">
        <f>PPRD!K28+RCV_RCY!K28+IMP!K28-EXP!K28+STK_CHG!K28-INTMARB!K28</f>
        <v>6955.4038693035254</v>
      </c>
      <c r="L28" s="10">
        <f>PPRD!L28+RCV_RCY!L28+IMP!L28-EXP!L28+STK_CHG!L28-INTMARB!L28</f>
        <v>6313.7288907996553</v>
      </c>
      <c r="M28" s="10">
        <f>PPRD!M28+RCV_RCY!M28+IMP!M28-EXP!M28+STK_CHG!M28-INTMARB!M28</f>
        <v>6378.6233877901977</v>
      </c>
      <c r="N28" s="10">
        <f>PPRD!N28+RCV_RCY!N28+IMP!N28-EXP!N28+STK_CHG!N28-INTMARB!N28</f>
        <v>6583.2902837489246</v>
      </c>
      <c r="O28" s="10">
        <f>PPRD!O28+RCV_RCY!O28+IMP!O28-EXP!O28+STK_CHG!O28-INTMARB!O28</f>
        <v>6104.0699054170254</v>
      </c>
      <c r="P28" s="10">
        <f>PPRD!P28+RCV_RCY!P28+IMP!P28-EXP!P28+STK_CHG!P28-INTMARB!P28</f>
        <v>5958.3070507308685</v>
      </c>
      <c r="Q28" s="10">
        <f>PPRD!Q28+RCV_RCY!Q28+IMP!Q28-EXP!Q28+STK_CHG!Q28-INTMARB!Q28</f>
        <v>6519.394325021497</v>
      </c>
      <c r="R28" s="10">
        <f>PPRD!R28+RCV_RCY!R28+IMP!R28-EXP!R28+STK_CHG!R28-INTMARB!R28</f>
        <v>6466.4803095442821</v>
      </c>
      <c r="S28" s="10">
        <f>PPRD!S28+RCV_RCY!S28+IMP!S28-EXP!S28+STK_CHG!S28-INTMARB!S28</f>
        <v>6626.2205503009454</v>
      </c>
      <c r="T28" s="10">
        <f>PPRD!T28+RCV_RCY!T28+IMP!T28-EXP!T28+STK_CHG!T28-INTMARB!T28</f>
        <v>6514.4024075666375</v>
      </c>
      <c r="U28" s="10">
        <f>PPRD!U28+RCV_RCY!U28+IMP!U28-EXP!U28+STK_CHG!U28-INTMARB!U28</f>
        <v>7028.5659501289765</v>
      </c>
      <c r="V28" s="10">
        <f>PPRD!V28+RCV_RCY!V28+IMP!V28-EXP!V28+STK_CHG!V28-INTMARB!V28</f>
        <v>6793.947635425623</v>
      </c>
      <c r="W28" s="10">
        <f>PPRD!W28+RCV_RCY!W28+IMP!W28-EXP!W28+STK_CHG!W28-INTMARB!W28</f>
        <v>6703.0954428202931</v>
      </c>
      <c r="X28" s="10">
        <f>PPRD!X28+RCV_RCY!X28+IMP!X28-EXP!X28+STK_CHG!X28-INTMARB!X28</f>
        <v>6712.0808254514186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533.31513327601033</v>
      </c>
      <c r="D29" s="10">
        <f>PPRD!D29+RCV_RCY!D29+IMP!D29-EXP!D29+STK_CHG!D29-INTMARB!D29</f>
        <v>494.36620808254509</v>
      </c>
      <c r="E29" s="10">
        <f>PPRD!E29+RCV_RCY!E29+IMP!E29-EXP!E29+STK_CHG!E29-INTMARB!E29</f>
        <v>635.46861564918299</v>
      </c>
      <c r="F29" s="10">
        <f>PPRD!F29+RCV_RCY!F29+IMP!F29-EXP!F29+STK_CHG!F29-INTMARB!F29</f>
        <v>547.24368013757521</v>
      </c>
      <c r="G29" s="10">
        <f>PPRD!G29+RCV_RCY!G29+IMP!G29-EXP!G29+STK_CHG!G29-INTMARB!G29</f>
        <v>599.73482373172817</v>
      </c>
      <c r="H29" s="10">
        <f>PPRD!H29+RCV_RCY!H29+IMP!H29-EXP!H29+STK_CHG!H29-INTMARB!H29</f>
        <v>564.51229578675839</v>
      </c>
      <c r="I29" s="10">
        <f>PPRD!I29+RCV_RCY!I29+IMP!I29-EXP!I29+STK_CHG!I29-INTMARB!I29</f>
        <v>558.23061049011176</v>
      </c>
      <c r="J29" s="10">
        <f>PPRD!J29+RCV_RCY!J29+IMP!J29-EXP!J29+STK_CHG!J29-INTMARB!J29</f>
        <v>487.36887360275153</v>
      </c>
      <c r="K29" s="10">
        <f>PPRD!K29+RCV_RCY!K29+IMP!K29-EXP!K29+STK_CHG!K29-INTMARB!K29</f>
        <v>555.62717110920039</v>
      </c>
      <c r="L29" s="10">
        <f>PPRD!L29+RCV_RCY!L29+IMP!L29-EXP!L29+STK_CHG!L29-INTMARB!L29</f>
        <v>517.6268271711092</v>
      </c>
      <c r="M29" s="10">
        <f>PPRD!M29+RCV_RCY!M29+IMP!M29-EXP!M29+STK_CHG!M29-INTMARB!M29</f>
        <v>443.68005159071356</v>
      </c>
      <c r="N29" s="10">
        <f>PPRD!N29+RCV_RCY!N29+IMP!N29-EXP!N29+STK_CHG!N29-INTMARB!N29</f>
        <v>391.30120378331901</v>
      </c>
      <c r="O29" s="10">
        <f>PPRD!O29+RCV_RCY!O29+IMP!O29-EXP!O29+STK_CHG!O29-INTMARB!O29</f>
        <v>439.57196904557185</v>
      </c>
      <c r="P29" s="10">
        <f>PPRD!P29+RCV_RCY!P29+IMP!P29-EXP!P29+STK_CHG!P29-INTMARB!P29</f>
        <v>384.11203783318996</v>
      </c>
      <c r="Q29" s="10">
        <f>PPRD!Q29+RCV_RCY!Q29+IMP!Q29-EXP!Q29+STK_CHG!Q29-INTMARB!Q29</f>
        <v>368.70636285468618</v>
      </c>
      <c r="R29" s="10">
        <f>PPRD!R29+RCV_RCY!R29+IMP!R29-EXP!R29+STK_CHG!R29-INTMARB!R29</f>
        <v>349.19269131556314</v>
      </c>
      <c r="S29" s="10">
        <f>PPRD!S29+RCV_RCY!S29+IMP!S29-EXP!S29+STK_CHG!S29-INTMARB!S29</f>
        <v>248.54307824591567</v>
      </c>
      <c r="T29" s="10">
        <f>PPRD!T29+RCV_RCY!T29+IMP!T29-EXP!T29+STK_CHG!T29-INTMARB!T29</f>
        <v>224.92115219260521</v>
      </c>
      <c r="U29" s="10">
        <f>PPRD!U29+RCV_RCY!U29+IMP!U29-EXP!U29+STK_CHG!U29-INTMARB!U29</f>
        <v>239.29974204643159</v>
      </c>
      <c r="V29" s="10">
        <f>PPRD!V29+RCV_RCY!V29+IMP!V29-EXP!V29+STK_CHG!V29-INTMARB!V29</f>
        <v>184.86672398968184</v>
      </c>
      <c r="W29" s="10">
        <f>PPRD!W29+RCV_RCY!W29+IMP!W29-EXP!W29+STK_CHG!W29-INTMARB!W29</f>
        <v>148.92037833190031</v>
      </c>
      <c r="X29" s="10">
        <f>PPRD!X29+RCV_RCY!X29+IMP!X29-EXP!X29+STK_CHG!X29-INTMARB!X29</f>
        <v>167.40713671539129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33.172570937231299</v>
      </c>
      <c r="F30" s="10">
        <f>PPRD!F30+RCV_RCY!F30+IMP!F30-EXP!F30+STK_CHG!F30-INTMARB!F30</f>
        <v>61.319088564058475</v>
      </c>
      <c r="G30" s="10">
        <f>PPRD!G30+RCV_RCY!G30+IMP!G30-EXP!G30+STK_CHG!G30-INTMARB!G30</f>
        <v>-77.873344797936355</v>
      </c>
      <c r="H30" s="10">
        <f>PPRD!H30+RCV_RCY!H30+IMP!H30-EXP!H30+STK_CHG!H30-INTMARB!H30</f>
        <v>15.099828030954427</v>
      </c>
      <c r="I30" s="10">
        <f>PPRD!I30+RCV_RCY!I30+IMP!I30-EXP!I30+STK_CHG!I30-INTMARB!I30</f>
        <v>273.85116079105762</v>
      </c>
      <c r="J30" s="10">
        <f>PPRD!J30+RCV_RCY!J30+IMP!J30-EXP!J30+STK_CHG!J30-INTMARB!J30</f>
        <v>212.65408426483228</v>
      </c>
      <c r="K30" s="10">
        <f>PPRD!K30+RCV_RCY!K30+IMP!K30-EXP!K30+STK_CHG!K30-INTMARB!K30</f>
        <v>112.8164230438521</v>
      </c>
      <c r="L30" s="10">
        <f>PPRD!L30+RCV_RCY!L30+IMP!L30-EXP!L30+STK_CHG!L30-INTMARB!L30</f>
        <v>143.76612209802232</v>
      </c>
      <c r="M30" s="10">
        <f>PPRD!M30+RCV_RCY!M30+IMP!M30-EXP!M30+STK_CHG!M30-INTMARB!M30</f>
        <v>123.79862424763537</v>
      </c>
      <c r="N30" s="10">
        <f>PPRD!N30+RCV_RCY!N30+IMP!N30-EXP!N30+STK_CHG!N30-INTMARB!N30</f>
        <v>199.67515047291485</v>
      </c>
      <c r="O30" s="10">
        <f>PPRD!O30+RCV_RCY!O30+IMP!O30-EXP!O30+STK_CHG!O30-INTMARB!O30</f>
        <v>171.72063628546857</v>
      </c>
      <c r="P30" s="10">
        <f>PPRD!P30+RCV_RCY!P30+IMP!P30-EXP!P30+STK_CHG!P30-INTMARB!P30</f>
        <v>169.72390369733444</v>
      </c>
      <c r="Q30" s="10">
        <f>PPRD!Q30+RCV_RCY!Q30+IMP!Q30-EXP!Q30+STK_CHG!Q30-INTMARB!Q30</f>
        <v>314.488392089424</v>
      </c>
      <c r="R30" s="10">
        <f>PPRD!R30+RCV_RCY!R30+IMP!R30-EXP!R30+STK_CHG!R30-INTMARB!R30</f>
        <v>334.45588993981085</v>
      </c>
      <c r="S30" s="10">
        <f>PPRD!S30+RCV_RCY!S30+IMP!S30-EXP!S30+STK_CHG!S30-INTMARB!S30</f>
        <v>256.58263112639725</v>
      </c>
      <c r="T30" s="10">
        <f>PPRD!T30+RCV_RCY!T30+IMP!T30-EXP!T30+STK_CHG!T30-INTMARB!T30</f>
        <v>252.58907996560617</v>
      </c>
      <c r="U30" s="10">
        <f>PPRD!U30+RCV_RCY!U30+IMP!U30-EXP!U30+STK_CHG!U30-INTMARB!U30</f>
        <v>180.70601891659501</v>
      </c>
      <c r="V30" s="10">
        <f>PPRD!V30+RCV_RCY!V30+IMP!V30-EXP!V30+STK_CHG!V30-INTMARB!V30</f>
        <v>214.6508168529665</v>
      </c>
      <c r="W30" s="10">
        <f>PPRD!W30+RCV_RCY!W30+IMP!W30-EXP!W30+STK_CHG!W30-INTMARB!W30</f>
        <v>216.64754944110058</v>
      </c>
      <c r="X30" s="10">
        <f>PPRD!X30+RCV_RCY!X30+IMP!X30-EXP!X30+STK_CHG!X30-INTMARB!X30</f>
        <v>118.80670679277728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20.965950128976779</v>
      </c>
      <c r="D31" s="10">
        <f>PPRD!D31+RCV_RCY!D31+IMP!D31-EXP!D31+STK_CHG!D31-INTMARB!D31</f>
        <v>20.965864144453995</v>
      </c>
      <c r="E31" s="10">
        <f>PPRD!E31+RCV_RCY!E31+IMP!E31-EXP!E31+STK_CHG!E31-INTMARB!E31</f>
        <v>18.969131556319859</v>
      </c>
      <c r="F31" s="10">
        <f>PPRD!F31+RCV_RCY!F31+IMP!F31-EXP!F31+STK_CHG!F31-INTMARB!F31</f>
        <v>27.954514187446261</v>
      </c>
      <c r="G31" s="10">
        <f>PPRD!G31+RCV_RCY!G31+IMP!G31-EXP!G31+STK_CHG!G31-INTMARB!G31</f>
        <v>11.980567497850386</v>
      </c>
      <c r="H31" s="10">
        <f>PPRD!H31+RCV_RCY!H31+IMP!H31-EXP!H31+STK_CHG!H31-INTMARB!H31</f>
        <v>10.982115219260532</v>
      </c>
      <c r="I31" s="10">
        <f>PPRD!I31+RCV_RCY!I31+IMP!I31-EXP!I31+STK_CHG!I31-INTMARB!I31</f>
        <v>26.956147893379196</v>
      </c>
      <c r="J31" s="10">
        <f>PPRD!J31+RCV_RCY!J31+IMP!J31-EXP!J31+STK_CHG!J31-INTMARB!J31</f>
        <v>48.920464316423043</v>
      </c>
      <c r="K31" s="10">
        <f>PPRD!K31+RCV_RCY!K31+IMP!K31-EXP!K31+STK_CHG!K31-INTMARB!K31</f>
        <v>0</v>
      </c>
      <c r="L31" s="10">
        <f>PPRD!L31+RCV_RCY!L31+IMP!L31-EXP!L31+STK_CHG!L31-INTMARB!L31</f>
        <v>-6.9886500429922611</v>
      </c>
      <c r="M31" s="10">
        <f>PPRD!M31+RCV_RCY!M31+IMP!M31-EXP!M31+STK_CHG!M31-INTMARB!M31</f>
        <v>-4.9919174548581253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7.9870163370593286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13.97730008598452</v>
      </c>
      <c r="T31" s="10">
        <f>PPRD!T31+RCV_RCY!T31+IMP!T31-EXP!T31+STK_CHG!T31-INTMARB!T31</f>
        <v>42.93018056749785</v>
      </c>
      <c r="U31" s="10">
        <f>PPRD!U31+RCV_RCY!U31+IMP!U31-EXP!U31+STK_CHG!U31-INTMARB!U31</f>
        <v>52.91392949269131</v>
      </c>
      <c r="V31" s="10">
        <f>PPRD!V31+RCV_RCY!V31+IMP!V31-EXP!V31+STK_CHG!V31-INTMARB!V31</f>
        <v>42.930094582975059</v>
      </c>
      <c r="W31" s="10">
        <f>PPRD!W31+RCV_RCY!W31+IMP!W31-EXP!W31+STK_CHG!W31-INTMARB!W31</f>
        <v>36.939896818572656</v>
      </c>
      <c r="X31" s="10">
        <f>PPRD!X31+RCV_RCY!X31+IMP!X31-EXP!X31+STK_CHG!X31-INTMARB!X31</f>
        <v>34.943164230438512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7.643078245915734</v>
      </c>
      <c r="F32" s="10">
        <f>PPRD!F32+RCV_RCY!F32+IMP!F32-EXP!F32+STK_CHG!F32-INTMARB!F32</f>
        <v>2.8661220980223558</v>
      </c>
      <c r="G32" s="10">
        <f>PPRD!G32+RCV_RCY!G32+IMP!G32-EXP!G32+STK_CHG!G32-INTMARB!G32</f>
        <v>42.992261392949267</v>
      </c>
      <c r="H32" s="10">
        <f>PPRD!H32+RCV_RCY!H32+IMP!H32-EXP!H32+STK_CHG!H32-INTMARB!H32</f>
        <v>31.527687016337058</v>
      </c>
      <c r="I32" s="10">
        <f>PPRD!I32+RCV_RCY!I32+IMP!I32-EXP!I32+STK_CHG!I32-INTMARB!I32</f>
        <v>0</v>
      </c>
      <c r="J32" s="10">
        <f>PPRD!J32+RCV_RCY!J32+IMP!J32-EXP!J32+STK_CHG!J32-INTMARB!J32</f>
        <v>15.28615649183147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6.6877042132416165</v>
      </c>
      <c r="O32" s="10">
        <f>PPRD!O32+RCV_RCY!O32+IMP!O32-EXP!O32+STK_CHG!O32-INTMARB!O32</f>
        <v>78.341530524505586</v>
      </c>
      <c r="P32" s="10">
        <f>PPRD!P32+RCV_RCY!P32+IMP!P32-EXP!P32+STK_CHG!P32-INTMARB!P32</f>
        <v>7.6430782459157349</v>
      </c>
      <c r="Q32" s="10">
        <f>PPRD!Q32+RCV_RCY!Q32+IMP!Q32-EXP!Q32+STK_CHG!Q32-INTMARB!Q32</f>
        <v>5.7322441960447126</v>
      </c>
      <c r="R32" s="10">
        <f>PPRD!R32+RCV_RCY!R32+IMP!R32-EXP!R32+STK_CHG!R32-INTMARB!R32</f>
        <v>5.732330180567498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-528.70687876182274</v>
      </c>
      <c r="D33" s="29">
        <f t="shared" si="18"/>
        <v>-775.97678417884765</v>
      </c>
      <c r="E33" s="29">
        <f t="shared" si="18"/>
        <v>-257.12252794496993</v>
      </c>
      <c r="F33" s="29">
        <f t="shared" si="18"/>
        <v>-726.02235597592369</v>
      </c>
      <c r="G33" s="29">
        <f t="shared" si="18"/>
        <v>-442.99466895958778</v>
      </c>
      <c r="H33" s="29">
        <f t="shared" si="18"/>
        <v>-228.32252794497001</v>
      </c>
      <c r="I33" s="29">
        <f t="shared" si="18"/>
        <v>-10.229664660361607</v>
      </c>
      <c r="J33" s="29">
        <f t="shared" si="18"/>
        <v>-200.93224419604439</v>
      </c>
      <c r="K33" s="29">
        <f t="shared" si="18"/>
        <v>-310.56199484092861</v>
      </c>
      <c r="L33" s="29">
        <f t="shared" si="18"/>
        <v>192.49346517626819</v>
      </c>
      <c r="M33" s="29">
        <f t="shared" si="18"/>
        <v>-142.56414445399781</v>
      </c>
      <c r="N33" s="29">
        <f t="shared" si="18"/>
        <v>-703.56904557179701</v>
      </c>
      <c r="O33" s="29">
        <f t="shared" si="18"/>
        <v>-717.02674118658729</v>
      </c>
      <c r="P33" s="29">
        <f t="shared" si="18"/>
        <v>-663.35107480653505</v>
      </c>
      <c r="Q33" s="29">
        <f t="shared" si="18"/>
        <v>-626.77996560619124</v>
      </c>
      <c r="R33" s="29">
        <f t="shared" si="18"/>
        <v>-124.80773860705099</v>
      </c>
      <c r="S33" s="29">
        <f t="shared" si="18"/>
        <v>-169.43061049011249</v>
      </c>
      <c r="T33" s="29">
        <f t="shared" si="18"/>
        <v>515.97343078245945</v>
      </c>
      <c r="U33" s="29">
        <f t="shared" si="18"/>
        <v>562.35941530524474</v>
      </c>
      <c r="V33" s="29">
        <f t="shared" si="18"/>
        <v>942.12708512467748</v>
      </c>
      <c r="W33" s="29">
        <f t="shared" si="18"/>
        <v>352.75434221840123</v>
      </c>
      <c r="X33" s="29">
        <f t="shared" ref="X33" si="19">SUM(X34:X50)</f>
        <v>1061.2649183147032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49.708598452278608</v>
      </c>
      <c r="D36" s="10">
        <f>PPRD!D36+RCV_RCY!D36+IMP!D36-EXP!D36+STK_CHG!D36-INTMARB!D36</f>
        <v>20.335339638865015</v>
      </c>
      <c r="E36" s="10">
        <f>PPRD!E36+RCV_RCY!E36+IMP!E36-EXP!E36+STK_CHG!E36-INTMARB!E36</f>
        <v>-76.822441960447094</v>
      </c>
      <c r="F36" s="10">
        <f>PPRD!F36+RCV_RCY!F36+IMP!F36-EXP!F36+STK_CHG!F36-INTMARB!F36</f>
        <v>-98.287446259673217</v>
      </c>
      <c r="G36" s="10">
        <f>PPRD!G36+RCV_RCY!G36+IMP!G36-EXP!G36+STK_CHG!G36-INTMARB!G36</f>
        <v>-105.52209802235591</v>
      </c>
      <c r="H36" s="10">
        <f>PPRD!H36+RCV_RCY!H36+IMP!H36-EXP!H36+STK_CHG!H36-INTMARB!H36</f>
        <v>-34.799828030954401</v>
      </c>
      <c r="I36" s="10">
        <f>PPRD!I36+RCV_RCY!I36+IMP!I36-EXP!I36+STK_CHG!I36-INTMARB!I36</f>
        <v>-23.574118658641385</v>
      </c>
      <c r="J36" s="10">
        <f>PPRD!J36+RCV_RCY!J36+IMP!J36-EXP!J36+STK_CHG!J36-INTMARB!J36</f>
        <v>-68.477128116938943</v>
      </c>
      <c r="K36" s="10">
        <f>PPRD!K36+RCV_RCY!K36+IMP!K36-EXP!K36+STK_CHG!K36-INTMARB!K36</f>
        <v>-70.722269991401518</v>
      </c>
      <c r="L36" s="10">
        <f>PPRD!L36+RCV_RCY!L36+IMP!L36-EXP!L36+STK_CHG!L36-INTMARB!L36</f>
        <v>-25.819260533104007</v>
      </c>
      <c r="M36" s="10">
        <f>PPRD!M36+RCV_RCY!M36+IMP!M36-EXP!M36+STK_CHG!M36-INTMARB!M36</f>
        <v>79.702837489251891</v>
      </c>
      <c r="N36" s="10">
        <f>PPRD!N36+RCV_RCY!N36+IMP!N36-EXP!N36+STK_CHG!N36-INTMARB!N36</f>
        <v>70.722269991401518</v>
      </c>
      <c r="O36" s="10">
        <f>PPRD!O36+RCV_RCY!O36+IMP!O36-EXP!O36+STK_CHG!O36-INTMARB!O36</f>
        <v>112.25760963026656</v>
      </c>
      <c r="P36" s="10">
        <f>PPRD!P36+RCV_RCY!P36+IMP!P36-EXP!P36+STK_CHG!P36-INTMARB!P36</f>
        <v>122.36079105760957</v>
      </c>
      <c r="Q36" s="10">
        <f>PPRD!Q36+RCV_RCY!Q36+IMP!Q36-EXP!Q36+STK_CHG!Q36-INTMARB!Q36</f>
        <v>176.24436801375754</v>
      </c>
      <c r="R36" s="10">
        <f>PPRD!R36+RCV_RCY!R36+IMP!R36-EXP!R36+STK_CHG!R36-INTMARB!R36</f>
        <v>288.50197764402407</v>
      </c>
      <c r="S36" s="10">
        <f>PPRD!S36+RCV_RCY!S36+IMP!S36-EXP!S36+STK_CHG!S36-INTMARB!S36</f>
        <v>306.49845227858975</v>
      </c>
      <c r="T36" s="10">
        <f>PPRD!T36+RCV_RCY!T36+IMP!T36-EXP!T36+STK_CHG!T36-INTMARB!T36</f>
        <v>395.63052450558899</v>
      </c>
      <c r="U36" s="10">
        <f>PPRD!U36+RCV_RCY!U36+IMP!U36-EXP!U36+STK_CHG!U36-INTMARB!U36</f>
        <v>397.83456577815986</v>
      </c>
      <c r="V36" s="10">
        <f>PPRD!V36+RCV_RCY!V36+IMP!V36-EXP!V36+STK_CHG!V36-INTMARB!V36</f>
        <v>429.79363714531377</v>
      </c>
      <c r="W36" s="10">
        <f>PPRD!W36+RCV_RCY!W36+IMP!W36-EXP!W36+STK_CHG!W36-INTMARB!W36</f>
        <v>408.85494411006022</v>
      </c>
      <c r="X36" s="10">
        <f>PPRD!X36+RCV_RCY!X36+IMP!X36-EXP!X36+STK_CHG!X36-INTMARB!X36</f>
        <v>444.12012037833193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-122.73809114359412</v>
      </c>
      <c r="D37" s="10">
        <f>PPRD!D37+RCV_RCY!D37+IMP!D37-EXP!D37+STK_CHG!D37-INTMARB!D37</f>
        <v>-214.79165950128976</v>
      </c>
      <c r="E37" s="10">
        <f>PPRD!E37+RCV_RCY!E37+IMP!E37-EXP!E37+STK_CHG!E37-INTMARB!E37</f>
        <v>-173.52639724849521</v>
      </c>
      <c r="F37" s="10">
        <f>PPRD!F37+RCV_RCY!F37+IMP!F37-EXP!F37+STK_CHG!F37-INTMARB!F37</f>
        <v>-52.904385210662028</v>
      </c>
      <c r="G37" s="10">
        <f>PPRD!G37+RCV_RCY!G37+IMP!G37-EXP!G37+STK_CHG!G37-INTMARB!G37</f>
        <v>3.1742906276869007</v>
      </c>
      <c r="H37" s="10">
        <f>PPRD!H37+RCV_RCY!H37+IMP!H37-EXP!H37+STK_CHG!H37-INTMARB!H37</f>
        <v>174.58435081685303</v>
      </c>
      <c r="I37" s="10">
        <f>PPRD!I37+RCV_RCY!I37+IMP!I37-EXP!I37+STK_CHG!I37-INTMARB!I37</f>
        <v>225.37257093723119</v>
      </c>
      <c r="J37" s="10">
        <f>PPRD!J37+RCV_RCY!J37+IMP!J37-EXP!J37+STK_CHG!J37-INTMARB!J37</f>
        <v>223.25649183147033</v>
      </c>
      <c r="K37" s="10">
        <f>PPRD!K37+RCV_RCY!K37+IMP!K37-EXP!K37+STK_CHG!K37-INTMARB!K37</f>
        <v>289.91599312123822</v>
      </c>
      <c r="L37" s="10">
        <f>PPRD!L37+RCV_RCY!L37+IMP!L37-EXP!L37+STK_CHG!L37-INTMARB!L37</f>
        <v>263.46371453138426</v>
      </c>
      <c r="M37" s="10">
        <f>PPRD!M37+RCV_RCY!M37+IMP!M37-EXP!M37+STK_CHG!M37-INTMARB!M37</f>
        <v>154.48555460017192</v>
      </c>
      <c r="N37" s="10">
        <f>PPRD!N37+RCV_RCY!N37+IMP!N37-EXP!N37+STK_CHG!N37-INTMARB!N37</f>
        <v>93.532072226999134</v>
      </c>
      <c r="O37" s="10">
        <f>PPRD!O37+RCV_RCY!O37+IMP!O37-EXP!O37+STK_CHG!O37-INTMARB!O37</f>
        <v>67.259071367153837</v>
      </c>
      <c r="P37" s="10">
        <f>PPRD!P37+RCV_RCY!P37+IMP!P37-EXP!P37+STK_CHG!P37-INTMARB!P37</f>
        <v>72.513585554600127</v>
      </c>
      <c r="Q37" s="10">
        <f>PPRD!Q37+RCV_RCY!Q37+IMP!Q37-EXP!Q37+STK_CHG!Q37-INTMARB!Q37</f>
        <v>113.49957007738601</v>
      </c>
      <c r="R37" s="10">
        <f>PPRD!R37+RCV_RCY!R37+IMP!R37-EXP!R37+STK_CHG!R37-INTMARB!R37</f>
        <v>126.11057609630265</v>
      </c>
      <c r="S37" s="10">
        <f>PPRD!S37+RCV_RCY!S37+IMP!S37-EXP!S37+STK_CHG!S37-INTMARB!S37</f>
        <v>168.14754944110058</v>
      </c>
      <c r="T37" s="10">
        <f>PPRD!T37+RCV_RCY!T37+IMP!T37-EXP!T37+STK_CHG!T37-INTMARB!T37</f>
        <v>262.73052450558913</v>
      </c>
      <c r="U37" s="10">
        <f>PPRD!U37+RCV_RCY!U37+IMP!U37-EXP!U37+STK_CHG!U37-INTMARB!U37</f>
        <v>222.79552880481504</v>
      </c>
      <c r="V37" s="10">
        <f>PPRD!V37+RCV_RCY!V37+IMP!V37-EXP!V37+STK_CHG!V37-INTMARB!V37</f>
        <v>362.56809974204629</v>
      </c>
      <c r="W37" s="10">
        <f>PPRD!W37+RCV_RCY!W37+IMP!W37-EXP!W37+STK_CHG!W37-INTMARB!W37</f>
        <v>145.02725709372308</v>
      </c>
      <c r="X37" s="10">
        <f>PPRD!X37+RCV_RCY!X37+IMP!X37-EXP!X37+STK_CHG!X37-INTMARB!X37</f>
        <v>294.2581255374032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-2.116165090283749</v>
      </c>
      <c r="E38" s="10">
        <f>PPRD!E38+RCV_RCY!E38+IMP!E38-EXP!E38+STK_CHG!E38-INTMARB!E38</f>
        <v>-2.116165090283749</v>
      </c>
      <c r="F38" s="10">
        <f>PPRD!F38+RCV_RCY!F38+IMP!F38-EXP!F38+STK_CHG!F38-INTMARB!F38</f>
        <v>2.116165090283749</v>
      </c>
      <c r="G38" s="10">
        <f>PPRD!G38+RCV_RCY!G38+IMP!G38-EXP!G38+STK_CHG!G38-INTMARB!G38</f>
        <v>3.0094582975064492</v>
      </c>
      <c r="H38" s="10">
        <f>PPRD!H38+RCV_RCY!H38+IMP!H38-EXP!H38+STK_CHG!H38-INTMARB!H38</f>
        <v>3.0094582975064492</v>
      </c>
      <c r="I38" s="10">
        <f>PPRD!I38+RCV_RCY!I38+IMP!I38-EXP!I38+STK_CHG!I38-INTMARB!I38</f>
        <v>2.00627687016337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1.0754944110060189</v>
      </c>
      <c r="T38" s="10">
        <f>PPRD!T38+RCV_RCY!T38+IMP!T38-EXP!T38+STK_CHG!T38-INTMARB!T38</f>
        <v>1.0754944110060189</v>
      </c>
      <c r="U38" s="10">
        <f>PPRD!U38+RCV_RCY!U38+IMP!U38-EXP!U38+STK_CHG!U38-INTMARB!U38</f>
        <v>1.0754944110060189</v>
      </c>
      <c r="V38" s="10">
        <f>PPRD!V38+RCV_RCY!V38+IMP!V38-EXP!V38+STK_CHG!V38-INTMARB!V38</f>
        <v>2.1510748065348242</v>
      </c>
      <c r="W38" s="10">
        <f>PPRD!W38+RCV_RCY!W38+IMP!W38-EXP!W38+STK_CHG!W38-INTMARB!W38</f>
        <v>1.0754944110060189</v>
      </c>
      <c r="X38" s="10">
        <f>PPRD!X38+RCV_RCY!X38+IMP!X38-EXP!X38+STK_CHG!X38-INTMARB!X38</f>
        <v>1.0754944110060189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27.386070507308677</v>
      </c>
      <c r="D40" s="10">
        <f>PPRD!D40+RCV_RCY!D40+IMP!D40-EXP!D40+STK_CHG!D40-INTMARB!D40</f>
        <v>37.919174548581246</v>
      </c>
      <c r="E40" s="10">
        <f>PPRD!E40+RCV_RCY!E40+IMP!E40-EXP!E40+STK_CHG!E40-INTMARB!E40</f>
        <v>17.906276870163367</v>
      </c>
      <c r="F40" s="10">
        <f>PPRD!F40+RCV_RCY!F40+IMP!F40-EXP!F40+STK_CHG!F40-INTMARB!F40</f>
        <v>-6.3198624247635413</v>
      </c>
      <c r="G40" s="10">
        <f>PPRD!G40+RCV_RCY!G40+IMP!G40-EXP!G40+STK_CHG!G40-INTMARB!G40</f>
        <v>-13.977300085984526</v>
      </c>
      <c r="H40" s="10">
        <f>PPRD!H40+RCV_RCY!H40+IMP!H40-EXP!H40+STK_CHG!H40-INTMARB!H40</f>
        <v>-4.9919174548581218</v>
      </c>
      <c r="I40" s="10">
        <f>PPRD!I40+RCV_RCY!I40+IMP!I40-EXP!I40+STK_CHG!I40-INTMARB!I40</f>
        <v>-16.050472914875314</v>
      </c>
      <c r="J40" s="10">
        <f>PPRD!J40+RCV_RCY!J40+IMP!J40-EXP!J40+STK_CHG!J40-INTMARB!J40</f>
        <v>-31.097678417884786</v>
      </c>
      <c r="K40" s="10">
        <f>PPRD!K40+RCV_RCY!K40+IMP!K40-EXP!K40+STK_CHG!K40-INTMARB!K40</f>
        <v>6.0188306104901201</v>
      </c>
      <c r="L40" s="10">
        <f>PPRD!L40+RCV_RCY!L40+IMP!L40-EXP!L40+STK_CHG!L40-INTMARB!L40</f>
        <v>-11.034651762682717</v>
      </c>
      <c r="M40" s="10">
        <f>PPRD!M40+RCV_RCY!M40+IMP!M40-EXP!M40+STK_CHG!M40-INTMARB!M40</f>
        <v>-2.0063628546861523</v>
      </c>
      <c r="N40" s="10">
        <f>PPRD!N40+RCV_RCY!N40+IMP!N40-EXP!N40+STK_CHG!N40-INTMARB!N40</f>
        <v>-9.0284608770421269</v>
      </c>
      <c r="O40" s="10">
        <f>PPRD!O40+RCV_RCY!O40+IMP!O40-EXP!O40+STK_CHG!O40-INTMARB!O40</f>
        <v>-3.0094582975064474</v>
      </c>
      <c r="P40" s="10">
        <f>PPRD!P40+RCV_RCY!P40+IMP!P40-EXP!P40+STK_CHG!P40-INTMARB!P40</f>
        <v>-15.047291487532243</v>
      </c>
      <c r="Q40" s="10">
        <f>PPRD!Q40+RCV_RCY!Q40+IMP!Q40-EXP!Q40+STK_CHG!Q40-INTMARB!Q40</f>
        <v>-19.967497850386934</v>
      </c>
      <c r="R40" s="10">
        <f>PPRD!R40+RCV_RCY!R40+IMP!R40-EXP!R40+STK_CHG!R40-INTMARB!R40</f>
        <v>-10.98211521926053</v>
      </c>
      <c r="S40" s="10">
        <f>PPRD!S40+RCV_RCY!S40+IMP!S40-EXP!S40+STK_CHG!S40-INTMARB!S40</f>
        <v>-6.2023215821152125</v>
      </c>
      <c r="T40" s="10">
        <f>PPRD!T40+RCV_RCY!T40+IMP!T40-EXP!T40+STK_CHG!T40-INTMARB!T40</f>
        <v>-12.416766981943249</v>
      </c>
      <c r="U40" s="10">
        <f>PPRD!U40+RCV_RCY!U40+IMP!U40-EXP!U40+STK_CHG!U40-INTMARB!U40</f>
        <v>-21.729320722269986</v>
      </c>
      <c r="V40" s="10">
        <f>PPRD!V40+RCV_RCY!V40+IMP!V40-EXP!V40+STK_CHG!V40-INTMARB!V40</f>
        <v>-22.764058469475497</v>
      </c>
      <c r="W40" s="10">
        <f>PPRD!W40+RCV_RCY!W40+IMP!W40-EXP!W40+STK_CHG!W40-INTMARB!W40</f>
        <v>-15.52089423903697</v>
      </c>
      <c r="X40" s="10">
        <f>PPRD!X40+RCV_RCY!X40+IMP!X40-EXP!X40+STK_CHG!X40-INTMARB!X40</f>
        <v>-4.138865004299225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1.0031814273430779</v>
      </c>
      <c r="J41" s="10">
        <f>PPRD!J41+RCV_RCY!J41+IMP!J41-EXP!J41+STK_CHG!J41-INTMARB!J41</f>
        <v>0</v>
      </c>
      <c r="K41" s="10">
        <f>PPRD!K41+RCV_RCY!K41+IMP!K41-EXP!K41+STK_CHG!K41-INTMARB!K41</f>
        <v>0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1.996732588134136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120.10369733447976</v>
      </c>
      <c r="D42" s="10">
        <f>PPRD!D42+RCV_RCY!D42+IMP!D42-EXP!D42+STK_CHG!D42-INTMARB!D42</f>
        <v>131.79518486672399</v>
      </c>
      <c r="E42" s="10">
        <f>PPRD!E42+RCV_RCY!E42+IMP!E42-EXP!E42+STK_CHG!E42-INTMARB!E42</f>
        <v>149.86388650042994</v>
      </c>
      <c r="F42" s="10">
        <f>PPRD!F42+RCV_RCY!F42+IMP!F42-EXP!F42+STK_CHG!F42-INTMARB!F42</f>
        <v>114.78933791917456</v>
      </c>
      <c r="G42" s="10">
        <f>PPRD!G42+RCV_RCY!G42+IMP!G42-EXP!G42+STK_CHG!G42-INTMARB!G42</f>
        <v>77.242820292347375</v>
      </c>
      <c r="H42" s="10">
        <f>PPRD!H42+RCV_RCY!H42+IMP!H42-EXP!H42+STK_CHG!H42-INTMARB!H42</f>
        <v>172.54230438521068</v>
      </c>
      <c r="I42" s="10">
        <f>PPRD!I42+RCV_RCY!I42+IMP!I42-EXP!I42+STK_CHG!I42-INTMARB!I42</f>
        <v>183.57695614789336</v>
      </c>
      <c r="J42" s="10">
        <f>PPRD!J42+RCV_RCY!J42+IMP!J42-EXP!J42+STK_CHG!J42-INTMARB!J42</f>
        <v>296.93319002579534</v>
      </c>
      <c r="K42" s="10">
        <f>PPRD!K42+RCV_RCY!K42+IMP!K42-EXP!K42+STK_CHG!K42-INTMARB!K42</f>
        <v>265.83551160791052</v>
      </c>
      <c r="L42" s="10">
        <f>PPRD!L42+RCV_RCY!L42+IMP!L42-EXP!L42+STK_CHG!L42-INTMARB!L42</f>
        <v>299.94264832330174</v>
      </c>
      <c r="M42" s="10">
        <f>PPRD!M42+RCV_RCY!M42+IMP!M42-EXP!M42+STK_CHG!M42-INTMARB!M42</f>
        <v>217.6841788478074</v>
      </c>
      <c r="N42" s="10">
        <f>PPRD!N42+RCV_RCY!N42+IMP!N42-EXP!N42+STK_CHG!N42-INTMARB!N42</f>
        <v>209.65898538263113</v>
      </c>
      <c r="O42" s="10">
        <f>PPRD!O42+RCV_RCY!O42+IMP!O42-EXP!O42+STK_CHG!O42-INTMARB!O42</f>
        <v>157.49501289767841</v>
      </c>
      <c r="P42" s="10">
        <f>PPRD!P42+RCV_RCY!P42+IMP!P42-EXP!P42+STK_CHG!P42-INTMARB!P42</f>
        <v>235.74084264832319</v>
      </c>
      <c r="Q42" s="10">
        <f>PPRD!Q42+RCV_RCY!Q42+IMP!Q42-EXP!Q42+STK_CHG!Q42-INTMARB!Q42</f>
        <v>236.74411006018917</v>
      </c>
      <c r="R42" s="10">
        <f>PPRD!R42+RCV_RCY!R42+IMP!R42-EXP!R42+STK_CHG!R42-INTMARB!R42</f>
        <v>292.92063628546862</v>
      </c>
      <c r="S42" s="10">
        <f>PPRD!S42+RCV_RCY!S42+IMP!S42-EXP!S42+STK_CHG!S42-INTMARB!S42</f>
        <v>130.40980223559757</v>
      </c>
      <c r="T42" s="10">
        <f>PPRD!T42+RCV_RCY!T42+IMP!T42-EXP!T42+STK_CHG!T42-INTMARB!T42</f>
        <v>418.31470335339634</v>
      </c>
      <c r="U42" s="10">
        <f>PPRD!U42+RCV_RCY!U42+IMP!U42-EXP!U42+STK_CHG!U42-INTMARB!U42</f>
        <v>317.99939810834047</v>
      </c>
      <c r="V42" s="10">
        <f>PPRD!V42+RCV_RCY!V42+IMP!V42-EXP!V42+STK_CHG!V42-INTMARB!V42</f>
        <v>312.98366294067068</v>
      </c>
      <c r="W42" s="10">
        <f>PPRD!W42+RCV_RCY!W42+IMP!W42-EXP!W42+STK_CHG!W42-INTMARB!W42</f>
        <v>322.01212381771285</v>
      </c>
      <c r="X42" s="10">
        <f>PPRD!X42+RCV_RCY!X42+IMP!X42-EXP!X42+STK_CHG!X42-INTMARB!X42</f>
        <v>363.14135855545999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-416.97721410146164</v>
      </c>
      <c r="D43" s="10">
        <f>PPRD!D43+RCV_RCY!D43+IMP!D43-EXP!D43+STK_CHG!D43-INTMARB!D43</f>
        <v>-456.00455717970772</v>
      </c>
      <c r="E43" s="10">
        <f>PPRD!E43+RCV_RCY!E43+IMP!E43-EXP!E43+STK_CHG!E43-INTMARB!E43</f>
        <v>-324.54385210662105</v>
      </c>
      <c r="F43" s="10">
        <f>PPRD!F43+RCV_RCY!F43+IMP!F43-EXP!F43+STK_CHG!F43-INTMARB!F43</f>
        <v>-553.57317282889039</v>
      </c>
      <c r="G43" s="10">
        <f>PPRD!G43+RCV_RCY!G43+IMP!G43-EXP!G43+STK_CHG!G43-INTMARB!G43</f>
        <v>-169.46122098022403</v>
      </c>
      <c r="H43" s="10">
        <f>PPRD!H43+RCV_RCY!H43+IMP!H43-EXP!H43+STK_CHG!H43-INTMARB!H43</f>
        <v>-83.190025795357116</v>
      </c>
      <c r="I43" s="10">
        <f>PPRD!I43+RCV_RCY!I43+IMP!I43-EXP!I43+STK_CHG!I43-INTMARB!I43</f>
        <v>128.37962166809945</v>
      </c>
      <c r="J43" s="10">
        <f>PPRD!J43+RCV_RCY!J43+IMP!J43-EXP!J43+STK_CHG!J43-INTMARB!J43</f>
        <v>80.252278589854114</v>
      </c>
      <c r="K43" s="10">
        <f>PPRD!K43+RCV_RCY!K43+IMP!K43-EXP!K43+STK_CHG!K43-INTMARB!K43</f>
        <v>129.40670679277719</v>
      </c>
      <c r="L43" s="10">
        <f>PPRD!L43+RCV_RCY!L43+IMP!L43-EXP!L43+STK_CHG!L43-INTMARB!L43</f>
        <v>276.87016337059362</v>
      </c>
      <c r="M43" s="10">
        <f>PPRD!M43+RCV_RCY!M43+IMP!M43-EXP!M43+STK_CHG!M43-INTMARB!M43</f>
        <v>344.08142734307881</v>
      </c>
      <c r="N43" s="10">
        <f>PPRD!N43+RCV_RCY!N43+IMP!N43-EXP!N43+STK_CHG!N43-INTMARB!N43</f>
        <v>51.160791057609629</v>
      </c>
      <c r="O43" s="10">
        <f>PPRD!O43+RCV_RCY!O43+IMP!O43-EXP!O43+STK_CHG!O43-INTMARB!O43</f>
        <v>-203.63998280309616</v>
      </c>
      <c r="P43" s="10">
        <f>PPRD!P43+RCV_RCY!P43+IMP!P43-EXP!P43+STK_CHG!P43-INTMARB!P43</f>
        <v>-103.32476354256238</v>
      </c>
      <c r="Q43" s="10">
        <f>PPRD!Q43+RCV_RCY!Q43+IMP!Q43-EXP!Q43+STK_CHG!Q43-INTMARB!Q43</f>
        <v>-163.51384350816912</v>
      </c>
      <c r="R43" s="10">
        <f>PPRD!R43+RCV_RCY!R43+IMP!R43-EXP!R43+STK_CHG!R43-INTMARB!R43</f>
        <v>128.40352536543384</v>
      </c>
      <c r="S43" s="10">
        <f>PPRD!S43+RCV_RCY!S43+IMP!S43-EXP!S43+STK_CHG!S43-INTMARB!S43</f>
        <v>122.95786758383423</v>
      </c>
      <c r="T43" s="10">
        <f>PPRD!T43+RCV_RCY!T43+IMP!T43-EXP!T43+STK_CHG!T43-INTMARB!T43</f>
        <v>230.54600171969059</v>
      </c>
      <c r="U43" s="10">
        <f>PPRD!U43+RCV_RCY!U43+IMP!U43-EXP!U43+STK_CHG!U43-INTMARB!U43</f>
        <v>393.46526225279445</v>
      </c>
      <c r="V43" s="10">
        <f>PPRD!V43+RCV_RCY!V43+IMP!V43-EXP!V43+STK_CHG!V43-INTMARB!V43</f>
        <v>591.22235597592442</v>
      </c>
      <c r="W43" s="10">
        <f>PPRD!W43+RCV_RCY!W43+IMP!W43-EXP!W43+STK_CHG!W43-INTMARB!W43</f>
        <v>218.25021496130725</v>
      </c>
      <c r="X43" s="10">
        <f>PPRD!X43+RCV_RCY!X43+IMP!X43-EXP!X43+STK_CHG!X43-INTMARB!X43</f>
        <v>674.21900257953564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74.300171969045607</v>
      </c>
      <c r="D44" s="10">
        <f>PPRD!D44+RCV_RCY!D44+IMP!D44-EXP!D44+STK_CHG!D44-INTMARB!D44</f>
        <v>12.544196044711953</v>
      </c>
      <c r="E44" s="10">
        <f>PPRD!E44+RCV_RCY!E44+IMP!E44-EXP!E44+STK_CHG!E44-INTMARB!E44</f>
        <v>497.90773860705076</v>
      </c>
      <c r="F44" s="10">
        <f>PPRD!F44+RCV_RCY!F44+IMP!F44-EXP!F44+STK_CHG!F44-INTMARB!F44</f>
        <v>288.51633705932937</v>
      </c>
      <c r="G44" s="10">
        <f>PPRD!G44+RCV_RCY!G44+IMP!G44-EXP!G44+STK_CHG!G44-INTMARB!G44</f>
        <v>165.00438521066206</v>
      </c>
      <c r="H44" s="10">
        <f>PPRD!H44+RCV_RCY!H44+IMP!H44-EXP!H44+STK_CHG!H44-INTMARB!H44</f>
        <v>59.826139294926932</v>
      </c>
      <c r="I44" s="10">
        <f>PPRD!I44+RCV_RCY!I44+IMP!I44-EXP!I44+STK_CHG!I44-INTMARB!I44</f>
        <v>14.47411865864143</v>
      </c>
      <c r="J44" s="10">
        <f>PPRD!J44+RCV_RCY!J44+IMP!J44-EXP!J44+STK_CHG!J44-INTMARB!J44</f>
        <v>-3.8406706792777321</v>
      </c>
      <c r="K44" s="10">
        <f>PPRD!K44+RCV_RCY!K44+IMP!K44-EXP!K44+STK_CHG!K44-INTMARB!K44</f>
        <v>-21.123559759243346</v>
      </c>
      <c r="L44" s="10">
        <f>PPRD!L44+RCV_RCY!L44+IMP!L44-EXP!L44+STK_CHG!L44-INTMARB!L44</f>
        <v>47.047893379191727</v>
      </c>
      <c r="M44" s="10">
        <f>PPRD!M44+RCV_RCY!M44+IMP!M44-EXP!M44+STK_CHG!M44-INTMARB!M44</f>
        <v>5.7608770421324209</v>
      </c>
      <c r="N44" s="10">
        <f>PPRD!N44+RCV_RCY!N44+IMP!N44-EXP!N44+STK_CHG!N44-INTMARB!N44</f>
        <v>-34.565778159931213</v>
      </c>
      <c r="O44" s="10">
        <f>PPRD!O44+RCV_RCY!O44+IMP!O44-EXP!O44+STK_CHG!O44-INTMARB!O44</f>
        <v>-2.8804815133276094</v>
      </c>
      <c r="P44" s="10">
        <f>PPRD!P44+RCV_RCY!P44+IMP!P44-EXP!P44+STK_CHG!P44-INTMARB!P44</f>
        <v>-5.7609630266551957</v>
      </c>
      <c r="Q44" s="10">
        <f>PPRD!Q44+RCV_RCY!Q44+IMP!Q44-EXP!Q44+STK_CHG!Q44-INTMARB!Q44</f>
        <v>-3.8406706792777312</v>
      </c>
      <c r="R44" s="10">
        <f>PPRD!R44+RCV_RCY!R44+IMP!R44-EXP!R44+STK_CHG!R44-INTMARB!R44</f>
        <v>-20.163370593293195</v>
      </c>
      <c r="S44" s="10">
        <f>PPRD!S44+RCV_RCY!S44+IMP!S44-EXP!S44+STK_CHG!S44-INTMARB!S44</f>
        <v>1.9202923473774725</v>
      </c>
      <c r="T44" s="10">
        <f>PPRD!T44+RCV_RCY!T44+IMP!T44-EXP!T44+STK_CHG!T44-INTMARB!T44</f>
        <v>-26.884522785898525</v>
      </c>
      <c r="U44" s="10">
        <f>PPRD!U44+RCV_RCY!U44+IMP!U44-EXP!U44+STK_CHG!U44-INTMARB!U44</f>
        <v>-5.7609630266551903</v>
      </c>
      <c r="V44" s="10">
        <f>PPRD!V44+RCV_RCY!V44+IMP!V44-EXP!V44+STK_CHG!V44-INTMARB!V44</f>
        <v>9.6015477214101423</v>
      </c>
      <c r="W44" s="10">
        <f>PPRD!W44+RCV_RCY!W44+IMP!W44-EXP!W44+STK_CHG!W44-INTMARB!W44</f>
        <v>-0.96018916595012582</v>
      </c>
      <c r="X44" s="10">
        <f>PPRD!X44+RCV_RCY!X44+IMP!X44-EXP!X44+STK_CHG!X44-INTMARB!X44</f>
        <v>-34.565778159931213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-63.370593293207222</v>
      </c>
      <c r="D45" s="10">
        <f>PPRD!D45+RCV_RCY!D45+IMP!D45-EXP!D45+STK_CHG!D45-INTMARB!D45</f>
        <v>-162.26706792777298</v>
      </c>
      <c r="E45" s="10">
        <f>PPRD!E45+RCV_RCY!E45+IMP!E45-EXP!E45+STK_CHG!E45-INTMARB!E45</f>
        <v>-66.251074806534774</v>
      </c>
      <c r="F45" s="10">
        <f>PPRD!F45+RCV_RCY!F45+IMP!F45-EXP!F45+STK_CHG!F45-INTMARB!F45</f>
        <v>-122.90060189165952</v>
      </c>
      <c r="G45" s="10">
        <f>PPRD!G45+RCV_RCY!G45+IMP!G45-EXP!G45+STK_CHG!G45-INTMARB!G45</f>
        <v>-21.768357695614785</v>
      </c>
      <c r="H45" s="10">
        <f>PPRD!H45+RCV_RCY!H45+IMP!H45-EXP!H45+STK_CHG!H45-INTMARB!H45</f>
        <v>-26.951418744625965</v>
      </c>
      <c r="I45" s="10">
        <f>PPRD!I45+RCV_RCY!I45+IMP!I45-EXP!I45+STK_CHG!I45-INTMARB!I45</f>
        <v>-18.658641444539981</v>
      </c>
      <c r="J45" s="10">
        <f>PPRD!J45+RCV_RCY!J45+IMP!J45-EXP!J45+STK_CHG!J45-INTMARB!J45</f>
        <v>-20.731814273430778</v>
      </c>
      <c r="K45" s="10">
        <f>PPRD!K45+RCV_RCY!K45+IMP!K45-EXP!K45+STK_CHG!K45-INTMARB!K45</f>
        <v>-24.87815993121238</v>
      </c>
      <c r="L45" s="10">
        <f>PPRD!L45+RCV_RCY!L45+IMP!L45-EXP!L45+STK_CHG!L45-INTMARB!L45</f>
        <v>2.073258813413581</v>
      </c>
      <c r="M45" s="10">
        <f>PPRD!M45+RCV_RCY!M45+IMP!M45-EXP!M45+STK_CHG!M45-INTMARB!M45</f>
        <v>-21.768357695614785</v>
      </c>
      <c r="N45" s="10">
        <f>PPRD!N45+RCV_RCY!N45+IMP!N45-EXP!N45+STK_CHG!N45-INTMARB!N45</f>
        <v>-17.622012037833191</v>
      </c>
      <c r="O45" s="10">
        <f>PPRD!O45+RCV_RCY!O45+IMP!O45-EXP!O45+STK_CHG!O45-INTMARB!O45</f>
        <v>-83.963886500429908</v>
      </c>
      <c r="P45" s="10">
        <f>PPRD!P45+RCV_RCY!P45+IMP!P45-EXP!P45+STK_CHG!P45-INTMARB!P45</f>
        <v>-87.073688736027506</v>
      </c>
      <c r="Q45" s="10">
        <f>PPRD!Q45+RCV_RCY!Q45+IMP!Q45-EXP!Q45+STK_CHG!Q45-INTMARB!Q45</f>
        <v>-89.146861564918296</v>
      </c>
      <c r="R45" s="10">
        <f>PPRD!R45+RCV_RCY!R45+IMP!R45-EXP!R45+STK_CHG!R45-INTMARB!R45</f>
        <v>-7.2561478933791914</v>
      </c>
      <c r="S45" s="10">
        <f>PPRD!S45+RCV_RCY!S45+IMP!S45-EXP!S45+STK_CHG!S45-INTMARB!S45</f>
        <v>-14.512295786758379</v>
      </c>
      <c r="T45" s="10">
        <f>PPRD!T45+RCV_RCY!T45+IMP!T45-EXP!T45+STK_CHG!T45-INTMARB!T45</f>
        <v>-14.512295786758383</v>
      </c>
      <c r="U45" s="10">
        <f>PPRD!U45+RCV_RCY!U45+IMP!U45-EXP!U45+STK_CHG!U45-INTMARB!U45</f>
        <v>-12.43912295786758</v>
      </c>
      <c r="V45" s="10">
        <f>PPRD!V45+RCV_RCY!V45+IMP!V45-EXP!V45+STK_CHG!V45-INTMARB!V45</f>
        <v>-12.43912295786758</v>
      </c>
      <c r="W45" s="10">
        <f>PPRD!W45+RCV_RCY!W45+IMP!W45-EXP!W45+STK_CHG!W45-INTMARB!W45</f>
        <v>-14.512295786758379</v>
      </c>
      <c r="X45" s="10">
        <f>PPRD!X45+RCV_RCY!X45+IMP!X45-EXP!X45+STK_CHG!X45-INTMARB!X45</f>
        <v>-21.768443680137569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-42.247033533963872</v>
      </c>
      <c r="D46" s="10">
        <f>PPRD!D46+RCV_RCY!D46+IMP!D46-EXP!D46+STK_CHG!D46-INTMARB!D46</f>
        <v>-67.211263972484915</v>
      </c>
      <c r="E46" s="10">
        <f>PPRD!E46+RCV_RCY!E46+IMP!E46-EXP!E46+STK_CHG!E46-INTMARB!E46</f>
        <v>-22.083662940670678</v>
      </c>
      <c r="F46" s="10">
        <f>PPRD!F46+RCV_RCY!F46+IMP!F46-EXP!F46+STK_CHG!F46-INTMARB!F46</f>
        <v>-42.24711951848667</v>
      </c>
      <c r="G46" s="10">
        <f>PPRD!G46+RCV_RCY!G46+IMP!G46-EXP!G46+STK_CHG!G46-INTMARB!G46</f>
        <v>-98.863112639724889</v>
      </c>
      <c r="H46" s="10">
        <f>PPRD!H46+RCV_RCY!H46+IMP!H46-EXP!H46+STK_CHG!H46-INTMARB!H46</f>
        <v>-96.011263972484997</v>
      </c>
      <c r="I46" s="10">
        <f>PPRD!I46+RCV_RCY!I46+IMP!I46-EXP!I46+STK_CHG!I46-INTMARB!I46</f>
        <v>-79.850902837489286</v>
      </c>
      <c r="J46" s="10">
        <f>PPRD!J46+RCV_RCY!J46+IMP!J46-EXP!J46+STK_CHG!J46-INTMARB!J46</f>
        <v>-66.542476354256209</v>
      </c>
      <c r="K46" s="10">
        <f>PPRD!K46+RCV_RCY!K46+IMP!K46-EXP!K46+STK_CHG!K46-INTMARB!K46</f>
        <v>-51.332760103181407</v>
      </c>
      <c r="L46" s="10">
        <f>PPRD!L46+RCV_RCY!L46+IMP!L46-EXP!L46+STK_CHG!L46-INTMARB!L46</f>
        <v>-83.65339638865008</v>
      </c>
      <c r="M46" s="10">
        <f>PPRD!M46+RCV_RCY!M46+IMP!M46-EXP!M46+STK_CHG!M46-INTMARB!M46</f>
        <v>-34.221926053310405</v>
      </c>
      <c r="N46" s="10">
        <f>PPRD!N46+RCV_RCY!N46+IMP!N46-EXP!N46+STK_CHG!N46-INTMARB!N46</f>
        <v>-61.789423903697333</v>
      </c>
      <c r="O46" s="10">
        <f>PPRD!O46+RCV_RCY!O46+IMP!O46-EXP!O46+STK_CHG!O46-INTMARB!O46</f>
        <v>-73.196646603611384</v>
      </c>
      <c r="P46" s="10">
        <f>PPRD!P46+RCV_RCY!P46+IMP!P46-EXP!P46+STK_CHG!P46-INTMARB!P46</f>
        <v>-85.554686156491812</v>
      </c>
      <c r="Q46" s="10">
        <f>PPRD!Q46+RCV_RCY!Q46+IMP!Q46-EXP!Q46+STK_CHG!Q46-INTMARB!Q46</f>
        <v>-38.024247635425624</v>
      </c>
      <c r="R46" s="10">
        <f>PPRD!R46+RCV_RCY!R46+IMP!R46-EXP!R46+STK_CHG!R46-INTMARB!R46</f>
        <v>-68.443680137575228</v>
      </c>
      <c r="S46" s="10">
        <f>PPRD!S46+RCV_RCY!S46+IMP!S46-EXP!S46+STK_CHG!S46-INTMARB!S46</f>
        <v>-86.505159071367189</v>
      </c>
      <c r="T46" s="10">
        <f>PPRD!T46+RCV_RCY!T46+IMP!T46-EXP!T46+STK_CHG!T46-INTMARB!T46</f>
        <v>-86.505159071367189</v>
      </c>
      <c r="U46" s="10">
        <f>PPRD!U46+RCV_RCY!U46+IMP!U46-EXP!U46+STK_CHG!U46-INTMARB!U46</f>
        <v>-91.258297506448784</v>
      </c>
      <c r="V46" s="10">
        <f>PPRD!V46+RCV_RCY!V46+IMP!V46-EXP!V46+STK_CHG!V46-INTMARB!V46</f>
        <v>-80.801547721410202</v>
      </c>
      <c r="W46" s="10">
        <f>PPRD!W46+RCV_RCY!W46+IMP!W46-EXP!W46+STK_CHG!W46-INTMARB!W46</f>
        <v>-83.653396388649981</v>
      </c>
      <c r="X46" s="10">
        <f>PPRD!X46+RCV_RCY!X46+IMP!X46-EXP!X46+STK_CHG!X46-INTMARB!X46</f>
        <v>-76.048581255373975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-110.41840068787614</v>
      </c>
      <c r="D47" s="10">
        <f>PPRD!D47+RCV_RCY!D47+IMP!D47-EXP!D47+STK_CHG!D47-INTMARB!D47</f>
        <v>-57.609630266552017</v>
      </c>
      <c r="E47" s="10">
        <f>PPRD!E47+RCV_RCY!E47+IMP!E47-EXP!E47+STK_CHG!E47-INTMARB!E47</f>
        <v>-95.055889939810811</v>
      </c>
      <c r="F47" s="10">
        <f>PPRD!F47+RCV_RCY!F47+IMP!F47-EXP!F47+STK_CHG!F47-INTMARB!F47</f>
        <v>-123.86070507308681</v>
      </c>
      <c r="G47" s="10">
        <f>PPRD!G47+RCV_RCY!G47+IMP!G47-EXP!G47+STK_CHG!G47-INTMARB!G47</f>
        <v>-92.662682717110854</v>
      </c>
      <c r="H47" s="10">
        <f>PPRD!H47+RCV_RCY!H47+IMP!H47-EXP!H47+STK_CHG!H47-INTMARB!H47</f>
        <v>-123.8033533963886</v>
      </c>
      <c r="I47" s="10">
        <f>PPRD!I47+RCV_RCY!I47+IMP!I47-EXP!I47+STK_CHG!I47-INTMARB!I47</f>
        <v>-99.359845227859012</v>
      </c>
      <c r="J47" s="10">
        <f>PPRD!J47+RCV_RCY!J47+IMP!J47-EXP!J47+STK_CHG!J47-INTMARB!J47</f>
        <v>-209.07214101461736</v>
      </c>
      <c r="K47" s="10">
        <f>PPRD!K47+RCV_RCY!K47+IMP!K47-EXP!K47+STK_CHG!K47-INTMARB!K47</f>
        <v>-308.35743766122096</v>
      </c>
      <c r="L47" s="10">
        <f>PPRD!L47+RCV_RCY!L47+IMP!L47-EXP!L47+STK_CHG!L47-INTMARB!L47</f>
        <v>-278.31255374032679</v>
      </c>
      <c r="M47" s="10">
        <f>PPRD!M47+RCV_RCY!M47+IMP!M47-EXP!M47+STK_CHG!M47-INTMARB!M47</f>
        <v>-303.53181427343083</v>
      </c>
      <c r="N47" s="10">
        <f>PPRD!N47+RCV_RCY!N47+IMP!N47-EXP!N47+STK_CHG!N47-INTMARB!N47</f>
        <v>-426.02536543422178</v>
      </c>
      <c r="O47" s="10">
        <f>PPRD!O47+RCV_RCY!O47+IMP!O47-EXP!O47+STK_CHG!O47-INTMARB!O47</f>
        <v>-251.29191745485812</v>
      </c>
      <c r="P47" s="10">
        <f>PPRD!P47+RCV_RCY!P47+IMP!P47-EXP!P47+STK_CHG!P47-INTMARB!P47</f>
        <v>-250.39122957867582</v>
      </c>
      <c r="Q47" s="10">
        <f>PPRD!Q47+RCV_RCY!Q47+IMP!Q47-EXP!Q47+STK_CHG!Q47-INTMARB!Q47</f>
        <v>-263.90154772141005</v>
      </c>
      <c r="R47" s="10">
        <f>PPRD!R47+RCV_RCY!R47+IMP!R47-EXP!R47+STK_CHG!R47-INTMARB!R47</f>
        <v>-301.73043852106616</v>
      </c>
      <c r="S47" s="10">
        <f>PPRD!S47+RCV_RCY!S47+IMP!S47-EXP!S47+STK_CHG!S47-INTMARB!S47</f>
        <v>-346.76483233018058</v>
      </c>
      <c r="T47" s="10">
        <f>PPRD!T47+RCV_RCY!T47+IMP!T47-EXP!T47+STK_CHG!T47-INTMARB!T47</f>
        <v>-275.61049011177982</v>
      </c>
      <c r="U47" s="10">
        <f>PPRD!U47+RCV_RCY!U47+IMP!U47-EXP!U47+STK_CHG!U47-INTMARB!U47</f>
        <v>-193.64789337919183</v>
      </c>
      <c r="V47" s="10">
        <f>PPRD!V47+RCV_RCY!V47+IMP!V47-EXP!V47+STK_CHG!V47-INTMARB!V47</f>
        <v>-164.82588134135858</v>
      </c>
      <c r="W47" s="10">
        <f>PPRD!W47+RCV_RCY!W47+IMP!W47-EXP!W47+STK_CHG!W47-INTMARB!W47</f>
        <v>-117.9901117798795</v>
      </c>
      <c r="X47" s="10">
        <f>PPRD!X47+RCV_RCY!X47+IMP!X47-EXP!X47+STK_CHG!X47-INTMARB!X47</f>
        <v>-125.19561478933801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9.3149613069647454</v>
      </c>
      <c r="D48" s="10">
        <f>PPRD!D48+RCV_RCY!D48+IMP!D48-EXP!D48+STK_CHG!D48-INTMARB!D48</f>
        <v>5.4337059329320718</v>
      </c>
      <c r="E48" s="10">
        <f>PPRD!E48+RCV_RCY!E48+IMP!E48-EXP!E48+STK_CHG!E48-INTMARB!E48</f>
        <v>-141.2773860705073</v>
      </c>
      <c r="F48" s="10">
        <f>PPRD!F48+RCV_RCY!F48+IMP!F48-EXP!F48+STK_CHG!F48-INTMARB!F48</f>
        <v>-110.22734307824589</v>
      </c>
      <c r="G48" s="10">
        <f>PPRD!G48+RCV_RCY!G48+IMP!G48-EXP!G48+STK_CHG!G48-INTMARB!G48</f>
        <v>-89.576784178847802</v>
      </c>
      <c r="H48" s="10">
        <f>PPRD!H48+RCV_RCY!H48+IMP!H48-EXP!H48+STK_CHG!H48-INTMARB!H48</f>
        <v>-48.287532244196029</v>
      </c>
      <c r="I48" s="10">
        <f>PPRD!I48+RCV_RCY!I48+IMP!I48-EXP!I48+STK_CHG!I48-INTMARB!I48</f>
        <v>-68.582201203783328</v>
      </c>
      <c r="J48" s="10">
        <f>PPRD!J48+RCV_RCY!J48+IMP!J48-EXP!J48+STK_CHG!J48-INTMARB!J48</f>
        <v>-69.282029234737749</v>
      </c>
      <c r="K48" s="10">
        <f>PPRD!K48+RCV_RCY!K48+IMP!K48-EXP!K48+STK_CHG!K48-INTMARB!K48</f>
        <v>-65.083147033533947</v>
      </c>
      <c r="L48" s="10">
        <f>PPRD!L48+RCV_RCY!L48+IMP!L48-EXP!L48+STK_CHG!L48-INTMARB!L48</f>
        <v>-77.242734307824591</v>
      </c>
      <c r="M48" s="10">
        <f>PPRD!M48+RCV_RCY!M48+IMP!M48-EXP!M48+STK_CHG!M48-INTMARB!M48</f>
        <v>-114.28779019776442</v>
      </c>
      <c r="N48" s="10">
        <f>PPRD!N48+RCV_RCY!N48+IMP!N48-EXP!N48+STK_CHG!N48-INTMARB!N48</f>
        <v>-161.57927773000858</v>
      </c>
      <c r="O48" s="10">
        <f>PPRD!O48+RCV_RCY!O48+IMP!O48-EXP!O48+STK_CHG!O48-INTMARB!O48</f>
        <v>-145.81539122957869</v>
      </c>
      <c r="P48" s="10">
        <f>PPRD!P48+RCV_RCY!P48+IMP!P48-EXP!P48+STK_CHG!P48-INTMARB!P48</f>
        <v>-163.94376612209805</v>
      </c>
      <c r="Q48" s="10">
        <f>PPRD!Q48+RCV_RCY!Q48+IMP!Q48-EXP!Q48+STK_CHG!Q48-INTMARB!Q48</f>
        <v>-212.02347377472051</v>
      </c>
      <c r="R48" s="10">
        <f>PPRD!R48+RCV_RCY!R48+IMP!R48-EXP!R48+STK_CHG!R48-INTMARB!R48</f>
        <v>-193.10687876182286</v>
      </c>
      <c r="S48" s="10">
        <f>PPRD!S48+RCV_RCY!S48+IMP!S48-EXP!S48+STK_CHG!S48-INTMARB!S48</f>
        <v>-171.53912295786756</v>
      </c>
      <c r="T48" s="10">
        <f>PPRD!T48+RCV_RCY!T48+IMP!T48-EXP!T48+STK_CHG!T48-INTMARB!T48</f>
        <v>-131.58710232158211</v>
      </c>
      <c r="U48" s="10">
        <f>PPRD!U48+RCV_RCY!U48+IMP!U48-EXP!U48+STK_CHG!U48-INTMARB!U48</f>
        <v>-150.02605331040411</v>
      </c>
      <c r="V48" s="10">
        <f>PPRD!V48+RCV_RCY!V48+IMP!V48-EXP!V48+STK_CHG!V48-INTMARB!V48</f>
        <v>-134.10146173688733</v>
      </c>
      <c r="W48" s="10">
        <f>PPRD!W48+RCV_RCY!W48+IMP!W48-EXP!W48+STK_CHG!W48-INTMARB!W48</f>
        <v>-166.78873602751506</v>
      </c>
      <c r="X48" s="10">
        <f>PPRD!X48+RCV_RCY!X48+IMP!X48-EXP!X48+STK_CHG!X48-INTMARB!X48</f>
        <v>-155.05477214101461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-26.884522785898529</v>
      </c>
      <c r="D49" s="10">
        <f>PPRD!D49+RCV_RCY!D49+IMP!D49-EXP!D49+STK_CHG!D49-INTMARB!D49</f>
        <v>-24.00404127257093</v>
      </c>
      <c r="E49" s="10">
        <f>PPRD!E49+RCV_RCY!E49+IMP!E49-EXP!E49+STK_CHG!E49-INTMARB!E49</f>
        <v>-21.123559759243339</v>
      </c>
      <c r="F49" s="10">
        <f>PPRD!F49+RCV_RCY!F49+IMP!F49-EXP!F49+STK_CHG!F49-INTMARB!F49</f>
        <v>-21.123559759243339</v>
      </c>
      <c r="G49" s="10">
        <f>PPRD!G49+RCV_RCY!G49+IMP!G49-EXP!G49+STK_CHG!G49-INTMARB!G49</f>
        <v>-26.50713671539123</v>
      </c>
      <c r="H49" s="10">
        <f>PPRD!H49+RCV_RCY!H49+IMP!H49-EXP!H49+STK_CHG!H49-INTMARB!H49</f>
        <v>-28.217282889079961</v>
      </c>
      <c r="I49" s="10">
        <f>PPRD!I49+RCV_RCY!I49+IMP!I49-EXP!I49+STK_CHG!I49-INTMARB!I49</f>
        <v>-23.941874462596729</v>
      </c>
      <c r="J49" s="10">
        <f>PPRD!J49+RCV_RCY!J49+IMP!J49-EXP!J49+STK_CHG!J49-INTMARB!J49</f>
        <v>-25.652106620808254</v>
      </c>
      <c r="K49" s="10">
        <f>PPRD!K49+RCV_RCY!K49+IMP!K49-EXP!K49+STK_CHG!K49-INTMARB!K49</f>
        <v>-28.217282889079961</v>
      </c>
      <c r="L49" s="10">
        <f>PPRD!L49+RCV_RCY!L49+IMP!L49-EXP!L49+STK_CHG!L49-INTMARB!L49</f>
        <v>-24.796990541702488</v>
      </c>
      <c r="M49" s="10">
        <f>PPRD!M49+RCV_RCY!M49+IMP!M49-EXP!M49+STK_CHG!M49-INTMARB!M49</f>
        <v>-27.362166809974202</v>
      </c>
      <c r="N49" s="10">
        <f>PPRD!N49+RCV_RCY!N49+IMP!N49-EXP!N49+STK_CHG!N49-INTMARB!N49</f>
        <v>-17.956405846947554</v>
      </c>
      <c r="O49" s="10">
        <f>PPRD!O49+RCV_RCY!O49+IMP!O49-EXP!O49+STK_CHG!O49-INTMARB!O49</f>
        <v>-17.956405846947543</v>
      </c>
      <c r="P49" s="10">
        <f>PPRD!P49+RCV_RCY!P49+IMP!P49-EXP!P49+STK_CHG!P49-INTMARB!P49</f>
        <v>-17.101375752364579</v>
      </c>
      <c r="Q49" s="10">
        <f>PPRD!Q49+RCV_RCY!Q49+IMP!Q49-EXP!Q49+STK_CHG!Q49-INTMARB!Q49</f>
        <v>-17.95640584694755</v>
      </c>
      <c r="R49" s="10">
        <f>PPRD!R49+RCV_RCY!R49+IMP!R49-EXP!R49+STK_CHG!R49-INTMARB!R49</f>
        <v>-20.52166809974204</v>
      </c>
      <c r="S49" s="10">
        <f>PPRD!S49+RCV_RCY!S49+IMP!S49-EXP!S49+STK_CHG!S49-INTMARB!S49</f>
        <v>-16.246259673258809</v>
      </c>
      <c r="T49" s="10">
        <f>PPRD!T49+RCV_RCY!T49+IMP!T49-EXP!T49+STK_CHG!T49-INTMARB!T49</f>
        <v>-18.81152192605331</v>
      </c>
      <c r="U49" s="10">
        <f>PPRD!U49+RCV_RCY!U49+IMP!U49-EXP!U49+STK_CHG!U49-INTMARB!U49</f>
        <v>-13.681083404987101</v>
      </c>
      <c r="V49" s="10">
        <f>PPRD!V49+RCV_RCY!V49+IMP!V49-EXP!V49+STK_CHG!V49-INTMARB!V49</f>
        <v>-14.53619948409286</v>
      </c>
      <c r="W49" s="10">
        <f>PPRD!W49+RCV_RCY!W49+IMP!W49-EXP!W49+STK_CHG!W49-INTMARB!W49</f>
        <v>-15.391229578675841</v>
      </c>
      <c r="X49" s="10">
        <f>PPRD!X49+RCV_RCY!X49+IMP!X49-EXP!X49+STK_CHG!X49-INTMARB!X49</f>
        <v>-11.97093723129837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-26.884522785898529</v>
      </c>
      <c r="D50" s="10">
        <f>PPRD!D50+RCV_RCY!D50+IMP!D50-EXP!D50+STK_CHG!D50-INTMARB!D50</f>
        <v>0</v>
      </c>
      <c r="E50" s="10">
        <f>PPRD!E50+RCV_RCY!E50+IMP!E50-EXP!E50+STK_CHG!E50-INTMARB!E50</f>
        <v>0</v>
      </c>
      <c r="F50" s="10">
        <f>PPRD!F50+RCV_RCY!F50+IMP!F50-EXP!F50+STK_CHG!F50-INTMARB!F50</f>
        <v>0</v>
      </c>
      <c r="G50" s="10">
        <f>PPRD!G50+RCV_RCY!G50+IMP!G50-EXP!G50+STK_CHG!G50-INTMARB!G50</f>
        <v>-73.086930352536541</v>
      </c>
      <c r="H50" s="10">
        <f>PPRD!H50+RCV_RCY!H50+IMP!H50-EXP!H50+STK_CHG!H50-INTMARB!H50</f>
        <v>-192.0321582115219</v>
      </c>
      <c r="I50" s="10">
        <f>PPRD!I50+RCV_RCY!I50+IMP!I50-EXP!I50+STK_CHG!I50-INTMARB!I50</f>
        <v>-235.02433361994838</v>
      </c>
      <c r="J50" s="10">
        <f>PPRD!J50+RCV_RCY!J50+IMP!J50-EXP!J50+STK_CHG!J50-INTMARB!J50</f>
        <v>-306.67815993121235</v>
      </c>
      <c r="K50" s="10">
        <f>PPRD!K50+RCV_RCY!K50+IMP!K50-EXP!K50+STK_CHG!K50-INTMARB!K50</f>
        <v>-432.02441960447106</v>
      </c>
      <c r="L50" s="10">
        <f>PPRD!L50+RCV_RCY!L50+IMP!L50-EXP!L50+STK_CHG!L50-INTMARB!L50</f>
        <v>-196.04462596732591</v>
      </c>
      <c r="M50" s="10">
        <f>PPRD!M50+RCV_RCY!M50+IMP!M50-EXP!M50+STK_CHG!M50-INTMARB!M50</f>
        <v>-441.10060189165949</v>
      </c>
      <c r="N50" s="10">
        <f>PPRD!N50+RCV_RCY!N50+IMP!N50-EXP!N50+STK_CHG!N50-INTMARB!N50</f>
        <v>-402.07317282889079</v>
      </c>
      <c r="O50" s="10">
        <f>PPRD!O50+RCV_RCY!O50+IMP!O50-EXP!O50+STK_CHG!O50-INTMARB!O50</f>
        <v>-272.28426483233017</v>
      </c>
      <c r="P50" s="10">
        <f>PPRD!P50+RCV_RCY!P50+IMP!P50-EXP!P50+STK_CHG!P50-INTMARB!P50</f>
        <v>-365.76852966466032</v>
      </c>
      <c r="Q50" s="10">
        <f>PPRD!Q50+RCV_RCY!Q50+IMP!Q50-EXP!Q50+STK_CHG!Q50-INTMARB!Q50</f>
        <v>-344.89346517626819</v>
      </c>
      <c r="R50" s="10">
        <f>PPRD!R50+RCV_RCY!R50+IMP!R50-EXP!R50+STK_CHG!R50-INTMARB!R50</f>
        <v>-338.54015477214097</v>
      </c>
      <c r="S50" s="10">
        <f>PPRD!S50+RCV_RCY!S50+IMP!S50-EXP!S50+STK_CHG!S50-INTMARB!S50</f>
        <v>-258.67007738607043</v>
      </c>
      <c r="T50" s="10">
        <f>PPRD!T50+RCV_RCY!T50+IMP!T50-EXP!T50+STK_CHG!T50-INTMARB!T50</f>
        <v>-225.9959587274291</v>
      </c>
      <c r="U50" s="10">
        <f>PPRD!U50+RCV_RCY!U50+IMP!U50-EXP!U50+STK_CHG!U50-INTMARB!U50</f>
        <v>-282.26809974204639</v>
      </c>
      <c r="V50" s="10">
        <f>PPRD!V50+RCV_RCY!V50+IMP!V50-EXP!V50+STK_CHG!V50-INTMARB!V50</f>
        <v>-336.72502149613069</v>
      </c>
      <c r="W50" s="10">
        <f>PPRD!W50+RCV_RCY!W50+IMP!W50-EXP!W50+STK_CHG!W50-INTMARB!W50</f>
        <v>-327.64883920894238</v>
      </c>
      <c r="X50" s="10">
        <f>PPRD!X50+RCV_RCY!X50+IMP!X50-EXP!X50+STK_CHG!X50-INTMARB!X50</f>
        <v>-286.8061908856406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9656.7497850386917</v>
      </c>
      <c r="D51" s="37">
        <f>PPRD!D51+RCV_RCY!D51+IMP!D51-EXP!D51+STK_CHG!D51-INTMARB!D51</f>
        <v>10710.640584694753</v>
      </c>
      <c r="E51" s="37">
        <f>PPRD!E51+RCV_RCY!E51+IMP!E51-EXP!E51+STK_CHG!E51-INTMARB!E51</f>
        <v>10810.554600171969</v>
      </c>
      <c r="F51" s="37">
        <f>PPRD!F51+RCV_RCY!F51+IMP!F51-EXP!F51+STK_CHG!F51-INTMARB!F51</f>
        <v>11886.049011177987</v>
      </c>
      <c r="G51" s="37">
        <f>PPRD!G51+RCV_RCY!G51+IMP!G51-EXP!G51+STK_CHG!G51-INTMARB!G51</f>
        <v>11712.231298366294</v>
      </c>
      <c r="H51" s="37">
        <f>PPRD!H51+RCV_RCY!H51+IMP!H51-EXP!H51+STK_CHG!H51-INTMARB!H51</f>
        <v>12093.938091143593</v>
      </c>
      <c r="I51" s="37">
        <f>PPRD!I51+RCV_RCY!I51+IMP!I51-EXP!I51+STK_CHG!I51-INTMARB!I51</f>
        <v>11456.771281169389</v>
      </c>
      <c r="J51" s="37">
        <f>PPRD!J51+RCV_RCY!J51+IMP!J51-EXP!J51+STK_CHG!J51-INTMARB!J51</f>
        <v>10704.836629406705</v>
      </c>
      <c r="K51" s="37">
        <f>PPRD!K51+RCV_RCY!K51+IMP!K51-EXP!K51+STK_CHG!K51-INTMARB!K51</f>
        <v>10560.834049871022</v>
      </c>
      <c r="L51" s="37">
        <f>PPRD!L51+RCV_RCY!L51+IMP!L51-EXP!L51+STK_CHG!L51-INTMARB!L51</f>
        <v>9151.8916595012906</v>
      </c>
      <c r="M51" s="37">
        <f>PPRD!M51+RCV_RCY!M51+IMP!M51-EXP!M51+STK_CHG!M51-INTMARB!M51</f>
        <v>9815.4987102321575</v>
      </c>
      <c r="N51" s="37">
        <f>PPRD!N51+RCV_RCY!N51+IMP!N51-EXP!N51+STK_CHG!N51-INTMARB!N51</f>
        <v>9353.9337919174541</v>
      </c>
      <c r="O51" s="37">
        <f>PPRD!O51+RCV_RCY!O51+IMP!O51-EXP!O51+STK_CHG!O51-INTMARB!O51</f>
        <v>8376.9561478933792</v>
      </c>
      <c r="P51" s="37">
        <f>PPRD!P51+RCV_RCY!P51+IMP!P51-EXP!P51+STK_CHG!P51-INTMARB!P51</f>
        <v>7704.062768701634</v>
      </c>
      <c r="Q51" s="37">
        <f>PPRD!Q51+RCV_RCY!Q51+IMP!Q51-EXP!Q51+STK_CHG!Q51-INTMARB!Q51</f>
        <v>6981.6208082545127</v>
      </c>
      <c r="R51" s="37">
        <f>PPRD!R51+RCV_RCY!R51+IMP!R51-EXP!R51+STK_CHG!R51-INTMARB!R51</f>
        <v>7489.8538263112632</v>
      </c>
      <c r="S51" s="37">
        <f>PPRD!S51+RCV_RCY!S51+IMP!S51-EXP!S51+STK_CHG!S51-INTMARB!S51</f>
        <v>8027.7277730008591</v>
      </c>
      <c r="T51" s="37">
        <f>PPRD!T51+RCV_RCY!T51+IMP!T51-EXP!T51+STK_CHG!T51-INTMARB!T51</f>
        <v>8541.831470335339</v>
      </c>
      <c r="U51" s="37">
        <f>PPRD!U51+RCV_RCY!U51+IMP!U51-EXP!U51+STK_CHG!U51-INTMARB!U51</f>
        <v>8273.7962166809957</v>
      </c>
      <c r="V51" s="37">
        <f>PPRD!V51+RCV_RCY!V51+IMP!V51-EXP!V51+STK_CHG!V51-INTMARB!V51</f>
        <v>8464.3163370593302</v>
      </c>
      <c r="W51" s="37">
        <f>PPRD!W51+RCV_RCY!W51+IMP!W51-EXP!W51+STK_CHG!W51-INTMARB!W51</f>
        <v>8764.3809974204632</v>
      </c>
      <c r="X51" s="37">
        <f>PPRD!X51+RCV_RCY!X51+IMP!X51-EXP!X51+STK_CHG!X51-INTMARB!X51</f>
        <v>9295.2708512467761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830.22355975924324</v>
      </c>
      <c r="D52" s="37">
        <f t="shared" si="20"/>
        <v>868.37678417884774</v>
      </c>
      <c r="E52" s="37">
        <f t="shared" si="20"/>
        <v>877.23319002579535</v>
      </c>
      <c r="F52" s="37">
        <f t="shared" si="20"/>
        <v>906.13353396388641</v>
      </c>
      <c r="G52" s="37">
        <f t="shared" si="20"/>
        <v>949.55159071367154</v>
      </c>
      <c r="H52" s="37">
        <f t="shared" si="20"/>
        <v>1689.6984522785899</v>
      </c>
      <c r="I52" s="37">
        <f t="shared" si="20"/>
        <v>1704.557179707652</v>
      </c>
      <c r="J52" s="37">
        <f t="shared" si="20"/>
        <v>1883.1006018916594</v>
      </c>
      <c r="K52" s="37">
        <f t="shared" si="20"/>
        <v>1992.722184006878</v>
      </c>
      <c r="L52" s="37">
        <f t="shared" si="20"/>
        <v>2542.5459157351675</v>
      </c>
      <c r="M52" s="37">
        <f t="shared" si="20"/>
        <v>2777.5220980223553</v>
      </c>
      <c r="N52" s="37">
        <f t="shared" si="20"/>
        <v>2886.4194325021499</v>
      </c>
      <c r="O52" s="37">
        <f t="shared" si="20"/>
        <v>2952.756921754084</v>
      </c>
      <c r="P52" s="37">
        <f t="shared" si="20"/>
        <v>3111.5436801375754</v>
      </c>
      <c r="Q52" s="37">
        <f t="shared" si="20"/>
        <v>2860.0736887360272</v>
      </c>
      <c r="R52" s="37">
        <f t="shared" si="20"/>
        <v>3019.563714531384</v>
      </c>
      <c r="S52" s="37">
        <f t="shared" si="20"/>
        <v>3005.1261392949282</v>
      </c>
      <c r="T52" s="37">
        <f t="shared" si="20"/>
        <v>2973.5429922613926</v>
      </c>
      <c r="U52" s="37">
        <f t="shared" si="20"/>
        <v>2799.5199484092859</v>
      </c>
      <c r="V52" s="37">
        <f t="shared" si="20"/>
        <v>2830.2355975924334</v>
      </c>
      <c r="W52" s="37">
        <f t="shared" si="20"/>
        <v>2965.6657781599311</v>
      </c>
      <c r="X52" s="37">
        <f t="shared" ref="X52" si="21">SUM(X53:X70)</f>
        <v>3238.2226139294921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15.305245055889941</v>
      </c>
      <c r="D53" s="10">
        <f>PPRD!D53+RCV_RCY!D53+IMP!D53-EXP!D53+STK_CHG!D53-INTMARB!D53</f>
        <v>15.99312123817713</v>
      </c>
      <c r="E53" s="10">
        <f>PPRD!E53+RCV_RCY!E53+IMP!E53-EXP!E53+STK_CHG!E53-INTMARB!E53</f>
        <v>16.680997420464319</v>
      </c>
      <c r="F53" s="10">
        <f>PPRD!F53+RCV_RCY!F53+IMP!F53-EXP!F53+STK_CHG!F53-INTMARB!F53</f>
        <v>14.70335339638865</v>
      </c>
      <c r="G53" s="10">
        <f>PPRD!G53+RCV_RCY!G53+IMP!G53-EXP!G53+STK_CHG!G53-INTMARB!G53</f>
        <v>17.599312123817711</v>
      </c>
      <c r="H53" s="10">
        <f>PPRD!H53+RCV_RCY!H53+IMP!H53-EXP!H53+STK_CHG!H53-INTMARB!H53</f>
        <v>17.38202923473775</v>
      </c>
      <c r="I53" s="10">
        <f>PPRD!I53+RCV_RCY!I53+IMP!I53-EXP!I53+STK_CHG!I53-INTMARB!I53</f>
        <v>15.97128116938951</v>
      </c>
      <c r="J53" s="10">
        <f>PPRD!J53+RCV_RCY!J53+IMP!J53-EXP!J53+STK_CHG!J53-INTMARB!J53</f>
        <v>18.05614789337919</v>
      </c>
      <c r="K53" s="10">
        <f>PPRD!K53+RCV_RCY!K53+IMP!K53-EXP!K53+STK_CHG!K53-INTMARB!K53</f>
        <v>18.310490111779881</v>
      </c>
      <c r="L53" s="10">
        <f>PPRD!L53+RCV_RCY!L53+IMP!L53-EXP!L53+STK_CHG!L53-INTMARB!L53</f>
        <v>19.62897678417885</v>
      </c>
      <c r="M53" s="10">
        <f>PPRD!M53+RCV_RCY!M53+IMP!M53-EXP!M53+STK_CHG!M53-INTMARB!M53</f>
        <v>16.19810834049871</v>
      </c>
      <c r="N53" s="10">
        <f>PPRD!N53+RCV_RCY!N53+IMP!N53-EXP!N53+STK_CHG!N53-INTMARB!N53</f>
        <v>19.091143594153049</v>
      </c>
      <c r="O53" s="10">
        <f>PPRD!O53+RCV_RCY!O53+IMP!O53-EXP!O53+STK_CHG!O53-INTMARB!O53</f>
        <v>18.309458297506449</v>
      </c>
      <c r="P53" s="10">
        <f>PPRD!P53+RCV_RCY!P53+IMP!P53-EXP!P53+STK_CHG!P53-INTMARB!P53</f>
        <v>18.32545141874462</v>
      </c>
      <c r="Q53" s="10">
        <f>PPRD!Q53+RCV_RCY!Q53+IMP!Q53-EXP!Q53+STK_CHG!Q53-INTMARB!Q53</f>
        <v>25.922355975924329</v>
      </c>
      <c r="R53" s="10">
        <f>PPRD!R53+RCV_RCY!R53+IMP!R53-EXP!R53+STK_CHG!R53-INTMARB!R53</f>
        <v>20.095528804815132</v>
      </c>
      <c r="S53" s="10">
        <f>PPRD!S53+RCV_RCY!S53+IMP!S53-EXP!S53+STK_CHG!S53-INTMARB!S53</f>
        <v>22.297076526225279</v>
      </c>
      <c r="T53" s="10">
        <f>PPRD!T53+RCV_RCY!T53+IMP!T53-EXP!T53+STK_CHG!T53-INTMARB!T53</f>
        <v>18.91659501289768</v>
      </c>
      <c r="U53" s="10">
        <f>PPRD!U53+RCV_RCY!U53+IMP!U53-EXP!U53+STK_CHG!U53-INTMARB!U53</f>
        <v>19.088564058469469</v>
      </c>
      <c r="V53" s="10">
        <f>PPRD!V53+RCV_RCY!V53+IMP!V53-EXP!V53+STK_CHG!V53-INTMARB!V53</f>
        <v>18.830610490111781</v>
      </c>
      <c r="W53" s="10">
        <f>PPRD!W53+RCV_RCY!W53+IMP!W53-EXP!W53+STK_CHG!W53-INTMARB!W53</f>
        <v>20.980223559759239</v>
      </c>
      <c r="X53" s="10">
        <f>PPRD!X53+RCV_RCY!X53+IMP!X53-EXP!X53+STK_CHG!X53-INTMARB!X53</f>
        <v>18.228718830610489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8.5984522785898534E-2</v>
      </c>
      <c r="E55" s="10">
        <f>PPRD!E55+RCV_RCY!E55+IMP!E55-EXP!E55+STK_CHG!E55-INTMARB!E55</f>
        <v>8.5984522785898534E-2</v>
      </c>
      <c r="F55" s="10">
        <f>PPRD!F55+RCV_RCY!F55+IMP!F55-EXP!F55+STK_CHG!F55-INTMARB!F55</f>
        <v>0.34393809114359408</v>
      </c>
      <c r="G55" s="10">
        <f>PPRD!G55+RCV_RCY!G55+IMP!G55-EXP!G55+STK_CHG!G55-INTMARB!G55</f>
        <v>0.47721410146173682</v>
      </c>
      <c r="H55" s="10">
        <f>PPRD!H55+RCV_RCY!H55+IMP!H55-EXP!H55+STK_CHG!H55-INTMARB!H55</f>
        <v>0.86801375752364573</v>
      </c>
      <c r="I55" s="10">
        <f>PPRD!I55+RCV_RCY!I55+IMP!I55-EXP!I55+STK_CHG!I55-INTMARB!I55</f>
        <v>3.7286328460877041</v>
      </c>
      <c r="J55" s="10">
        <f>PPRD!J55+RCV_RCY!J55+IMP!J55-EXP!J55+STK_CHG!J55-INTMARB!J55</f>
        <v>9.4582975064488384</v>
      </c>
      <c r="K55" s="10">
        <f>PPRD!K55+RCV_RCY!K55+IMP!K55-EXP!K55+STK_CHG!K55-INTMARB!K55</f>
        <v>17.61203783319003</v>
      </c>
      <c r="L55" s="10">
        <f>PPRD!L55+RCV_RCY!L55+IMP!L55-EXP!L55+STK_CHG!L55-INTMARB!L55</f>
        <v>28.454858125537399</v>
      </c>
      <c r="M55" s="10">
        <f>PPRD!M55+RCV_RCY!M55+IMP!M55-EXP!M55+STK_CHG!M55-INTMARB!M55</f>
        <v>45.897850386930351</v>
      </c>
      <c r="N55" s="10">
        <f>PPRD!N55+RCV_RCY!N55+IMP!N55-EXP!N55+STK_CHG!N55-INTMARB!N55</f>
        <v>53.799914015477214</v>
      </c>
      <c r="O55" s="10">
        <f>PPRD!O55+RCV_RCY!O55+IMP!O55-EXP!O55+STK_CHG!O55-INTMARB!O55</f>
        <v>66.20739466895958</v>
      </c>
      <c r="P55" s="10">
        <f>PPRD!P55+RCV_RCY!P55+IMP!P55-EXP!P55+STK_CHG!P55-INTMARB!P55</f>
        <v>61.694754944110052</v>
      </c>
      <c r="Q55" s="10">
        <f>PPRD!Q55+RCV_RCY!Q55+IMP!Q55-EXP!Q55+STK_CHG!Q55-INTMARB!Q55</f>
        <v>56.452278589853819</v>
      </c>
      <c r="R55" s="10">
        <f>PPRD!R55+RCV_RCY!R55+IMP!R55-EXP!R55+STK_CHG!R55-INTMARB!R55</f>
        <v>59.615047291487528</v>
      </c>
      <c r="S55" s="10">
        <f>PPRD!S55+RCV_RCY!S55+IMP!S55-EXP!S55+STK_CHG!S55-INTMARB!S55</f>
        <v>58.786930352536537</v>
      </c>
      <c r="T55" s="10">
        <f>PPRD!T55+RCV_RCY!T55+IMP!T55-EXP!T55+STK_CHG!T55-INTMARB!T55</f>
        <v>65.176268271711081</v>
      </c>
      <c r="U55" s="10">
        <f>PPRD!U55+RCV_RCY!U55+IMP!U55-EXP!U55+STK_CHG!U55-INTMARB!U55</f>
        <v>52.192605331040411</v>
      </c>
      <c r="V55" s="10">
        <f>PPRD!V55+RCV_RCY!V55+IMP!V55-EXP!V55+STK_CHG!V55-INTMARB!V55</f>
        <v>62.682717110920031</v>
      </c>
      <c r="W55" s="10">
        <f>PPRD!W55+RCV_RCY!W55+IMP!W55-EXP!W55+STK_CHG!W55-INTMARB!W55</f>
        <v>56.319862424763542</v>
      </c>
      <c r="X55" s="10">
        <f>PPRD!X55+RCV_RCY!X55+IMP!X55-EXP!X55+STK_CHG!X55-INTMARB!X55</f>
        <v>57.093723129836633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2.579535683576956E-2</v>
      </c>
      <c r="K56" s="10">
        <f>PPRD!K56+RCV_RCY!K56+IMP!K56-EXP!K56+STK_CHG!K56-INTMARB!K56</f>
        <v>4.7291487532244193E-2</v>
      </c>
      <c r="L56" s="10">
        <f>PPRD!L56+RCV_RCY!L56+IMP!L56-EXP!L56+STK_CHG!L56-INTMARB!L56</f>
        <v>5.5889939810834052E-2</v>
      </c>
      <c r="M56" s="10">
        <f>PPRD!M56+RCV_RCY!M56+IMP!M56-EXP!M56+STK_CHG!M56-INTMARB!M56</f>
        <v>7.3086844368013756E-2</v>
      </c>
      <c r="N56" s="10">
        <f>PPRD!N56+RCV_RCY!N56+IMP!N56-EXP!N56+STK_CHG!N56-INTMARB!N56</f>
        <v>0.1241616509028375</v>
      </c>
      <c r="O56" s="10">
        <f>PPRD!O56+RCV_RCY!O56+IMP!O56-EXP!O56+STK_CHG!O56-INTMARB!O56</f>
        <v>0.67996560619088564</v>
      </c>
      <c r="P56" s="10">
        <f>PPRD!P56+RCV_RCY!P56+IMP!P56-EXP!P56+STK_CHG!P56-INTMARB!P56</f>
        <v>2.1169389509888221</v>
      </c>
      <c r="Q56" s="10">
        <f>PPRD!Q56+RCV_RCY!Q56+IMP!Q56-EXP!Q56+STK_CHG!Q56-INTMARB!Q56</f>
        <v>5.7609630266552019</v>
      </c>
      <c r="R56" s="10">
        <f>PPRD!R56+RCV_RCY!R56+IMP!R56-EXP!R56+STK_CHG!R56-INTMARB!R56</f>
        <v>12.12381771281169</v>
      </c>
      <c r="S56" s="10">
        <f>PPRD!S56+RCV_RCY!S56+IMP!S56-EXP!S56+STK_CHG!S56-INTMARB!S56</f>
        <v>20.980223559759239</v>
      </c>
      <c r="T56" s="10">
        <f>PPRD!T56+RCV_RCY!T56+IMP!T56-EXP!T56+STK_CHG!T56-INTMARB!T56</f>
        <v>30.008598452278591</v>
      </c>
      <c r="U56" s="10">
        <f>PPRD!U56+RCV_RCY!U56+IMP!U56-EXP!U56+STK_CHG!U56-INTMARB!U56</f>
        <v>54.084264832330177</v>
      </c>
      <c r="V56" s="10">
        <f>PPRD!V56+RCV_RCY!V56+IMP!V56-EXP!V56+STK_CHG!V56-INTMARB!V56</f>
        <v>128.7188306104901</v>
      </c>
      <c r="W56" s="10">
        <f>PPRD!W56+RCV_RCY!W56+IMP!W56-EXP!W56+STK_CHG!W56-INTMARB!W56</f>
        <v>211.4359415305245</v>
      </c>
      <c r="X56" s="10">
        <f>PPRD!X56+RCV_RCY!X56+IMP!X56-EXP!X56+STK_CHG!X56-INTMARB!X56</f>
        <v>326.39724849527079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1.4331040412725711</v>
      </c>
      <c r="E57" s="10">
        <f>PPRD!E57+RCV_RCY!E57+IMP!E57-EXP!E57+STK_CHG!E57-INTMARB!E57</f>
        <v>1.671883061049011</v>
      </c>
      <c r="F57" s="10">
        <f>PPRD!F57+RCV_RCY!F57+IMP!F57-EXP!F57+STK_CHG!F57-INTMARB!F57</f>
        <v>1.8152192605331039</v>
      </c>
      <c r="G57" s="10">
        <f>PPRD!G57+RCV_RCY!G57+IMP!G57-EXP!G57+STK_CHG!G57-INTMARB!G57</f>
        <v>1.8152192605331039</v>
      </c>
      <c r="H57" s="10">
        <f>PPRD!H57+RCV_RCY!H57+IMP!H57-EXP!H57+STK_CHG!H57-INTMARB!H57</f>
        <v>1.9346517626827171</v>
      </c>
      <c r="I57" s="10">
        <f>PPRD!I57+RCV_RCY!I57+IMP!I57-EXP!I57+STK_CHG!I57-INTMARB!I57</f>
        <v>1.982459157351677</v>
      </c>
      <c r="J57" s="10">
        <f>PPRD!J57+RCV_RCY!J57+IMP!J57-EXP!J57+STK_CHG!J57-INTMARB!J57</f>
        <v>2.507910576096303</v>
      </c>
      <c r="K57" s="10">
        <f>PPRD!K57+RCV_RCY!K57+IMP!K57-EXP!K57+STK_CHG!K57-INTMARB!K57</f>
        <v>3.79767841788478</v>
      </c>
      <c r="L57" s="10">
        <f>PPRD!L57+RCV_RCY!L57+IMP!L57-EXP!L57+STK_CHG!L57-INTMARB!L57</f>
        <v>4.5380911435941522</v>
      </c>
      <c r="M57" s="10">
        <f>PPRD!M57+RCV_RCY!M57+IMP!M57-EXP!M57+STK_CHG!M57-INTMARB!M57</f>
        <v>5.3740326741186584</v>
      </c>
      <c r="N57" s="10">
        <f>PPRD!N57+RCV_RCY!N57+IMP!N57-EXP!N57+STK_CHG!N57-INTMARB!N57</f>
        <v>6.6159931212381773</v>
      </c>
      <c r="O57" s="10">
        <f>PPRD!O57+RCV_RCY!O57+IMP!O57-EXP!O57+STK_CHG!O57-INTMARB!O57</f>
        <v>8.5268271711092005</v>
      </c>
      <c r="P57" s="10">
        <f>PPRD!P57+RCV_RCY!P57+IMP!P57-EXP!P57+STK_CHG!P57-INTMARB!P57</f>
        <v>8.7895098882201186</v>
      </c>
      <c r="Q57" s="10">
        <f>PPRD!Q57+RCV_RCY!Q57+IMP!Q57-EXP!Q57+STK_CHG!Q57-INTMARB!Q57</f>
        <v>9.6971625107480648</v>
      </c>
      <c r="R57" s="10">
        <f>PPRD!R57+RCV_RCY!R57+IMP!R57-EXP!R57+STK_CHG!R57-INTMARB!R57</f>
        <v>10.700257953568361</v>
      </c>
      <c r="S57" s="10">
        <f>PPRD!S57+RCV_RCY!S57+IMP!S57-EXP!S57+STK_CHG!S57-INTMARB!S57</f>
        <v>11.17798796216681</v>
      </c>
      <c r="T57" s="10">
        <f>PPRD!T57+RCV_RCY!T57+IMP!T57-EXP!T57+STK_CHG!T57-INTMARB!T57</f>
        <v>11.77506448839209</v>
      </c>
      <c r="U57" s="10">
        <f>PPRD!U57+RCV_RCY!U57+IMP!U57-EXP!U57+STK_CHG!U57-INTMARB!U57</f>
        <v>12.587188306104901</v>
      </c>
      <c r="V57" s="10">
        <f>PPRD!V57+RCV_RCY!V57+IMP!V57-EXP!V57+STK_CHG!V57-INTMARB!V57</f>
        <v>13.375408426483229</v>
      </c>
      <c r="W57" s="10">
        <f>PPRD!W57+RCV_RCY!W57+IMP!W57-EXP!W57+STK_CHG!W57-INTMARB!W57</f>
        <v>14.975666380051591</v>
      </c>
      <c r="X57" s="10">
        <f>PPRD!X57+RCV_RCY!X57+IMP!X57-EXP!X57+STK_CHG!X57-INTMARB!X57</f>
        <v>15.5250214961307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85.984522785898534</v>
      </c>
      <c r="D58" s="10">
        <f>PPRD!D58+RCV_RCY!D58+IMP!D58-EXP!D58+STK_CHG!D58-INTMARB!D58</f>
        <v>85.984522785898534</v>
      </c>
      <c r="E58" s="10">
        <f>PPRD!E58+RCV_RCY!E58+IMP!E58-EXP!E58+STK_CHG!E58-INTMARB!E58</f>
        <v>85.984522785898534</v>
      </c>
      <c r="F58" s="10">
        <f>PPRD!F58+RCV_RCY!F58+IMP!F58-EXP!F58+STK_CHG!F58-INTMARB!F58</f>
        <v>86.223387790197762</v>
      </c>
      <c r="G58" s="10">
        <f>PPRD!G58+RCV_RCY!G58+IMP!G58-EXP!G58+STK_CHG!G58-INTMARB!G58</f>
        <v>85.984522785898534</v>
      </c>
      <c r="H58" s="10">
        <f>PPRD!H58+RCV_RCY!H58+IMP!H58-EXP!H58+STK_CHG!H58-INTMARB!H58</f>
        <v>86.629406706792778</v>
      </c>
      <c r="I58" s="10">
        <f>PPRD!I58+RCV_RCY!I58+IMP!I58-EXP!I58+STK_CHG!I58-INTMARB!I58</f>
        <v>85.984522785898534</v>
      </c>
      <c r="J58" s="10">
        <f>PPRD!J58+RCV_RCY!J58+IMP!J58-EXP!J58+STK_CHG!J58-INTMARB!J58</f>
        <v>85.984522785898534</v>
      </c>
      <c r="K58" s="10">
        <f>PPRD!K58+RCV_RCY!K58+IMP!K58-EXP!K58+STK_CHG!K58-INTMARB!K58</f>
        <v>95.538349097162509</v>
      </c>
      <c r="L58" s="10">
        <f>PPRD!L58+RCV_RCY!L58+IMP!L58-EXP!L58+STK_CHG!L58-INTMARB!L58</f>
        <v>96.254858125537396</v>
      </c>
      <c r="M58" s="10">
        <f>PPRD!M58+RCV_RCY!M58+IMP!M58-EXP!M58+STK_CHG!M58-INTMARB!M58</f>
        <v>98.643336199484082</v>
      </c>
      <c r="N58" s="10">
        <f>PPRD!N58+RCV_RCY!N58+IMP!N58-EXP!N58+STK_CHG!N58-INTMARB!N58</f>
        <v>104.3995700773861</v>
      </c>
      <c r="O58" s="10">
        <f>PPRD!O58+RCV_RCY!O58+IMP!O58-EXP!O58+STK_CHG!O58-INTMARB!O58</f>
        <v>107.2417884780739</v>
      </c>
      <c r="P58" s="10">
        <f>PPRD!P58+RCV_RCY!P58+IMP!P58-EXP!P58+STK_CHG!P58-INTMARB!P58</f>
        <v>112.75915735167671</v>
      </c>
      <c r="Q58" s="10">
        <f>PPRD!Q58+RCV_RCY!Q58+IMP!Q58-EXP!Q58+STK_CHG!Q58-INTMARB!Q58</f>
        <v>90.761478933791921</v>
      </c>
      <c r="R58" s="10">
        <f>PPRD!R58+RCV_RCY!R58+IMP!R58-EXP!R58+STK_CHG!R58-INTMARB!R58</f>
        <v>105.7131556319862</v>
      </c>
      <c r="S58" s="10">
        <f>PPRD!S58+RCV_RCY!S58+IMP!S58-EXP!S58+STK_CHG!S58-INTMARB!S58</f>
        <v>120.0439380911436</v>
      </c>
      <c r="T58" s="10">
        <f>PPRD!T58+RCV_RCY!T58+IMP!T58-EXP!T58+STK_CHG!T58-INTMARB!T58</f>
        <v>133.51487532244201</v>
      </c>
      <c r="U58" s="10">
        <f>PPRD!U58+RCV_RCY!U58+IMP!U58-EXP!U58+STK_CHG!U58-INTMARB!U58</f>
        <v>143.42699914015481</v>
      </c>
      <c r="V58" s="10">
        <f>PPRD!V58+RCV_RCY!V58+IMP!V58-EXP!V58+STK_CHG!V58-INTMARB!V58</f>
        <v>157.90103181427341</v>
      </c>
      <c r="W58" s="10">
        <f>PPRD!W58+RCV_RCY!W58+IMP!W58-EXP!W58+STK_CHG!W58-INTMARB!W58</f>
        <v>149.85193465176269</v>
      </c>
      <c r="X58" s="10">
        <f>PPRD!X58+RCV_RCY!X58+IMP!X58-EXP!X58+STK_CHG!X58-INTMARB!X58</f>
        <v>156.68288907996561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699.69905417024927</v>
      </c>
      <c r="D59" s="10">
        <f>PPRD!D59+RCV_RCY!D59+IMP!D59-EXP!D59+STK_CHG!D59-INTMARB!D59</f>
        <v>731.70438521066205</v>
      </c>
      <c r="E59" s="10">
        <f>PPRD!E59+RCV_RCY!E59+IMP!E59-EXP!E59+STK_CHG!E59-INTMARB!E59</f>
        <v>745.7246775580395</v>
      </c>
      <c r="F59" s="10">
        <f>PPRD!F59+RCV_RCY!F59+IMP!F59-EXP!F59+STK_CHG!F59-INTMARB!F59</f>
        <v>780.33344797936365</v>
      </c>
      <c r="G59" s="10">
        <f>PPRD!G59+RCV_RCY!G59+IMP!G59-EXP!G59+STK_CHG!G59-INTMARB!G59</f>
        <v>820.57893379191739</v>
      </c>
      <c r="H59" s="10">
        <f>PPRD!H59+RCV_RCY!H59+IMP!H59-EXP!H59+STK_CHG!H59-INTMARB!H59</f>
        <v>1540.2216680997419</v>
      </c>
      <c r="I59" s="10">
        <f>PPRD!I59+RCV_RCY!I59+IMP!I59-EXP!I59+STK_CHG!I59-INTMARB!I59</f>
        <v>1526.9418744625964</v>
      </c>
      <c r="J59" s="10">
        <f>PPRD!J59+RCV_RCY!J59+IMP!J59-EXP!J59+STK_CHG!J59-INTMARB!J59</f>
        <v>1667.622012037833</v>
      </c>
      <c r="K59" s="10">
        <f>PPRD!K59+RCV_RCY!K59+IMP!K59-EXP!K59+STK_CHG!K59-INTMARB!K59</f>
        <v>1620.4022355975917</v>
      </c>
      <c r="L59" s="10">
        <f>PPRD!L59+RCV_RCY!L59+IMP!L59-EXP!L59+STK_CHG!L59-INTMARB!L59</f>
        <v>2148.4188306104902</v>
      </c>
      <c r="M59" s="10">
        <f>PPRD!M59+RCV_RCY!M59+IMP!M59-EXP!M59+STK_CHG!M59-INTMARB!M59</f>
        <v>2347.1147033533962</v>
      </c>
      <c r="N59" s="10">
        <f>PPRD!N59+RCV_RCY!N59+IMP!N59-EXP!N59+STK_CHG!N59-INTMARB!N59</f>
        <v>2433.8397248495271</v>
      </c>
      <c r="O59" s="10">
        <f>PPRD!O59+RCV_RCY!O59+IMP!O59-EXP!O59+STK_CHG!O59-INTMARB!O59</f>
        <v>2498.2086844368014</v>
      </c>
      <c r="P59" s="10">
        <f>PPRD!P59+RCV_RCY!P59+IMP!P59-EXP!P59+STK_CHG!P59-INTMARB!P59</f>
        <v>2635.2106620808249</v>
      </c>
      <c r="Q59" s="10">
        <f>PPRD!Q59+RCV_RCY!Q59+IMP!Q59-EXP!Q59+STK_CHG!Q59-INTMARB!Q59</f>
        <v>2349.957007738607</v>
      </c>
      <c r="R59" s="10">
        <f>PPRD!R59+RCV_RCY!R59+IMP!R59-EXP!R59+STK_CHG!R59-INTMARB!R59</f>
        <v>2481.9432502149607</v>
      </c>
      <c r="S59" s="10">
        <f>PPRD!S59+RCV_RCY!S59+IMP!S59-EXP!S59+STK_CHG!S59-INTMARB!S59</f>
        <v>2412.9645743766127</v>
      </c>
      <c r="T59" s="10">
        <f>PPRD!T59+RCV_RCY!T59+IMP!T59-EXP!T59+STK_CHG!T59-INTMARB!T59</f>
        <v>2377.639294926913</v>
      </c>
      <c r="U59" s="10">
        <f>PPRD!U59+RCV_RCY!U59+IMP!U59-EXP!U59+STK_CHG!U59-INTMARB!U59</f>
        <v>2152.4791917454859</v>
      </c>
      <c r="V59" s="10">
        <f>PPRD!V59+RCV_RCY!V59+IMP!V59-EXP!V59+STK_CHG!V59-INTMARB!V59</f>
        <v>2069.1697334479795</v>
      </c>
      <c r="W59" s="10">
        <f>PPRD!W59+RCV_RCY!W59+IMP!W59-EXP!W59+STK_CHG!W59-INTMARB!W59</f>
        <v>2052.211693895099</v>
      </c>
      <c r="X59" s="10">
        <f>PPRD!X59+RCV_RCY!X59+IMP!X59-EXP!X59+STK_CHG!X59-INTMARB!X59</f>
        <v>2186.8730868443677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0.14333619948409279</v>
      </c>
      <c r="D61" s="10">
        <f>PPRD!D61+RCV_RCY!D61+IMP!D61-EXP!D61+STK_CHG!D61-INTMARB!D61</f>
        <v>2.1496130696474629</v>
      </c>
      <c r="E61" s="10">
        <f>PPRD!E61+RCV_RCY!E61+IMP!E61-EXP!E61+STK_CHG!E61-INTMARB!E61</f>
        <v>3.2483233018056752</v>
      </c>
      <c r="F61" s="10">
        <f>PPRD!F61+RCV_RCY!F61+IMP!F61-EXP!F61+STK_CHG!F61-INTMARB!F61</f>
        <v>4.7052450558899386</v>
      </c>
      <c r="G61" s="10">
        <f>PPRD!G61+RCV_RCY!G61+IMP!G61-EXP!G61+STK_CHG!G61-INTMARB!G61</f>
        <v>6.6877042132416156</v>
      </c>
      <c r="H61" s="10">
        <f>PPRD!H61+RCV_RCY!H61+IMP!H61-EXP!H61+STK_CHG!H61-INTMARB!H61</f>
        <v>7.0937231298366292</v>
      </c>
      <c r="I61" s="10">
        <f>PPRD!I61+RCV_RCY!I61+IMP!I61-EXP!I61+STK_CHG!I61-INTMARB!I61</f>
        <v>12.22889079965606</v>
      </c>
      <c r="J61" s="10">
        <f>PPRD!J61+RCV_RCY!J61+IMP!J61-EXP!J61+STK_CHG!J61-INTMARB!J61</f>
        <v>16.71917454858125</v>
      </c>
      <c r="K61" s="10">
        <f>PPRD!K61+RCV_RCY!K61+IMP!K61-EXP!K61+STK_CHG!K61-INTMARB!K61</f>
        <v>21.806620808254511</v>
      </c>
      <c r="L61" s="10">
        <f>PPRD!L61+RCV_RCY!L61+IMP!L61-EXP!L61+STK_CHG!L61-INTMARB!L61</f>
        <v>30.906620808254509</v>
      </c>
      <c r="M61" s="10">
        <f>PPRD!M61+RCV_RCY!M61+IMP!M61-EXP!M61+STK_CHG!M61-INTMARB!M61</f>
        <v>36.209028374892519</v>
      </c>
      <c r="N61" s="10">
        <f>PPRD!N61+RCV_RCY!N61+IMP!N61-EXP!N61+STK_CHG!N61-INTMARB!N61</f>
        <v>60.66689595872743</v>
      </c>
      <c r="O61" s="10">
        <f>PPRD!O61+RCV_RCY!O61+IMP!O61-EXP!O61+STK_CHG!O61-INTMARB!O61</f>
        <v>52.976010318142727</v>
      </c>
      <c r="P61" s="10">
        <f>PPRD!P61+RCV_RCY!P61+IMP!P61-EXP!P61+STK_CHG!P61-INTMARB!P61</f>
        <v>79.679019776440242</v>
      </c>
      <c r="Q61" s="10">
        <f>PPRD!Q61+RCV_RCY!Q61+IMP!Q61-EXP!Q61+STK_CHG!Q61-INTMARB!Q61</f>
        <v>79.368529664660358</v>
      </c>
      <c r="R61" s="10">
        <f>PPRD!R61+RCV_RCY!R61+IMP!R61-EXP!R61+STK_CHG!R61-INTMARB!R61</f>
        <v>79.655116079105753</v>
      </c>
      <c r="S61" s="10">
        <f>PPRD!S61+RCV_RCY!S61+IMP!S61-EXP!S61+STK_CHG!S61-INTMARB!S61</f>
        <v>88.564058469475484</v>
      </c>
      <c r="T61" s="10">
        <f>PPRD!T61+RCV_RCY!T61+IMP!T61-EXP!T61+STK_CHG!T61-INTMARB!T61</f>
        <v>98.9061049011178</v>
      </c>
      <c r="U61" s="10">
        <f>PPRD!U61+RCV_RCY!U61+IMP!U61-EXP!U61+STK_CHG!U61-INTMARB!U61</f>
        <v>93.532072226999134</v>
      </c>
      <c r="V61" s="10">
        <f>PPRD!V61+RCV_RCY!V61+IMP!V61-EXP!V61+STK_CHG!V61-INTMARB!V61</f>
        <v>90.403181427343057</v>
      </c>
      <c r="W61" s="10">
        <f>PPRD!W61+RCV_RCY!W61+IMP!W61-EXP!W61+STK_CHG!W61-INTMARB!W61</f>
        <v>89.519432502149613</v>
      </c>
      <c r="X61" s="10">
        <f>PPRD!X61+RCV_RCY!X61+IMP!X61-EXP!X61+STK_CHG!X61-INTMARB!X61</f>
        <v>84.67085124677557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29.091401547721411</v>
      </c>
      <c r="D62" s="10">
        <f>PPRD!D62+RCV_RCY!D62+IMP!D62-EXP!D62+STK_CHG!D62-INTMARB!D62</f>
        <v>31.02605331040413</v>
      </c>
      <c r="E62" s="10">
        <f>PPRD!E62+RCV_RCY!E62+IMP!E62-EXP!E62+STK_CHG!E62-INTMARB!E62</f>
        <v>23.836801375752358</v>
      </c>
      <c r="F62" s="10">
        <f>PPRD!F62+RCV_RCY!F62+IMP!F62-EXP!F62+STK_CHG!F62-INTMARB!F62</f>
        <v>18.008942390369729</v>
      </c>
      <c r="G62" s="10">
        <f>PPRD!G62+RCV_RCY!G62+IMP!G62-EXP!G62+STK_CHG!G62-INTMARB!G62</f>
        <v>16.408684436801369</v>
      </c>
      <c r="H62" s="10">
        <f>PPRD!H62+RCV_RCY!H62+IMP!H62-EXP!H62+STK_CHG!H62-INTMARB!H62</f>
        <v>33.0085124677558</v>
      </c>
      <c r="I62" s="10">
        <f>PPRD!I62+RCV_RCY!I62+IMP!I62-EXP!I62+STK_CHG!I62-INTMARB!I62</f>
        <v>46.837661220980223</v>
      </c>
      <c r="J62" s="10">
        <f>PPRD!J62+RCV_RCY!J62+IMP!J62-EXP!J62+STK_CHG!J62-INTMARB!J62</f>
        <v>54.074720550300938</v>
      </c>
      <c r="K62" s="10">
        <f>PPRD!K62+RCV_RCY!K62+IMP!K62-EXP!K62+STK_CHG!K62-INTMARB!K62</f>
        <v>46.121152192605329</v>
      </c>
      <c r="L62" s="10">
        <f>PPRD!L62+RCV_RCY!L62+IMP!L62-EXP!L62+STK_CHG!L62-INTMARB!L62</f>
        <v>46.097248495270847</v>
      </c>
      <c r="M62" s="10">
        <f>PPRD!M62+RCV_RCY!M62+IMP!M62-EXP!M62+STK_CHG!M62-INTMARB!M62</f>
        <v>53.238779019776437</v>
      </c>
      <c r="N62" s="10">
        <f>PPRD!N62+RCV_RCY!N62+IMP!N62-EXP!N62+STK_CHG!N62-INTMARB!N62</f>
        <v>48.127429062768698</v>
      </c>
      <c r="O62" s="10">
        <f>PPRD!O62+RCV_RCY!O62+IMP!O62-EXP!O62+STK_CHG!O62-INTMARB!O62</f>
        <v>45.882373172828885</v>
      </c>
      <c r="P62" s="10">
        <f>PPRD!P62+RCV_RCY!P62+IMP!P62-EXP!P62+STK_CHG!P62-INTMARB!P62</f>
        <v>51.065176268271713</v>
      </c>
      <c r="Q62" s="10">
        <f>PPRD!Q62+RCV_RCY!Q62+IMP!Q62-EXP!Q62+STK_CHG!Q62-INTMARB!Q62</f>
        <v>53.71642304385211</v>
      </c>
      <c r="R62" s="10">
        <f>PPRD!R62+RCV_RCY!R62+IMP!R62-EXP!R62+STK_CHG!R62-INTMARB!R62</f>
        <v>74.591573516766971</v>
      </c>
      <c r="S62" s="10">
        <f>PPRD!S62+RCV_RCY!S62+IMP!S62-EXP!S62+STK_CHG!S62-INTMARB!S62</f>
        <v>83.166122098022356</v>
      </c>
      <c r="T62" s="10">
        <f>PPRD!T62+RCV_RCY!T62+IMP!T62-EXP!T62+STK_CHG!T62-INTMARB!T62</f>
        <v>66.064746345657781</v>
      </c>
      <c r="U62" s="10">
        <f>PPRD!U62+RCV_RCY!U62+IMP!U62-EXP!U62+STK_CHG!U62-INTMARB!U62</f>
        <v>69.432502149613072</v>
      </c>
      <c r="V62" s="10">
        <f>PPRD!V62+RCV_RCY!V62+IMP!V62-EXP!V62+STK_CHG!V62-INTMARB!V62</f>
        <v>73.397334479793628</v>
      </c>
      <c r="W62" s="10">
        <f>PPRD!W62+RCV_RCY!W62+IMP!W62-EXP!W62+STK_CHG!W62-INTMARB!W62</f>
        <v>71.868701633705925</v>
      </c>
      <c r="X62" s="10">
        <f>PPRD!X62+RCV_RCY!X62+IMP!X62-EXP!X62+STK_CHG!X62-INTMARB!X62</f>
        <v>81.231470335339623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2.5604471195184866</v>
      </c>
      <c r="I63" s="10">
        <f>PPRD!I63+RCV_RCY!I63+IMP!I63-EXP!I63+STK_CHG!I63-INTMARB!I63</f>
        <v>10.881857265692174</v>
      </c>
      <c r="J63" s="10">
        <f>PPRD!J63+RCV_RCY!J63+IMP!J63-EXP!J63+STK_CHG!J63-INTMARB!J63</f>
        <v>26.884522785898533</v>
      </c>
      <c r="K63" s="10">
        <f>PPRD!K63+RCV_RCY!K63+IMP!K63-EXP!K63+STK_CHG!K63-INTMARB!K63</f>
        <v>46.379191745485798</v>
      </c>
      <c r="L63" s="10">
        <f>PPRD!L63+RCV_RCY!L63+IMP!L63-EXP!L63+STK_CHG!L63-INTMARB!L63</f>
        <v>46.379105760963022</v>
      </c>
      <c r="M63" s="10">
        <f>PPRD!M63+RCV_RCY!M63+IMP!M63-EXP!M63+STK_CHG!M63-INTMARB!M63</f>
        <v>56.54436801375752</v>
      </c>
      <c r="N63" s="10">
        <f>PPRD!N63+RCV_RCY!N63+IMP!N63-EXP!N63+STK_CHG!N63-INTMARB!N63</f>
        <v>48.285124677558038</v>
      </c>
      <c r="O63" s="10">
        <f>PPRD!O63+RCV_RCY!O63+IMP!O63-EXP!O63+STK_CHG!O63-INTMARB!O63</f>
        <v>45.74385210662075</v>
      </c>
      <c r="P63" s="10">
        <f>PPRD!P63+RCV_RCY!P63+IMP!P63-EXP!P63+STK_CHG!P63-INTMARB!P63</f>
        <v>30.495786758383517</v>
      </c>
      <c r="Q63" s="10">
        <f>PPRD!Q63+RCV_RCY!Q63+IMP!Q63-EXP!Q63+STK_CHG!Q63-INTMARB!Q63</f>
        <v>48.920464316422986</v>
      </c>
      <c r="R63" s="10">
        <f>PPRD!R63+RCV_RCY!R63+IMP!R63-EXP!R63+STK_CHG!R63-INTMARB!R63</f>
        <v>31.765864144454049</v>
      </c>
      <c r="S63" s="10">
        <f>PPRD!S63+RCV_RCY!S63+IMP!S63-EXP!S63+STK_CHG!S63-INTMARB!S63</f>
        <v>29.22510748065352</v>
      </c>
      <c r="T63" s="10">
        <f>PPRD!T63+RCV_RCY!T63+IMP!T63-EXP!T63+STK_CHG!T63-INTMARB!T63</f>
        <v>36.213843508168637</v>
      </c>
      <c r="U63" s="10">
        <f>PPRD!U63+RCV_RCY!U63+IMP!U63-EXP!U63+STK_CHG!U63-INTMARB!U63</f>
        <v>45.108426483232989</v>
      </c>
      <c r="V63" s="10">
        <f>PPRD!V63+RCV_RCY!V63+IMP!V63-EXP!V63+STK_CHG!V63-INTMARB!V63</f>
        <v>47.649785038693082</v>
      </c>
      <c r="W63" s="10">
        <f>PPRD!W63+RCV_RCY!W63+IMP!W63-EXP!W63+STK_CHG!W63-INTMARB!W63</f>
        <v>58.450386930352479</v>
      </c>
      <c r="X63" s="10">
        <f>PPRD!X63+RCV_RCY!X63+IMP!X63-EXP!X63+STK_CHG!X63-INTMARB!X63</f>
        <v>57.179793637145309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6.3533104041272548</v>
      </c>
      <c r="O64" s="10">
        <f>PPRD!O64+RCV_RCY!O64+IMP!O64-EXP!O64+STK_CHG!O64-INTMARB!O64</f>
        <v>5.0827171109200329</v>
      </c>
      <c r="P64" s="10">
        <f>PPRD!P64+RCV_RCY!P64+IMP!P64-EXP!P64+STK_CHG!P64-INTMARB!P64</f>
        <v>5.7179707652622564</v>
      </c>
      <c r="Q64" s="10">
        <f>PPRD!Q64+RCV_RCY!Q64+IMP!Q64-EXP!Q64+STK_CHG!Q64-INTMARB!Q64</f>
        <v>11.435941530524508</v>
      </c>
      <c r="R64" s="10">
        <f>PPRD!R64+RCV_RCY!R64+IMP!R64-EXP!R64+STK_CHG!R64-INTMARB!R64</f>
        <v>10.800601891659502</v>
      </c>
      <c r="S64" s="10">
        <f>PPRD!S64+RCV_RCY!S64+IMP!S64-EXP!S64+STK_CHG!S64-INTMARB!S64</f>
        <v>14.61255374032674</v>
      </c>
      <c r="T64" s="10">
        <f>PPRD!T64+RCV_RCY!T64+IMP!T64-EXP!T64+STK_CHG!T64-INTMARB!T64</f>
        <v>8.8945829750644858</v>
      </c>
      <c r="U64" s="10">
        <f>PPRD!U64+RCV_RCY!U64+IMP!U64-EXP!U64+STK_CHG!U64-INTMARB!U64</f>
        <v>5.7179707652622511</v>
      </c>
      <c r="V64" s="10">
        <f>PPRD!V64+RCV_RCY!V64+IMP!V64-EXP!V64+STK_CHG!V64-INTMARB!V64</f>
        <v>-1.2705932932072219</v>
      </c>
      <c r="W64" s="10">
        <f>PPRD!W64+RCV_RCY!W64+IMP!W64-EXP!W64+STK_CHG!W64-INTMARB!W64</f>
        <v>25.41315563198625</v>
      </c>
      <c r="X64" s="10">
        <f>PPRD!X64+RCV_RCY!X64+IMP!X64-EXP!X64+STK_CHG!X64-INTMARB!X64</f>
        <v>29.860533104041266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-1.9984014443252818E-15</v>
      </c>
      <c r="J65" s="10">
        <f>PPRD!J65+RCV_RCY!J65+IMP!J65-EXP!J65+STK_CHG!J65-INTMARB!J65</f>
        <v>1.7674978503869276</v>
      </c>
      <c r="K65" s="10">
        <f>PPRD!K65+RCV_RCY!K65+IMP!K65-EXP!K65+STK_CHG!K65-INTMARB!K65</f>
        <v>122.70713671539117</v>
      </c>
      <c r="L65" s="10">
        <f>PPRD!L65+RCV_RCY!L65+IMP!L65-EXP!L65+STK_CHG!L65-INTMARB!L65</f>
        <v>122.70713671539114</v>
      </c>
      <c r="M65" s="10">
        <f>PPRD!M65+RCV_RCY!M65+IMP!M65-EXP!M65+STK_CHG!M65-INTMARB!M65</f>
        <v>120.02012037833188</v>
      </c>
      <c r="N65" s="10">
        <f>PPRD!N65+RCV_RCY!N65+IMP!N65-EXP!N65+STK_CHG!N65-INTMARB!N65</f>
        <v>117.6555460017197</v>
      </c>
      <c r="O65" s="10">
        <f>PPRD!O65+RCV_RCY!O65+IMP!O65-EXP!O65+STK_CHG!O65-INTMARB!O65</f>
        <v>128.08099742046426</v>
      </c>
      <c r="P65" s="10">
        <f>PPRD!P65+RCV_RCY!P65+IMP!P65-EXP!P65+STK_CHG!P65-INTMARB!P65</f>
        <v>117.33301805674984</v>
      </c>
      <c r="Q65" s="10">
        <f>PPRD!Q65+RCV_RCY!Q65+IMP!Q65-EXP!Q65+STK_CHG!Q65-INTMARB!Q65</f>
        <v>123.60275150472913</v>
      </c>
      <c r="R65" s="10">
        <f>PPRD!R65+RCV_RCY!R65+IMP!R65-EXP!R65+STK_CHG!R65-INTMARB!R65</f>
        <v>95.83697334479794</v>
      </c>
      <c r="S65" s="10">
        <f>PPRD!S65+RCV_RCY!S65+IMP!S65-EXP!S65+STK_CHG!S65-INTMARB!S65</f>
        <v>94.045571797076533</v>
      </c>
      <c r="T65" s="10">
        <f>PPRD!T65+RCV_RCY!T65+IMP!T65-EXP!T65+STK_CHG!T65-INTMARB!T65</f>
        <v>72.549441100601825</v>
      </c>
      <c r="U65" s="10">
        <f>PPRD!U65+RCV_RCY!U65+IMP!U65-EXP!U65+STK_CHG!U65-INTMARB!U65</f>
        <v>114.64600171969049</v>
      </c>
      <c r="V65" s="10">
        <f>PPRD!V65+RCV_RCY!V65+IMP!V65-EXP!V65+STK_CHG!V65-INTMARB!V65</f>
        <v>117.33301805674974</v>
      </c>
      <c r="W65" s="10">
        <f>PPRD!W65+RCV_RCY!W65+IMP!W65-EXP!W65+STK_CHG!W65-INTMARB!W65</f>
        <v>118.22871883061046</v>
      </c>
      <c r="X65" s="10">
        <f>PPRD!X65+RCV_RCY!X65+IMP!X65-EXP!X65+STK_CHG!X65-INTMARB!X65</f>
        <v>117.33301805674984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-0.89570077386070501</v>
      </c>
      <c r="M66" s="10">
        <f>PPRD!M66+RCV_RCY!M66+IMP!M66-EXP!M66+STK_CHG!M66-INTMARB!M66</f>
        <v>-1.791315563198624</v>
      </c>
      <c r="N66" s="10">
        <f>PPRD!N66+RCV_RCY!N66+IMP!N66-EXP!N66+STK_CHG!N66-INTMARB!N66</f>
        <v>-12.539380911435938</v>
      </c>
      <c r="O66" s="10">
        <f>PPRD!O66+RCV_RCY!O66+IMP!O66-EXP!O66+STK_CHG!O66-INTMARB!O66</f>
        <v>-24.18314703353396</v>
      </c>
      <c r="P66" s="10">
        <f>PPRD!P66+RCV_RCY!P66+IMP!P66-EXP!P66+STK_CHG!P66-INTMARB!P66</f>
        <v>-11.643766122098022</v>
      </c>
      <c r="Q66" s="10">
        <f>PPRD!Q66+RCV_RCY!Q66+IMP!Q66-EXP!Q66+STK_CHG!Q66-INTMARB!Q66</f>
        <v>4.4783319002579525</v>
      </c>
      <c r="R66" s="10">
        <f>PPRD!R66+RCV_RCY!R66+IMP!R66-EXP!R66+STK_CHG!R66-INTMARB!R66</f>
        <v>36.722527944969904</v>
      </c>
      <c r="S66" s="10">
        <f>PPRD!S66+RCV_RCY!S66+IMP!S66-EXP!S66+STK_CHG!S66-INTMARB!S66</f>
        <v>49.261994840928637</v>
      </c>
      <c r="T66" s="10">
        <f>PPRD!T66+RCV_RCY!T66+IMP!T66-EXP!T66+STK_CHG!T66-INTMARB!T66</f>
        <v>46.574892519346513</v>
      </c>
      <c r="U66" s="10">
        <f>PPRD!U66+RCV_RCY!U66+IMP!U66-EXP!U66+STK_CHG!U66-INTMARB!U66</f>
        <v>27.765864144454007</v>
      </c>
      <c r="V66" s="10">
        <f>PPRD!V66+RCV_RCY!V66+IMP!V66-EXP!V66+STK_CHG!V66-INTMARB!V66</f>
        <v>39.409630266552021</v>
      </c>
      <c r="W66" s="10">
        <f>PPRD!W66+RCV_RCY!W66+IMP!W66-EXP!W66+STK_CHG!W66-INTMARB!W66</f>
        <v>77.923387790197751</v>
      </c>
      <c r="X66" s="10">
        <f>PPRD!X66+RCV_RCY!X66+IMP!X66-EXP!X66+STK_CHG!X66-INTMARB!X66</f>
        <v>80.610490111779853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7.308684436801375</v>
      </c>
      <c r="U70" s="10">
        <f>PPRD!U70+RCV_RCY!U70+IMP!U70-EXP!U70+STK_CHG!U70-INTMARB!U70</f>
        <v>9.4582975064488384</v>
      </c>
      <c r="V70" s="10">
        <f>PPRD!V70+RCV_RCY!V70+IMP!V70-EXP!V70+STK_CHG!V70-INTMARB!V70</f>
        <v>12.63490971625107</v>
      </c>
      <c r="W70" s="10">
        <f>PPRD!W70+RCV_RCY!W70+IMP!W70-EXP!W70+STK_CHG!W70-INTMARB!W70</f>
        <v>18.486672398968189</v>
      </c>
      <c r="X70" s="10">
        <f>PPRD!X70+RCV_RCY!X70+IMP!X70-EXP!X70+STK_CHG!X70-INTMARB!X70</f>
        <v>26.535769561478929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29.091401547721411</v>
      </c>
      <c r="D71" s="37">
        <f t="shared" si="22"/>
        <v>31.002235597592431</v>
      </c>
      <c r="E71" s="37">
        <f t="shared" si="22"/>
        <v>23.81289767841788</v>
      </c>
      <c r="F71" s="37">
        <f t="shared" si="22"/>
        <v>18.98830610490112</v>
      </c>
      <c r="G71" s="37">
        <f t="shared" si="22"/>
        <v>27.25227858985382</v>
      </c>
      <c r="H71" s="37">
        <f t="shared" si="22"/>
        <v>62.434307824591571</v>
      </c>
      <c r="I71" s="37">
        <f t="shared" si="22"/>
        <v>74.448237317282889</v>
      </c>
      <c r="J71" s="37">
        <f t="shared" si="22"/>
        <v>74.2810834049871</v>
      </c>
      <c r="K71" s="37">
        <f t="shared" si="22"/>
        <v>68.071109200343926</v>
      </c>
      <c r="L71" s="37">
        <f t="shared" si="22"/>
        <v>73.564488392089416</v>
      </c>
      <c r="M71" s="37">
        <f t="shared" si="22"/>
        <v>87.847549441100597</v>
      </c>
      <c r="N71" s="37">
        <f t="shared" si="22"/>
        <v>100.36302665520205</v>
      </c>
      <c r="O71" s="37">
        <f t="shared" si="22"/>
        <v>89.185124677558022</v>
      </c>
      <c r="P71" s="37">
        <f t="shared" si="22"/>
        <v>83.142218400687881</v>
      </c>
      <c r="Q71" s="37">
        <f t="shared" si="22"/>
        <v>102.46491831470334</v>
      </c>
      <c r="R71" s="37">
        <f t="shared" si="22"/>
        <v>132.32063628546859</v>
      </c>
      <c r="S71" s="37">
        <f t="shared" si="22"/>
        <v>158.04428202923475</v>
      </c>
      <c r="T71" s="37">
        <f t="shared" si="22"/>
        <v>163.92003439380909</v>
      </c>
      <c r="U71" s="37">
        <f t="shared" si="22"/>
        <v>194.27730008598451</v>
      </c>
      <c r="V71" s="37">
        <f t="shared" si="22"/>
        <v>215.08082545141872</v>
      </c>
      <c r="W71" s="37">
        <f t="shared" si="22"/>
        <v>211.0681857265692</v>
      </c>
      <c r="X71" s="37">
        <f t="shared" ref="X71" si="23">SUM(X72:X73)</f>
        <v>244.96027515047291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1.0031814273430779</v>
      </c>
      <c r="G72" s="10">
        <f>PPRD!G72+RCV_RCY!G72+IMP!G72-EXP!G72+STK_CHG!G72-INTMARB!G72</f>
        <v>10.84359415305245</v>
      </c>
      <c r="H72" s="10">
        <f>PPRD!H72+RCV_RCY!H72+IMP!H72-EXP!H72+STK_CHG!H72-INTMARB!H72</f>
        <v>29.425795356835771</v>
      </c>
      <c r="I72" s="10">
        <f>PPRD!I72+RCV_RCY!I72+IMP!I72-EXP!I72+STK_CHG!I72-INTMARB!I72</f>
        <v>27.610576096302658</v>
      </c>
      <c r="J72" s="10">
        <f>PPRD!J72+RCV_RCY!J72+IMP!J72-EXP!J72+STK_CHG!J72-INTMARB!J72</f>
        <v>20.206362854686159</v>
      </c>
      <c r="K72" s="10">
        <f>PPRD!K72+RCV_RCY!K72+IMP!K72-EXP!K72+STK_CHG!K72-INTMARB!K72</f>
        <v>21.9499570077386</v>
      </c>
      <c r="L72" s="10">
        <f>PPRD!L72+RCV_RCY!L72+IMP!L72-EXP!L72+STK_CHG!L72-INTMARB!L72</f>
        <v>27.467239896818569</v>
      </c>
      <c r="M72" s="10">
        <f>PPRD!M72+RCV_RCY!M72+IMP!M72-EXP!M72+STK_CHG!M72-INTMARB!M72</f>
        <v>34.608770421324159</v>
      </c>
      <c r="N72" s="10">
        <f>PPRD!N72+RCV_RCY!N72+IMP!N72-EXP!N72+STK_CHG!N72-INTMARB!N72</f>
        <v>52.235597592433358</v>
      </c>
      <c r="O72" s="10">
        <f>PPRD!O72+RCV_RCY!O72+IMP!O72-EXP!O72+STK_CHG!O72-INTMARB!O72</f>
        <v>43.302751504729137</v>
      </c>
      <c r="P72" s="10">
        <f>PPRD!P72+RCV_RCY!P72+IMP!P72-EXP!P72+STK_CHG!P72-INTMARB!P72</f>
        <v>40.508254514187449</v>
      </c>
      <c r="Q72" s="10">
        <f>PPRD!Q72+RCV_RCY!Q72+IMP!Q72-EXP!Q72+STK_CHG!Q72-INTMARB!Q72</f>
        <v>54.146345657781588</v>
      </c>
      <c r="R72" s="10">
        <f>PPRD!R72+RCV_RCY!R72+IMP!R72-EXP!R72+STK_CHG!R72-INTMARB!R72</f>
        <v>80.037231298366294</v>
      </c>
      <c r="S72" s="10">
        <f>PPRD!S72+RCV_RCY!S72+IMP!S72-EXP!S72+STK_CHG!S72-INTMARB!S72</f>
        <v>106.71633705932932</v>
      </c>
      <c r="T72" s="10">
        <f>PPRD!T72+RCV_RCY!T72+IMP!T72-EXP!T72+STK_CHG!T72-INTMARB!T72</f>
        <v>110.46629406706791</v>
      </c>
      <c r="U72" s="10">
        <f>PPRD!U72+RCV_RCY!U72+IMP!U72-EXP!U72+STK_CHG!U72-INTMARB!U72</f>
        <v>142.80601891659501</v>
      </c>
      <c r="V72" s="10">
        <f>PPRD!V72+RCV_RCY!V72+IMP!V72-EXP!V72+STK_CHG!V72-INTMARB!V72</f>
        <v>145.57661220980222</v>
      </c>
      <c r="W72" s="10">
        <f>PPRD!W72+RCV_RCY!W72+IMP!W72-EXP!W72+STK_CHG!W72-INTMARB!W72</f>
        <v>148.49054170249354</v>
      </c>
      <c r="X72" s="10">
        <f>PPRD!X72+RCV_RCY!X72+IMP!X72-EXP!X72+STK_CHG!X72-INTMARB!X72</f>
        <v>172.35116079105762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29.091401547721411</v>
      </c>
      <c r="D73" s="10">
        <f>PPRD!D73+RCV_RCY!D73+IMP!D73-EXP!D73+STK_CHG!D73-INTMARB!D73</f>
        <v>31.002235597592431</v>
      </c>
      <c r="E73" s="10">
        <f>PPRD!E73+RCV_RCY!E73+IMP!E73-EXP!E73+STK_CHG!E73-INTMARB!E73</f>
        <v>23.81289767841788</v>
      </c>
      <c r="F73" s="10">
        <f>PPRD!F73+RCV_RCY!F73+IMP!F73-EXP!F73+STK_CHG!F73-INTMARB!F73</f>
        <v>17.985124677558041</v>
      </c>
      <c r="G73" s="10">
        <f>PPRD!G73+RCV_RCY!G73+IMP!G73-EXP!G73+STK_CHG!G73-INTMARB!G73</f>
        <v>16.408684436801369</v>
      </c>
      <c r="H73" s="10">
        <f>PPRD!H73+RCV_RCY!H73+IMP!H73-EXP!H73+STK_CHG!H73-INTMARB!H73</f>
        <v>33.0085124677558</v>
      </c>
      <c r="I73" s="10">
        <f>PPRD!I73+RCV_RCY!I73+IMP!I73-EXP!I73+STK_CHG!I73-INTMARB!I73</f>
        <v>46.837661220980223</v>
      </c>
      <c r="J73" s="10">
        <f>PPRD!J73+RCV_RCY!J73+IMP!J73-EXP!J73+STK_CHG!J73-INTMARB!J73</f>
        <v>54.074720550300938</v>
      </c>
      <c r="K73" s="10">
        <f>PPRD!K73+RCV_RCY!K73+IMP!K73-EXP!K73+STK_CHG!K73-INTMARB!K73</f>
        <v>46.121152192605329</v>
      </c>
      <c r="L73" s="10">
        <f>PPRD!L73+RCV_RCY!L73+IMP!L73-EXP!L73+STK_CHG!L73-INTMARB!L73</f>
        <v>46.097248495270847</v>
      </c>
      <c r="M73" s="10">
        <f>PPRD!M73+RCV_RCY!M73+IMP!M73-EXP!M73+STK_CHG!M73-INTMARB!M73</f>
        <v>53.238779019776437</v>
      </c>
      <c r="N73" s="10">
        <f>PPRD!N73+RCV_RCY!N73+IMP!N73-EXP!N73+STK_CHG!N73-INTMARB!N73</f>
        <v>48.127429062768698</v>
      </c>
      <c r="O73" s="10">
        <f>PPRD!O73+RCV_RCY!O73+IMP!O73-EXP!O73+STK_CHG!O73-INTMARB!O73</f>
        <v>45.882373172828885</v>
      </c>
      <c r="P73" s="10">
        <f>PPRD!P73+RCV_RCY!P73+IMP!P73-EXP!P73+STK_CHG!P73-INTMARB!P73</f>
        <v>42.633963886500432</v>
      </c>
      <c r="Q73" s="10">
        <f>PPRD!Q73+RCV_RCY!Q73+IMP!Q73-EXP!Q73+STK_CHG!Q73-INTMARB!Q73</f>
        <v>48.318572656921752</v>
      </c>
      <c r="R73" s="10">
        <f>PPRD!R73+RCV_RCY!R73+IMP!R73-EXP!R73+STK_CHG!R73-INTMARB!R73</f>
        <v>52.283404987102315</v>
      </c>
      <c r="S73" s="10">
        <f>PPRD!S73+RCV_RCY!S73+IMP!S73-EXP!S73+STK_CHG!S73-INTMARB!S73</f>
        <v>51.327944969905417</v>
      </c>
      <c r="T73" s="10">
        <f>PPRD!T73+RCV_RCY!T73+IMP!T73-EXP!T73+STK_CHG!T73-INTMARB!T73</f>
        <v>53.453740326741197</v>
      </c>
      <c r="U73" s="10">
        <f>PPRD!U73+RCV_RCY!U73+IMP!U73-EXP!U73+STK_CHG!U73-INTMARB!U73</f>
        <v>51.471281169389506</v>
      </c>
      <c r="V73" s="10">
        <f>PPRD!V73+RCV_RCY!V73+IMP!V73-EXP!V73+STK_CHG!V73-INTMARB!V73</f>
        <v>69.504213241616512</v>
      </c>
      <c r="W73" s="10">
        <f>PPRD!W73+RCV_RCY!W73+IMP!W73-EXP!W73+STK_CHG!W73-INTMARB!W73</f>
        <v>62.57764402407566</v>
      </c>
      <c r="X73" s="10">
        <f>PPRD!X73+RCV_RCY!X73+IMP!X73-EXP!X73+STK_CHG!X73-INTMARB!X73</f>
        <v>72.609114359415287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3701.203783319002</v>
      </c>
      <c r="D74" s="37">
        <f>PPRD!D74+RCV_RCY!D74+IMP!D74-EXP!D74+STK_CHG!D74-INTMARB!D74</f>
        <v>3688.9939810834048</v>
      </c>
      <c r="E74" s="37">
        <f>PPRD!E74+RCV_RCY!E74+IMP!E74-EXP!E74+STK_CHG!E74-INTMARB!E74</f>
        <v>3642.4333619948411</v>
      </c>
      <c r="F74" s="37">
        <f>PPRD!F74+RCV_RCY!F74+IMP!F74-EXP!F74+STK_CHG!F74-INTMARB!F74</f>
        <v>2887.5608770421318</v>
      </c>
      <c r="G74" s="37">
        <f>PPRD!G74+RCV_RCY!G74+IMP!G74-EXP!G74+STK_CHG!G74-INTMARB!G74</f>
        <v>3118.8736027515051</v>
      </c>
      <c r="H74" s="37">
        <f>PPRD!H74+RCV_RCY!H74+IMP!H74-EXP!H74+STK_CHG!H74-INTMARB!H74</f>
        <v>3616.4660361134988</v>
      </c>
      <c r="I74" s="37">
        <f>PPRD!I74+RCV_RCY!I74+IMP!I74-EXP!I74+STK_CHG!I74-INTMARB!I74</f>
        <v>3514.8753224419602</v>
      </c>
      <c r="J74" s="37">
        <f>PPRD!J74+RCV_RCY!J74+IMP!J74-EXP!J74+STK_CHG!J74-INTMARB!J74</f>
        <v>3824.677558039552</v>
      </c>
      <c r="K74" s="37">
        <f>PPRD!K74+RCV_RCY!K74+IMP!K74-EXP!K74+STK_CHG!K74-INTMARB!K74</f>
        <v>3862.0521926053311</v>
      </c>
      <c r="L74" s="37">
        <f>PPRD!L74+RCV_RCY!L74+IMP!L74-EXP!L74+STK_CHG!L74-INTMARB!L74</f>
        <v>3878</v>
      </c>
      <c r="M74" s="37">
        <f>PPRD!M74+RCV_RCY!M74+IMP!M74-EXP!M74+STK_CHG!M74-INTMARB!M74</f>
        <v>3963</v>
      </c>
      <c r="N74" s="37">
        <f>PPRD!N74+RCV_RCY!N74+IMP!N74-EXP!N74+STK_CHG!N74-INTMARB!N74</f>
        <v>3964.9</v>
      </c>
      <c r="O74" s="37">
        <f>PPRD!O74+RCV_RCY!O74+IMP!O74-EXP!O74+STK_CHG!O74-INTMARB!O74</f>
        <v>3986.1349957007742</v>
      </c>
      <c r="P74" s="37">
        <f>PPRD!P74+RCV_RCY!P74+IMP!P74-EXP!P74+STK_CHG!P74-INTMARB!P74</f>
        <v>3869.5259673258811</v>
      </c>
      <c r="Q74" s="37">
        <f>PPRD!Q74+RCV_RCY!Q74+IMP!Q74-EXP!Q74+STK_CHG!Q74-INTMARB!Q74</f>
        <v>3937.414015477214</v>
      </c>
      <c r="R74" s="37">
        <f>PPRD!R74+RCV_RCY!R74+IMP!R74-EXP!R74+STK_CHG!R74-INTMARB!R74</f>
        <v>3994.2820292347369</v>
      </c>
      <c r="S74" s="37">
        <f>PPRD!S74+RCV_RCY!S74+IMP!S74-EXP!S74+STK_CHG!S74-INTMARB!S74</f>
        <v>4070.7042132416159</v>
      </c>
      <c r="T74" s="37">
        <f>PPRD!T74+RCV_RCY!T74+IMP!T74-EXP!T74+STK_CHG!T74-INTMARB!T74</f>
        <v>4084</v>
      </c>
      <c r="U74" s="37">
        <f>PPRD!U74+RCV_RCY!U74+IMP!U74-EXP!U74+STK_CHG!U74-INTMARB!U74</f>
        <v>4006</v>
      </c>
      <c r="V74" s="37">
        <f>PPRD!V74+RCV_RCY!V74+IMP!V74-EXP!V74+STK_CHG!V74-INTMARB!V74</f>
        <v>4106</v>
      </c>
      <c r="W74" s="37">
        <f>PPRD!W74+RCV_RCY!W74+IMP!W74-EXP!W74+STK_CHG!W74-INTMARB!W74</f>
        <v>4053</v>
      </c>
      <c r="X74" s="37">
        <f>PPRD!X74+RCV_RCY!X74+IMP!X74-EXP!X74+STK_CHG!X74-INTMARB!X74</f>
        <v>4034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295.78675838349102</v>
      </c>
      <c r="D76" s="40">
        <f>PPRD!D76+RCV_RCY!D76+IMP!D76-EXP!D76+STK_CHG!D76-INTMARB!D76</f>
        <v>272.65692175408424</v>
      </c>
      <c r="E76" s="40">
        <f>PPRD!E76+RCV_RCY!E76+IMP!E76-EXP!E76+STK_CHG!E76-INTMARB!E76</f>
        <v>365.9501289767843</v>
      </c>
      <c r="F76" s="40">
        <f>PPRD!F76+RCV_RCY!F76+IMP!F76-EXP!F76+STK_CHG!F76-INTMARB!F76</f>
        <v>596.6466036113502</v>
      </c>
      <c r="G76" s="40">
        <f>PPRD!G76+RCV_RCY!G76+IMP!G76-EXP!G76+STK_CHG!G76-INTMARB!G76</f>
        <v>642.13241616509026</v>
      </c>
      <c r="H76" s="40">
        <f>PPRD!H76+RCV_RCY!H76+IMP!H76-EXP!H76+STK_CHG!H76-INTMARB!H76</f>
        <v>535.42562338778976</v>
      </c>
      <c r="I76" s="40">
        <f>PPRD!I76+RCV_RCY!I76+IMP!I76-EXP!I76+STK_CHG!I76-INTMARB!I76</f>
        <v>619.69045571797062</v>
      </c>
      <c r="J76" s="40">
        <f>PPRD!J76+RCV_RCY!J76+IMP!J76-EXP!J76+STK_CHG!J76-INTMARB!J76</f>
        <v>342.73430782459104</v>
      </c>
      <c r="K76" s="40">
        <f>PPRD!K76+RCV_RCY!K76+IMP!K76-EXP!K76+STK_CHG!K76-INTMARB!K76</f>
        <v>335.59759243336225</v>
      </c>
      <c r="L76" s="40">
        <f>PPRD!L76+RCV_RCY!L76+IMP!L76-EXP!L76+STK_CHG!L76-INTMARB!L76</f>
        <v>474.03267411865863</v>
      </c>
      <c r="M76" s="40">
        <f>PPRD!M76+RCV_RCY!M76+IMP!M76-EXP!M76+STK_CHG!M76-INTMARB!M76</f>
        <v>446.68959587274287</v>
      </c>
      <c r="N76" s="40">
        <f>PPRD!N76+RCV_RCY!N76+IMP!N76-EXP!N76+STK_CHG!N76-INTMARB!N76</f>
        <v>571.19518486672382</v>
      </c>
      <c r="O76" s="40">
        <f>PPRD!O76+RCV_RCY!O76+IMP!O76-EXP!O76+STK_CHG!O76-INTMARB!O76</f>
        <v>685.03869303525346</v>
      </c>
      <c r="P76" s="40">
        <f>PPRD!P76+RCV_RCY!P76+IMP!P76-EXP!P76+STK_CHG!P76-INTMARB!P76</f>
        <v>1021.2381771281168</v>
      </c>
      <c r="Q76" s="40">
        <f>PPRD!Q76+RCV_RCY!Q76+IMP!Q76-EXP!Q76+STK_CHG!Q76-INTMARB!Q76</f>
        <v>1151.332760103181</v>
      </c>
      <c r="R76" s="40">
        <f>PPRD!R76+RCV_RCY!R76+IMP!R76-EXP!R76+STK_CHG!R76-INTMARB!R76</f>
        <v>1176.784178847807</v>
      </c>
      <c r="S76" s="40">
        <f>PPRD!S76+RCV_RCY!S76+IMP!S76-EXP!S76+STK_CHG!S76-INTMARB!S76</f>
        <v>1092.9492691315568</v>
      </c>
      <c r="T76" s="40">
        <f>PPRD!T76+RCV_RCY!T76+IMP!T76-EXP!T76+STK_CHG!T76-INTMARB!T76</f>
        <v>1107.3086844368017</v>
      </c>
      <c r="U76" s="40">
        <f>PPRD!U76+RCV_RCY!U76+IMP!U76-EXP!U76+STK_CHG!U76-INTMARB!U76</f>
        <v>1233.7059329320718</v>
      </c>
      <c r="V76" s="40">
        <f>PPRD!V76+RCV_RCY!V76+IMP!V76-EXP!V76+STK_CHG!V76-INTMARB!V76</f>
        <v>1082.0292347377467</v>
      </c>
      <c r="W76" s="40">
        <f>PPRD!W76+RCV_RCY!W76+IMP!W76-EXP!W76+STK_CHG!W76-INTMARB!W76</f>
        <v>1004.0412725709369</v>
      </c>
      <c r="X76" s="40">
        <f>PPRD!X76+RCV_RCY!X76+IMP!X76-EXP!X76+STK_CHG!X76-INTMARB!X76</f>
        <v>1096.6466036113497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240.17386070507303</v>
      </c>
      <c r="D2" s="31">
        <f t="shared" si="0"/>
        <v>225.41797076526231</v>
      </c>
      <c r="E2" s="31">
        <f t="shared" si="0"/>
        <v>212.77824591573517</v>
      </c>
      <c r="F2" s="31">
        <f t="shared" si="0"/>
        <v>208.56500429922613</v>
      </c>
      <c r="G2" s="31">
        <f t="shared" si="0"/>
        <v>225.63774720550296</v>
      </c>
      <c r="H2" s="31">
        <f t="shared" si="0"/>
        <v>260.57609630266558</v>
      </c>
      <c r="I2" s="31">
        <f t="shared" si="0"/>
        <v>264.83233018056757</v>
      </c>
      <c r="J2" s="31">
        <f t="shared" si="0"/>
        <v>242.76294067067928</v>
      </c>
      <c r="K2" s="31">
        <f t="shared" si="0"/>
        <v>269.84806534823724</v>
      </c>
      <c r="L2" s="31">
        <f t="shared" si="0"/>
        <v>230.72510748065343</v>
      </c>
      <c r="M2" s="31">
        <f t="shared" si="0"/>
        <v>229.72201203783311</v>
      </c>
      <c r="N2" s="31">
        <f t="shared" si="0"/>
        <v>232.72184006878763</v>
      </c>
      <c r="O2" s="31">
        <f t="shared" si="0"/>
        <v>166.52338779019772</v>
      </c>
      <c r="P2" s="31">
        <f t="shared" si="0"/>
        <v>162.5107480653482</v>
      </c>
      <c r="Q2" s="31">
        <f t="shared" si="0"/>
        <v>170.72226999140148</v>
      </c>
      <c r="R2" s="31">
        <f t="shared" si="0"/>
        <v>174.71573516766983</v>
      </c>
      <c r="S2" s="31">
        <f t="shared" si="0"/>
        <v>192.27282889079956</v>
      </c>
      <c r="T2" s="31">
        <f t="shared" si="0"/>
        <v>223.5012897678418</v>
      </c>
      <c r="U2" s="31">
        <f t="shared" si="0"/>
        <v>276.27239896818577</v>
      </c>
      <c r="V2" s="31">
        <f t="shared" si="0"/>
        <v>279.3766122098022</v>
      </c>
      <c r="W2" s="31">
        <f t="shared" si="0"/>
        <v>101.4033533963886</v>
      </c>
      <c r="X2" s="31">
        <f t="shared" ref="X2" si="1">SUM(X3,X17,X22,X25,X26,X51,X52,X71,X74,X75,X76)</f>
        <v>123.1326741186586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240.17386070507303</v>
      </c>
      <c r="D26" s="37">
        <f t="shared" si="14"/>
        <v>225.41797076526231</v>
      </c>
      <c r="E26" s="37">
        <f t="shared" si="14"/>
        <v>212.77824591573517</v>
      </c>
      <c r="F26" s="37">
        <f t="shared" si="14"/>
        <v>208.56500429922613</v>
      </c>
      <c r="G26" s="37">
        <f t="shared" si="14"/>
        <v>225.63774720550296</v>
      </c>
      <c r="H26" s="37">
        <f t="shared" si="14"/>
        <v>260.57609630266558</v>
      </c>
      <c r="I26" s="37">
        <f t="shared" si="14"/>
        <v>264.83233018056757</v>
      </c>
      <c r="J26" s="37">
        <f t="shared" si="14"/>
        <v>242.76294067067928</v>
      </c>
      <c r="K26" s="37">
        <f t="shared" si="14"/>
        <v>269.84806534823724</v>
      </c>
      <c r="L26" s="37">
        <f t="shared" si="14"/>
        <v>230.72510748065343</v>
      </c>
      <c r="M26" s="37">
        <f t="shared" si="14"/>
        <v>229.72201203783311</v>
      </c>
      <c r="N26" s="37">
        <f t="shared" si="14"/>
        <v>232.72184006878763</v>
      </c>
      <c r="O26" s="37">
        <f t="shared" si="14"/>
        <v>166.52338779019772</v>
      </c>
      <c r="P26" s="37">
        <f t="shared" si="14"/>
        <v>162.5107480653482</v>
      </c>
      <c r="Q26" s="37">
        <f t="shared" si="14"/>
        <v>170.72226999140148</v>
      </c>
      <c r="R26" s="37">
        <f t="shared" si="14"/>
        <v>174.71573516766983</v>
      </c>
      <c r="S26" s="37">
        <f t="shared" si="14"/>
        <v>192.27282889079956</v>
      </c>
      <c r="T26" s="37">
        <f t="shared" si="14"/>
        <v>223.5012897678418</v>
      </c>
      <c r="U26" s="37">
        <f t="shared" si="14"/>
        <v>276.27239896818577</v>
      </c>
      <c r="V26" s="37">
        <f t="shared" si="14"/>
        <v>279.3766122098022</v>
      </c>
      <c r="W26" s="37">
        <f t="shared" si="14"/>
        <v>101.4033533963886</v>
      </c>
      <c r="X26" s="37">
        <f t="shared" ref="X26" si="15">SUM(X27,X33)</f>
        <v>123.1326741186586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240.17386070507303</v>
      </c>
      <c r="D33" s="29">
        <f t="shared" si="18"/>
        <v>225.41797076526231</v>
      </c>
      <c r="E33" s="29">
        <f t="shared" si="18"/>
        <v>212.77824591573517</v>
      </c>
      <c r="F33" s="29">
        <f t="shared" si="18"/>
        <v>208.56500429922613</v>
      </c>
      <c r="G33" s="29">
        <f t="shared" si="18"/>
        <v>225.63774720550296</v>
      </c>
      <c r="H33" s="29">
        <f t="shared" si="18"/>
        <v>260.57609630266558</v>
      </c>
      <c r="I33" s="29">
        <f t="shared" si="18"/>
        <v>264.83233018056757</v>
      </c>
      <c r="J33" s="29">
        <f t="shared" si="18"/>
        <v>242.76294067067928</v>
      </c>
      <c r="K33" s="29">
        <f t="shared" si="18"/>
        <v>269.84806534823724</v>
      </c>
      <c r="L33" s="29">
        <f t="shared" si="18"/>
        <v>230.72510748065343</v>
      </c>
      <c r="M33" s="29">
        <f t="shared" si="18"/>
        <v>229.72201203783311</v>
      </c>
      <c r="N33" s="29">
        <f t="shared" si="18"/>
        <v>232.72184006878763</v>
      </c>
      <c r="O33" s="29">
        <f t="shared" si="18"/>
        <v>166.52338779019772</v>
      </c>
      <c r="P33" s="29">
        <f t="shared" si="18"/>
        <v>162.5107480653482</v>
      </c>
      <c r="Q33" s="29">
        <f t="shared" si="18"/>
        <v>170.72226999140148</v>
      </c>
      <c r="R33" s="29">
        <f t="shared" si="18"/>
        <v>174.71573516766983</v>
      </c>
      <c r="S33" s="29">
        <f t="shared" si="18"/>
        <v>192.27282889079956</v>
      </c>
      <c r="T33" s="29">
        <f t="shared" si="18"/>
        <v>223.5012897678418</v>
      </c>
      <c r="U33" s="29">
        <f t="shared" si="18"/>
        <v>276.27239896818577</v>
      </c>
      <c r="V33" s="29">
        <f t="shared" si="18"/>
        <v>279.3766122098022</v>
      </c>
      <c r="W33" s="29">
        <f t="shared" si="18"/>
        <v>101.4033533963886</v>
      </c>
      <c r="X33" s="29">
        <f t="shared" ref="X33" si="19">SUM(X34:X50)</f>
        <v>123.1326741186586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4.2323301805674971</v>
      </c>
      <c r="D38" s="10">
        <f>INTAVI_PA_IN!D38+INTAVI_PA_EX!D38+INTAVI_FR_IN!D38+INTAVI_FR_EX!D38</f>
        <v>2.1161650902837494</v>
      </c>
      <c r="E38" s="10">
        <f>INTAVI_PA_IN!E38+INTAVI_PA_EX!E38+INTAVI_FR_IN!E38+INTAVI_FR_EX!E38</f>
        <v>2.1161650902837494</v>
      </c>
      <c r="F38" s="10">
        <f>INTAVI_PA_IN!F38+INTAVI_PA_EX!F38+INTAVI_FR_IN!F38+INTAVI_FR_EX!F38</f>
        <v>2.116165090283749</v>
      </c>
      <c r="G38" s="10">
        <f>INTAVI_PA_IN!G38+INTAVI_PA_EX!G38+INTAVI_FR_IN!G38+INTAVI_FR_EX!G38</f>
        <v>1.0031814273430779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235.94153052450554</v>
      </c>
      <c r="D40" s="10">
        <f>INTAVI_PA_IN!D40+INTAVI_PA_EX!D40+INTAVI_FR_IN!D40+INTAVI_FR_EX!D40</f>
        <v>223.30180567497857</v>
      </c>
      <c r="E40" s="10">
        <f>INTAVI_PA_IN!E40+INTAVI_PA_EX!E40+INTAVI_FR_IN!E40+INTAVI_FR_EX!E40</f>
        <v>210.66208082545143</v>
      </c>
      <c r="F40" s="10">
        <f>INTAVI_PA_IN!F40+INTAVI_PA_EX!F40+INTAVI_FR_IN!F40+INTAVI_FR_EX!F40</f>
        <v>206.44883920894239</v>
      </c>
      <c r="G40" s="10">
        <f>INTAVI_PA_IN!G40+INTAVI_PA_EX!G40+INTAVI_FR_IN!G40+INTAVI_FR_EX!G40</f>
        <v>224.6345657781599</v>
      </c>
      <c r="H40" s="10">
        <f>INTAVI_PA_IN!H40+INTAVI_PA_EX!H40+INTAVI_FR_IN!H40+INTAVI_FR_EX!H40</f>
        <v>260.57609630266558</v>
      </c>
      <c r="I40" s="10">
        <f>INTAVI_PA_IN!I40+INTAVI_PA_EX!I40+INTAVI_FR_IN!I40+INTAVI_FR_EX!I40</f>
        <v>264.83233018056757</v>
      </c>
      <c r="J40" s="10">
        <f>INTAVI_PA_IN!J40+INTAVI_PA_EX!J40+INTAVI_FR_IN!J40+INTAVI_FR_EX!J40</f>
        <v>242.76294067067928</v>
      </c>
      <c r="K40" s="10">
        <f>INTAVI_PA_IN!K40+INTAVI_PA_EX!K40+INTAVI_FR_IN!K40+INTAVI_FR_EX!K40</f>
        <v>269.84806534823724</v>
      </c>
      <c r="L40" s="10">
        <f>INTAVI_PA_IN!L40+INTAVI_PA_EX!L40+INTAVI_FR_IN!L40+INTAVI_FR_EX!L40</f>
        <v>230.72510748065343</v>
      </c>
      <c r="M40" s="10">
        <f>INTAVI_PA_IN!M40+INTAVI_PA_EX!M40+INTAVI_FR_IN!M40+INTAVI_FR_EX!M40</f>
        <v>229.72201203783311</v>
      </c>
      <c r="N40" s="10">
        <f>INTAVI_PA_IN!N40+INTAVI_PA_EX!N40+INTAVI_FR_IN!N40+INTAVI_FR_EX!N40</f>
        <v>230.72510748065349</v>
      </c>
      <c r="O40" s="10">
        <f>INTAVI_PA_IN!O40+INTAVI_PA_EX!O40+INTAVI_FR_IN!O40+INTAVI_FR_EX!O40</f>
        <v>166.52338779019772</v>
      </c>
      <c r="P40" s="10">
        <f>INTAVI_PA_IN!P40+INTAVI_PA_EX!P40+INTAVI_FR_IN!P40+INTAVI_FR_EX!P40</f>
        <v>162.5107480653482</v>
      </c>
      <c r="Q40" s="10">
        <f>INTAVI_PA_IN!Q40+INTAVI_PA_EX!Q40+INTAVI_FR_IN!Q40+INTAVI_FR_EX!Q40</f>
        <v>170.72226999140148</v>
      </c>
      <c r="R40" s="10">
        <f>INTAVI_PA_IN!R40+INTAVI_PA_EX!R40+INTAVI_FR_IN!R40+INTAVI_FR_EX!R40</f>
        <v>174.71573516766983</v>
      </c>
      <c r="S40" s="10">
        <f>INTAVI_PA_IN!S40+INTAVI_PA_EX!S40+INTAVI_FR_IN!S40+INTAVI_FR_EX!S40</f>
        <v>192.27282889079956</v>
      </c>
      <c r="T40" s="10">
        <f>INTAVI_PA_IN!T40+INTAVI_PA_EX!T40+INTAVI_FR_IN!T40+INTAVI_FR_EX!T40</f>
        <v>223.5012897678418</v>
      </c>
      <c r="U40" s="10">
        <f>INTAVI_PA_IN!U40+INTAVI_PA_EX!U40+INTAVI_FR_IN!U40+INTAVI_FR_EX!U40</f>
        <v>276.27239896818577</v>
      </c>
      <c r="V40" s="10">
        <f>INTAVI_PA_IN!V40+INTAVI_PA_EX!V40+INTAVI_FR_IN!V40+INTAVI_FR_EX!V40</f>
        <v>279.3766122098022</v>
      </c>
      <c r="W40" s="10">
        <f>INTAVI_PA_IN!W40+INTAVI_PA_EX!W40+INTAVI_FR_IN!W40+INTAVI_FR_EX!W40</f>
        <v>101.4033533963886</v>
      </c>
      <c r="X40" s="10">
        <f>INTAVI_PA_IN!X40+INTAVI_PA_EX!X40+INTAVI_FR_IN!X40+INTAVI_FR_EX!X40</f>
        <v>123.1326741186586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1.9967325881341362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147.00269124652402</v>
      </c>
      <c r="D2" s="31">
        <f t="shared" si="0"/>
        <v>137.60523659671</v>
      </c>
      <c r="E2" s="31">
        <f t="shared" si="0"/>
        <v>131.4118319611255</v>
      </c>
      <c r="F2" s="31">
        <f t="shared" si="0"/>
        <v>123.8331429878574</v>
      </c>
      <c r="G2" s="31">
        <f t="shared" si="0"/>
        <v>144.27963933889393</v>
      </c>
      <c r="H2" s="31">
        <f t="shared" si="0"/>
        <v>171.02185979470534</v>
      </c>
      <c r="I2" s="31">
        <f t="shared" si="0"/>
        <v>172.71267436672588</v>
      </c>
      <c r="J2" s="31">
        <f t="shared" si="0"/>
        <v>158.90566787730774</v>
      </c>
      <c r="K2" s="31">
        <f t="shared" si="0"/>
        <v>177.93635152252736</v>
      </c>
      <c r="L2" s="31">
        <f t="shared" si="0"/>
        <v>148.11457624679079</v>
      </c>
      <c r="M2" s="31">
        <f t="shared" si="0"/>
        <v>146.30177751285254</v>
      </c>
      <c r="N2" s="31">
        <f t="shared" si="0"/>
        <v>148.06081436918697</v>
      </c>
      <c r="O2" s="31">
        <f t="shared" si="0"/>
        <v>105.95028974386533</v>
      </c>
      <c r="P2" s="31">
        <f t="shared" si="0"/>
        <v>103.35622933149924</v>
      </c>
      <c r="Q2" s="31">
        <f t="shared" si="0"/>
        <v>110.14446474011993</v>
      </c>
      <c r="R2" s="31">
        <f t="shared" si="0"/>
        <v>113.8535466271528</v>
      </c>
      <c r="S2" s="31">
        <f t="shared" si="0"/>
        <v>129.09162660787962</v>
      </c>
      <c r="T2" s="31">
        <f t="shared" si="0"/>
        <v>151.82130097600992</v>
      </c>
      <c r="U2" s="31">
        <f t="shared" si="0"/>
        <v>188.04428517060882</v>
      </c>
      <c r="V2" s="31">
        <f t="shared" si="0"/>
        <v>190.75502765440643</v>
      </c>
      <c r="W2" s="31">
        <f t="shared" ref="W2:X2" si="1">SUM(W3,W17,W22,W25,W26,W51,W52,W71,W74,W75,W76)</f>
        <v>59.330288065127228</v>
      </c>
      <c r="X2" s="31">
        <f t="shared" si="1"/>
        <v>73.901875767661096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147.00269124652402</v>
      </c>
      <c r="D26" s="37">
        <f t="shared" si="14"/>
        <v>137.60523659671</v>
      </c>
      <c r="E26" s="37">
        <f t="shared" si="14"/>
        <v>131.4118319611255</v>
      </c>
      <c r="F26" s="37">
        <f t="shared" si="14"/>
        <v>123.8331429878574</v>
      </c>
      <c r="G26" s="37">
        <f t="shared" si="14"/>
        <v>144.27963933889393</v>
      </c>
      <c r="H26" s="37">
        <f t="shared" si="14"/>
        <v>171.02185979470534</v>
      </c>
      <c r="I26" s="37">
        <f t="shared" si="14"/>
        <v>172.71267436672588</v>
      </c>
      <c r="J26" s="37">
        <f t="shared" si="14"/>
        <v>158.90566787730774</v>
      </c>
      <c r="K26" s="37">
        <f t="shared" si="14"/>
        <v>177.93635152252736</v>
      </c>
      <c r="L26" s="37">
        <f t="shared" si="14"/>
        <v>148.11457624679079</v>
      </c>
      <c r="M26" s="37">
        <f t="shared" si="14"/>
        <v>146.30177751285254</v>
      </c>
      <c r="N26" s="37">
        <f t="shared" si="14"/>
        <v>148.06081436918697</v>
      </c>
      <c r="O26" s="37">
        <f t="shared" si="14"/>
        <v>105.95028974386533</v>
      </c>
      <c r="P26" s="37">
        <f t="shared" si="14"/>
        <v>103.35622933149924</v>
      </c>
      <c r="Q26" s="37">
        <f t="shared" si="14"/>
        <v>110.14446474011993</v>
      </c>
      <c r="R26" s="37">
        <f t="shared" si="14"/>
        <v>113.8535466271528</v>
      </c>
      <c r="S26" s="37">
        <f t="shared" si="14"/>
        <v>129.09162660787962</v>
      </c>
      <c r="T26" s="37">
        <f t="shared" si="14"/>
        <v>151.82130097600992</v>
      </c>
      <c r="U26" s="37">
        <f t="shared" si="14"/>
        <v>188.04428517060882</v>
      </c>
      <c r="V26" s="37">
        <f t="shared" si="14"/>
        <v>190.75502765440643</v>
      </c>
      <c r="W26" s="37">
        <f t="shared" ref="W26:X26" si="15">SUM(W27,W33)</f>
        <v>59.330288065127228</v>
      </c>
      <c r="X26" s="37">
        <f t="shared" si="15"/>
        <v>73.901875767661096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147.00269124652402</v>
      </c>
      <c r="D33" s="29">
        <f t="shared" si="18"/>
        <v>137.60523659671</v>
      </c>
      <c r="E33" s="29">
        <f t="shared" si="18"/>
        <v>131.4118319611255</v>
      </c>
      <c r="F33" s="29">
        <f t="shared" si="18"/>
        <v>123.8331429878574</v>
      </c>
      <c r="G33" s="29">
        <f t="shared" si="18"/>
        <v>144.27963933889393</v>
      </c>
      <c r="H33" s="29">
        <f t="shared" si="18"/>
        <v>171.02185979470534</v>
      </c>
      <c r="I33" s="29">
        <f t="shared" si="18"/>
        <v>172.71267436672588</v>
      </c>
      <c r="J33" s="29">
        <f t="shared" si="18"/>
        <v>158.90566787730774</v>
      </c>
      <c r="K33" s="29">
        <f t="shared" si="18"/>
        <v>177.93635152252736</v>
      </c>
      <c r="L33" s="29">
        <f t="shared" si="18"/>
        <v>148.11457624679079</v>
      </c>
      <c r="M33" s="29">
        <f t="shared" si="18"/>
        <v>146.30177751285254</v>
      </c>
      <c r="N33" s="29">
        <f t="shared" si="18"/>
        <v>148.06081436918697</v>
      </c>
      <c r="O33" s="29">
        <f t="shared" si="18"/>
        <v>105.95028974386533</v>
      </c>
      <c r="P33" s="29">
        <f t="shared" si="18"/>
        <v>103.35622933149924</v>
      </c>
      <c r="Q33" s="29">
        <f t="shared" si="18"/>
        <v>110.14446474011993</v>
      </c>
      <c r="R33" s="29">
        <f t="shared" si="18"/>
        <v>113.8535466271528</v>
      </c>
      <c r="S33" s="29">
        <f t="shared" si="18"/>
        <v>129.09162660787962</v>
      </c>
      <c r="T33" s="29">
        <f t="shared" si="18"/>
        <v>151.82130097600992</v>
      </c>
      <c r="U33" s="29">
        <f t="shared" si="18"/>
        <v>188.04428517060882</v>
      </c>
      <c r="V33" s="29">
        <f t="shared" si="18"/>
        <v>190.75502765440643</v>
      </c>
      <c r="W33" s="29">
        <f t="shared" ref="W33:X33" si="19">SUM(W34:W50)</f>
        <v>59.330288065127228</v>
      </c>
      <c r="X33" s="29">
        <f t="shared" si="19"/>
        <v>73.901875767661096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2.5904731054446817</v>
      </c>
      <c r="D38" s="10">
        <v>1.2918020552559588</v>
      </c>
      <c r="E38" s="10">
        <v>1.306943433289216</v>
      </c>
      <c r="F38" s="10">
        <v>1.2564493985532548</v>
      </c>
      <c r="G38" s="10">
        <v>0.64146472086832707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144.41221814107934</v>
      </c>
      <c r="D40" s="10">
        <v>136.31343454145403</v>
      </c>
      <c r="E40" s="10">
        <v>130.10488852783629</v>
      </c>
      <c r="F40" s="10">
        <v>122.57669358930414</v>
      </c>
      <c r="G40" s="10">
        <v>143.6381746180256</v>
      </c>
      <c r="H40" s="10">
        <v>171.02185979470534</v>
      </c>
      <c r="I40" s="10">
        <v>172.71267436672588</v>
      </c>
      <c r="J40" s="10">
        <v>158.90566787730774</v>
      </c>
      <c r="K40" s="10">
        <v>177.93635152252736</v>
      </c>
      <c r="L40" s="10">
        <v>148.11457624679079</v>
      </c>
      <c r="M40" s="10">
        <v>146.30177751285254</v>
      </c>
      <c r="N40" s="10">
        <v>146.79046581492472</v>
      </c>
      <c r="O40" s="10">
        <v>105.95028974386533</v>
      </c>
      <c r="P40" s="10">
        <v>103.35622933149924</v>
      </c>
      <c r="Q40" s="10">
        <v>110.14446474011993</v>
      </c>
      <c r="R40" s="10">
        <v>113.8535466271528</v>
      </c>
      <c r="S40" s="10">
        <v>129.09162660787962</v>
      </c>
      <c r="T40" s="10">
        <v>151.82130097600992</v>
      </c>
      <c r="U40" s="10">
        <v>188.04428517060882</v>
      </c>
      <c r="V40" s="10">
        <v>190.75502765440643</v>
      </c>
      <c r="W40" s="10">
        <v>59.330288065127228</v>
      </c>
      <c r="X40" s="10">
        <v>73.901875767661096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1.2703485542622486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88.575715308733933</v>
      </c>
      <c r="D2" s="31">
        <f t="shared" si="0"/>
        <v>82.915426075825224</v>
      </c>
      <c r="E2" s="31">
        <f t="shared" si="0"/>
        <v>75.748223630976184</v>
      </c>
      <c r="F2" s="31">
        <f t="shared" si="0"/>
        <v>80.195982333939071</v>
      </c>
      <c r="G2" s="31">
        <f t="shared" si="0"/>
        <v>77.50487728519461</v>
      </c>
      <c r="H2" s="31">
        <f t="shared" si="0"/>
        <v>84.764299612459808</v>
      </c>
      <c r="I2" s="31">
        <f t="shared" si="0"/>
        <v>86.323794496064892</v>
      </c>
      <c r="J2" s="31">
        <f t="shared" si="0"/>
        <v>79.491030625171149</v>
      </c>
      <c r="K2" s="31">
        <f t="shared" si="0"/>
        <v>87.687289268437056</v>
      </c>
      <c r="L2" s="31">
        <f t="shared" si="0"/>
        <v>78.943682817081566</v>
      </c>
      <c r="M2" s="31">
        <f t="shared" si="0"/>
        <v>79.268671677087539</v>
      </c>
      <c r="N2" s="31">
        <f t="shared" si="0"/>
        <v>80.394260695360586</v>
      </c>
      <c r="O2" s="31">
        <f t="shared" si="0"/>
        <v>57.111654497526779</v>
      </c>
      <c r="P2" s="31">
        <f t="shared" si="0"/>
        <v>55.463623361923389</v>
      </c>
      <c r="Q2" s="31">
        <f t="shared" si="0"/>
        <v>57.333324405141781</v>
      </c>
      <c r="R2" s="31">
        <f t="shared" si="0"/>
        <v>57.557306117070546</v>
      </c>
      <c r="S2" s="31">
        <f t="shared" si="0"/>
        <v>59.800537915834539</v>
      </c>
      <c r="T2" s="31">
        <f t="shared" si="0"/>
        <v>67.701573366136941</v>
      </c>
      <c r="U2" s="31">
        <f t="shared" si="0"/>
        <v>83.55696223271265</v>
      </c>
      <c r="V2" s="31">
        <f t="shared" si="0"/>
        <v>84.484173131558748</v>
      </c>
      <c r="W2" s="31">
        <f t="shared" ref="W2:X2" si="1">SUM(W3,W17,W22,W25,W26,W51,W52,W71,W74,W75,W76)</f>
        <v>36.798374373748658</v>
      </c>
      <c r="X2" s="31">
        <f t="shared" si="1"/>
        <v>41.711505742007347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88.575715308733933</v>
      </c>
      <c r="D26" s="37">
        <f t="shared" si="14"/>
        <v>82.915426075825224</v>
      </c>
      <c r="E26" s="37">
        <f t="shared" si="14"/>
        <v>75.748223630976184</v>
      </c>
      <c r="F26" s="37">
        <f t="shared" si="14"/>
        <v>80.195982333939071</v>
      </c>
      <c r="G26" s="37">
        <f t="shared" si="14"/>
        <v>77.50487728519461</v>
      </c>
      <c r="H26" s="37">
        <f t="shared" si="14"/>
        <v>84.764299612459808</v>
      </c>
      <c r="I26" s="37">
        <f t="shared" si="14"/>
        <v>86.323794496064892</v>
      </c>
      <c r="J26" s="37">
        <f t="shared" si="14"/>
        <v>79.491030625171149</v>
      </c>
      <c r="K26" s="37">
        <f t="shared" si="14"/>
        <v>87.687289268437056</v>
      </c>
      <c r="L26" s="37">
        <f t="shared" si="14"/>
        <v>78.943682817081566</v>
      </c>
      <c r="M26" s="37">
        <f t="shared" si="14"/>
        <v>79.268671677087539</v>
      </c>
      <c r="N26" s="37">
        <f t="shared" si="14"/>
        <v>80.394260695360586</v>
      </c>
      <c r="O26" s="37">
        <f t="shared" si="14"/>
        <v>57.111654497526779</v>
      </c>
      <c r="P26" s="37">
        <f t="shared" si="14"/>
        <v>55.463623361923389</v>
      </c>
      <c r="Q26" s="37">
        <f t="shared" si="14"/>
        <v>57.333324405141781</v>
      </c>
      <c r="R26" s="37">
        <f t="shared" si="14"/>
        <v>57.557306117070546</v>
      </c>
      <c r="S26" s="37">
        <f t="shared" si="14"/>
        <v>59.800537915834539</v>
      </c>
      <c r="T26" s="37">
        <f t="shared" si="14"/>
        <v>67.701573366136941</v>
      </c>
      <c r="U26" s="37">
        <f t="shared" si="14"/>
        <v>83.55696223271265</v>
      </c>
      <c r="V26" s="37">
        <f t="shared" si="14"/>
        <v>84.484173131558748</v>
      </c>
      <c r="W26" s="37">
        <f t="shared" ref="W26:X26" si="15">SUM(W27,W33)</f>
        <v>36.798374373748658</v>
      </c>
      <c r="X26" s="37">
        <f t="shared" si="15"/>
        <v>41.711505742007347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88.575715308733933</v>
      </c>
      <c r="D33" s="29">
        <f t="shared" si="18"/>
        <v>82.915426075825224</v>
      </c>
      <c r="E33" s="29">
        <f t="shared" si="18"/>
        <v>75.748223630976184</v>
      </c>
      <c r="F33" s="29">
        <f t="shared" si="18"/>
        <v>80.195982333939071</v>
      </c>
      <c r="G33" s="29">
        <f t="shared" si="18"/>
        <v>77.50487728519461</v>
      </c>
      <c r="H33" s="29">
        <f t="shared" si="18"/>
        <v>84.764299612459808</v>
      </c>
      <c r="I33" s="29">
        <f t="shared" si="18"/>
        <v>86.323794496064892</v>
      </c>
      <c r="J33" s="29">
        <f t="shared" si="18"/>
        <v>79.491030625171149</v>
      </c>
      <c r="K33" s="29">
        <f t="shared" si="18"/>
        <v>87.687289268437056</v>
      </c>
      <c r="L33" s="29">
        <f t="shared" si="18"/>
        <v>78.943682817081566</v>
      </c>
      <c r="M33" s="29">
        <f t="shared" si="18"/>
        <v>79.268671677087539</v>
      </c>
      <c r="N33" s="29">
        <f t="shared" si="18"/>
        <v>80.394260695360586</v>
      </c>
      <c r="O33" s="29">
        <f t="shared" si="18"/>
        <v>57.111654497526779</v>
      </c>
      <c r="P33" s="29">
        <f t="shared" si="18"/>
        <v>55.463623361923389</v>
      </c>
      <c r="Q33" s="29">
        <f t="shared" si="18"/>
        <v>57.333324405141781</v>
      </c>
      <c r="R33" s="29">
        <f t="shared" si="18"/>
        <v>57.557306117070546</v>
      </c>
      <c r="S33" s="29">
        <f t="shared" si="18"/>
        <v>59.800537915834539</v>
      </c>
      <c r="T33" s="29">
        <f t="shared" si="18"/>
        <v>67.701573366136941</v>
      </c>
      <c r="U33" s="29">
        <f t="shared" si="18"/>
        <v>83.55696223271265</v>
      </c>
      <c r="V33" s="29">
        <f t="shared" si="18"/>
        <v>84.484173131558748</v>
      </c>
      <c r="W33" s="29">
        <f t="shared" ref="W33:X33" si="19">SUM(W34:W50)</f>
        <v>36.798374373748658</v>
      </c>
      <c r="X33" s="29">
        <f t="shared" si="19"/>
        <v>41.711505742007347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1.5608762421771354</v>
      </c>
      <c r="D38" s="10">
        <v>0.7783883845284959</v>
      </c>
      <c r="E38" s="10">
        <v>0.75334649841205559</v>
      </c>
      <c r="F38" s="10">
        <v>0.81369325964492023</v>
      </c>
      <c r="G38" s="10">
        <v>0.34458531156224637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87.014839066556803</v>
      </c>
      <c r="D40" s="10">
        <v>82.137037691296726</v>
      </c>
      <c r="E40" s="10">
        <v>74.994877132564127</v>
      </c>
      <c r="F40" s="10">
        <v>79.38228907429415</v>
      </c>
      <c r="G40" s="10">
        <v>77.160291973632368</v>
      </c>
      <c r="H40" s="10">
        <v>84.764299612459808</v>
      </c>
      <c r="I40" s="10">
        <v>86.323794496064892</v>
      </c>
      <c r="J40" s="10">
        <v>79.491030625171149</v>
      </c>
      <c r="K40" s="10">
        <v>87.687289268437056</v>
      </c>
      <c r="L40" s="10">
        <v>78.943682817081566</v>
      </c>
      <c r="M40" s="10">
        <v>79.268671677087539</v>
      </c>
      <c r="N40" s="10">
        <v>79.70448512388036</v>
      </c>
      <c r="O40" s="10">
        <v>57.111654497526779</v>
      </c>
      <c r="P40" s="10">
        <v>55.463623361923389</v>
      </c>
      <c r="Q40" s="10">
        <v>57.333324405141781</v>
      </c>
      <c r="R40" s="10">
        <v>57.557306117070546</v>
      </c>
      <c r="S40" s="10">
        <v>59.800537915834539</v>
      </c>
      <c r="T40" s="10">
        <v>67.701573366136941</v>
      </c>
      <c r="U40" s="10">
        <v>83.55696223271265</v>
      </c>
      <c r="V40" s="10">
        <v>84.484173131558748</v>
      </c>
      <c r="W40" s="10">
        <v>36.798374373748658</v>
      </c>
      <c r="X40" s="10">
        <v>41.711505742007347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0.68977557148022617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3.3196694795452553</v>
      </c>
      <c r="D2" s="31">
        <f t="shared" si="0"/>
        <v>3.7162439775632938</v>
      </c>
      <c r="E2" s="31">
        <f t="shared" si="0"/>
        <v>5.0286013681740789</v>
      </c>
      <c r="F2" s="31">
        <f t="shared" si="0"/>
        <v>3.9494111998352777</v>
      </c>
      <c r="G2" s="31">
        <f t="shared" si="0"/>
        <v>3.4672580803224582</v>
      </c>
      <c r="H2" s="31">
        <f t="shared" si="0"/>
        <v>4.2801989422944082</v>
      </c>
      <c r="I2" s="31">
        <f t="shared" si="0"/>
        <v>3.2169285397036762</v>
      </c>
      <c r="J2" s="31">
        <f t="shared" si="0"/>
        <v>3.483566108578378</v>
      </c>
      <c r="K2" s="31">
        <f t="shared" si="0"/>
        <v>3.0259284860053972</v>
      </c>
      <c r="L2" s="31">
        <f t="shared" si="0"/>
        <v>2.6008376354825122</v>
      </c>
      <c r="M2" s="31">
        <f t="shared" si="0"/>
        <v>2.8017839799258963</v>
      </c>
      <c r="N2" s="31">
        <f t="shared" si="0"/>
        <v>3.6207377296999281</v>
      </c>
      <c r="O2" s="31">
        <f t="shared" si="0"/>
        <v>2.8394374995928597</v>
      </c>
      <c r="P2" s="31">
        <f t="shared" si="0"/>
        <v>3.0137520222777896</v>
      </c>
      <c r="Q2" s="31">
        <f t="shared" si="0"/>
        <v>2.8853001772720628</v>
      </c>
      <c r="R2" s="31">
        <f t="shared" si="0"/>
        <v>2.9479684787279203</v>
      </c>
      <c r="S2" s="31">
        <f t="shared" si="0"/>
        <v>2.828812767390108</v>
      </c>
      <c r="T2" s="31">
        <f t="shared" si="0"/>
        <v>3.3644051047353951</v>
      </c>
      <c r="U2" s="31">
        <f t="shared" si="0"/>
        <v>4.0029034767101557</v>
      </c>
      <c r="V2" s="31">
        <f t="shared" si="0"/>
        <v>3.2049885565485496</v>
      </c>
      <c r="W2" s="31">
        <f t="shared" ref="W2:X2" si="1">SUM(W3,W17,W22,W25,W26,W51,W52,W71,W74,W75,W76)</f>
        <v>3.7927262910748327</v>
      </c>
      <c r="X2" s="31">
        <f t="shared" si="1"/>
        <v>5.5444526444080919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3.3196694795452553</v>
      </c>
      <c r="D26" s="37">
        <f t="shared" si="14"/>
        <v>3.7162439775632938</v>
      </c>
      <c r="E26" s="37">
        <f t="shared" si="14"/>
        <v>5.0286013681740789</v>
      </c>
      <c r="F26" s="37">
        <f t="shared" si="14"/>
        <v>3.9494111998352777</v>
      </c>
      <c r="G26" s="37">
        <f t="shared" si="14"/>
        <v>3.4672580803224582</v>
      </c>
      <c r="H26" s="37">
        <f t="shared" si="14"/>
        <v>4.2801989422944082</v>
      </c>
      <c r="I26" s="37">
        <f t="shared" si="14"/>
        <v>3.2169285397036762</v>
      </c>
      <c r="J26" s="37">
        <f t="shared" si="14"/>
        <v>3.483566108578378</v>
      </c>
      <c r="K26" s="37">
        <f t="shared" si="14"/>
        <v>3.0259284860053972</v>
      </c>
      <c r="L26" s="37">
        <f t="shared" si="14"/>
        <v>2.6008376354825122</v>
      </c>
      <c r="M26" s="37">
        <f t="shared" si="14"/>
        <v>2.8017839799258963</v>
      </c>
      <c r="N26" s="37">
        <f t="shared" si="14"/>
        <v>3.6207377296999281</v>
      </c>
      <c r="O26" s="37">
        <f t="shared" si="14"/>
        <v>2.8394374995928597</v>
      </c>
      <c r="P26" s="37">
        <f t="shared" si="14"/>
        <v>3.0137520222777896</v>
      </c>
      <c r="Q26" s="37">
        <f t="shared" si="14"/>
        <v>2.8853001772720628</v>
      </c>
      <c r="R26" s="37">
        <f t="shared" si="14"/>
        <v>2.9479684787279203</v>
      </c>
      <c r="S26" s="37">
        <f t="shared" si="14"/>
        <v>2.828812767390108</v>
      </c>
      <c r="T26" s="37">
        <f t="shared" si="14"/>
        <v>3.3644051047353951</v>
      </c>
      <c r="U26" s="37">
        <f t="shared" si="14"/>
        <v>4.0029034767101557</v>
      </c>
      <c r="V26" s="37">
        <f t="shared" si="14"/>
        <v>3.2049885565485496</v>
      </c>
      <c r="W26" s="37">
        <f t="shared" ref="W26:X26" si="15">SUM(W27,W33)</f>
        <v>3.7927262910748327</v>
      </c>
      <c r="X26" s="37">
        <f t="shared" si="15"/>
        <v>5.5444526444080919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3.3196694795452553</v>
      </c>
      <c r="D33" s="29">
        <f t="shared" si="18"/>
        <v>3.7162439775632938</v>
      </c>
      <c r="E33" s="29">
        <f t="shared" si="18"/>
        <v>5.0286013681740789</v>
      </c>
      <c r="F33" s="29">
        <f t="shared" si="18"/>
        <v>3.9494111998352777</v>
      </c>
      <c r="G33" s="29">
        <f t="shared" si="18"/>
        <v>3.4672580803224582</v>
      </c>
      <c r="H33" s="29">
        <f t="shared" si="18"/>
        <v>4.2801989422944082</v>
      </c>
      <c r="I33" s="29">
        <f t="shared" si="18"/>
        <v>3.2169285397036762</v>
      </c>
      <c r="J33" s="29">
        <f t="shared" si="18"/>
        <v>3.483566108578378</v>
      </c>
      <c r="K33" s="29">
        <f t="shared" si="18"/>
        <v>3.0259284860053972</v>
      </c>
      <c r="L33" s="29">
        <f t="shared" si="18"/>
        <v>2.6008376354825122</v>
      </c>
      <c r="M33" s="29">
        <f t="shared" si="18"/>
        <v>2.8017839799258963</v>
      </c>
      <c r="N33" s="29">
        <f t="shared" si="18"/>
        <v>3.6207377296999281</v>
      </c>
      <c r="O33" s="29">
        <f t="shared" si="18"/>
        <v>2.8394374995928597</v>
      </c>
      <c r="P33" s="29">
        <f t="shared" si="18"/>
        <v>3.0137520222777896</v>
      </c>
      <c r="Q33" s="29">
        <f t="shared" si="18"/>
        <v>2.8853001772720628</v>
      </c>
      <c r="R33" s="29">
        <f t="shared" si="18"/>
        <v>2.9479684787279203</v>
      </c>
      <c r="S33" s="29">
        <f t="shared" si="18"/>
        <v>2.828812767390108</v>
      </c>
      <c r="T33" s="29">
        <f t="shared" si="18"/>
        <v>3.3644051047353951</v>
      </c>
      <c r="U33" s="29">
        <f t="shared" si="18"/>
        <v>4.0029034767101557</v>
      </c>
      <c r="V33" s="29">
        <f t="shared" si="18"/>
        <v>3.2049885565485496</v>
      </c>
      <c r="W33" s="29">
        <f t="shared" ref="W33:X33" si="19">SUM(W34:W50)</f>
        <v>3.7927262910748327</v>
      </c>
      <c r="X33" s="29">
        <f t="shared" si="19"/>
        <v>5.5444526444080919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5.8499027689949655E-2</v>
      </c>
      <c r="D38" s="10">
        <v>3.4887128766170963E-2</v>
      </c>
      <c r="E38" s="10">
        <v>5.0011459688869192E-2</v>
      </c>
      <c r="F38" s="10">
        <v>4.0071948486029303E-2</v>
      </c>
      <c r="G38" s="10">
        <v>1.5415368009399596E-2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3.2611704518553055</v>
      </c>
      <c r="D40" s="10">
        <v>3.6813568487971229</v>
      </c>
      <c r="E40" s="10">
        <v>4.9785899084852101</v>
      </c>
      <c r="F40" s="10">
        <v>3.9093392513492482</v>
      </c>
      <c r="G40" s="10">
        <v>3.4518427123130584</v>
      </c>
      <c r="H40" s="10">
        <v>4.2801989422944082</v>
      </c>
      <c r="I40" s="10">
        <v>3.2169285397036762</v>
      </c>
      <c r="J40" s="10">
        <v>3.483566108578378</v>
      </c>
      <c r="K40" s="10">
        <v>3.0259284860053972</v>
      </c>
      <c r="L40" s="10">
        <v>2.6008376354825122</v>
      </c>
      <c r="M40" s="10">
        <v>2.8017839799258963</v>
      </c>
      <c r="N40" s="10">
        <v>3.5896721235847404</v>
      </c>
      <c r="O40" s="10">
        <v>2.8394374995928597</v>
      </c>
      <c r="P40" s="10">
        <v>3.0137520222777896</v>
      </c>
      <c r="Q40" s="10">
        <v>2.8853001772720628</v>
      </c>
      <c r="R40" s="10">
        <v>2.9479684787279203</v>
      </c>
      <c r="S40" s="10">
        <v>2.828812767390108</v>
      </c>
      <c r="T40" s="10">
        <v>3.3644051047353951</v>
      </c>
      <c r="U40" s="10">
        <v>4.0029034767101557</v>
      </c>
      <c r="V40" s="10">
        <v>3.2049885565485496</v>
      </c>
      <c r="W40" s="10">
        <v>3.7927262910748327</v>
      </c>
      <c r="X40" s="10">
        <v>5.5444526444080919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3.1065606115187661E-2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1.2757846702698332</v>
      </c>
      <c r="D2" s="31">
        <f t="shared" si="0"/>
        <v>1.1810641151637915</v>
      </c>
      <c r="E2" s="31">
        <f t="shared" si="0"/>
        <v>0.58958895545941237</v>
      </c>
      <c r="F2" s="31">
        <f t="shared" si="0"/>
        <v>0.58646777759436108</v>
      </c>
      <c r="G2" s="31">
        <f t="shared" si="0"/>
        <v>0.38597250109195613</v>
      </c>
      <c r="H2" s="31">
        <f t="shared" si="0"/>
        <v>0.50973795320599491</v>
      </c>
      <c r="I2" s="31">
        <f t="shared" si="0"/>
        <v>2.5789327780730731</v>
      </c>
      <c r="J2" s="31">
        <f t="shared" si="0"/>
        <v>0.88267605962202367</v>
      </c>
      <c r="K2" s="31">
        <f t="shared" si="0"/>
        <v>1.1984960712674131</v>
      </c>
      <c r="L2" s="31">
        <f t="shared" si="0"/>
        <v>1.0660107812985447</v>
      </c>
      <c r="M2" s="31">
        <f t="shared" si="0"/>
        <v>1.3497788679671578</v>
      </c>
      <c r="N2" s="31">
        <f t="shared" si="0"/>
        <v>0.6460272745401624</v>
      </c>
      <c r="O2" s="31">
        <f t="shared" si="0"/>
        <v>0.6220060492127607</v>
      </c>
      <c r="P2" s="31">
        <f t="shared" si="0"/>
        <v>0.67714334964775147</v>
      </c>
      <c r="Q2" s="31">
        <f t="shared" si="0"/>
        <v>0.35918066886771594</v>
      </c>
      <c r="R2" s="31">
        <f t="shared" si="0"/>
        <v>0.35691394471855753</v>
      </c>
      <c r="S2" s="31">
        <f t="shared" si="0"/>
        <v>0.55185159969531783</v>
      </c>
      <c r="T2" s="31">
        <f t="shared" si="0"/>
        <v>0.61401032095956354</v>
      </c>
      <c r="U2" s="31">
        <f t="shared" si="0"/>
        <v>0.66824808815412051</v>
      </c>
      <c r="V2" s="31">
        <f t="shared" si="0"/>
        <v>0.93242286728846813</v>
      </c>
      <c r="W2" s="31">
        <f t="shared" ref="W2:X2" si="1">SUM(W3,W17,W22,W25,W26,W51,W52,W71,W74,W75,W76)</f>
        <v>1.4819646664378685</v>
      </c>
      <c r="X2" s="31">
        <f t="shared" si="1"/>
        <v>1.9748399645820636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1.2757846702698332</v>
      </c>
      <c r="D26" s="37">
        <f t="shared" si="14"/>
        <v>1.1810641151637915</v>
      </c>
      <c r="E26" s="37">
        <f t="shared" si="14"/>
        <v>0.58958895545941237</v>
      </c>
      <c r="F26" s="37">
        <f t="shared" si="14"/>
        <v>0.58646777759436108</v>
      </c>
      <c r="G26" s="37">
        <f t="shared" si="14"/>
        <v>0.38597250109195613</v>
      </c>
      <c r="H26" s="37">
        <f t="shared" si="14"/>
        <v>0.50973795320599491</v>
      </c>
      <c r="I26" s="37">
        <f t="shared" si="14"/>
        <v>2.5789327780730731</v>
      </c>
      <c r="J26" s="37">
        <f t="shared" si="14"/>
        <v>0.88267605962202367</v>
      </c>
      <c r="K26" s="37">
        <f t="shared" si="14"/>
        <v>1.1984960712674131</v>
      </c>
      <c r="L26" s="37">
        <f t="shared" si="14"/>
        <v>1.0660107812985447</v>
      </c>
      <c r="M26" s="37">
        <f t="shared" si="14"/>
        <v>1.3497788679671578</v>
      </c>
      <c r="N26" s="37">
        <f t="shared" si="14"/>
        <v>0.6460272745401624</v>
      </c>
      <c r="O26" s="37">
        <f t="shared" si="14"/>
        <v>0.6220060492127607</v>
      </c>
      <c r="P26" s="37">
        <f t="shared" si="14"/>
        <v>0.67714334964775147</v>
      </c>
      <c r="Q26" s="37">
        <f t="shared" si="14"/>
        <v>0.35918066886771594</v>
      </c>
      <c r="R26" s="37">
        <f t="shared" si="14"/>
        <v>0.35691394471855753</v>
      </c>
      <c r="S26" s="37">
        <f t="shared" si="14"/>
        <v>0.55185159969531783</v>
      </c>
      <c r="T26" s="37">
        <f t="shared" si="14"/>
        <v>0.61401032095956354</v>
      </c>
      <c r="U26" s="37">
        <f t="shared" si="14"/>
        <v>0.66824808815412051</v>
      </c>
      <c r="V26" s="37">
        <f t="shared" si="14"/>
        <v>0.93242286728846813</v>
      </c>
      <c r="W26" s="37">
        <f t="shared" ref="W26:X26" si="15">SUM(W27,W33)</f>
        <v>1.4819646664378685</v>
      </c>
      <c r="X26" s="37">
        <f t="shared" si="15"/>
        <v>1.9748399645820636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1.2757846702698332</v>
      </c>
      <c r="D33" s="29">
        <f t="shared" si="18"/>
        <v>1.1810641151637915</v>
      </c>
      <c r="E33" s="29">
        <f t="shared" si="18"/>
        <v>0.58958895545941237</v>
      </c>
      <c r="F33" s="29">
        <f t="shared" si="18"/>
        <v>0.58646777759436108</v>
      </c>
      <c r="G33" s="29">
        <f t="shared" si="18"/>
        <v>0.38597250109195613</v>
      </c>
      <c r="H33" s="29">
        <f t="shared" si="18"/>
        <v>0.50973795320599491</v>
      </c>
      <c r="I33" s="29">
        <f t="shared" si="18"/>
        <v>2.5789327780730731</v>
      </c>
      <c r="J33" s="29">
        <f t="shared" si="18"/>
        <v>0.88267605962202367</v>
      </c>
      <c r="K33" s="29">
        <f t="shared" si="18"/>
        <v>1.1984960712674131</v>
      </c>
      <c r="L33" s="29">
        <f t="shared" si="18"/>
        <v>1.0660107812985447</v>
      </c>
      <c r="M33" s="29">
        <f t="shared" si="18"/>
        <v>1.3497788679671578</v>
      </c>
      <c r="N33" s="29">
        <f t="shared" si="18"/>
        <v>0.6460272745401624</v>
      </c>
      <c r="O33" s="29">
        <f t="shared" si="18"/>
        <v>0.6220060492127607</v>
      </c>
      <c r="P33" s="29">
        <f t="shared" si="18"/>
        <v>0.67714334964775147</v>
      </c>
      <c r="Q33" s="29">
        <f t="shared" si="18"/>
        <v>0.35918066886771594</v>
      </c>
      <c r="R33" s="29">
        <f t="shared" si="18"/>
        <v>0.35691394471855753</v>
      </c>
      <c r="S33" s="29">
        <f t="shared" si="18"/>
        <v>0.55185159969531783</v>
      </c>
      <c r="T33" s="29">
        <f t="shared" si="18"/>
        <v>0.61401032095956354</v>
      </c>
      <c r="U33" s="29">
        <f t="shared" si="18"/>
        <v>0.66824808815412051</v>
      </c>
      <c r="V33" s="29">
        <f t="shared" si="18"/>
        <v>0.93242286728846813</v>
      </c>
      <c r="W33" s="29">
        <f t="shared" ref="W33:X33" si="19">SUM(W34:W50)</f>
        <v>1.4819646664378685</v>
      </c>
      <c r="X33" s="29">
        <f t="shared" si="19"/>
        <v>1.9748399645820636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2.2481805255730385E-2</v>
      </c>
      <c r="D38" s="10">
        <v>1.1087521733123669E-2</v>
      </c>
      <c r="E38" s="10">
        <v>5.8636988936085705E-3</v>
      </c>
      <c r="F38" s="10">
        <v>5.9504835995445359E-3</v>
      </c>
      <c r="G38" s="10">
        <v>1.7160269031048145E-3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1.2533028650141029</v>
      </c>
      <c r="D40" s="10">
        <v>1.1699765934306678</v>
      </c>
      <c r="E40" s="10">
        <v>0.58372525656580376</v>
      </c>
      <c r="F40" s="10">
        <v>0.58051729399481655</v>
      </c>
      <c r="G40" s="10">
        <v>0.38425647418885134</v>
      </c>
      <c r="H40" s="10">
        <v>0.50973795320599491</v>
      </c>
      <c r="I40" s="10">
        <v>2.5789327780730731</v>
      </c>
      <c r="J40" s="10">
        <v>0.88267605962202367</v>
      </c>
      <c r="K40" s="10">
        <v>1.1984960712674131</v>
      </c>
      <c r="L40" s="10">
        <v>1.0660107812985447</v>
      </c>
      <c r="M40" s="10">
        <v>1.3497788679671578</v>
      </c>
      <c r="N40" s="10">
        <v>0.64048441826368852</v>
      </c>
      <c r="O40" s="10">
        <v>0.6220060492127607</v>
      </c>
      <c r="P40" s="10">
        <v>0.67714334964775147</v>
      </c>
      <c r="Q40" s="10">
        <v>0.35918066886771594</v>
      </c>
      <c r="R40" s="10">
        <v>0.35691394471855753</v>
      </c>
      <c r="S40" s="10">
        <v>0.55185159969531783</v>
      </c>
      <c r="T40" s="10">
        <v>0.61401032095956354</v>
      </c>
      <c r="U40" s="10">
        <v>0.66824808815412051</v>
      </c>
      <c r="V40" s="10">
        <v>0.93242286728846813</v>
      </c>
      <c r="W40" s="10">
        <v>1.4819646664378685</v>
      </c>
      <c r="X40" s="10">
        <v>1.9748399645820636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5.5428562764738391E-3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24990.379535683573</v>
      </c>
      <c r="D2" s="31">
        <f t="shared" si="0"/>
        <v>25593.864316423042</v>
      </c>
      <c r="E2" s="31">
        <f t="shared" si="0"/>
        <v>25593.210834049867</v>
      </c>
      <c r="F2" s="31">
        <f t="shared" si="0"/>
        <v>26139.298452278585</v>
      </c>
      <c r="G2" s="31">
        <f t="shared" si="0"/>
        <v>26210.191573516771</v>
      </c>
      <c r="H2" s="31">
        <f t="shared" si="0"/>
        <v>28249.702407566634</v>
      </c>
      <c r="I2" s="31">
        <f t="shared" si="0"/>
        <v>27936.004299226133</v>
      </c>
      <c r="J2" s="31">
        <f t="shared" si="0"/>
        <v>27354.021152192603</v>
      </c>
      <c r="K2" s="31">
        <f t="shared" si="0"/>
        <v>26900.70223559759</v>
      </c>
      <c r="L2" s="31">
        <f t="shared" si="0"/>
        <v>25609.62889079966</v>
      </c>
      <c r="M2" s="31">
        <f t="shared" si="0"/>
        <v>26362.696904557179</v>
      </c>
      <c r="N2" s="31">
        <f t="shared" si="0"/>
        <v>25829.901719690453</v>
      </c>
      <c r="O2" s="31">
        <f t="shared" si="0"/>
        <v>24604.503267411867</v>
      </c>
      <c r="P2" s="31">
        <f t="shared" si="0"/>
        <v>23757.411263972484</v>
      </c>
      <c r="Q2" s="31">
        <f t="shared" si="0"/>
        <v>23652.512295786757</v>
      </c>
      <c r="R2" s="31">
        <f t="shared" si="0"/>
        <v>25028.528288907994</v>
      </c>
      <c r="S2" s="31">
        <f t="shared" si="0"/>
        <v>25327.379793637145</v>
      </c>
      <c r="T2" s="31">
        <f t="shared" si="0"/>
        <v>26432.948151332759</v>
      </c>
      <c r="U2" s="31">
        <f t="shared" si="0"/>
        <v>26428.292519346516</v>
      </c>
      <c r="V2" s="31">
        <f t="shared" si="0"/>
        <v>26426.10954428203</v>
      </c>
      <c r="W2" s="31">
        <f t="shared" si="0"/>
        <v>26038.114875322441</v>
      </c>
      <c r="X2" s="31">
        <f t="shared" ref="X2" si="1">SUM(X3,X17,X22,X25,X26,X51,X52,X71,X74,X75,X76)</f>
        <v>27252.370421324158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3849.0558899398106</v>
      </c>
      <c r="D3" s="34">
        <f t="shared" si="2"/>
        <v>3620.4614789337911</v>
      </c>
      <c r="E3" s="34">
        <f t="shared" si="2"/>
        <v>3622.6758383490969</v>
      </c>
      <c r="F3" s="34">
        <f t="shared" si="2"/>
        <v>3748.7256233877902</v>
      </c>
      <c r="G3" s="34">
        <f t="shared" si="2"/>
        <v>3466.8668099742044</v>
      </c>
      <c r="H3" s="34">
        <f t="shared" si="2"/>
        <v>3070.1383490971616</v>
      </c>
      <c r="I3" s="34">
        <f t="shared" si="2"/>
        <v>3075.9202063628545</v>
      </c>
      <c r="J3" s="34">
        <f t="shared" si="2"/>
        <v>3128.5373172828895</v>
      </c>
      <c r="K3" s="34">
        <f t="shared" si="2"/>
        <v>3037.9877042132416</v>
      </c>
      <c r="L3" s="34">
        <f t="shared" si="2"/>
        <v>2559.6926053310399</v>
      </c>
      <c r="M3" s="34">
        <f t="shared" si="2"/>
        <v>2703.3149613069645</v>
      </c>
      <c r="N3" s="34">
        <f t="shared" si="2"/>
        <v>2708.4268271711085</v>
      </c>
      <c r="O3" s="34">
        <f t="shared" si="2"/>
        <v>2604.2774720550296</v>
      </c>
      <c r="P3" s="34">
        <f t="shared" si="2"/>
        <v>2265.9871883061051</v>
      </c>
      <c r="Q3" s="34">
        <f t="shared" si="2"/>
        <v>2208.7870163370585</v>
      </c>
      <c r="R3" s="34">
        <f t="shared" si="2"/>
        <v>2359.3861564918307</v>
      </c>
      <c r="S3" s="34">
        <f t="shared" si="2"/>
        <v>2189.207996560619</v>
      </c>
      <c r="T3" s="34">
        <f t="shared" si="2"/>
        <v>2235.0300085984522</v>
      </c>
      <c r="U3" s="34">
        <f t="shared" si="2"/>
        <v>2133.4204643164221</v>
      </c>
      <c r="V3" s="34">
        <f t="shared" si="2"/>
        <v>1829.3018056749784</v>
      </c>
      <c r="W3" s="34">
        <f t="shared" si="2"/>
        <v>1683.0043852106619</v>
      </c>
      <c r="X3" s="34">
        <f t="shared" ref="X3" si="3">SUM(X4,X8,X11)</f>
        <v>1371.9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917.77970765262251</v>
      </c>
      <c r="D4" s="29">
        <f t="shared" si="4"/>
        <v>667.93731728288901</v>
      </c>
      <c r="E4" s="29">
        <f t="shared" si="4"/>
        <v>584.7753224419605</v>
      </c>
      <c r="F4" s="29">
        <f t="shared" si="4"/>
        <v>789.90309544282013</v>
      </c>
      <c r="G4" s="29">
        <f t="shared" si="4"/>
        <v>881.24883920894229</v>
      </c>
      <c r="H4" s="29">
        <f t="shared" si="4"/>
        <v>922.55803955288059</v>
      </c>
      <c r="I4" s="29">
        <f t="shared" si="4"/>
        <v>1306.8356835769559</v>
      </c>
      <c r="J4" s="29">
        <f t="shared" si="4"/>
        <v>1406.1987962166811</v>
      </c>
      <c r="K4" s="29">
        <f t="shared" si="4"/>
        <v>1348.2142734307822</v>
      </c>
      <c r="L4" s="29">
        <f t="shared" si="4"/>
        <v>962.66431642304383</v>
      </c>
      <c r="M4" s="29">
        <f t="shared" si="4"/>
        <v>1282.1364574376612</v>
      </c>
      <c r="N4" s="29">
        <f t="shared" si="4"/>
        <v>1183.3612209802229</v>
      </c>
      <c r="O4" s="29">
        <f t="shared" si="4"/>
        <v>1054.6647463456572</v>
      </c>
      <c r="P4" s="29">
        <f t="shared" si="4"/>
        <v>933.95537403267394</v>
      </c>
      <c r="Q4" s="29">
        <f t="shared" si="4"/>
        <v>935.37446259673243</v>
      </c>
      <c r="R4" s="29">
        <f t="shared" si="4"/>
        <v>978.97678417884765</v>
      </c>
      <c r="S4" s="29">
        <f t="shared" si="4"/>
        <v>983.36852966466029</v>
      </c>
      <c r="T4" s="29">
        <f t="shared" si="4"/>
        <v>1067.8161650902837</v>
      </c>
      <c r="U4" s="29">
        <f t="shared" si="4"/>
        <v>1074.0095442820286</v>
      </c>
      <c r="V4" s="29">
        <f t="shared" si="4"/>
        <v>980.11883061049014</v>
      </c>
      <c r="W4" s="29">
        <f t="shared" si="4"/>
        <v>888.1862424763541</v>
      </c>
      <c r="X4" s="29">
        <f t="shared" ref="X4" si="5">SUM(X5:X7)</f>
        <v>817.25666380051598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0.65924333619948405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</v>
      </c>
      <c r="T5" s="10">
        <f>PPRD!T5+RCV_RCY!T5+IMP!T5-EXP!T5+STK_CHG!T5-INTMARB!T5-INTAVI!T5</f>
        <v>1.791315563198624</v>
      </c>
      <c r="U5" s="10">
        <f>PPRD!U5+RCV_RCY!U5+IMP!U5-EXP!U5+STK_CHG!U5-INTMARB!U5-INTAVI!U5</f>
        <v>1.791315563198624</v>
      </c>
      <c r="V5" s="10">
        <f>PPRD!V5+RCV_RCY!V5+IMP!V5-EXP!V5+STK_CHG!V5-INTMARB!V5-INTAVI!V5</f>
        <v>1.791315563198624</v>
      </c>
      <c r="W5" s="10">
        <f>PPRD!W5+RCV_RCY!W5+IMP!W5-EXP!W5+STK_CHG!W5-INTMARB!W5-INTAVI!W5</f>
        <v>1.791315563198624</v>
      </c>
      <c r="X5" s="10">
        <f>PPRD!X5+RCV_RCY!X5+IMP!X5-EXP!X5+STK_CHG!X5-INTMARB!X5-INTAVI!X5</f>
        <v>1.791315563198624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917.77970765262251</v>
      </c>
      <c r="D6" s="10">
        <f>PPRD!D6+RCV_RCY!D6+IMP!D6-EXP!D6+STK_CHG!D6-INTMARB!D6-INTAVI!D6</f>
        <v>667.93731728288901</v>
      </c>
      <c r="E6" s="10">
        <f>PPRD!E6+RCV_RCY!E6+IMP!E6-EXP!E6+STK_CHG!E6-INTMARB!E6-INTAVI!E6</f>
        <v>405.82751504729151</v>
      </c>
      <c r="F6" s="10">
        <f>PPRD!F6+RCV_RCY!F6+IMP!F6-EXP!F6+STK_CHG!F6-INTMARB!F6-INTAVI!F6</f>
        <v>568.80696474634556</v>
      </c>
      <c r="G6" s="10">
        <f>PPRD!G6+RCV_RCY!G6+IMP!G6-EXP!G6+STK_CHG!G6-INTMARB!G6-INTAVI!G6</f>
        <v>624.38331900257947</v>
      </c>
      <c r="H6" s="10">
        <f>PPRD!H6+RCV_RCY!H6+IMP!H6-EXP!H6+STK_CHG!H6-INTMARB!H6-INTAVI!H6</f>
        <v>606.54032674118662</v>
      </c>
      <c r="I6" s="10">
        <f>PPRD!I6+RCV_RCY!I6+IMP!I6-EXP!I6+STK_CHG!I6-INTMARB!I6-INTAVI!I6</f>
        <v>976.65012897678412</v>
      </c>
      <c r="J6" s="10">
        <f>PPRD!J6+RCV_RCY!J6+IMP!J6-EXP!J6+STK_CHG!J6-INTMARB!J6-INTAVI!J6</f>
        <v>1096.011263972485</v>
      </c>
      <c r="K6" s="10">
        <f>PPRD!K6+RCV_RCY!K6+IMP!K6-EXP!K6+STK_CHG!K6-INTMARB!K6-INTAVI!K6</f>
        <v>1074.991831470335</v>
      </c>
      <c r="L6" s="10">
        <f>PPRD!L6+RCV_RCY!L6+IMP!L6-EXP!L6+STK_CHG!L6-INTMARB!L6-INTAVI!L6</f>
        <v>767.20791057609631</v>
      </c>
      <c r="M6" s="10">
        <f>PPRD!M6+RCV_RCY!M6+IMP!M6-EXP!M6+STK_CHG!M6-INTMARB!M6-INTAVI!M6</f>
        <v>1062.2300945829752</v>
      </c>
      <c r="N6" s="10">
        <f>PPRD!N6+RCV_RCY!N6+IMP!N6-EXP!N6+STK_CHG!N6-INTMARB!N6-INTAVI!N6</f>
        <v>1064.2989681857259</v>
      </c>
      <c r="O6" s="10">
        <f>PPRD!O6+RCV_RCY!O6+IMP!O6-EXP!O6+STK_CHG!O6-INTMARB!O6-INTAVI!O6</f>
        <v>1010.2799656061903</v>
      </c>
      <c r="P6" s="10">
        <f>PPRD!P6+RCV_RCY!P6+IMP!P6-EXP!P6+STK_CHG!P6-INTMARB!P6-INTAVI!P6</f>
        <v>903.49914015477202</v>
      </c>
      <c r="Q6" s="10">
        <f>PPRD!Q6+RCV_RCY!Q6+IMP!Q6-EXP!Q6+STK_CHG!Q6-INTMARB!Q6-INTAVI!Q6</f>
        <v>908.99570077386056</v>
      </c>
      <c r="R6" s="10">
        <f>PPRD!R6+RCV_RCY!R6+IMP!R6-EXP!R6+STK_CHG!R6-INTMARB!R6-INTAVI!R6</f>
        <v>944.03112639724839</v>
      </c>
      <c r="S6" s="10">
        <f>PPRD!S6+RCV_RCY!S6+IMP!S6-EXP!S6+STK_CHG!S6-INTMARB!S6-INTAVI!S6</f>
        <v>870.51263972484946</v>
      </c>
      <c r="T6" s="10">
        <f>PPRD!T6+RCV_RCY!T6+IMP!T6-EXP!T6+STK_CHG!T6-INTMARB!T6-INTAVI!T6</f>
        <v>942.99226139294933</v>
      </c>
      <c r="U6" s="10">
        <f>PPRD!U6+RCV_RCY!U6+IMP!U6-EXP!U6+STK_CHG!U6-INTMARB!U6-INTAVI!U6</f>
        <v>977.96216680997361</v>
      </c>
      <c r="V6" s="10">
        <f>PPRD!V6+RCV_RCY!V6+IMP!V6-EXP!V6+STK_CHG!V6-INTMARB!V6-INTAVI!V6</f>
        <v>896.42398968185728</v>
      </c>
      <c r="W6" s="10">
        <f>PPRD!W6+RCV_RCY!W6+IMP!W6-EXP!W6+STK_CHG!W6-INTMARB!W6-INTAVI!W6</f>
        <v>820.29466895958717</v>
      </c>
      <c r="X6" s="10">
        <f>PPRD!X6+RCV_RCY!X6+IMP!X6-EXP!X6+STK_CHG!X6-INTMARB!X6-INTAVI!X6</f>
        <v>771.51100601891665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0</v>
      </c>
      <c r="D7" s="10">
        <f>PPRD!D7+RCV_RCY!D7+IMP!D7-EXP!D7+STK_CHG!D7-INTMARB!D7-INTAVI!D7</f>
        <v>0</v>
      </c>
      <c r="E7" s="10">
        <f>PPRD!E7+RCV_RCY!E7+IMP!E7-EXP!E7+STK_CHG!E7-INTMARB!E7-INTAVI!E7</f>
        <v>178.94780739466896</v>
      </c>
      <c r="F7" s="10">
        <f>PPRD!F7+RCV_RCY!F7+IMP!F7-EXP!F7+STK_CHG!F7-INTMARB!F7-INTAVI!F7</f>
        <v>221.09613069647455</v>
      </c>
      <c r="G7" s="10">
        <f>PPRD!G7+RCV_RCY!G7+IMP!G7-EXP!G7+STK_CHG!G7-INTMARB!G7-INTAVI!G7</f>
        <v>256.86552020636282</v>
      </c>
      <c r="H7" s="10">
        <f>PPRD!H7+RCV_RCY!H7+IMP!H7-EXP!H7+STK_CHG!H7-INTMARB!H7-INTAVI!H7</f>
        <v>316.01771281169397</v>
      </c>
      <c r="I7" s="10">
        <f>PPRD!I7+RCV_RCY!I7+IMP!I7-EXP!I7+STK_CHG!I7-INTMARB!I7-INTAVI!I7</f>
        <v>330.18555460017194</v>
      </c>
      <c r="J7" s="10">
        <f>PPRD!J7+RCV_RCY!J7+IMP!J7-EXP!J7+STK_CHG!J7-INTMARB!J7-INTAVI!J7</f>
        <v>310.18753224419606</v>
      </c>
      <c r="K7" s="10">
        <f>PPRD!K7+RCV_RCY!K7+IMP!K7-EXP!K7+STK_CHG!K7-INTMARB!K7-INTAVI!K7</f>
        <v>273.22244196044716</v>
      </c>
      <c r="L7" s="10">
        <f>PPRD!L7+RCV_RCY!L7+IMP!L7-EXP!L7+STK_CHG!L7-INTMARB!L7-INTAVI!L7</f>
        <v>195.45640584694749</v>
      </c>
      <c r="M7" s="10">
        <f>PPRD!M7+RCV_RCY!M7+IMP!M7-EXP!M7+STK_CHG!M7-INTMARB!M7-INTAVI!M7</f>
        <v>219.90636285468611</v>
      </c>
      <c r="N7" s="10">
        <f>PPRD!N7+RCV_RCY!N7+IMP!N7-EXP!N7+STK_CHG!N7-INTMARB!N7-INTAVI!N7</f>
        <v>119.06225279449698</v>
      </c>
      <c r="O7" s="10">
        <f>PPRD!O7+RCV_RCY!O7+IMP!O7-EXP!O7+STK_CHG!O7-INTMARB!O7-INTAVI!O7</f>
        <v>44.384780739466891</v>
      </c>
      <c r="P7" s="10">
        <f>PPRD!P7+RCV_RCY!P7+IMP!P7-EXP!P7+STK_CHG!P7-INTMARB!P7-INTAVI!P7</f>
        <v>29.796990541702492</v>
      </c>
      <c r="Q7" s="10">
        <f>PPRD!Q7+RCV_RCY!Q7+IMP!Q7-EXP!Q7+STK_CHG!Q7-INTMARB!Q7-INTAVI!Q7</f>
        <v>26.378761822871887</v>
      </c>
      <c r="R7" s="10">
        <f>PPRD!R7+RCV_RCY!R7+IMP!R7-EXP!R7+STK_CHG!R7-INTMARB!R7-INTAVI!R7</f>
        <v>34.945657781599316</v>
      </c>
      <c r="S7" s="10">
        <f>PPRD!S7+RCV_RCY!S7+IMP!S7-EXP!S7+STK_CHG!S7-INTMARB!S7-INTAVI!S7</f>
        <v>112.85588993981084</v>
      </c>
      <c r="T7" s="10">
        <f>PPRD!T7+RCV_RCY!T7+IMP!T7-EXP!T7+STK_CHG!T7-INTMARB!T7-INTAVI!T7</f>
        <v>123.03258813413582</v>
      </c>
      <c r="U7" s="10">
        <f>PPRD!U7+RCV_RCY!U7+IMP!U7-EXP!U7+STK_CHG!U7-INTMARB!U7-INTAVI!U7</f>
        <v>94.25606190885641</v>
      </c>
      <c r="V7" s="10">
        <f>PPRD!V7+RCV_RCY!V7+IMP!V7-EXP!V7+STK_CHG!V7-INTMARB!V7-INTAVI!V7</f>
        <v>81.90352536543422</v>
      </c>
      <c r="W7" s="10">
        <f>PPRD!W7+RCV_RCY!W7+IMP!W7-EXP!W7+STK_CHG!W7-INTMARB!W7-INTAVI!W7</f>
        <v>66.100257953568345</v>
      </c>
      <c r="X7" s="10">
        <f>PPRD!X7+RCV_RCY!X7+IMP!X7-EXP!X7+STK_CHG!X7-INTMARB!X7-INTAVI!X7</f>
        <v>43.95434221840069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3033.44290627687</v>
      </c>
      <c r="D8" s="29">
        <f t="shared" si="6"/>
        <v>2923.3122957867577</v>
      </c>
      <c r="E8" s="29">
        <f t="shared" si="6"/>
        <v>2777.7184006878756</v>
      </c>
      <c r="F8" s="29">
        <f t="shared" si="6"/>
        <v>2827.5036113499568</v>
      </c>
      <c r="G8" s="29">
        <f t="shared" si="6"/>
        <v>2530.4778159931211</v>
      </c>
      <c r="H8" s="29">
        <f t="shared" si="6"/>
        <v>2078.974032674118</v>
      </c>
      <c r="I8" s="29">
        <f t="shared" si="6"/>
        <v>1943.8057609630268</v>
      </c>
      <c r="J8" s="29">
        <f t="shared" si="6"/>
        <v>1945.4750644883923</v>
      </c>
      <c r="K8" s="29">
        <f t="shared" si="6"/>
        <v>1930.4817712811694</v>
      </c>
      <c r="L8" s="29">
        <f t="shared" si="6"/>
        <v>1703.9091143594151</v>
      </c>
      <c r="M8" s="29">
        <f t="shared" si="6"/>
        <v>1659.2963886500431</v>
      </c>
      <c r="N8" s="29">
        <f t="shared" si="6"/>
        <v>1790.3112639724848</v>
      </c>
      <c r="O8" s="29">
        <f t="shared" si="6"/>
        <v>1809.5837489251937</v>
      </c>
      <c r="P8" s="29">
        <f t="shared" si="6"/>
        <v>1741.0711951848666</v>
      </c>
      <c r="Q8" s="29">
        <f t="shared" si="6"/>
        <v>1597.1862424763538</v>
      </c>
      <c r="R8" s="29">
        <f t="shared" si="6"/>
        <v>1592.2628546861561</v>
      </c>
      <c r="S8" s="29">
        <f t="shared" si="6"/>
        <v>1500.8180567497848</v>
      </c>
      <c r="T8" s="29">
        <f t="shared" si="6"/>
        <v>1344.4840068787621</v>
      </c>
      <c r="U8" s="29">
        <f t="shared" si="6"/>
        <v>1233.0442820292344</v>
      </c>
      <c r="V8" s="29">
        <f t="shared" si="6"/>
        <v>1016.340154772141</v>
      </c>
      <c r="W8" s="29">
        <f t="shared" si="6"/>
        <v>964.43645743766115</v>
      </c>
      <c r="X8" s="29">
        <f t="shared" ref="X8" si="7">SUM(X9:X10)</f>
        <v>795.48366294067068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209.49320722269997</v>
      </c>
      <c r="D9" s="10">
        <f>PPRD!D9+RCV_RCY!D9+IMP!D9-EXP!D9+STK_CHG!D9-INTMARB!D9-INTAVI!D9</f>
        <v>204.15262252794497</v>
      </c>
      <c r="E9" s="10">
        <f>PPRD!E9+RCV_RCY!E9+IMP!E9-EXP!E9+STK_CHG!E9-INTMARB!E9-INTAVI!E9</f>
        <v>111.14961306964743</v>
      </c>
      <c r="F9" s="10">
        <f>PPRD!F9+RCV_RCY!F9+IMP!F9-EXP!F9+STK_CHG!F9-INTMARB!F9-INTAVI!F9</f>
        <v>130.70593293207227</v>
      </c>
      <c r="G9" s="10">
        <f>PPRD!G9+RCV_RCY!G9+IMP!G9-EXP!G9+STK_CHG!G9-INTMARB!G9-INTAVI!G9</f>
        <v>153.52020636285465</v>
      </c>
      <c r="H9" s="10">
        <f>PPRD!H9+RCV_RCY!H9+IMP!H9-EXP!H9+STK_CHG!H9-INTMARB!H9-INTAVI!H9</f>
        <v>319.45743766122098</v>
      </c>
      <c r="I9" s="10">
        <f>PPRD!I9+RCV_RCY!I9+IMP!I9-EXP!I9+STK_CHG!I9-INTMARB!I9-INTAVI!I9</f>
        <v>288.20034393809118</v>
      </c>
      <c r="J9" s="10">
        <f>PPRD!J9+RCV_RCY!J9+IMP!J9-EXP!J9+STK_CHG!J9-INTMARB!J9-INTAVI!J9</f>
        <v>238.21745485812556</v>
      </c>
      <c r="K9" s="10">
        <f>PPRD!K9+RCV_RCY!K9+IMP!K9-EXP!K9+STK_CHG!K9-INTMARB!K9-INTAVI!K9</f>
        <v>278.20885640584692</v>
      </c>
      <c r="L9" s="10">
        <f>PPRD!L9+RCV_RCY!L9+IMP!L9-EXP!L9+STK_CHG!L9-INTMARB!L9-INTAVI!L9</f>
        <v>168.46044711951848</v>
      </c>
      <c r="M9" s="10">
        <f>PPRD!M9+RCV_RCY!M9+IMP!M9-EXP!M9+STK_CHG!M9-INTMARB!M9-INTAVI!M9</f>
        <v>115.98787618228721</v>
      </c>
      <c r="N9" s="10">
        <f>PPRD!N9+RCV_RCY!N9+IMP!N9-EXP!N9+STK_CHG!N9-INTMARB!N9-INTAVI!N9</f>
        <v>118.76999140154771</v>
      </c>
      <c r="O9" s="10">
        <f>PPRD!O9+RCV_RCY!O9+IMP!O9-EXP!O9+STK_CHG!O9-INTMARB!O9-INTAVI!O9</f>
        <v>146.60842648323305</v>
      </c>
      <c r="P9" s="10">
        <f>PPRD!P9+RCV_RCY!P9+IMP!P9-EXP!P9+STK_CHG!P9-INTMARB!P9-INTAVI!P9</f>
        <v>104.55356835769561</v>
      </c>
      <c r="Q9" s="10">
        <f>PPRD!Q9+RCV_RCY!Q9+IMP!Q9-EXP!Q9+STK_CHG!Q9-INTMARB!Q9-INTAVI!Q9</f>
        <v>80.156491831470319</v>
      </c>
      <c r="R9" s="10">
        <f>PPRD!R9+RCV_RCY!R9+IMP!R9-EXP!R9+STK_CHG!R9-INTMARB!R9-INTAVI!R9</f>
        <v>73.876440240756665</v>
      </c>
      <c r="S9" s="10">
        <f>PPRD!S9+RCV_RCY!S9+IMP!S9-EXP!S9+STK_CHG!S9-INTMARB!S9-INTAVI!S9</f>
        <v>60.482029234737738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2823.9496990541702</v>
      </c>
      <c r="D10" s="10">
        <f>PPRD!D10+RCV_RCY!D10+IMP!D10-EXP!D10+STK_CHG!D10-INTMARB!D10-INTAVI!D10</f>
        <v>2719.1596732588127</v>
      </c>
      <c r="E10" s="10">
        <f>PPRD!E10+RCV_RCY!E10+IMP!E10-EXP!E10+STK_CHG!E10-INTMARB!E10-INTAVI!E10</f>
        <v>2666.5687876182283</v>
      </c>
      <c r="F10" s="10">
        <f>PPRD!F10+RCV_RCY!F10+IMP!F10-EXP!F10+STK_CHG!F10-INTMARB!F10-INTAVI!F10</f>
        <v>2696.7976784178845</v>
      </c>
      <c r="G10" s="10">
        <f>PPRD!G10+RCV_RCY!G10+IMP!G10-EXP!G10+STK_CHG!G10-INTMARB!G10-INTAVI!G10</f>
        <v>2376.9576096302667</v>
      </c>
      <c r="H10" s="10">
        <f>PPRD!H10+RCV_RCY!H10+IMP!H10-EXP!H10+STK_CHG!H10-INTMARB!H10-INTAVI!H10</f>
        <v>1759.5165950128971</v>
      </c>
      <c r="I10" s="10">
        <f>PPRD!I10+RCV_RCY!I10+IMP!I10-EXP!I10+STK_CHG!I10-INTMARB!I10-INTAVI!I10</f>
        <v>1655.6054170249356</v>
      </c>
      <c r="J10" s="10">
        <f>PPRD!J10+RCV_RCY!J10+IMP!J10-EXP!J10+STK_CHG!J10-INTMARB!J10-INTAVI!J10</f>
        <v>1707.2576096302666</v>
      </c>
      <c r="K10" s="10">
        <f>PPRD!K10+RCV_RCY!K10+IMP!K10-EXP!K10+STK_CHG!K10-INTMARB!K10-INTAVI!K10</f>
        <v>1652.2729148753224</v>
      </c>
      <c r="L10" s="10">
        <f>PPRD!L10+RCV_RCY!L10+IMP!L10-EXP!L10+STK_CHG!L10-INTMARB!L10-INTAVI!L10</f>
        <v>1535.4486672398966</v>
      </c>
      <c r="M10" s="10">
        <f>PPRD!M10+RCV_RCY!M10+IMP!M10-EXP!M10+STK_CHG!M10-INTMARB!M10-INTAVI!M10</f>
        <v>1543.3085124677559</v>
      </c>
      <c r="N10" s="10">
        <f>PPRD!N10+RCV_RCY!N10+IMP!N10-EXP!N10+STK_CHG!N10-INTMARB!N10-INTAVI!N10</f>
        <v>1671.5412725709371</v>
      </c>
      <c r="O10" s="10">
        <f>PPRD!O10+RCV_RCY!O10+IMP!O10-EXP!O10+STK_CHG!O10-INTMARB!O10-INTAVI!O10</f>
        <v>1662.9753224419608</v>
      </c>
      <c r="P10" s="10">
        <f>PPRD!P10+RCV_RCY!P10+IMP!P10-EXP!P10+STK_CHG!P10-INTMARB!P10-INTAVI!P10</f>
        <v>1636.5176268271709</v>
      </c>
      <c r="Q10" s="10">
        <f>PPRD!Q10+RCV_RCY!Q10+IMP!Q10-EXP!Q10+STK_CHG!Q10-INTMARB!Q10-INTAVI!Q10</f>
        <v>1517.0297506448835</v>
      </c>
      <c r="R10" s="10">
        <f>PPRD!R10+RCV_RCY!R10+IMP!R10-EXP!R10+STK_CHG!R10-INTMARB!R10-INTAVI!R10</f>
        <v>1518.3864144453994</v>
      </c>
      <c r="S10" s="10">
        <f>PPRD!S10+RCV_RCY!S10+IMP!S10-EXP!S10+STK_CHG!S10-INTMARB!S10-INTAVI!S10</f>
        <v>1440.3360275150471</v>
      </c>
      <c r="T10" s="10">
        <f>PPRD!T10+RCV_RCY!T10+IMP!T10-EXP!T10+STK_CHG!T10-INTMARB!T10-INTAVI!T10</f>
        <v>1344.4840068787621</v>
      </c>
      <c r="U10" s="10">
        <f>PPRD!U10+RCV_RCY!U10+IMP!U10-EXP!U10+STK_CHG!U10-INTMARB!U10-INTAVI!U10</f>
        <v>1233.0442820292344</v>
      </c>
      <c r="V10" s="10">
        <f>PPRD!V10+RCV_RCY!V10+IMP!V10-EXP!V10+STK_CHG!V10-INTMARB!V10-INTAVI!V10</f>
        <v>1016.340154772141</v>
      </c>
      <c r="W10" s="10">
        <f>PPRD!W10+RCV_RCY!W10+IMP!W10-EXP!W10+STK_CHG!W10-INTMARB!W10-INTAVI!W10</f>
        <v>964.43645743766115</v>
      </c>
      <c r="X10" s="10">
        <f>PPRD!X10+RCV_RCY!X10+IMP!X10-EXP!X10+STK_CHG!X10-INTMARB!X10-INTAVI!X10</f>
        <v>795.48366294067068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-102.16672398968183</v>
      </c>
      <c r="D11" s="29">
        <f t="shared" si="8"/>
        <v>29.211865864144411</v>
      </c>
      <c r="E11" s="29">
        <f t="shared" si="8"/>
        <v>260.18211521926048</v>
      </c>
      <c r="F11" s="29">
        <f t="shared" si="8"/>
        <v>131.31891659501289</v>
      </c>
      <c r="G11" s="29">
        <f t="shared" si="8"/>
        <v>55.140154772140974</v>
      </c>
      <c r="H11" s="29">
        <f t="shared" si="8"/>
        <v>68.606276870163313</v>
      </c>
      <c r="I11" s="29">
        <f t="shared" si="8"/>
        <v>-174.72123817712804</v>
      </c>
      <c r="J11" s="29">
        <f t="shared" si="8"/>
        <v>-223.13654342218402</v>
      </c>
      <c r="K11" s="29">
        <f t="shared" si="8"/>
        <v>-240.70834049871021</v>
      </c>
      <c r="L11" s="29">
        <f t="shared" si="8"/>
        <v>-106.88082545141877</v>
      </c>
      <c r="M11" s="29">
        <f t="shared" si="8"/>
        <v>-238.11788478073953</v>
      </c>
      <c r="N11" s="29">
        <f t="shared" si="8"/>
        <v>-265.24565778159928</v>
      </c>
      <c r="O11" s="29">
        <f t="shared" si="8"/>
        <v>-259.97102321582116</v>
      </c>
      <c r="P11" s="29">
        <f t="shared" si="8"/>
        <v>-409.03938091143596</v>
      </c>
      <c r="Q11" s="29">
        <f t="shared" si="8"/>
        <v>-323.77368873602745</v>
      </c>
      <c r="R11" s="29">
        <f t="shared" si="8"/>
        <v>-211.85348237317277</v>
      </c>
      <c r="S11" s="29">
        <f t="shared" si="8"/>
        <v>-294.97858985382635</v>
      </c>
      <c r="T11" s="29">
        <f t="shared" si="8"/>
        <v>-177.27016337059328</v>
      </c>
      <c r="U11" s="29">
        <f t="shared" si="8"/>
        <v>-173.63336199484095</v>
      </c>
      <c r="V11" s="29">
        <f t="shared" si="8"/>
        <v>-167.15717970765272</v>
      </c>
      <c r="W11" s="29">
        <f t="shared" si="8"/>
        <v>-169.61831470335335</v>
      </c>
      <c r="X11" s="29">
        <f t="shared" ref="X11" si="9">SUM(X12:X16)</f>
        <v>-240.84032674118657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-11.558211521926051</v>
      </c>
      <c r="D12" s="10">
        <f>PPRD!D12+RCV_RCY!D12+IMP!D12-EXP!D12+STK_CHG!D12-INTMARB!D12-INTAVI!D12</f>
        <v>-15.15640584694755</v>
      </c>
      <c r="E12" s="10">
        <f>PPRD!E12+RCV_RCY!E12+IMP!E12-EXP!E12+STK_CHG!E12-INTMARB!E12-INTAVI!E12</f>
        <v>20.53456577815993</v>
      </c>
      <c r="F12" s="10">
        <f>PPRD!F12+RCV_RCY!F12+IMP!F12-EXP!F12+STK_CHG!F12-INTMARB!F12-INTAVI!F12</f>
        <v>9.6661220980223561</v>
      </c>
      <c r="G12" s="10">
        <f>PPRD!G12+RCV_RCY!G12+IMP!G12-EXP!G12+STK_CHG!G12-INTMARB!G12-INTAVI!G12</f>
        <v>-1.0366294067067929</v>
      </c>
      <c r="H12" s="10">
        <f>PPRD!H12+RCV_RCY!H12+IMP!H12-EXP!H12+STK_CHG!H12-INTMARB!H12-INTAVI!H12</f>
        <v>-0.51349957007738611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1.702149613069647</v>
      </c>
      <c r="L12" s="10">
        <f>PPRD!L12+RCV_RCY!L12+IMP!L12-EXP!L12+STK_CHG!L12-INTMARB!L12-INTAVI!L12</f>
        <v>-2.101805674978503</v>
      </c>
      <c r="M12" s="10">
        <f>PPRD!M12+RCV_RCY!M12+IMP!M12-EXP!M12+STK_CHG!M12-INTMARB!M12-INTAVI!M12</f>
        <v>1.5763542562338779</v>
      </c>
      <c r="N12" s="10">
        <f>PPRD!N12+RCV_RCY!N12+IMP!N12-EXP!N12+STK_CHG!N12-INTMARB!N12-INTAVI!N12</f>
        <v>-1.050902837489252</v>
      </c>
      <c r="O12" s="10">
        <f>PPRD!O12+RCV_RCY!O12+IMP!O12-EXP!O12+STK_CHG!O12-INTMARB!O12-INTAVI!O12</f>
        <v>1.5663800515907129</v>
      </c>
      <c r="P12" s="10">
        <f>PPRD!P12+RCV_RCY!P12+IMP!P12-EXP!P12+STK_CHG!P12-INTMARB!P12-INTAVI!P12</f>
        <v>0.52209802235597591</v>
      </c>
      <c r="Q12" s="10">
        <f>PPRD!Q12+RCV_RCY!Q12+IMP!Q12-EXP!Q12+STK_CHG!Q12-INTMARB!Q12-INTAVI!Q12</f>
        <v>0.52545141874462586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-94.851676698194296</v>
      </c>
      <c r="D13" s="10">
        <f>PPRD!D13+RCV_RCY!D13+IMP!D13-EXP!D13+STK_CHG!D13-INTMARB!D13-INTAVI!D13</f>
        <v>40.079793637145272</v>
      </c>
      <c r="E13" s="10">
        <f>PPRD!E13+RCV_RCY!E13+IMP!E13-EXP!E13+STK_CHG!E13-INTMARB!E13-INTAVI!E13</f>
        <v>231.52682717110918</v>
      </c>
      <c r="F13" s="10">
        <f>PPRD!F13+RCV_RCY!F13+IMP!F13-EXP!F13+STK_CHG!F13-INTMARB!F13-INTAVI!F13</f>
        <v>111.62132416165089</v>
      </c>
      <c r="G13" s="10">
        <f>PPRD!G13+RCV_RCY!G13+IMP!G13-EXP!G13+STK_CHG!G13-INTMARB!G13-INTAVI!G13</f>
        <v>85.363800515907101</v>
      </c>
      <c r="H13" s="10">
        <f>PPRD!H13+RCV_RCY!H13+IMP!H13-EXP!H13+STK_CHG!H13-INTMARB!H13-INTAVI!H13</f>
        <v>97.922184006878709</v>
      </c>
      <c r="I13" s="10">
        <f>PPRD!I13+RCV_RCY!I13+IMP!I13-EXP!I13+STK_CHG!I13-INTMARB!I13-INTAVI!I13</f>
        <v>-130.56096302665514</v>
      </c>
      <c r="J13" s="10">
        <f>PPRD!J13+RCV_RCY!J13+IMP!J13-EXP!J13+STK_CHG!J13-INTMARB!J13-INTAVI!J13</f>
        <v>-170.78942390369735</v>
      </c>
      <c r="K13" s="10">
        <f>PPRD!K13+RCV_RCY!K13+IMP!K13-EXP!K13+STK_CHG!K13-INTMARB!K13-INTAVI!K13</f>
        <v>-186.0944110060189</v>
      </c>
      <c r="L13" s="10">
        <f>PPRD!L13+RCV_RCY!L13+IMP!L13-EXP!L13+STK_CHG!L13-INTMARB!L13-INTAVI!L13</f>
        <v>-72.467239896818597</v>
      </c>
      <c r="M13" s="10">
        <f>PPRD!M13+RCV_RCY!M13+IMP!M13-EXP!M13+STK_CHG!M13-INTMARB!M13-INTAVI!M13</f>
        <v>-189.20223559759248</v>
      </c>
      <c r="N13" s="10">
        <f>PPRD!N13+RCV_RCY!N13+IMP!N13-EXP!N13+STK_CHG!N13-INTMARB!N13-INTAVI!N13</f>
        <v>-207.61220980223558</v>
      </c>
      <c r="O13" s="10">
        <f>PPRD!O13+RCV_RCY!O13+IMP!O13-EXP!O13+STK_CHG!O13-INTMARB!O13-INTAVI!O13</f>
        <v>-211.29699054170248</v>
      </c>
      <c r="P13" s="10">
        <f>PPRD!P13+RCV_RCY!P13+IMP!P13-EXP!P13+STK_CHG!P13-INTMARB!P13-INTAVI!P13</f>
        <v>-365.20300945829752</v>
      </c>
      <c r="Q13" s="10">
        <f>PPRD!Q13+RCV_RCY!Q13+IMP!Q13-EXP!Q13+STK_CHG!Q13-INTMARB!Q13-INTAVI!Q13</f>
        <v>-291.70249355116073</v>
      </c>
      <c r="R13" s="10">
        <f>PPRD!R13+RCV_RCY!R13+IMP!R13-EXP!R13+STK_CHG!R13-INTMARB!R13-INTAVI!R13</f>
        <v>-185.54256233877896</v>
      </c>
      <c r="S13" s="10">
        <f>PPRD!S13+RCV_RCY!S13+IMP!S13-EXP!S13+STK_CHG!S13-INTMARB!S13-INTAVI!S13</f>
        <v>-275.46569217540844</v>
      </c>
      <c r="T13" s="10">
        <f>PPRD!T13+RCV_RCY!T13+IMP!T13-EXP!T13+STK_CHG!T13-INTMARB!T13-INTAVI!T13</f>
        <v>-164.77549441100601</v>
      </c>
      <c r="U13" s="10">
        <f>PPRD!U13+RCV_RCY!U13+IMP!U13-EXP!U13+STK_CHG!U13-INTMARB!U13-INTAVI!U13</f>
        <v>-152.72579535683579</v>
      </c>
      <c r="V13" s="10">
        <f>PPRD!V13+RCV_RCY!V13+IMP!V13-EXP!V13+STK_CHG!V13-INTMARB!V13-INTAVI!V13</f>
        <v>-162.28108340498719</v>
      </c>
      <c r="W13" s="10">
        <f>PPRD!W13+RCV_RCY!W13+IMP!W13-EXP!W13+STK_CHG!W13-INTMARB!W13-INTAVI!W13</f>
        <v>-162.25907136715387</v>
      </c>
      <c r="X13" s="10">
        <f>PPRD!X13+RCV_RCY!X13+IMP!X13-EXP!X13+STK_CHG!X13-INTMARB!X13-INTAVI!X13</f>
        <v>-233.90266552020634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-35.396990541702493</v>
      </c>
      <c r="H15" s="10">
        <f>PPRD!H15+RCV_RCY!H15+IMP!H15-EXP!H15+STK_CHG!H15-INTMARB!H15-INTAVI!H15</f>
        <v>-35.490111779879619</v>
      </c>
      <c r="I15" s="10">
        <f>PPRD!I15+RCV_RCY!I15+IMP!I15-EXP!I15+STK_CHG!I15-INTMARB!I15-INTAVI!I15</f>
        <v>-51.325623387790195</v>
      </c>
      <c r="J15" s="10">
        <f>PPRD!J15+RCV_RCY!J15+IMP!J15-EXP!J15+STK_CHG!J15-INTMARB!J15-INTAVI!J15</f>
        <v>-58.994926913155624</v>
      </c>
      <c r="K15" s="10">
        <f>PPRD!K15+RCV_RCY!K15+IMP!K15-EXP!K15+STK_CHG!K15-INTMARB!K15-INTAVI!K15</f>
        <v>-64.44067067927773</v>
      </c>
      <c r="L15" s="10">
        <f>PPRD!L15+RCV_RCY!L15+IMP!L15-EXP!L15+STK_CHG!L15-INTMARB!L15-INTAVI!L15</f>
        <v>-40.842648323301802</v>
      </c>
      <c r="M15" s="10">
        <f>PPRD!M15+RCV_RCY!M15+IMP!M15-EXP!M15+STK_CHG!M15-INTMARB!M15-INTAVI!M15</f>
        <v>-57.179707652622525</v>
      </c>
      <c r="N15" s="10">
        <f>PPRD!N15+RCV_RCY!N15+IMP!N15-EXP!N15+STK_CHG!N15-INTMARB!N15-INTAVI!N15</f>
        <v>-62.625365434221827</v>
      </c>
      <c r="O15" s="10">
        <f>PPRD!O15+RCV_RCY!O15+IMP!O15-EXP!O15+STK_CHG!O15-INTMARB!O15-INTAVI!O15</f>
        <v>-53.549183147033524</v>
      </c>
      <c r="P15" s="10">
        <f>PPRD!P15+RCV_RCY!P15+IMP!P15-EXP!P15+STK_CHG!P15-INTMARB!P15-INTAVI!P15</f>
        <v>-47.195958727429051</v>
      </c>
      <c r="Q15" s="10">
        <f>PPRD!Q15+RCV_RCY!Q15+IMP!Q15-EXP!Q15+STK_CHG!Q15-INTMARB!Q15-INTAVI!Q15</f>
        <v>-34.489337919174552</v>
      </c>
      <c r="R15" s="10">
        <f>PPRD!R15+RCV_RCY!R15+IMP!R15-EXP!R15+STK_CHG!R15-INTMARB!R15-INTAVI!R15</f>
        <v>-28.136027515047296</v>
      </c>
      <c r="S15" s="10">
        <f>PPRD!S15+RCV_RCY!S15+IMP!S15-EXP!S15+STK_CHG!S15-INTMARB!S15-INTAVI!S15</f>
        <v>-22.690369733447977</v>
      </c>
      <c r="T15" s="10">
        <f>PPRD!T15+RCV_RCY!T15+IMP!T15-EXP!T15+STK_CHG!T15-INTMARB!T15-INTAVI!T15</f>
        <v>-35.39690455717971</v>
      </c>
      <c r="U15" s="10">
        <f>PPRD!U15+RCV_RCY!U15+IMP!U15-EXP!U15+STK_CHG!U15-INTMARB!U15-INTAVI!U15</f>
        <v>-41.75030094582975</v>
      </c>
      <c r="V15" s="10">
        <f>PPRD!V15+RCV_RCY!V15+IMP!V15-EXP!V15+STK_CHG!V15-INTMARB!V15-INTAVI!V15</f>
        <v>-24.505588993981085</v>
      </c>
      <c r="W15" s="10">
        <f>PPRD!W15+RCV_RCY!W15+IMP!W15-EXP!W15+STK_CHG!W15-INTMARB!W15-INTAVI!W15</f>
        <v>-24.505588993981085</v>
      </c>
      <c r="X15" s="10">
        <f>PPRD!X15+RCV_RCY!X15+IMP!X15-EXP!X15+STK_CHG!X15-INTMARB!X15-INTAVI!X15</f>
        <v>-25.413155631986243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4.2431642304385209</v>
      </c>
      <c r="D16" s="10">
        <f>PPRD!D16+RCV_RCY!D16+IMP!D16-EXP!D16+STK_CHG!D16-INTMARB!D16-INTAVI!D16</f>
        <v>4.2884780739466892</v>
      </c>
      <c r="E16" s="10">
        <f>PPRD!E16+RCV_RCY!E16+IMP!E16-EXP!E16+STK_CHG!E16-INTMARB!E16-INTAVI!E16</f>
        <v>8.1207222699914006</v>
      </c>
      <c r="F16" s="10">
        <f>PPRD!F16+RCV_RCY!F16+IMP!F16-EXP!F16+STK_CHG!F16-INTMARB!F16-INTAVI!F16</f>
        <v>10.031470335339638</v>
      </c>
      <c r="G16" s="10">
        <f>PPRD!G16+RCV_RCY!G16+IMP!G16-EXP!G16+STK_CHG!G16-INTMARB!G16-INTAVI!G16</f>
        <v>6.2099742046431636</v>
      </c>
      <c r="H16" s="10">
        <f>PPRD!H16+RCV_RCY!H16+IMP!H16-EXP!H16+STK_CHG!H16-INTMARB!H16-INTAVI!H16</f>
        <v>6.6877042132416156</v>
      </c>
      <c r="I16" s="10">
        <f>PPRD!I16+RCV_RCY!I16+IMP!I16-EXP!I16+STK_CHG!I16-INTMARB!I16-INTAVI!I16</f>
        <v>7.1653482373172821</v>
      </c>
      <c r="J16" s="10">
        <f>PPRD!J16+RCV_RCY!J16+IMP!J16-EXP!J16+STK_CHG!J16-INTMARB!J16-INTAVI!J16</f>
        <v>6.6478073946689582</v>
      </c>
      <c r="K16" s="10">
        <f>PPRD!K16+RCV_RCY!K16+IMP!K16-EXP!K16+STK_CHG!K16-INTMARB!K16-INTAVI!K16</f>
        <v>8.1245915735167671</v>
      </c>
      <c r="L16" s="10">
        <f>PPRD!L16+RCV_RCY!L16+IMP!L16-EXP!L16+STK_CHG!L16-INTMARB!L16-INTAVI!L16</f>
        <v>8.5308684436801361</v>
      </c>
      <c r="M16" s="10">
        <f>PPRD!M16+RCV_RCY!M16+IMP!M16-EXP!M16+STK_CHG!M16-INTMARB!M16-INTAVI!M16</f>
        <v>6.6877042132416156</v>
      </c>
      <c r="N16" s="10">
        <f>PPRD!N16+RCV_RCY!N16+IMP!N16-EXP!N16+STK_CHG!N16-INTMARB!N16-INTAVI!N16</f>
        <v>6.0428202923473773</v>
      </c>
      <c r="O16" s="10">
        <f>PPRD!O16+RCV_RCY!O16+IMP!O16-EXP!O16+STK_CHG!O16-INTMARB!O16-INTAVI!O16</f>
        <v>3.3087704213241622</v>
      </c>
      <c r="P16" s="10">
        <f>PPRD!P16+RCV_RCY!P16+IMP!P16-EXP!P16+STK_CHG!P16-INTMARB!P16-INTAVI!P16</f>
        <v>2.837489251934652</v>
      </c>
      <c r="Q16" s="10">
        <f>PPRD!Q16+RCV_RCY!Q16+IMP!Q16-EXP!Q16+STK_CHG!Q16-INTMARB!Q16-INTAVI!Q16</f>
        <v>1.892691315563199</v>
      </c>
      <c r="R16" s="10">
        <f>PPRD!R16+RCV_RCY!R16+IMP!R16-EXP!R16+STK_CHG!R16-INTMARB!R16-INTAVI!R16</f>
        <v>1.8251074806534819</v>
      </c>
      <c r="S16" s="10">
        <f>PPRD!S16+RCV_RCY!S16+IMP!S16-EXP!S16+STK_CHG!S16-INTMARB!S16-INTAVI!S16</f>
        <v>3.177472055030095</v>
      </c>
      <c r="T16" s="10">
        <f>PPRD!T16+RCV_RCY!T16+IMP!T16-EXP!T16+STK_CHG!T16-INTMARB!T16-INTAVI!T16</f>
        <v>22.90223559759243</v>
      </c>
      <c r="U16" s="10">
        <f>PPRD!U16+RCV_RCY!U16+IMP!U16-EXP!U16+STK_CHG!U16-INTMARB!U16-INTAVI!U16</f>
        <v>20.842734307824589</v>
      </c>
      <c r="V16" s="10">
        <f>PPRD!V16+RCV_RCY!V16+IMP!V16-EXP!V16+STK_CHG!V16-INTMARB!V16-INTAVI!V16</f>
        <v>19.629492691315559</v>
      </c>
      <c r="W16" s="10">
        <f>PPRD!W16+RCV_RCY!W16+IMP!W16-EXP!W16+STK_CHG!W16-INTMARB!W16-INTAVI!W16</f>
        <v>17.146345657781598</v>
      </c>
      <c r="X16" s="10">
        <f>PPRD!X16+RCV_RCY!X16+IMP!X16-EXP!X16+STK_CHG!X16-INTMARB!X16-INTAVI!X16</f>
        <v>18.475494411006022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6628.2683576956142</v>
      </c>
      <c r="D26" s="37">
        <f t="shared" si="14"/>
        <v>6401.7323301805673</v>
      </c>
      <c r="E26" s="37">
        <f t="shared" si="14"/>
        <v>6250.550816852965</v>
      </c>
      <c r="F26" s="37">
        <f t="shared" si="14"/>
        <v>6095.1944969905408</v>
      </c>
      <c r="G26" s="37">
        <f t="shared" si="14"/>
        <v>6293.283576956147</v>
      </c>
      <c r="H26" s="37">
        <f t="shared" si="14"/>
        <v>7181.6015477214105</v>
      </c>
      <c r="I26" s="37">
        <f t="shared" si="14"/>
        <v>7489.7416165090262</v>
      </c>
      <c r="J26" s="37">
        <f t="shared" si="14"/>
        <v>7395.8536543422169</v>
      </c>
      <c r="K26" s="37">
        <f t="shared" si="14"/>
        <v>7043.4374032674123</v>
      </c>
      <c r="L26" s="37">
        <f t="shared" si="14"/>
        <v>6929.9015477214098</v>
      </c>
      <c r="M26" s="37">
        <f t="shared" si="14"/>
        <v>6568.8239896818577</v>
      </c>
      <c r="N26" s="37">
        <f t="shared" si="14"/>
        <v>6244.6634565778149</v>
      </c>
      <c r="O26" s="37">
        <f t="shared" si="14"/>
        <v>5910.1539122957856</v>
      </c>
      <c r="P26" s="37">
        <f t="shared" si="14"/>
        <v>5701.9112639724844</v>
      </c>
      <c r="Q26" s="37">
        <f t="shared" si="14"/>
        <v>6410.8190885640606</v>
      </c>
      <c r="R26" s="37">
        <f t="shared" si="14"/>
        <v>6856.3377472055026</v>
      </c>
      <c r="S26" s="37">
        <f t="shared" si="14"/>
        <v>6783.6201203783294</v>
      </c>
      <c r="T26" s="37">
        <f t="shared" si="14"/>
        <v>7327.3149613069645</v>
      </c>
      <c r="U26" s="37">
        <f t="shared" si="14"/>
        <v>7787.5726569217541</v>
      </c>
      <c r="V26" s="37">
        <f t="shared" si="14"/>
        <v>7899.145743766122</v>
      </c>
      <c r="W26" s="37">
        <f t="shared" si="14"/>
        <v>7356.9542562338784</v>
      </c>
      <c r="X26" s="37">
        <f t="shared" ref="X26" si="15">SUM(X27,X33)</f>
        <v>7971.3700773860701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7397.1490971625099</v>
      </c>
      <c r="D27" s="29">
        <f t="shared" si="16"/>
        <v>7403.1270851246773</v>
      </c>
      <c r="E27" s="29">
        <f t="shared" si="16"/>
        <v>6720.4515907136702</v>
      </c>
      <c r="F27" s="29">
        <f t="shared" si="16"/>
        <v>7029.7818572656906</v>
      </c>
      <c r="G27" s="29">
        <f t="shared" si="16"/>
        <v>6961.915993121238</v>
      </c>
      <c r="H27" s="29">
        <f t="shared" si="16"/>
        <v>7670.5001719690463</v>
      </c>
      <c r="I27" s="29">
        <f t="shared" si="16"/>
        <v>7764.8036113499556</v>
      </c>
      <c r="J27" s="29">
        <f t="shared" si="16"/>
        <v>7839.548839208941</v>
      </c>
      <c r="K27" s="29">
        <f t="shared" si="16"/>
        <v>7623.8474634565782</v>
      </c>
      <c r="L27" s="29">
        <f t="shared" si="16"/>
        <v>6968.1331900257946</v>
      </c>
      <c r="M27" s="29">
        <f t="shared" si="16"/>
        <v>6941.1101461736889</v>
      </c>
      <c r="N27" s="29">
        <f t="shared" si="16"/>
        <v>7180.9543422183997</v>
      </c>
      <c r="O27" s="29">
        <f t="shared" si="16"/>
        <v>6793.704041272571</v>
      </c>
      <c r="P27" s="29">
        <f t="shared" si="16"/>
        <v>6527.7730868443678</v>
      </c>
      <c r="Q27" s="29">
        <f t="shared" si="16"/>
        <v>7208.3213241616531</v>
      </c>
      <c r="R27" s="29">
        <f t="shared" si="16"/>
        <v>7155.8612209802232</v>
      </c>
      <c r="S27" s="29">
        <f t="shared" si="16"/>
        <v>7145.323559759242</v>
      </c>
      <c r="T27" s="29">
        <f t="shared" si="16"/>
        <v>7034.8428202923469</v>
      </c>
      <c r="U27" s="29">
        <f t="shared" si="16"/>
        <v>7501.4856405846949</v>
      </c>
      <c r="V27" s="29">
        <f t="shared" si="16"/>
        <v>7236.395270851247</v>
      </c>
      <c r="W27" s="29">
        <f t="shared" si="16"/>
        <v>7105.603267411866</v>
      </c>
      <c r="X27" s="29">
        <f t="shared" ref="X27" si="17">SUM(X28:X32)</f>
        <v>7033.2378331900254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6842.8680137575229</v>
      </c>
      <c r="D28" s="10">
        <f>PPRD!D28+RCV_RCY!D28+IMP!D28-EXP!D28+STK_CHG!D28-INTMARB!D28-INTAVI!D28</f>
        <v>6887.7950128976781</v>
      </c>
      <c r="E28" s="10">
        <f>PPRD!E28+RCV_RCY!E28+IMP!E28-EXP!E28+STK_CHG!E28-INTMARB!E28-INTAVI!E28</f>
        <v>6025.1981943250203</v>
      </c>
      <c r="F28" s="10">
        <f>PPRD!F28+RCV_RCY!F28+IMP!F28-EXP!F28+STK_CHG!F28-INTMARB!F28-INTAVI!F28</f>
        <v>6390.3984522785886</v>
      </c>
      <c r="G28" s="10">
        <f>PPRD!G28+RCV_RCY!G28+IMP!G28-EXP!G28+STK_CHG!G28-INTMARB!G28-INTAVI!G28</f>
        <v>6385.0816852966464</v>
      </c>
      <c r="H28" s="10">
        <f>PPRD!H28+RCV_RCY!H28+IMP!H28-EXP!H28+STK_CHG!H28-INTMARB!H28-INTAVI!H28</f>
        <v>7048.3782459157355</v>
      </c>
      <c r="I28" s="10">
        <f>PPRD!I28+RCV_RCY!I28+IMP!I28-EXP!I28+STK_CHG!I28-INTMARB!I28-INTAVI!I28</f>
        <v>6905.7656921754069</v>
      </c>
      <c r="J28" s="10">
        <f>PPRD!J28+RCV_RCY!J28+IMP!J28-EXP!J28+STK_CHG!J28-INTMARB!J28-INTAVI!J28</f>
        <v>7075.3192605331033</v>
      </c>
      <c r="K28" s="10">
        <f>PPRD!K28+RCV_RCY!K28+IMP!K28-EXP!K28+STK_CHG!K28-INTMARB!K28-INTAVI!K28</f>
        <v>6955.4038693035254</v>
      </c>
      <c r="L28" s="10">
        <f>PPRD!L28+RCV_RCY!L28+IMP!L28-EXP!L28+STK_CHG!L28-INTMARB!L28-INTAVI!L28</f>
        <v>6313.7288907996553</v>
      </c>
      <c r="M28" s="10">
        <f>PPRD!M28+RCV_RCY!M28+IMP!M28-EXP!M28+STK_CHG!M28-INTMARB!M28-INTAVI!M28</f>
        <v>6378.6233877901977</v>
      </c>
      <c r="N28" s="10">
        <f>PPRD!N28+RCV_RCY!N28+IMP!N28-EXP!N28+STK_CHG!N28-INTMARB!N28-INTAVI!N28</f>
        <v>6583.2902837489246</v>
      </c>
      <c r="O28" s="10">
        <f>PPRD!O28+RCV_RCY!O28+IMP!O28-EXP!O28+STK_CHG!O28-INTMARB!O28-INTAVI!O28</f>
        <v>6104.0699054170254</v>
      </c>
      <c r="P28" s="10">
        <f>PPRD!P28+RCV_RCY!P28+IMP!P28-EXP!P28+STK_CHG!P28-INTMARB!P28-INTAVI!P28</f>
        <v>5958.3070507308685</v>
      </c>
      <c r="Q28" s="10">
        <f>PPRD!Q28+RCV_RCY!Q28+IMP!Q28-EXP!Q28+STK_CHG!Q28-INTMARB!Q28-INTAVI!Q28</f>
        <v>6519.394325021497</v>
      </c>
      <c r="R28" s="10">
        <f>PPRD!R28+RCV_RCY!R28+IMP!R28-EXP!R28+STK_CHG!R28-INTMARB!R28-INTAVI!R28</f>
        <v>6466.4803095442821</v>
      </c>
      <c r="S28" s="10">
        <f>PPRD!S28+RCV_RCY!S28+IMP!S28-EXP!S28+STK_CHG!S28-INTMARB!S28-INTAVI!S28</f>
        <v>6626.2205503009454</v>
      </c>
      <c r="T28" s="10">
        <f>PPRD!T28+RCV_RCY!T28+IMP!T28-EXP!T28+STK_CHG!T28-INTMARB!T28-INTAVI!T28</f>
        <v>6514.4024075666375</v>
      </c>
      <c r="U28" s="10">
        <f>PPRD!U28+RCV_RCY!U28+IMP!U28-EXP!U28+STK_CHG!U28-INTMARB!U28-INTAVI!U28</f>
        <v>7028.5659501289765</v>
      </c>
      <c r="V28" s="10">
        <f>PPRD!V28+RCV_RCY!V28+IMP!V28-EXP!V28+STK_CHG!V28-INTMARB!V28-INTAVI!V28</f>
        <v>6793.947635425623</v>
      </c>
      <c r="W28" s="10">
        <f>PPRD!W28+RCV_RCY!W28+IMP!W28-EXP!W28+STK_CHG!W28-INTMARB!W28-INTAVI!W28</f>
        <v>6703.0954428202931</v>
      </c>
      <c r="X28" s="10">
        <f>PPRD!X28+RCV_RCY!X28+IMP!X28-EXP!X28+STK_CHG!X28-INTMARB!X28-INTAVI!X28</f>
        <v>6712.0808254514186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533.31513327601033</v>
      </c>
      <c r="D29" s="10">
        <f>PPRD!D29+RCV_RCY!D29+IMP!D29-EXP!D29+STK_CHG!D29-INTMARB!D29-INTAVI!D29</f>
        <v>494.36620808254509</v>
      </c>
      <c r="E29" s="10">
        <f>PPRD!E29+RCV_RCY!E29+IMP!E29-EXP!E29+STK_CHG!E29-INTMARB!E29-INTAVI!E29</f>
        <v>635.46861564918299</v>
      </c>
      <c r="F29" s="10">
        <f>PPRD!F29+RCV_RCY!F29+IMP!F29-EXP!F29+STK_CHG!F29-INTMARB!F29-INTAVI!F29</f>
        <v>547.24368013757521</v>
      </c>
      <c r="G29" s="10">
        <f>PPRD!G29+RCV_RCY!G29+IMP!G29-EXP!G29+STK_CHG!G29-INTMARB!G29-INTAVI!G29</f>
        <v>599.73482373172817</v>
      </c>
      <c r="H29" s="10">
        <f>PPRD!H29+RCV_RCY!H29+IMP!H29-EXP!H29+STK_CHG!H29-INTMARB!H29-INTAVI!H29</f>
        <v>564.51229578675839</v>
      </c>
      <c r="I29" s="10">
        <f>PPRD!I29+RCV_RCY!I29+IMP!I29-EXP!I29+STK_CHG!I29-INTMARB!I29-INTAVI!I29</f>
        <v>558.23061049011176</v>
      </c>
      <c r="J29" s="10">
        <f>PPRD!J29+RCV_RCY!J29+IMP!J29-EXP!J29+STK_CHG!J29-INTMARB!J29-INTAVI!J29</f>
        <v>487.36887360275153</v>
      </c>
      <c r="K29" s="10">
        <f>PPRD!K29+RCV_RCY!K29+IMP!K29-EXP!K29+STK_CHG!K29-INTMARB!K29-INTAVI!K29</f>
        <v>555.62717110920039</v>
      </c>
      <c r="L29" s="10">
        <f>PPRD!L29+RCV_RCY!L29+IMP!L29-EXP!L29+STK_CHG!L29-INTMARB!L29-INTAVI!L29</f>
        <v>517.6268271711092</v>
      </c>
      <c r="M29" s="10">
        <f>PPRD!M29+RCV_RCY!M29+IMP!M29-EXP!M29+STK_CHG!M29-INTMARB!M29-INTAVI!M29</f>
        <v>443.68005159071356</v>
      </c>
      <c r="N29" s="10">
        <f>PPRD!N29+RCV_RCY!N29+IMP!N29-EXP!N29+STK_CHG!N29-INTMARB!N29-INTAVI!N29</f>
        <v>391.30120378331901</v>
      </c>
      <c r="O29" s="10">
        <f>PPRD!O29+RCV_RCY!O29+IMP!O29-EXP!O29+STK_CHG!O29-INTMARB!O29-INTAVI!O29</f>
        <v>439.57196904557185</v>
      </c>
      <c r="P29" s="10">
        <f>PPRD!P29+RCV_RCY!P29+IMP!P29-EXP!P29+STK_CHG!P29-INTMARB!P29-INTAVI!P29</f>
        <v>384.11203783318996</v>
      </c>
      <c r="Q29" s="10">
        <f>PPRD!Q29+RCV_RCY!Q29+IMP!Q29-EXP!Q29+STK_CHG!Q29-INTMARB!Q29-INTAVI!Q29</f>
        <v>368.70636285468618</v>
      </c>
      <c r="R29" s="10">
        <f>PPRD!R29+RCV_RCY!R29+IMP!R29-EXP!R29+STK_CHG!R29-INTMARB!R29-INTAVI!R29</f>
        <v>349.19269131556314</v>
      </c>
      <c r="S29" s="10">
        <f>PPRD!S29+RCV_RCY!S29+IMP!S29-EXP!S29+STK_CHG!S29-INTMARB!S29-INTAVI!S29</f>
        <v>248.54307824591567</v>
      </c>
      <c r="T29" s="10">
        <f>PPRD!T29+RCV_RCY!T29+IMP!T29-EXP!T29+STK_CHG!T29-INTMARB!T29-INTAVI!T29</f>
        <v>224.92115219260521</v>
      </c>
      <c r="U29" s="10">
        <f>PPRD!U29+RCV_RCY!U29+IMP!U29-EXP!U29+STK_CHG!U29-INTMARB!U29-INTAVI!U29</f>
        <v>239.29974204643159</v>
      </c>
      <c r="V29" s="10">
        <f>PPRD!V29+RCV_RCY!V29+IMP!V29-EXP!V29+STK_CHG!V29-INTMARB!V29-INTAVI!V29</f>
        <v>184.86672398968184</v>
      </c>
      <c r="W29" s="10">
        <f>PPRD!W29+RCV_RCY!W29+IMP!W29-EXP!W29+STK_CHG!W29-INTMARB!W29-INTAVI!W29</f>
        <v>148.92037833190031</v>
      </c>
      <c r="X29" s="10">
        <f>PPRD!X29+RCV_RCY!X29+IMP!X29-EXP!X29+STK_CHG!X29-INTMARB!X29-INTAVI!X29</f>
        <v>167.40713671539129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0</v>
      </c>
      <c r="E30" s="10">
        <f>PPRD!E30+RCV_RCY!E30+IMP!E30-EXP!E30+STK_CHG!E30-INTMARB!E30-INTAVI!E30</f>
        <v>33.172570937231299</v>
      </c>
      <c r="F30" s="10">
        <f>PPRD!F30+RCV_RCY!F30+IMP!F30-EXP!F30+STK_CHG!F30-INTMARB!F30-INTAVI!F30</f>
        <v>61.319088564058475</v>
      </c>
      <c r="G30" s="10">
        <f>PPRD!G30+RCV_RCY!G30+IMP!G30-EXP!G30+STK_CHG!G30-INTMARB!G30-INTAVI!G30</f>
        <v>-77.873344797936355</v>
      </c>
      <c r="H30" s="10">
        <f>PPRD!H30+RCV_RCY!H30+IMP!H30-EXP!H30+STK_CHG!H30-INTMARB!H30-INTAVI!H30</f>
        <v>15.099828030954427</v>
      </c>
      <c r="I30" s="10">
        <f>PPRD!I30+RCV_RCY!I30+IMP!I30-EXP!I30+STK_CHG!I30-INTMARB!I30-INTAVI!I30</f>
        <v>273.85116079105762</v>
      </c>
      <c r="J30" s="10">
        <f>PPRD!J30+RCV_RCY!J30+IMP!J30-EXP!J30+STK_CHG!J30-INTMARB!J30-INTAVI!J30</f>
        <v>212.65408426483228</v>
      </c>
      <c r="K30" s="10">
        <f>PPRD!K30+RCV_RCY!K30+IMP!K30-EXP!K30+STK_CHG!K30-INTMARB!K30-INTAVI!K30</f>
        <v>112.8164230438521</v>
      </c>
      <c r="L30" s="10">
        <f>PPRD!L30+RCV_RCY!L30+IMP!L30-EXP!L30+STK_CHG!L30-INTMARB!L30-INTAVI!L30</f>
        <v>143.76612209802232</v>
      </c>
      <c r="M30" s="10">
        <f>PPRD!M30+RCV_RCY!M30+IMP!M30-EXP!M30+STK_CHG!M30-INTMARB!M30-INTAVI!M30</f>
        <v>123.79862424763537</v>
      </c>
      <c r="N30" s="10">
        <f>PPRD!N30+RCV_RCY!N30+IMP!N30-EXP!N30+STK_CHG!N30-INTMARB!N30-INTAVI!N30</f>
        <v>199.67515047291485</v>
      </c>
      <c r="O30" s="10">
        <f>PPRD!O30+RCV_RCY!O30+IMP!O30-EXP!O30+STK_CHG!O30-INTMARB!O30-INTAVI!O30</f>
        <v>171.72063628546857</v>
      </c>
      <c r="P30" s="10">
        <f>PPRD!P30+RCV_RCY!P30+IMP!P30-EXP!P30+STK_CHG!P30-INTMARB!P30-INTAVI!P30</f>
        <v>169.72390369733444</v>
      </c>
      <c r="Q30" s="10">
        <f>PPRD!Q30+RCV_RCY!Q30+IMP!Q30-EXP!Q30+STK_CHG!Q30-INTMARB!Q30-INTAVI!Q30</f>
        <v>314.488392089424</v>
      </c>
      <c r="R30" s="10">
        <f>PPRD!R30+RCV_RCY!R30+IMP!R30-EXP!R30+STK_CHG!R30-INTMARB!R30-INTAVI!R30</f>
        <v>334.45588993981085</v>
      </c>
      <c r="S30" s="10">
        <f>PPRD!S30+RCV_RCY!S30+IMP!S30-EXP!S30+STK_CHG!S30-INTMARB!S30-INTAVI!S30</f>
        <v>256.58263112639725</v>
      </c>
      <c r="T30" s="10">
        <f>PPRD!T30+RCV_RCY!T30+IMP!T30-EXP!T30+STK_CHG!T30-INTMARB!T30-INTAVI!T30</f>
        <v>252.58907996560617</v>
      </c>
      <c r="U30" s="10">
        <f>PPRD!U30+RCV_RCY!U30+IMP!U30-EXP!U30+STK_CHG!U30-INTMARB!U30-INTAVI!U30</f>
        <v>180.70601891659501</v>
      </c>
      <c r="V30" s="10">
        <f>PPRD!V30+RCV_RCY!V30+IMP!V30-EXP!V30+STK_CHG!V30-INTMARB!V30-INTAVI!V30</f>
        <v>214.6508168529665</v>
      </c>
      <c r="W30" s="10">
        <f>PPRD!W30+RCV_RCY!W30+IMP!W30-EXP!W30+STK_CHG!W30-INTMARB!W30-INTAVI!W30</f>
        <v>216.64754944110058</v>
      </c>
      <c r="X30" s="10">
        <f>PPRD!X30+RCV_RCY!X30+IMP!X30-EXP!X30+STK_CHG!X30-INTMARB!X30-INTAVI!X30</f>
        <v>118.80670679277728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20.965950128976779</v>
      </c>
      <c r="D31" s="10">
        <f>PPRD!D31+RCV_RCY!D31+IMP!D31-EXP!D31+STK_CHG!D31-INTMARB!D31-INTAVI!D31</f>
        <v>20.965864144453995</v>
      </c>
      <c r="E31" s="10">
        <f>PPRD!E31+RCV_RCY!E31+IMP!E31-EXP!E31+STK_CHG!E31-INTMARB!E31-INTAVI!E31</f>
        <v>18.969131556319859</v>
      </c>
      <c r="F31" s="10">
        <f>PPRD!F31+RCV_RCY!F31+IMP!F31-EXP!F31+STK_CHG!F31-INTMARB!F31-INTAVI!F31</f>
        <v>27.954514187446261</v>
      </c>
      <c r="G31" s="10">
        <f>PPRD!G31+RCV_RCY!G31+IMP!G31-EXP!G31+STK_CHG!G31-INTMARB!G31-INTAVI!G31</f>
        <v>11.980567497850386</v>
      </c>
      <c r="H31" s="10">
        <f>PPRD!H31+RCV_RCY!H31+IMP!H31-EXP!H31+STK_CHG!H31-INTMARB!H31-INTAVI!H31</f>
        <v>10.982115219260532</v>
      </c>
      <c r="I31" s="10">
        <f>PPRD!I31+RCV_RCY!I31+IMP!I31-EXP!I31+STK_CHG!I31-INTMARB!I31-INTAVI!I31</f>
        <v>26.956147893379196</v>
      </c>
      <c r="J31" s="10">
        <f>PPRD!J31+RCV_RCY!J31+IMP!J31-EXP!J31+STK_CHG!J31-INTMARB!J31-INTAVI!J31</f>
        <v>48.920464316423043</v>
      </c>
      <c r="K31" s="10">
        <f>PPRD!K31+RCV_RCY!K31+IMP!K31-EXP!K31+STK_CHG!K31-INTMARB!K31-INTAVI!K31</f>
        <v>0</v>
      </c>
      <c r="L31" s="10">
        <f>PPRD!L31+RCV_RCY!L31+IMP!L31-EXP!L31+STK_CHG!L31-INTMARB!L31-INTAVI!L31</f>
        <v>-6.9886500429922611</v>
      </c>
      <c r="M31" s="10">
        <f>PPRD!M31+RCV_RCY!M31+IMP!M31-EXP!M31+STK_CHG!M31-INTMARB!M31-INTAVI!M31</f>
        <v>-4.9919174548581253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7.9870163370593286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13.97730008598452</v>
      </c>
      <c r="T31" s="10">
        <f>PPRD!T31+RCV_RCY!T31+IMP!T31-EXP!T31+STK_CHG!T31-INTMARB!T31-INTAVI!T31</f>
        <v>42.93018056749785</v>
      </c>
      <c r="U31" s="10">
        <f>PPRD!U31+RCV_RCY!U31+IMP!U31-EXP!U31+STK_CHG!U31-INTMARB!U31-INTAVI!U31</f>
        <v>52.91392949269131</v>
      </c>
      <c r="V31" s="10">
        <f>PPRD!V31+RCV_RCY!V31+IMP!V31-EXP!V31+STK_CHG!V31-INTMARB!V31-INTAVI!V31</f>
        <v>42.930094582975059</v>
      </c>
      <c r="W31" s="10">
        <f>PPRD!W31+RCV_RCY!W31+IMP!W31-EXP!W31+STK_CHG!W31-INTMARB!W31-INTAVI!W31</f>
        <v>36.939896818572656</v>
      </c>
      <c r="X31" s="10">
        <f>PPRD!X31+RCV_RCY!X31+IMP!X31-EXP!X31+STK_CHG!X31-INTMARB!X31-INTAVI!X31</f>
        <v>34.943164230438512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7.643078245915734</v>
      </c>
      <c r="F32" s="10">
        <f>PPRD!F32+RCV_RCY!F32+IMP!F32-EXP!F32+STK_CHG!F32-INTMARB!F32-INTAVI!F32</f>
        <v>2.8661220980223558</v>
      </c>
      <c r="G32" s="10">
        <f>PPRD!G32+RCV_RCY!G32+IMP!G32-EXP!G32+STK_CHG!G32-INTMARB!G32-INTAVI!G32</f>
        <v>42.992261392949267</v>
      </c>
      <c r="H32" s="10">
        <f>PPRD!H32+RCV_RCY!H32+IMP!H32-EXP!H32+STK_CHG!H32-INTMARB!H32-INTAVI!H32</f>
        <v>31.527687016337058</v>
      </c>
      <c r="I32" s="10">
        <f>PPRD!I32+RCV_RCY!I32+IMP!I32-EXP!I32+STK_CHG!I32-INTMARB!I32-INTAVI!I32</f>
        <v>0</v>
      </c>
      <c r="J32" s="10">
        <f>PPRD!J32+RCV_RCY!J32+IMP!J32-EXP!J32+STK_CHG!J32-INTMARB!J32-INTAVI!J32</f>
        <v>15.28615649183147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6.6877042132416165</v>
      </c>
      <c r="O32" s="10">
        <f>PPRD!O32+RCV_RCY!O32+IMP!O32-EXP!O32+STK_CHG!O32-INTMARB!O32-INTAVI!O32</f>
        <v>78.341530524505586</v>
      </c>
      <c r="P32" s="10">
        <f>PPRD!P32+RCV_RCY!P32+IMP!P32-EXP!P32+STK_CHG!P32-INTMARB!P32-INTAVI!P32</f>
        <v>7.6430782459157349</v>
      </c>
      <c r="Q32" s="10">
        <f>PPRD!Q32+RCV_RCY!Q32+IMP!Q32-EXP!Q32+STK_CHG!Q32-INTMARB!Q32-INTAVI!Q32</f>
        <v>5.7322441960447126</v>
      </c>
      <c r="R32" s="10">
        <f>PPRD!R32+RCV_RCY!R32+IMP!R32-EXP!R32+STK_CHG!R32-INTMARB!R32-INTAVI!R32</f>
        <v>5.732330180567498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-768.88073946689565</v>
      </c>
      <c r="D33" s="29">
        <f t="shared" si="18"/>
        <v>-1001.3947549441101</v>
      </c>
      <c r="E33" s="29">
        <f t="shared" si="18"/>
        <v>-469.90077386070516</v>
      </c>
      <c r="F33" s="29">
        <f t="shared" si="18"/>
        <v>-934.58736027514988</v>
      </c>
      <c r="G33" s="29">
        <f t="shared" si="18"/>
        <v>-668.63241616509072</v>
      </c>
      <c r="H33" s="29">
        <f t="shared" si="18"/>
        <v>-488.89862424763561</v>
      </c>
      <c r="I33" s="29">
        <f t="shared" si="18"/>
        <v>-275.06199484092912</v>
      </c>
      <c r="J33" s="29">
        <f t="shared" si="18"/>
        <v>-443.69518486672371</v>
      </c>
      <c r="K33" s="29">
        <f t="shared" si="18"/>
        <v>-580.41006018916573</v>
      </c>
      <c r="L33" s="29">
        <f t="shared" si="18"/>
        <v>-38.23164230438519</v>
      </c>
      <c r="M33" s="29">
        <f t="shared" si="18"/>
        <v>-372.28615649183104</v>
      </c>
      <c r="N33" s="29">
        <f t="shared" si="18"/>
        <v>-936.29088564058452</v>
      </c>
      <c r="O33" s="29">
        <f t="shared" si="18"/>
        <v>-883.55012897678489</v>
      </c>
      <c r="P33" s="29">
        <f t="shared" si="18"/>
        <v>-825.86182287188319</v>
      </c>
      <c r="Q33" s="29">
        <f t="shared" si="18"/>
        <v>-797.50223559759274</v>
      </c>
      <c r="R33" s="29">
        <f t="shared" si="18"/>
        <v>-299.52347377472086</v>
      </c>
      <c r="S33" s="29">
        <f t="shared" si="18"/>
        <v>-361.70343938091219</v>
      </c>
      <c r="T33" s="29">
        <f t="shared" si="18"/>
        <v>292.47214101461759</v>
      </c>
      <c r="U33" s="29">
        <f t="shared" si="18"/>
        <v>286.08701633705914</v>
      </c>
      <c r="V33" s="29">
        <f t="shared" si="18"/>
        <v>662.7504729148751</v>
      </c>
      <c r="W33" s="29">
        <f t="shared" si="18"/>
        <v>251.35098882201271</v>
      </c>
      <c r="X33" s="29">
        <f t="shared" ref="X33" si="19">SUM(X34:X50)</f>
        <v>938.13224419604455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49.708598452278608</v>
      </c>
      <c r="D36" s="10">
        <f>PPRD!D36+RCV_RCY!D36+IMP!D36-EXP!D36+STK_CHG!D36-INTMARB!D36-INTAVI!D36</f>
        <v>20.335339638865015</v>
      </c>
      <c r="E36" s="10">
        <f>PPRD!E36+RCV_RCY!E36+IMP!E36-EXP!E36+STK_CHG!E36-INTMARB!E36-INTAVI!E36</f>
        <v>-76.822441960447094</v>
      </c>
      <c r="F36" s="10">
        <f>PPRD!F36+RCV_RCY!F36+IMP!F36-EXP!F36+STK_CHG!F36-INTMARB!F36-INTAVI!F36</f>
        <v>-98.287446259673217</v>
      </c>
      <c r="G36" s="10">
        <f>PPRD!G36+RCV_RCY!G36+IMP!G36-EXP!G36+STK_CHG!G36-INTMARB!G36-INTAVI!G36</f>
        <v>-105.52209802235591</v>
      </c>
      <c r="H36" s="10">
        <f>PPRD!H36+RCV_RCY!H36+IMP!H36-EXP!H36+STK_CHG!H36-INTMARB!H36-INTAVI!H36</f>
        <v>-34.799828030954401</v>
      </c>
      <c r="I36" s="10">
        <f>PPRD!I36+RCV_RCY!I36+IMP!I36-EXP!I36+STK_CHG!I36-INTMARB!I36-INTAVI!I36</f>
        <v>-23.574118658641385</v>
      </c>
      <c r="J36" s="10">
        <f>PPRD!J36+RCV_RCY!J36+IMP!J36-EXP!J36+STK_CHG!J36-INTMARB!J36-INTAVI!J36</f>
        <v>-68.477128116938943</v>
      </c>
      <c r="K36" s="10">
        <f>PPRD!K36+RCV_RCY!K36+IMP!K36-EXP!K36+STK_CHG!K36-INTMARB!K36-INTAVI!K36</f>
        <v>-70.722269991401518</v>
      </c>
      <c r="L36" s="10">
        <f>PPRD!L36+RCV_RCY!L36+IMP!L36-EXP!L36+STK_CHG!L36-INTMARB!L36-INTAVI!L36</f>
        <v>-25.819260533104007</v>
      </c>
      <c r="M36" s="10">
        <f>PPRD!M36+RCV_RCY!M36+IMP!M36-EXP!M36+STK_CHG!M36-INTMARB!M36-INTAVI!M36</f>
        <v>79.702837489251891</v>
      </c>
      <c r="N36" s="10">
        <f>PPRD!N36+RCV_RCY!N36+IMP!N36-EXP!N36+STK_CHG!N36-INTMARB!N36-INTAVI!N36</f>
        <v>70.722269991401518</v>
      </c>
      <c r="O36" s="10">
        <f>PPRD!O36+RCV_RCY!O36+IMP!O36-EXP!O36+STK_CHG!O36-INTMARB!O36-INTAVI!O36</f>
        <v>112.25760963026656</v>
      </c>
      <c r="P36" s="10">
        <f>PPRD!P36+RCV_RCY!P36+IMP!P36-EXP!P36+STK_CHG!P36-INTMARB!P36-INTAVI!P36</f>
        <v>122.36079105760957</v>
      </c>
      <c r="Q36" s="10">
        <f>PPRD!Q36+RCV_RCY!Q36+IMP!Q36-EXP!Q36+STK_CHG!Q36-INTMARB!Q36-INTAVI!Q36</f>
        <v>176.24436801375754</v>
      </c>
      <c r="R36" s="10">
        <f>PPRD!R36+RCV_RCY!R36+IMP!R36-EXP!R36+STK_CHG!R36-INTMARB!R36-INTAVI!R36</f>
        <v>288.50197764402407</v>
      </c>
      <c r="S36" s="10">
        <f>PPRD!S36+RCV_RCY!S36+IMP!S36-EXP!S36+STK_CHG!S36-INTMARB!S36-INTAVI!S36</f>
        <v>306.49845227858975</v>
      </c>
      <c r="T36" s="10">
        <f>PPRD!T36+RCV_RCY!T36+IMP!T36-EXP!T36+STK_CHG!T36-INTMARB!T36-INTAVI!T36</f>
        <v>395.63052450558899</v>
      </c>
      <c r="U36" s="10">
        <f>PPRD!U36+RCV_RCY!U36+IMP!U36-EXP!U36+STK_CHG!U36-INTMARB!U36-INTAVI!U36</f>
        <v>397.83456577815986</v>
      </c>
      <c r="V36" s="10">
        <f>PPRD!V36+RCV_RCY!V36+IMP!V36-EXP!V36+STK_CHG!V36-INTMARB!V36-INTAVI!V36</f>
        <v>429.79363714531377</v>
      </c>
      <c r="W36" s="10">
        <f>PPRD!W36+RCV_RCY!W36+IMP!W36-EXP!W36+STK_CHG!W36-INTMARB!W36-INTAVI!W36</f>
        <v>408.85494411006022</v>
      </c>
      <c r="X36" s="10">
        <f>PPRD!X36+RCV_RCY!X36+IMP!X36-EXP!X36+STK_CHG!X36-INTMARB!X36-INTAVI!X36</f>
        <v>444.12012037833193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-122.73809114359412</v>
      </c>
      <c r="D37" s="10">
        <f>PPRD!D37+RCV_RCY!D37+IMP!D37-EXP!D37+STK_CHG!D37-INTMARB!D37-INTAVI!D37</f>
        <v>-214.79165950128976</v>
      </c>
      <c r="E37" s="10">
        <f>PPRD!E37+RCV_RCY!E37+IMP!E37-EXP!E37+STK_CHG!E37-INTMARB!E37-INTAVI!E37</f>
        <v>-173.52639724849521</v>
      </c>
      <c r="F37" s="10">
        <f>PPRD!F37+RCV_RCY!F37+IMP!F37-EXP!F37+STK_CHG!F37-INTMARB!F37-INTAVI!F37</f>
        <v>-52.904385210662028</v>
      </c>
      <c r="G37" s="10">
        <f>PPRD!G37+RCV_RCY!G37+IMP!G37-EXP!G37+STK_CHG!G37-INTMARB!G37-INTAVI!G37</f>
        <v>3.1742906276869007</v>
      </c>
      <c r="H37" s="10">
        <f>PPRD!H37+RCV_RCY!H37+IMP!H37-EXP!H37+STK_CHG!H37-INTMARB!H37-INTAVI!H37</f>
        <v>174.58435081685303</v>
      </c>
      <c r="I37" s="10">
        <f>PPRD!I37+RCV_RCY!I37+IMP!I37-EXP!I37+STK_CHG!I37-INTMARB!I37-INTAVI!I37</f>
        <v>225.37257093723119</v>
      </c>
      <c r="J37" s="10">
        <f>PPRD!J37+RCV_RCY!J37+IMP!J37-EXP!J37+STK_CHG!J37-INTMARB!J37-INTAVI!J37</f>
        <v>223.25649183147033</v>
      </c>
      <c r="K37" s="10">
        <f>PPRD!K37+RCV_RCY!K37+IMP!K37-EXP!K37+STK_CHG!K37-INTMARB!K37-INTAVI!K37</f>
        <v>289.91599312123822</v>
      </c>
      <c r="L37" s="10">
        <f>PPRD!L37+RCV_RCY!L37+IMP!L37-EXP!L37+STK_CHG!L37-INTMARB!L37-INTAVI!L37</f>
        <v>263.46371453138426</v>
      </c>
      <c r="M37" s="10">
        <f>PPRD!M37+RCV_RCY!M37+IMP!M37-EXP!M37+STK_CHG!M37-INTMARB!M37-INTAVI!M37</f>
        <v>154.48555460017192</v>
      </c>
      <c r="N37" s="10">
        <f>PPRD!N37+RCV_RCY!N37+IMP!N37-EXP!N37+STK_CHG!N37-INTMARB!N37-INTAVI!N37</f>
        <v>93.532072226999134</v>
      </c>
      <c r="O37" s="10">
        <f>PPRD!O37+RCV_RCY!O37+IMP!O37-EXP!O37+STK_CHG!O37-INTMARB!O37-INTAVI!O37</f>
        <v>67.259071367153837</v>
      </c>
      <c r="P37" s="10">
        <f>PPRD!P37+RCV_RCY!P37+IMP!P37-EXP!P37+STK_CHG!P37-INTMARB!P37-INTAVI!P37</f>
        <v>72.513585554600127</v>
      </c>
      <c r="Q37" s="10">
        <f>PPRD!Q37+RCV_RCY!Q37+IMP!Q37-EXP!Q37+STK_CHG!Q37-INTMARB!Q37-INTAVI!Q37</f>
        <v>113.49957007738601</v>
      </c>
      <c r="R37" s="10">
        <f>PPRD!R37+RCV_RCY!R37+IMP!R37-EXP!R37+STK_CHG!R37-INTMARB!R37-INTAVI!R37</f>
        <v>126.11057609630265</v>
      </c>
      <c r="S37" s="10">
        <f>PPRD!S37+RCV_RCY!S37+IMP!S37-EXP!S37+STK_CHG!S37-INTMARB!S37-INTAVI!S37</f>
        <v>168.14754944110058</v>
      </c>
      <c r="T37" s="10">
        <f>PPRD!T37+RCV_RCY!T37+IMP!T37-EXP!T37+STK_CHG!T37-INTMARB!T37-INTAVI!T37</f>
        <v>262.73052450558913</v>
      </c>
      <c r="U37" s="10">
        <f>PPRD!U37+RCV_RCY!U37+IMP!U37-EXP!U37+STK_CHG!U37-INTMARB!U37-INTAVI!U37</f>
        <v>222.79552880481504</v>
      </c>
      <c r="V37" s="10">
        <f>PPRD!V37+RCV_RCY!V37+IMP!V37-EXP!V37+STK_CHG!V37-INTMARB!V37-INTAVI!V37</f>
        <v>362.56809974204629</v>
      </c>
      <c r="W37" s="10">
        <f>PPRD!W37+RCV_RCY!W37+IMP!W37-EXP!W37+STK_CHG!W37-INTMARB!W37-INTAVI!W37</f>
        <v>145.02725709372308</v>
      </c>
      <c r="X37" s="10">
        <f>PPRD!X37+RCV_RCY!X37+IMP!X37-EXP!X37+STK_CHG!X37-INTMARB!X37-INTAVI!X37</f>
        <v>294.2581255374032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-4.2323301805674971</v>
      </c>
      <c r="D38" s="10">
        <f>PPRD!D38+RCV_RCY!D38+IMP!D38-EXP!D38+STK_CHG!D38-INTMARB!D38-INTAVI!D38</f>
        <v>-4.232330180567498</v>
      </c>
      <c r="E38" s="10">
        <f>PPRD!E38+RCV_RCY!E38+IMP!E38-EXP!E38+STK_CHG!E38-INTMARB!E38-INTAVI!E38</f>
        <v>-4.232330180567498</v>
      </c>
      <c r="F38" s="10">
        <f>PPRD!F38+RCV_RCY!F38+IMP!F38-EXP!F38+STK_CHG!F38-INTMARB!F38-INTAVI!F38</f>
        <v>0</v>
      </c>
      <c r="G38" s="10">
        <f>PPRD!G38+RCV_RCY!G38+IMP!G38-EXP!G38+STK_CHG!G38-INTMARB!G38-INTAVI!G38</f>
        <v>2.0062768701633713</v>
      </c>
      <c r="H38" s="10">
        <f>PPRD!H38+RCV_RCY!H38+IMP!H38-EXP!H38+STK_CHG!H38-INTMARB!H38-INTAVI!H38</f>
        <v>3.0094582975064492</v>
      </c>
      <c r="I38" s="10">
        <f>PPRD!I38+RCV_RCY!I38+IMP!I38-EXP!I38+STK_CHG!I38-INTMARB!I38-INTAVI!I38</f>
        <v>2.00627687016337</v>
      </c>
      <c r="J38" s="10">
        <f>PPRD!J38+RCV_RCY!J38+IMP!J38-EXP!J38+STK_CHG!J38-INTMARB!J38-INTAVI!J38</f>
        <v>0</v>
      </c>
      <c r="K38" s="10">
        <f>PPRD!K38+RCV_RCY!K38+IMP!K38-EXP!K38+STK_CHG!K38-INTMARB!K38-INTAVI!K38</f>
        <v>0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0</v>
      </c>
      <c r="P38" s="10">
        <f>PPRD!P38+RCV_RCY!P38+IMP!P38-EXP!P38+STK_CHG!P38-INTMARB!P38-INTAVI!P38</f>
        <v>0</v>
      </c>
      <c r="Q38" s="10">
        <f>PPRD!Q38+RCV_RCY!Q38+IMP!Q38-EXP!Q38+STK_CHG!Q38-INTMARB!Q38-INTAVI!Q38</f>
        <v>0</v>
      </c>
      <c r="R38" s="10">
        <f>PPRD!R38+RCV_RCY!R38+IMP!R38-EXP!R38+STK_CHG!R38-INTMARB!R38-INTAVI!R38</f>
        <v>0</v>
      </c>
      <c r="S38" s="10">
        <f>PPRD!S38+RCV_RCY!S38+IMP!S38-EXP!S38+STK_CHG!S38-INTMARB!S38-INTAVI!S38</f>
        <v>1.0754944110060189</v>
      </c>
      <c r="T38" s="10">
        <f>PPRD!T38+RCV_RCY!T38+IMP!T38-EXP!T38+STK_CHG!T38-INTMARB!T38-INTAVI!T38</f>
        <v>1.0754944110060189</v>
      </c>
      <c r="U38" s="10">
        <f>PPRD!U38+RCV_RCY!U38+IMP!U38-EXP!U38+STK_CHG!U38-INTMARB!U38-INTAVI!U38</f>
        <v>1.0754944110060189</v>
      </c>
      <c r="V38" s="10">
        <f>PPRD!V38+RCV_RCY!V38+IMP!V38-EXP!V38+STK_CHG!V38-INTMARB!V38-INTAVI!V38</f>
        <v>2.1510748065348242</v>
      </c>
      <c r="W38" s="10">
        <f>PPRD!W38+RCV_RCY!W38+IMP!W38-EXP!W38+STK_CHG!W38-INTMARB!W38-INTAVI!W38</f>
        <v>1.0754944110060189</v>
      </c>
      <c r="X38" s="10">
        <f>PPRD!X38+RCV_RCY!X38+IMP!X38-EXP!X38+STK_CHG!X38-INTMARB!X38-INTAVI!X38</f>
        <v>1.0754944110060189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-208.55546001719685</v>
      </c>
      <c r="D40" s="10">
        <f>PPRD!D40+RCV_RCY!D40+IMP!D40-EXP!D40+STK_CHG!D40-INTMARB!D40-INTAVI!D40</f>
        <v>-185.38263112639731</v>
      </c>
      <c r="E40" s="10">
        <f>PPRD!E40+RCV_RCY!E40+IMP!E40-EXP!E40+STK_CHG!E40-INTMARB!E40-INTAVI!E40</f>
        <v>-192.75580395528806</v>
      </c>
      <c r="F40" s="10">
        <f>PPRD!F40+RCV_RCY!F40+IMP!F40-EXP!F40+STK_CHG!F40-INTMARB!F40-INTAVI!F40</f>
        <v>-212.76870163370592</v>
      </c>
      <c r="G40" s="10">
        <f>PPRD!G40+RCV_RCY!G40+IMP!G40-EXP!G40+STK_CHG!G40-INTMARB!G40-INTAVI!G40</f>
        <v>-238.61186586414442</v>
      </c>
      <c r="H40" s="10">
        <f>PPRD!H40+RCV_RCY!H40+IMP!H40-EXP!H40+STK_CHG!H40-INTMARB!H40-INTAVI!H40</f>
        <v>-265.56801375752372</v>
      </c>
      <c r="I40" s="10">
        <f>PPRD!I40+RCV_RCY!I40+IMP!I40-EXP!I40+STK_CHG!I40-INTMARB!I40-INTAVI!I40</f>
        <v>-280.88280309544291</v>
      </c>
      <c r="J40" s="10">
        <f>PPRD!J40+RCV_RCY!J40+IMP!J40-EXP!J40+STK_CHG!J40-INTMARB!J40-INTAVI!J40</f>
        <v>-273.86061908856408</v>
      </c>
      <c r="K40" s="10">
        <f>PPRD!K40+RCV_RCY!K40+IMP!K40-EXP!K40+STK_CHG!K40-INTMARB!K40-INTAVI!K40</f>
        <v>-263.82923473774713</v>
      </c>
      <c r="L40" s="10">
        <f>PPRD!L40+RCV_RCY!L40+IMP!L40-EXP!L40+STK_CHG!L40-INTMARB!L40-INTAVI!L40</f>
        <v>-241.75975924333616</v>
      </c>
      <c r="M40" s="10">
        <f>PPRD!M40+RCV_RCY!M40+IMP!M40-EXP!M40+STK_CHG!M40-INTMARB!M40-INTAVI!M40</f>
        <v>-231.72837489251927</v>
      </c>
      <c r="N40" s="10">
        <f>PPRD!N40+RCV_RCY!N40+IMP!N40-EXP!N40+STK_CHG!N40-INTMARB!N40-INTAVI!N40</f>
        <v>-239.75356835769563</v>
      </c>
      <c r="O40" s="10">
        <f>PPRD!O40+RCV_RCY!O40+IMP!O40-EXP!O40+STK_CHG!O40-INTMARB!O40-INTAVI!O40</f>
        <v>-169.53284608770417</v>
      </c>
      <c r="P40" s="10">
        <f>PPRD!P40+RCV_RCY!P40+IMP!P40-EXP!P40+STK_CHG!P40-INTMARB!P40-INTAVI!P40</f>
        <v>-177.55803955288044</v>
      </c>
      <c r="Q40" s="10">
        <f>PPRD!Q40+RCV_RCY!Q40+IMP!Q40-EXP!Q40+STK_CHG!Q40-INTMARB!Q40-INTAVI!Q40</f>
        <v>-190.68976784178841</v>
      </c>
      <c r="R40" s="10">
        <f>PPRD!R40+RCV_RCY!R40+IMP!R40-EXP!R40+STK_CHG!R40-INTMARB!R40-INTAVI!R40</f>
        <v>-185.69785038693036</v>
      </c>
      <c r="S40" s="10">
        <f>PPRD!S40+RCV_RCY!S40+IMP!S40-EXP!S40+STK_CHG!S40-INTMARB!S40-INTAVI!S40</f>
        <v>-198.47515047291478</v>
      </c>
      <c r="T40" s="10">
        <f>PPRD!T40+RCV_RCY!T40+IMP!T40-EXP!T40+STK_CHG!T40-INTMARB!T40-INTAVI!T40</f>
        <v>-235.91805674978505</v>
      </c>
      <c r="U40" s="10">
        <f>PPRD!U40+RCV_RCY!U40+IMP!U40-EXP!U40+STK_CHG!U40-INTMARB!U40-INTAVI!U40</f>
        <v>-298.00171969045573</v>
      </c>
      <c r="V40" s="10">
        <f>PPRD!V40+RCV_RCY!V40+IMP!V40-EXP!V40+STK_CHG!V40-INTMARB!V40-INTAVI!V40</f>
        <v>-302.14067067927772</v>
      </c>
      <c r="W40" s="10">
        <f>PPRD!W40+RCV_RCY!W40+IMP!W40-EXP!W40+STK_CHG!W40-INTMARB!W40-INTAVI!W40</f>
        <v>-116.92424763542556</v>
      </c>
      <c r="X40" s="10">
        <f>PPRD!X40+RCV_RCY!X40+IMP!X40-EXP!X40+STK_CHG!X40-INTMARB!X40-INTAVI!X40</f>
        <v>-127.27153912295782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0</v>
      </c>
      <c r="D41" s="10">
        <f>PPRD!D41+RCV_RCY!D41+IMP!D41-EXP!D41+STK_CHG!D41-INTMARB!D41-INTAVI!D41</f>
        <v>0</v>
      </c>
      <c r="E41" s="10">
        <f>PPRD!E41+RCV_RCY!E41+IMP!E41-EXP!E41+STK_CHG!E41-INTMARB!E41-INTAVI!E41</f>
        <v>0</v>
      </c>
      <c r="F41" s="10">
        <f>PPRD!F41+RCV_RCY!F41+IMP!F41-EXP!F41+STK_CHG!F41-INTMARB!F41-INTAVI!F41</f>
        <v>0</v>
      </c>
      <c r="G41" s="10">
        <f>PPRD!G41+RCV_RCY!G41+IMP!G41-EXP!G41+STK_CHG!G41-INTMARB!G41-INTAVI!G41</f>
        <v>0</v>
      </c>
      <c r="H41" s="10">
        <f>PPRD!H41+RCV_RCY!H41+IMP!H41-EXP!H41+STK_CHG!H41-INTMARB!H41-INTAVI!H41</f>
        <v>0</v>
      </c>
      <c r="I41" s="10">
        <f>PPRD!I41+RCV_RCY!I41+IMP!I41-EXP!I41+STK_CHG!I41-INTMARB!I41-INTAVI!I41</f>
        <v>1.0031814273430779</v>
      </c>
      <c r="J41" s="10">
        <f>PPRD!J41+RCV_RCY!J41+IMP!J41-EXP!J41+STK_CHG!J41-INTMARB!J41-INTAVI!J41</f>
        <v>0</v>
      </c>
      <c r="K41" s="10">
        <f>PPRD!K41+RCV_RCY!K41+IMP!K41-EXP!K41+STK_CHG!K41-INTMARB!K41-INTAVI!K41</f>
        <v>0</v>
      </c>
      <c r="L41" s="10">
        <f>PPRD!L41+RCV_RCY!L41+IMP!L41-EXP!L41+STK_CHG!L41-INTMARB!L41-INTAVI!L41</f>
        <v>0</v>
      </c>
      <c r="M41" s="10">
        <f>PPRD!M41+RCV_RCY!M41+IMP!M41-EXP!M41+STK_CHG!M41-INTMARB!M41-INTAVI!M41</f>
        <v>0</v>
      </c>
      <c r="N41" s="10">
        <f>PPRD!N41+RCV_RCY!N41+IMP!N41-EXP!N41+STK_CHG!N41-INTMARB!N41-INTAVI!N41</f>
        <v>0</v>
      </c>
      <c r="O41" s="10">
        <f>PPRD!O41+RCV_RCY!O41+IMP!O41-EXP!O41+STK_CHG!O41-INTMARB!O41-INTAVI!O41</f>
        <v>0</v>
      </c>
      <c r="P41" s="10">
        <f>PPRD!P41+RCV_RCY!P41+IMP!P41-EXP!P41+STK_CHG!P41-INTMARB!P41-INTAVI!P41</f>
        <v>0</v>
      </c>
      <c r="Q41" s="10">
        <f>PPRD!Q41+RCV_RCY!Q41+IMP!Q41-EXP!Q41+STK_CHG!Q41-INTMARB!Q41-INTAVI!Q41</f>
        <v>0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0</v>
      </c>
      <c r="U41" s="10">
        <f>PPRD!U41+RCV_RCY!U41+IMP!U41-EXP!U41+STK_CHG!U41-INTMARB!U41-INTAVI!U41</f>
        <v>0</v>
      </c>
      <c r="V41" s="10">
        <f>PPRD!V41+RCV_RCY!V41+IMP!V41-EXP!V41+STK_CHG!V41-INTMARB!V41-INTAVI!V41</f>
        <v>0</v>
      </c>
      <c r="W41" s="10">
        <f>PPRD!W41+RCV_RCY!W41+IMP!W41-EXP!W41+STK_CHG!W41-INTMARB!W41-INTAVI!W41</f>
        <v>0</v>
      </c>
      <c r="X41" s="10">
        <f>PPRD!X41+RCV_RCY!X41+IMP!X41-EXP!X41+STK_CHG!X41-INTMARB!X41-INTAVI!X41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120.10369733447976</v>
      </c>
      <c r="D42" s="10">
        <f>PPRD!D42+RCV_RCY!D42+IMP!D42-EXP!D42+STK_CHG!D42-INTMARB!D42-INTAVI!D42</f>
        <v>131.79518486672399</v>
      </c>
      <c r="E42" s="10">
        <f>PPRD!E42+RCV_RCY!E42+IMP!E42-EXP!E42+STK_CHG!E42-INTMARB!E42-INTAVI!E42</f>
        <v>149.86388650042994</v>
      </c>
      <c r="F42" s="10">
        <f>PPRD!F42+RCV_RCY!F42+IMP!F42-EXP!F42+STK_CHG!F42-INTMARB!F42-INTAVI!F42</f>
        <v>114.78933791917456</v>
      </c>
      <c r="G42" s="10">
        <f>PPRD!G42+RCV_RCY!G42+IMP!G42-EXP!G42+STK_CHG!G42-INTMARB!G42-INTAVI!G42</f>
        <v>77.242820292347375</v>
      </c>
      <c r="H42" s="10">
        <f>PPRD!H42+RCV_RCY!H42+IMP!H42-EXP!H42+STK_CHG!H42-INTMARB!H42-INTAVI!H42</f>
        <v>172.54230438521068</v>
      </c>
      <c r="I42" s="10">
        <f>PPRD!I42+RCV_RCY!I42+IMP!I42-EXP!I42+STK_CHG!I42-INTMARB!I42-INTAVI!I42</f>
        <v>183.57695614789336</v>
      </c>
      <c r="J42" s="10">
        <f>PPRD!J42+RCV_RCY!J42+IMP!J42-EXP!J42+STK_CHG!J42-INTMARB!J42-INTAVI!J42</f>
        <v>296.93319002579534</v>
      </c>
      <c r="K42" s="10">
        <f>PPRD!K42+RCV_RCY!K42+IMP!K42-EXP!K42+STK_CHG!K42-INTMARB!K42-INTAVI!K42</f>
        <v>265.83551160791052</v>
      </c>
      <c r="L42" s="10">
        <f>PPRD!L42+RCV_RCY!L42+IMP!L42-EXP!L42+STK_CHG!L42-INTMARB!L42-INTAVI!L42</f>
        <v>299.94264832330174</v>
      </c>
      <c r="M42" s="10">
        <f>PPRD!M42+RCV_RCY!M42+IMP!M42-EXP!M42+STK_CHG!M42-INTMARB!M42-INTAVI!M42</f>
        <v>217.6841788478074</v>
      </c>
      <c r="N42" s="10">
        <f>PPRD!N42+RCV_RCY!N42+IMP!N42-EXP!N42+STK_CHG!N42-INTMARB!N42-INTAVI!N42</f>
        <v>209.65898538263113</v>
      </c>
      <c r="O42" s="10">
        <f>PPRD!O42+RCV_RCY!O42+IMP!O42-EXP!O42+STK_CHG!O42-INTMARB!O42-INTAVI!O42</f>
        <v>157.49501289767841</v>
      </c>
      <c r="P42" s="10">
        <f>PPRD!P42+RCV_RCY!P42+IMP!P42-EXP!P42+STK_CHG!P42-INTMARB!P42-INTAVI!P42</f>
        <v>235.74084264832319</v>
      </c>
      <c r="Q42" s="10">
        <f>PPRD!Q42+RCV_RCY!Q42+IMP!Q42-EXP!Q42+STK_CHG!Q42-INTMARB!Q42-INTAVI!Q42</f>
        <v>236.74411006018917</v>
      </c>
      <c r="R42" s="10">
        <f>PPRD!R42+RCV_RCY!R42+IMP!R42-EXP!R42+STK_CHG!R42-INTMARB!R42-INTAVI!R42</f>
        <v>292.92063628546862</v>
      </c>
      <c r="S42" s="10">
        <f>PPRD!S42+RCV_RCY!S42+IMP!S42-EXP!S42+STK_CHG!S42-INTMARB!S42-INTAVI!S42</f>
        <v>130.40980223559757</v>
      </c>
      <c r="T42" s="10">
        <f>PPRD!T42+RCV_RCY!T42+IMP!T42-EXP!T42+STK_CHG!T42-INTMARB!T42-INTAVI!T42</f>
        <v>418.31470335339634</v>
      </c>
      <c r="U42" s="10">
        <f>PPRD!U42+RCV_RCY!U42+IMP!U42-EXP!U42+STK_CHG!U42-INTMARB!U42-INTAVI!U42</f>
        <v>317.99939810834047</v>
      </c>
      <c r="V42" s="10">
        <f>PPRD!V42+RCV_RCY!V42+IMP!V42-EXP!V42+STK_CHG!V42-INTMARB!V42-INTAVI!V42</f>
        <v>312.98366294067068</v>
      </c>
      <c r="W42" s="10">
        <f>PPRD!W42+RCV_RCY!W42+IMP!W42-EXP!W42+STK_CHG!W42-INTMARB!W42-INTAVI!W42</f>
        <v>322.01212381771285</v>
      </c>
      <c r="X42" s="10">
        <f>PPRD!X42+RCV_RCY!X42+IMP!X42-EXP!X42+STK_CHG!X42-INTMARB!X42-INTAVI!X42</f>
        <v>363.14135855545999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-416.97721410146164</v>
      </c>
      <c r="D43" s="10">
        <f>PPRD!D43+RCV_RCY!D43+IMP!D43-EXP!D43+STK_CHG!D43-INTMARB!D43-INTAVI!D43</f>
        <v>-456.00455717970772</v>
      </c>
      <c r="E43" s="10">
        <f>PPRD!E43+RCV_RCY!E43+IMP!E43-EXP!E43+STK_CHG!E43-INTMARB!E43-INTAVI!E43</f>
        <v>-324.54385210662105</v>
      </c>
      <c r="F43" s="10">
        <f>PPRD!F43+RCV_RCY!F43+IMP!F43-EXP!F43+STK_CHG!F43-INTMARB!F43-INTAVI!F43</f>
        <v>-553.57317282889039</v>
      </c>
      <c r="G43" s="10">
        <f>PPRD!G43+RCV_RCY!G43+IMP!G43-EXP!G43+STK_CHG!G43-INTMARB!G43-INTAVI!G43</f>
        <v>-169.46122098022403</v>
      </c>
      <c r="H43" s="10">
        <f>PPRD!H43+RCV_RCY!H43+IMP!H43-EXP!H43+STK_CHG!H43-INTMARB!H43-INTAVI!H43</f>
        <v>-83.190025795357116</v>
      </c>
      <c r="I43" s="10">
        <f>PPRD!I43+RCV_RCY!I43+IMP!I43-EXP!I43+STK_CHG!I43-INTMARB!I43-INTAVI!I43</f>
        <v>128.37962166809945</v>
      </c>
      <c r="J43" s="10">
        <f>PPRD!J43+RCV_RCY!J43+IMP!J43-EXP!J43+STK_CHG!J43-INTMARB!J43-INTAVI!J43</f>
        <v>80.252278589854114</v>
      </c>
      <c r="K43" s="10">
        <f>PPRD!K43+RCV_RCY!K43+IMP!K43-EXP!K43+STK_CHG!K43-INTMARB!K43-INTAVI!K43</f>
        <v>129.40670679277719</v>
      </c>
      <c r="L43" s="10">
        <f>PPRD!L43+RCV_RCY!L43+IMP!L43-EXP!L43+STK_CHG!L43-INTMARB!L43-INTAVI!L43</f>
        <v>276.87016337059362</v>
      </c>
      <c r="M43" s="10">
        <f>PPRD!M43+RCV_RCY!M43+IMP!M43-EXP!M43+STK_CHG!M43-INTMARB!M43-INTAVI!M43</f>
        <v>344.08142734307881</v>
      </c>
      <c r="N43" s="10">
        <f>PPRD!N43+RCV_RCY!N43+IMP!N43-EXP!N43+STK_CHG!N43-INTMARB!N43-INTAVI!N43</f>
        <v>51.160791057609629</v>
      </c>
      <c r="O43" s="10">
        <f>PPRD!O43+RCV_RCY!O43+IMP!O43-EXP!O43+STK_CHG!O43-INTMARB!O43-INTAVI!O43</f>
        <v>-203.63998280309616</v>
      </c>
      <c r="P43" s="10">
        <f>PPRD!P43+RCV_RCY!P43+IMP!P43-EXP!P43+STK_CHG!P43-INTMARB!P43-INTAVI!P43</f>
        <v>-103.32476354256238</v>
      </c>
      <c r="Q43" s="10">
        <f>PPRD!Q43+RCV_RCY!Q43+IMP!Q43-EXP!Q43+STK_CHG!Q43-INTMARB!Q43-INTAVI!Q43</f>
        <v>-163.51384350816912</v>
      </c>
      <c r="R43" s="10">
        <f>PPRD!R43+RCV_RCY!R43+IMP!R43-EXP!R43+STK_CHG!R43-INTMARB!R43-INTAVI!R43</f>
        <v>128.40352536543384</v>
      </c>
      <c r="S43" s="10">
        <f>PPRD!S43+RCV_RCY!S43+IMP!S43-EXP!S43+STK_CHG!S43-INTMARB!S43-INTAVI!S43</f>
        <v>122.95786758383423</v>
      </c>
      <c r="T43" s="10">
        <f>PPRD!T43+RCV_RCY!T43+IMP!T43-EXP!T43+STK_CHG!T43-INTMARB!T43-INTAVI!T43</f>
        <v>230.54600171969059</v>
      </c>
      <c r="U43" s="10">
        <f>PPRD!U43+RCV_RCY!U43+IMP!U43-EXP!U43+STK_CHG!U43-INTMARB!U43-INTAVI!U43</f>
        <v>393.46526225279445</v>
      </c>
      <c r="V43" s="10">
        <f>PPRD!V43+RCV_RCY!V43+IMP!V43-EXP!V43+STK_CHG!V43-INTMARB!V43-INTAVI!V43</f>
        <v>591.22235597592442</v>
      </c>
      <c r="W43" s="10">
        <f>PPRD!W43+RCV_RCY!W43+IMP!W43-EXP!W43+STK_CHG!W43-INTMARB!W43-INTAVI!W43</f>
        <v>218.25021496130725</v>
      </c>
      <c r="X43" s="10">
        <f>PPRD!X43+RCV_RCY!X43+IMP!X43-EXP!X43+STK_CHG!X43-INTMARB!X43-INTAVI!X43</f>
        <v>674.21900257953564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74.300171969045607</v>
      </c>
      <c r="D44" s="10">
        <f>PPRD!D44+RCV_RCY!D44+IMP!D44-EXP!D44+STK_CHG!D44-INTMARB!D44-INTAVI!D44</f>
        <v>12.544196044711953</v>
      </c>
      <c r="E44" s="10">
        <f>PPRD!E44+RCV_RCY!E44+IMP!E44-EXP!E44+STK_CHG!E44-INTMARB!E44-INTAVI!E44</f>
        <v>497.90773860705076</v>
      </c>
      <c r="F44" s="10">
        <f>PPRD!F44+RCV_RCY!F44+IMP!F44-EXP!F44+STK_CHG!F44-INTMARB!F44-INTAVI!F44</f>
        <v>288.51633705932937</v>
      </c>
      <c r="G44" s="10">
        <f>PPRD!G44+RCV_RCY!G44+IMP!G44-EXP!G44+STK_CHG!G44-INTMARB!G44-INTAVI!G44</f>
        <v>165.00438521066206</v>
      </c>
      <c r="H44" s="10">
        <f>PPRD!H44+RCV_RCY!H44+IMP!H44-EXP!H44+STK_CHG!H44-INTMARB!H44-INTAVI!H44</f>
        <v>59.826139294926932</v>
      </c>
      <c r="I44" s="10">
        <f>PPRD!I44+RCV_RCY!I44+IMP!I44-EXP!I44+STK_CHG!I44-INTMARB!I44-INTAVI!I44</f>
        <v>14.47411865864143</v>
      </c>
      <c r="J44" s="10">
        <f>PPRD!J44+RCV_RCY!J44+IMP!J44-EXP!J44+STK_CHG!J44-INTMARB!J44-INTAVI!J44</f>
        <v>-3.8406706792777321</v>
      </c>
      <c r="K44" s="10">
        <f>PPRD!K44+RCV_RCY!K44+IMP!K44-EXP!K44+STK_CHG!K44-INTMARB!K44-INTAVI!K44</f>
        <v>-21.123559759243346</v>
      </c>
      <c r="L44" s="10">
        <f>PPRD!L44+RCV_RCY!L44+IMP!L44-EXP!L44+STK_CHG!L44-INTMARB!L44-INTAVI!L44</f>
        <v>47.047893379191727</v>
      </c>
      <c r="M44" s="10">
        <f>PPRD!M44+RCV_RCY!M44+IMP!M44-EXP!M44+STK_CHG!M44-INTMARB!M44-INTAVI!M44</f>
        <v>5.7608770421324209</v>
      </c>
      <c r="N44" s="10">
        <f>PPRD!N44+RCV_RCY!N44+IMP!N44-EXP!N44+STK_CHG!N44-INTMARB!N44-INTAVI!N44</f>
        <v>-34.565778159931213</v>
      </c>
      <c r="O44" s="10">
        <f>PPRD!O44+RCV_RCY!O44+IMP!O44-EXP!O44+STK_CHG!O44-INTMARB!O44-INTAVI!O44</f>
        <v>-2.8804815133276094</v>
      </c>
      <c r="P44" s="10">
        <f>PPRD!P44+RCV_RCY!P44+IMP!P44-EXP!P44+STK_CHG!P44-INTMARB!P44-INTAVI!P44</f>
        <v>-5.7609630266551957</v>
      </c>
      <c r="Q44" s="10">
        <f>PPRD!Q44+RCV_RCY!Q44+IMP!Q44-EXP!Q44+STK_CHG!Q44-INTMARB!Q44-INTAVI!Q44</f>
        <v>-3.8406706792777312</v>
      </c>
      <c r="R44" s="10">
        <f>PPRD!R44+RCV_RCY!R44+IMP!R44-EXP!R44+STK_CHG!R44-INTMARB!R44-INTAVI!R44</f>
        <v>-20.163370593293195</v>
      </c>
      <c r="S44" s="10">
        <f>PPRD!S44+RCV_RCY!S44+IMP!S44-EXP!S44+STK_CHG!S44-INTMARB!S44-INTAVI!S44</f>
        <v>1.9202923473774725</v>
      </c>
      <c r="T44" s="10">
        <f>PPRD!T44+RCV_RCY!T44+IMP!T44-EXP!T44+STK_CHG!T44-INTMARB!T44-INTAVI!T44</f>
        <v>-26.884522785898525</v>
      </c>
      <c r="U44" s="10">
        <f>PPRD!U44+RCV_RCY!U44+IMP!U44-EXP!U44+STK_CHG!U44-INTMARB!U44-INTAVI!U44</f>
        <v>-5.7609630266551903</v>
      </c>
      <c r="V44" s="10">
        <f>PPRD!V44+RCV_RCY!V44+IMP!V44-EXP!V44+STK_CHG!V44-INTMARB!V44-INTAVI!V44</f>
        <v>9.6015477214101423</v>
      </c>
      <c r="W44" s="10">
        <f>PPRD!W44+RCV_RCY!W44+IMP!W44-EXP!W44+STK_CHG!W44-INTMARB!W44-INTAVI!W44</f>
        <v>-0.96018916595012582</v>
      </c>
      <c r="X44" s="10">
        <f>PPRD!X44+RCV_RCY!X44+IMP!X44-EXP!X44+STK_CHG!X44-INTMARB!X44-INTAVI!X44</f>
        <v>-34.565778159931213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-63.370593293207222</v>
      </c>
      <c r="D45" s="10">
        <f>PPRD!D45+RCV_RCY!D45+IMP!D45-EXP!D45+STK_CHG!D45-INTMARB!D45-INTAVI!D45</f>
        <v>-162.26706792777298</v>
      </c>
      <c r="E45" s="10">
        <f>PPRD!E45+RCV_RCY!E45+IMP!E45-EXP!E45+STK_CHG!E45-INTMARB!E45-INTAVI!E45</f>
        <v>-66.251074806534774</v>
      </c>
      <c r="F45" s="10">
        <f>PPRD!F45+RCV_RCY!F45+IMP!F45-EXP!F45+STK_CHG!F45-INTMARB!F45-INTAVI!F45</f>
        <v>-122.90060189165952</v>
      </c>
      <c r="G45" s="10">
        <f>PPRD!G45+RCV_RCY!G45+IMP!G45-EXP!G45+STK_CHG!G45-INTMARB!G45-INTAVI!G45</f>
        <v>-21.768357695614785</v>
      </c>
      <c r="H45" s="10">
        <f>PPRD!H45+RCV_RCY!H45+IMP!H45-EXP!H45+STK_CHG!H45-INTMARB!H45-INTAVI!H45</f>
        <v>-26.951418744625965</v>
      </c>
      <c r="I45" s="10">
        <f>PPRD!I45+RCV_RCY!I45+IMP!I45-EXP!I45+STK_CHG!I45-INTMARB!I45-INTAVI!I45</f>
        <v>-18.658641444539981</v>
      </c>
      <c r="J45" s="10">
        <f>PPRD!J45+RCV_RCY!J45+IMP!J45-EXP!J45+STK_CHG!J45-INTMARB!J45-INTAVI!J45</f>
        <v>-20.731814273430778</v>
      </c>
      <c r="K45" s="10">
        <f>PPRD!K45+RCV_RCY!K45+IMP!K45-EXP!K45+STK_CHG!K45-INTMARB!K45-INTAVI!K45</f>
        <v>-24.87815993121238</v>
      </c>
      <c r="L45" s="10">
        <f>PPRD!L45+RCV_RCY!L45+IMP!L45-EXP!L45+STK_CHG!L45-INTMARB!L45-INTAVI!L45</f>
        <v>2.073258813413581</v>
      </c>
      <c r="M45" s="10">
        <f>PPRD!M45+RCV_RCY!M45+IMP!M45-EXP!M45+STK_CHG!M45-INTMARB!M45-INTAVI!M45</f>
        <v>-21.768357695614785</v>
      </c>
      <c r="N45" s="10">
        <f>PPRD!N45+RCV_RCY!N45+IMP!N45-EXP!N45+STK_CHG!N45-INTMARB!N45-INTAVI!N45</f>
        <v>-17.622012037833191</v>
      </c>
      <c r="O45" s="10">
        <f>PPRD!O45+RCV_RCY!O45+IMP!O45-EXP!O45+STK_CHG!O45-INTMARB!O45-INTAVI!O45</f>
        <v>-83.963886500429908</v>
      </c>
      <c r="P45" s="10">
        <f>PPRD!P45+RCV_RCY!P45+IMP!P45-EXP!P45+STK_CHG!P45-INTMARB!P45-INTAVI!P45</f>
        <v>-87.073688736027506</v>
      </c>
      <c r="Q45" s="10">
        <f>PPRD!Q45+RCV_RCY!Q45+IMP!Q45-EXP!Q45+STK_CHG!Q45-INTMARB!Q45-INTAVI!Q45</f>
        <v>-89.146861564918296</v>
      </c>
      <c r="R45" s="10">
        <f>PPRD!R45+RCV_RCY!R45+IMP!R45-EXP!R45+STK_CHG!R45-INTMARB!R45-INTAVI!R45</f>
        <v>-7.2561478933791914</v>
      </c>
      <c r="S45" s="10">
        <f>PPRD!S45+RCV_RCY!S45+IMP!S45-EXP!S45+STK_CHG!S45-INTMARB!S45-INTAVI!S45</f>
        <v>-14.512295786758379</v>
      </c>
      <c r="T45" s="10">
        <f>PPRD!T45+RCV_RCY!T45+IMP!T45-EXP!T45+STK_CHG!T45-INTMARB!T45-INTAVI!T45</f>
        <v>-14.512295786758383</v>
      </c>
      <c r="U45" s="10">
        <f>PPRD!U45+RCV_RCY!U45+IMP!U45-EXP!U45+STK_CHG!U45-INTMARB!U45-INTAVI!U45</f>
        <v>-12.43912295786758</v>
      </c>
      <c r="V45" s="10">
        <f>PPRD!V45+RCV_RCY!V45+IMP!V45-EXP!V45+STK_CHG!V45-INTMARB!V45-INTAVI!V45</f>
        <v>-12.43912295786758</v>
      </c>
      <c r="W45" s="10">
        <f>PPRD!W45+RCV_RCY!W45+IMP!W45-EXP!W45+STK_CHG!W45-INTMARB!W45-INTAVI!W45</f>
        <v>-14.512295786758379</v>
      </c>
      <c r="X45" s="10">
        <f>PPRD!X45+RCV_RCY!X45+IMP!X45-EXP!X45+STK_CHG!X45-INTMARB!X45-INTAVI!X45</f>
        <v>-21.768443680137569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-42.247033533963872</v>
      </c>
      <c r="D46" s="10">
        <f>PPRD!D46+RCV_RCY!D46+IMP!D46-EXP!D46+STK_CHG!D46-INTMARB!D46-INTAVI!D46</f>
        <v>-67.211263972484915</v>
      </c>
      <c r="E46" s="10">
        <f>PPRD!E46+RCV_RCY!E46+IMP!E46-EXP!E46+STK_CHG!E46-INTMARB!E46-INTAVI!E46</f>
        <v>-22.083662940670678</v>
      </c>
      <c r="F46" s="10">
        <f>PPRD!F46+RCV_RCY!F46+IMP!F46-EXP!F46+STK_CHG!F46-INTMARB!F46-INTAVI!F46</f>
        <v>-42.24711951848667</v>
      </c>
      <c r="G46" s="10">
        <f>PPRD!G46+RCV_RCY!G46+IMP!G46-EXP!G46+STK_CHG!G46-INTMARB!G46-INTAVI!G46</f>
        <v>-98.863112639724889</v>
      </c>
      <c r="H46" s="10">
        <f>PPRD!H46+RCV_RCY!H46+IMP!H46-EXP!H46+STK_CHG!H46-INTMARB!H46-INTAVI!H46</f>
        <v>-96.011263972484997</v>
      </c>
      <c r="I46" s="10">
        <f>PPRD!I46+RCV_RCY!I46+IMP!I46-EXP!I46+STK_CHG!I46-INTMARB!I46-INTAVI!I46</f>
        <v>-79.850902837489286</v>
      </c>
      <c r="J46" s="10">
        <f>PPRD!J46+RCV_RCY!J46+IMP!J46-EXP!J46+STK_CHG!J46-INTMARB!J46-INTAVI!J46</f>
        <v>-66.542476354256209</v>
      </c>
      <c r="K46" s="10">
        <f>PPRD!K46+RCV_RCY!K46+IMP!K46-EXP!K46+STK_CHG!K46-INTMARB!K46-INTAVI!K46</f>
        <v>-51.332760103181407</v>
      </c>
      <c r="L46" s="10">
        <f>PPRD!L46+RCV_RCY!L46+IMP!L46-EXP!L46+STK_CHG!L46-INTMARB!L46-INTAVI!L46</f>
        <v>-83.65339638865008</v>
      </c>
      <c r="M46" s="10">
        <f>PPRD!M46+RCV_RCY!M46+IMP!M46-EXP!M46+STK_CHG!M46-INTMARB!M46-INTAVI!M46</f>
        <v>-34.221926053310405</v>
      </c>
      <c r="N46" s="10">
        <f>PPRD!N46+RCV_RCY!N46+IMP!N46-EXP!N46+STK_CHG!N46-INTMARB!N46-INTAVI!N46</f>
        <v>-61.789423903697333</v>
      </c>
      <c r="O46" s="10">
        <f>PPRD!O46+RCV_RCY!O46+IMP!O46-EXP!O46+STK_CHG!O46-INTMARB!O46-INTAVI!O46</f>
        <v>-73.196646603611384</v>
      </c>
      <c r="P46" s="10">
        <f>PPRD!P46+RCV_RCY!P46+IMP!P46-EXP!P46+STK_CHG!P46-INTMARB!P46-INTAVI!P46</f>
        <v>-85.554686156491812</v>
      </c>
      <c r="Q46" s="10">
        <f>PPRD!Q46+RCV_RCY!Q46+IMP!Q46-EXP!Q46+STK_CHG!Q46-INTMARB!Q46-INTAVI!Q46</f>
        <v>-38.024247635425624</v>
      </c>
      <c r="R46" s="10">
        <f>PPRD!R46+RCV_RCY!R46+IMP!R46-EXP!R46+STK_CHG!R46-INTMARB!R46-INTAVI!R46</f>
        <v>-68.443680137575228</v>
      </c>
      <c r="S46" s="10">
        <f>PPRD!S46+RCV_RCY!S46+IMP!S46-EXP!S46+STK_CHG!S46-INTMARB!S46-INTAVI!S46</f>
        <v>-86.505159071367189</v>
      </c>
      <c r="T46" s="10">
        <f>PPRD!T46+RCV_RCY!T46+IMP!T46-EXP!T46+STK_CHG!T46-INTMARB!T46-INTAVI!T46</f>
        <v>-86.505159071367189</v>
      </c>
      <c r="U46" s="10">
        <f>PPRD!U46+RCV_RCY!U46+IMP!U46-EXP!U46+STK_CHG!U46-INTMARB!U46-INTAVI!U46</f>
        <v>-91.258297506448784</v>
      </c>
      <c r="V46" s="10">
        <f>PPRD!V46+RCV_RCY!V46+IMP!V46-EXP!V46+STK_CHG!V46-INTMARB!V46-INTAVI!V46</f>
        <v>-80.801547721410202</v>
      </c>
      <c r="W46" s="10">
        <f>PPRD!W46+RCV_RCY!W46+IMP!W46-EXP!W46+STK_CHG!W46-INTMARB!W46-INTAVI!W46</f>
        <v>-83.653396388649981</v>
      </c>
      <c r="X46" s="10">
        <f>PPRD!X46+RCV_RCY!X46+IMP!X46-EXP!X46+STK_CHG!X46-INTMARB!X46-INTAVI!X46</f>
        <v>-76.048581255373975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-110.41840068787614</v>
      </c>
      <c r="D47" s="10">
        <f>PPRD!D47+RCV_RCY!D47+IMP!D47-EXP!D47+STK_CHG!D47-INTMARB!D47-INTAVI!D47</f>
        <v>-57.609630266552017</v>
      </c>
      <c r="E47" s="10">
        <f>PPRD!E47+RCV_RCY!E47+IMP!E47-EXP!E47+STK_CHG!E47-INTMARB!E47-INTAVI!E47</f>
        <v>-95.055889939810811</v>
      </c>
      <c r="F47" s="10">
        <f>PPRD!F47+RCV_RCY!F47+IMP!F47-EXP!F47+STK_CHG!F47-INTMARB!F47-INTAVI!F47</f>
        <v>-123.86070507308681</v>
      </c>
      <c r="G47" s="10">
        <f>PPRD!G47+RCV_RCY!G47+IMP!G47-EXP!G47+STK_CHG!G47-INTMARB!G47-INTAVI!G47</f>
        <v>-92.662682717110854</v>
      </c>
      <c r="H47" s="10">
        <f>PPRD!H47+RCV_RCY!H47+IMP!H47-EXP!H47+STK_CHG!H47-INTMARB!H47-INTAVI!H47</f>
        <v>-123.8033533963886</v>
      </c>
      <c r="I47" s="10">
        <f>PPRD!I47+RCV_RCY!I47+IMP!I47-EXP!I47+STK_CHG!I47-INTMARB!I47-INTAVI!I47</f>
        <v>-99.359845227859012</v>
      </c>
      <c r="J47" s="10">
        <f>PPRD!J47+RCV_RCY!J47+IMP!J47-EXP!J47+STK_CHG!J47-INTMARB!J47-INTAVI!J47</f>
        <v>-209.07214101461736</v>
      </c>
      <c r="K47" s="10">
        <f>PPRD!K47+RCV_RCY!K47+IMP!K47-EXP!K47+STK_CHG!K47-INTMARB!K47-INTAVI!K47</f>
        <v>-308.35743766122096</v>
      </c>
      <c r="L47" s="10">
        <f>PPRD!L47+RCV_RCY!L47+IMP!L47-EXP!L47+STK_CHG!L47-INTMARB!L47-INTAVI!L47</f>
        <v>-278.31255374032679</v>
      </c>
      <c r="M47" s="10">
        <f>PPRD!M47+RCV_RCY!M47+IMP!M47-EXP!M47+STK_CHG!M47-INTMARB!M47-INTAVI!M47</f>
        <v>-303.53181427343083</v>
      </c>
      <c r="N47" s="10">
        <f>PPRD!N47+RCV_RCY!N47+IMP!N47-EXP!N47+STK_CHG!N47-INTMARB!N47-INTAVI!N47</f>
        <v>-426.02536543422178</v>
      </c>
      <c r="O47" s="10">
        <f>PPRD!O47+RCV_RCY!O47+IMP!O47-EXP!O47+STK_CHG!O47-INTMARB!O47-INTAVI!O47</f>
        <v>-251.29191745485812</v>
      </c>
      <c r="P47" s="10">
        <f>PPRD!P47+RCV_RCY!P47+IMP!P47-EXP!P47+STK_CHG!P47-INTMARB!P47-INTAVI!P47</f>
        <v>-250.39122957867582</v>
      </c>
      <c r="Q47" s="10">
        <f>PPRD!Q47+RCV_RCY!Q47+IMP!Q47-EXP!Q47+STK_CHG!Q47-INTMARB!Q47-INTAVI!Q47</f>
        <v>-263.90154772141005</v>
      </c>
      <c r="R47" s="10">
        <f>PPRD!R47+RCV_RCY!R47+IMP!R47-EXP!R47+STK_CHG!R47-INTMARB!R47-INTAVI!R47</f>
        <v>-301.73043852106616</v>
      </c>
      <c r="S47" s="10">
        <f>PPRD!S47+RCV_RCY!S47+IMP!S47-EXP!S47+STK_CHG!S47-INTMARB!S47-INTAVI!S47</f>
        <v>-346.76483233018058</v>
      </c>
      <c r="T47" s="10">
        <f>PPRD!T47+RCV_RCY!T47+IMP!T47-EXP!T47+STK_CHG!T47-INTMARB!T47-INTAVI!T47</f>
        <v>-275.61049011177982</v>
      </c>
      <c r="U47" s="10">
        <f>PPRD!U47+RCV_RCY!U47+IMP!U47-EXP!U47+STK_CHG!U47-INTMARB!U47-INTAVI!U47</f>
        <v>-193.64789337919183</v>
      </c>
      <c r="V47" s="10">
        <f>PPRD!V47+RCV_RCY!V47+IMP!V47-EXP!V47+STK_CHG!V47-INTMARB!V47-INTAVI!V47</f>
        <v>-164.82588134135858</v>
      </c>
      <c r="W47" s="10">
        <f>PPRD!W47+RCV_RCY!W47+IMP!W47-EXP!W47+STK_CHG!W47-INTMARB!W47-INTAVI!W47</f>
        <v>-117.9901117798795</v>
      </c>
      <c r="X47" s="10">
        <f>PPRD!X47+RCV_RCY!X47+IMP!X47-EXP!X47+STK_CHG!X47-INTMARB!X47-INTAVI!X47</f>
        <v>-125.19561478933801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9.3149613069647454</v>
      </c>
      <c r="D48" s="10">
        <f>PPRD!D48+RCV_RCY!D48+IMP!D48-EXP!D48+STK_CHG!D48-INTMARB!D48-INTAVI!D48</f>
        <v>5.4337059329320718</v>
      </c>
      <c r="E48" s="10">
        <f>PPRD!E48+RCV_RCY!E48+IMP!E48-EXP!E48+STK_CHG!E48-INTMARB!E48-INTAVI!E48</f>
        <v>-141.2773860705073</v>
      </c>
      <c r="F48" s="10">
        <f>PPRD!F48+RCV_RCY!F48+IMP!F48-EXP!F48+STK_CHG!F48-INTMARB!F48-INTAVI!F48</f>
        <v>-110.22734307824589</v>
      </c>
      <c r="G48" s="10">
        <f>PPRD!G48+RCV_RCY!G48+IMP!G48-EXP!G48+STK_CHG!G48-INTMARB!G48-INTAVI!G48</f>
        <v>-89.576784178847802</v>
      </c>
      <c r="H48" s="10">
        <f>PPRD!H48+RCV_RCY!H48+IMP!H48-EXP!H48+STK_CHG!H48-INTMARB!H48-INTAVI!H48</f>
        <v>-48.287532244196029</v>
      </c>
      <c r="I48" s="10">
        <f>PPRD!I48+RCV_RCY!I48+IMP!I48-EXP!I48+STK_CHG!I48-INTMARB!I48-INTAVI!I48</f>
        <v>-68.582201203783328</v>
      </c>
      <c r="J48" s="10">
        <f>PPRD!J48+RCV_RCY!J48+IMP!J48-EXP!J48+STK_CHG!J48-INTMARB!J48-INTAVI!J48</f>
        <v>-69.282029234737749</v>
      </c>
      <c r="K48" s="10">
        <f>PPRD!K48+RCV_RCY!K48+IMP!K48-EXP!K48+STK_CHG!K48-INTMARB!K48-INTAVI!K48</f>
        <v>-65.083147033533947</v>
      </c>
      <c r="L48" s="10">
        <f>PPRD!L48+RCV_RCY!L48+IMP!L48-EXP!L48+STK_CHG!L48-INTMARB!L48-INTAVI!L48</f>
        <v>-77.242734307824591</v>
      </c>
      <c r="M48" s="10">
        <f>PPRD!M48+RCV_RCY!M48+IMP!M48-EXP!M48+STK_CHG!M48-INTMARB!M48-INTAVI!M48</f>
        <v>-114.28779019776442</v>
      </c>
      <c r="N48" s="10">
        <f>PPRD!N48+RCV_RCY!N48+IMP!N48-EXP!N48+STK_CHG!N48-INTMARB!N48-INTAVI!N48</f>
        <v>-161.57927773000858</v>
      </c>
      <c r="O48" s="10">
        <f>PPRD!O48+RCV_RCY!O48+IMP!O48-EXP!O48+STK_CHG!O48-INTMARB!O48-INTAVI!O48</f>
        <v>-145.81539122957869</v>
      </c>
      <c r="P48" s="10">
        <f>PPRD!P48+RCV_RCY!P48+IMP!P48-EXP!P48+STK_CHG!P48-INTMARB!P48-INTAVI!P48</f>
        <v>-163.94376612209805</v>
      </c>
      <c r="Q48" s="10">
        <f>PPRD!Q48+RCV_RCY!Q48+IMP!Q48-EXP!Q48+STK_CHG!Q48-INTMARB!Q48-INTAVI!Q48</f>
        <v>-212.02347377472051</v>
      </c>
      <c r="R48" s="10">
        <f>PPRD!R48+RCV_RCY!R48+IMP!R48-EXP!R48+STK_CHG!R48-INTMARB!R48-INTAVI!R48</f>
        <v>-193.10687876182286</v>
      </c>
      <c r="S48" s="10">
        <f>PPRD!S48+RCV_RCY!S48+IMP!S48-EXP!S48+STK_CHG!S48-INTMARB!S48-INTAVI!S48</f>
        <v>-171.53912295786756</v>
      </c>
      <c r="T48" s="10">
        <f>PPRD!T48+RCV_RCY!T48+IMP!T48-EXP!T48+STK_CHG!T48-INTMARB!T48-INTAVI!T48</f>
        <v>-131.58710232158211</v>
      </c>
      <c r="U48" s="10">
        <f>PPRD!U48+RCV_RCY!U48+IMP!U48-EXP!U48+STK_CHG!U48-INTMARB!U48-INTAVI!U48</f>
        <v>-150.02605331040411</v>
      </c>
      <c r="V48" s="10">
        <f>PPRD!V48+RCV_RCY!V48+IMP!V48-EXP!V48+STK_CHG!V48-INTMARB!V48-INTAVI!V48</f>
        <v>-134.10146173688733</v>
      </c>
      <c r="W48" s="10">
        <f>PPRD!W48+RCV_RCY!W48+IMP!W48-EXP!W48+STK_CHG!W48-INTMARB!W48-INTAVI!W48</f>
        <v>-166.78873602751506</v>
      </c>
      <c r="X48" s="10">
        <f>PPRD!X48+RCV_RCY!X48+IMP!X48-EXP!X48+STK_CHG!X48-INTMARB!X48-INTAVI!X48</f>
        <v>-155.05477214101461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-26.884522785898529</v>
      </c>
      <c r="D49" s="10">
        <f>PPRD!D49+RCV_RCY!D49+IMP!D49-EXP!D49+STK_CHG!D49-INTMARB!D49-INTAVI!D49</f>
        <v>-24.00404127257093</v>
      </c>
      <c r="E49" s="10">
        <f>PPRD!E49+RCV_RCY!E49+IMP!E49-EXP!E49+STK_CHG!E49-INTMARB!E49-INTAVI!E49</f>
        <v>-21.123559759243339</v>
      </c>
      <c r="F49" s="10">
        <f>PPRD!F49+RCV_RCY!F49+IMP!F49-EXP!F49+STK_CHG!F49-INTMARB!F49-INTAVI!F49</f>
        <v>-21.123559759243339</v>
      </c>
      <c r="G49" s="10">
        <f>PPRD!G49+RCV_RCY!G49+IMP!G49-EXP!G49+STK_CHG!G49-INTMARB!G49-INTAVI!G49</f>
        <v>-26.50713671539123</v>
      </c>
      <c r="H49" s="10">
        <f>PPRD!H49+RCV_RCY!H49+IMP!H49-EXP!H49+STK_CHG!H49-INTMARB!H49-INTAVI!H49</f>
        <v>-28.217282889079961</v>
      </c>
      <c r="I49" s="10">
        <f>PPRD!I49+RCV_RCY!I49+IMP!I49-EXP!I49+STK_CHG!I49-INTMARB!I49-INTAVI!I49</f>
        <v>-23.941874462596729</v>
      </c>
      <c r="J49" s="10">
        <f>PPRD!J49+RCV_RCY!J49+IMP!J49-EXP!J49+STK_CHG!J49-INTMARB!J49-INTAVI!J49</f>
        <v>-25.652106620808254</v>
      </c>
      <c r="K49" s="10">
        <f>PPRD!K49+RCV_RCY!K49+IMP!K49-EXP!K49+STK_CHG!K49-INTMARB!K49-INTAVI!K49</f>
        <v>-28.217282889079961</v>
      </c>
      <c r="L49" s="10">
        <f>PPRD!L49+RCV_RCY!L49+IMP!L49-EXP!L49+STK_CHG!L49-INTMARB!L49-INTAVI!L49</f>
        <v>-24.796990541702488</v>
      </c>
      <c r="M49" s="10">
        <f>PPRD!M49+RCV_RCY!M49+IMP!M49-EXP!M49+STK_CHG!M49-INTMARB!M49-INTAVI!M49</f>
        <v>-27.362166809974202</v>
      </c>
      <c r="N49" s="10">
        <f>PPRD!N49+RCV_RCY!N49+IMP!N49-EXP!N49+STK_CHG!N49-INTMARB!N49-INTAVI!N49</f>
        <v>-17.956405846947554</v>
      </c>
      <c r="O49" s="10">
        <f>PPRD!O49+RCV_RCY!O49+IMP!O49-EXP!O49+STK_CHG!O49-INTMARB!O49-INTAVI!O49</f>
        <v>-17.956405846947543</v>
      </c>
      <c r="P49" s="10">
        <f>PPRD!P49+RCV_RCY!P49+IMP!P49-EXP!P49+STK_CHG!P49-INTMARB!P49-INTAVI!P49</f>
        <v>-17.101375752364579</v>
      </c>
      <c r="Q49" s="10">
        <f>PPRD!Q49+RCV_RCY!Q49+IMP!Q49-EXP!Q49+STK_CHG!Q49-INTMARB!Q49-INTAVI!Q49</f>
        <v>-17.95640584694755</v>
      </c>
      <c r="R49" s="10">
        <f>PPRD!R49+RCV_RCY!R49+IMP!R49-EXP!R49+STK_CHG!R49-INTMARB!R49-INTAVI!R49</f>
        <v>-20.52166809974204</v>
      </c>
      <c r="S49" s="10">
        <f>PPRD!S49+RCV_RCY!S49+IMP!S49-EXP!S49+STK_CHG!S49-INTMARB!S49-INTAVI!S49</f>
        <v>-16.246259673258809</v>
      </c>
      <c r="T49" s="10">
        <f>PPRD!T49+RCV_RCY!T49+IMP!T49-EXP!T49+STK_CHG!T49-INTMARB!T49-INTAVI!T49</f>
        <v>-18.81152192605331</v>
      </c>
      <c r="U49" s="10">
        <f>PPRD!U49+RCV_RCY!U49+IMP!U49-EXP!U49+STK_CHG!U49-INTMARB!U49-INTAVI!U49</f>
        <v>-13.681083404987101</v>
      </c>
      <c r="V49" s="10">
        <f>PPRD!V49+RCV_RCY!V49+IMP!V49-EXP!V49+STK_CHG!V49-INTMARB!V49-INTAVI!V49</f>
        <v>-14.53619948409286</v>
      </c>
      <c r="W49" s="10">
        <f>PPRD!W49+RCV_RCY!W49+IMP!W49-EXP!W49+STK_CHG!W49-INTMARB!W49-INTAVI!W49</f>
        <v>-15.391229578675841</v>
      </c>
      <c r="X49" s="10">
        <f>PPRD!X49+RCV_RCY!X49+IMP!X49-EXP!X49+STK_CHG!X49-INTMARB!X49-INTAVI!X49</f>
        <v>-11.97093723129837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-26.884522785898529</v>
      </c>
      <c r="D50" s="10">
        <f>PPRD!D50+RCV_RCY!D50+IMP!D50-EXP!D50+STK_CHG!D50-INTMARB!D50-INTAVI!D50</f>
        <v>0</v>
      </c>
      <c r="E50" s="10">
        <f>PPRD!E50+RCV_RCY!E50+IMP!E50-EXP!E50+STK_CHG!E50-INTMARB!E50-INTAVI!E50</f>
        <v>0</v>
      </c>
      <c r="F50" s="10">
        <f>PPRD!F50+RCV_RCY!F50+IMP!F50-EXP!F50+STK_CHG!F50-INTMARB!F50-INTAVI!F50</f>
        <v>0</v>
      </c>
      <c r="G50" s="10">
        <f>PPRD!G50+RCV_RCY!G50+IMP!G50-EXP!G50+STK_CHG!G50-INTMARB!G50-INTAVI!G50</f>
        <v>-73.086930352536541</v>
      </c>
      <c r="H50" s="10">
        <f>PPRD!H50+RCV_RCY!H50+IMP!H50-EXP!H50+STK_CHG!H50-INTMARB!H50-INTAVI!H50</f>
        <v>-192.0321582115219</v>
      </c>
      <c r="I50" s="10">
        <f>PPRD!I50+RCV_RCY!I50+IMP!I50-EXP!I50+STK_CHG!I50-INTMARB!I50-INTAVI!I50</f>
        <v>-235.02433361994838</v>
      </c>
      <c r="J50" s="10">
        <f>PPRD!J50+RCV_RCY!J50+IMP!J50-EXP!J50+STK_CHG!J50-INTMARB!J50-INTAVI!J50</f>
        <v>-306.67815993121235</v>
      </c>
      <c r="K50" s="10">
        <f>PPRD!K50+RCV_RCY!K50+IMP!K50-EXP!K50+STK_CHG!K50-INTMARB!K50-INTAVI!K50</f>
        <v>-432.02441960447106</v>
      </c>
      <c r="L50" s="10">
        <f>PPRD!L50+RCV_RCY!L50+IMP!L50-EXP!L50+STK_CHG!L50-INTMARB!L50-INTAVI!L50</f>
        <v>-196.04462596732591</v>
      </c>
      <c r="M50" s="10">
        <f>PPRD!M50+RCV_RCY!M50+IMP!M50-EXP!M50+STK_CHG!M50-INTMARB!M50-INTAVI!M50</f>
        <v>-441.10060189165949</v>
      </c>
      <c r="N50" s="10">
        <f>PPRD!N50+RCV_RCY!N50+IMP!N50-EXP!N50+STK_CHG!N50-INTMARB!N50-INTAVI!N50</f>
        <v>-402.07317282889079</v>
      </c>
      <c r="O50" s="10">
        <f>PPRD!O50+RCV_RCY!O50+IMP!O50-EXP!O50+STK_CHG!O50-INTMARB!O50-INTAVI!O50</f>
        <v>-272.28426483233017</v>
      </c>
      <c r="P50" s="10">
        <f>PPRD!P50+RCV_RCY!P50+IMP!P50-EXP!P50+STK_CHG!P50-INTMARB!P50-INTAVI!P50</f>
        <v>-365.76852966466032</v>
      </c>
      <c r="Q50" s="10">
        <f>PPRD!Q50+RCV_RCY!Q50+IMP!Q50-EXP!Q50+STK_CHG!Q50-INTMARB!Q50-INTAVI!Q50</f>
        <v>-344.89346517626819</v>
      </c>
      <c r="R50" s="10">
        <f>PPRD!R50+RCV_RCY!R50+IMP!R50-EXP!R50+STK_CHG!R50-INTMARB!R50-INTAVI!R50</f>
        <v>-338.54015477214097</v>
      </c>
      <c r="S50" s="10">
        <f>PPRD!S50+RCV_RCY!S50+IMP!S50-EXP!S50+STK_CHG!S50-INTMARB!S50-INTAVI!S50</f>
        <v>-258.67007738607043</v>
      </c>
      <c r="T50" s="10">
        <f>PPRD!T50+RCV_RCY!T50+IMP!T50-EXP!T50+STK_CHG!T50-INTMARB!T50-INTAVI!T50</f>
        <v>-225.9959587274291</v>
      </c>
      <c r="U50" s="10">
        <f>PPRD!U50+RCV_RCY!U50+IMP!U50-EXP!U50+STK_CHG!U50-INTMARB!U50-INTAVI!U50</f>
        <v>-282.26809974204639</v>
      </c>
      <c r="V50" s="10">
        <f>PPRD!V50+RCV_RCY!V50+IMP!V50-EXP!V50+STK_CHG!V50-INTMARB!V50-INTAVI!V50</f>
        <v>-336.72502149613069</v>
      </c>
      <c r="W50" s="10">
        <f>PPRD!W50+RCV_RCY!W50+IMP!W50-EXP!W50+STK_CHG!W50-INTMARB!W50-INTAVI!W50</f>
        <v>-327.64883920894238</v>
      </c>
      <c r="X50" s="10">
        <f>PPRD!X50+RCV_RCY!X50+IMP!X50-EXP!X50+STK_CHG!X50-INTMARB!X50-INTAVI!X50</f>
        <v>-286.8061908856406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9656.7497850386917</v>
      </c>
      <c r="D51" s="37">
        <f>PPRD!D51+RCV_RCY!D51+IMP!D51-EXP!D51+STK_CHG!D51-INTMARB!D51-INTAVI!D51</f>
        <v>10710.640584694753</v>
      </c>
      <c r="E51" s="37">
        <f>PPRD!E51+RCV_RCY!E51+IMP!E51-EXP!E51+STK_CHG!E51-INTMARB!E51-INTAVI!E51</f>
        <v>10810.554600171969</v>
      </c>
      <c r="F51" s="37">
        <f>PPRD!F51+RCV_RCY!F51+IMP!F51-EXP!F51+STK_CHG!F51-INTMARB!F51-INTAVI!F51</f>
        <v>11886.049011177987</v>
      </c>
      <c r="G51" s="37">
        <f>PPRD!G51+RCV_RCY!G51+IMP!G51-EXP!G51+STK_CHG!G51-INTMARB!G51-INTAVI!G51</f>
        <v>11712.231298366294</v>
      </c>
      <c r="H51" s="37">
        <f>PPRD!H51+RCV_RCY!H51+IMP!H51-EXP!H51+STK_CHG!H51-INTMARB!H51-INTAVI!H51</f>
        <v>12093.938091143593</v>
      </c>
      <c r="I51" s="37">
        <f>PPRD!I51+RCV_RCY!I51+IMP!I51-EXP!I51+STK_CHG!I51-INTMARB!I51-INTAVI!I51</f>
        <v>11456.771281169389</v>
      </c>
      <c r="J51" s="37">
        <f>PPRD!J51+RCV_RCY!J51+IMP!J51-EXP!J51+STK_CHG!J51-INTMARB!J51-INTAVI!J51</f>
        <v>10704.836629406705</v>
      </c>
      <c r="K51" s="37">
        <f>PPRD!K51+RCV_RCY!K51+IMP!K51-EXP!K51+STK_CHG!K51-INTMARB!K51-INTAVI!K51</f>
        <v>10560.834049871022</v>
      </c>
      <c r="L51" s="37">
        <f>PPRD!L51+RCV_RCY!L51+IMP!L51-EXP!L51+STK_CHG!L51-INTMARB!L51-INTAVI!L51</f>
        <v>9151.8916595012906</v>
      </c>
      <c r="M51" s="37">
        <f>PPRD!M51+RCV_RCY!M51+IMP!M51-EXP!M51+STK_CHG!M51-INTMARB!M51-INTAVI!M51</f>
        <v>9815.4987102321575</v>
      </c>
      <c r="N51" s="37">
        <f>PPRD!N51+RCV_RCY!N51+IMP!N51-EXP!N51+STK_CHG!N51-INTMARB!N51-INTAVI!N51</f>
        <v>9353.9337919174541</v>
      </c>
      <c r="O51" s="37">
        <f>PPRD!O51+RCV_RCY!O51+IMP!O51-EXP!O51+STK_CHG!O51-INTMARB!O51-INTAVI!O51</f>
        <v>8376.9561478933792</v>
      </c>
      <c r="P51" s="37">
        <f>PPRD!P51+RCV_RCY!P51+IMP!P51-EXP!P51+STK_CHG!P51-INTMARB!P51-INTAVI!P51</f>
        <v>7704.062768701634</v>
      </c>
      <c r="Q51" s="37">
        <f>PPRD!Q51+RCV_RCY!Q51+IMP!Q51-EXP!Q51+STK_CHG!Q51-INTMARB!Q51-INTAVI!Q51</f>
        <v>6981.6208082545127</v>
      </c>
      <c r="R51" s="37">
        <f>PPRD!R51+RCV_RCY!R51+IMP!R51-EXP!R51+STK_CHG!R51-INTMARB!R51-INTAVI!R51</f>
        <v>7489.8538263112632</v>
      </c>
      <c r="S51" s="37">
        <f>PPRD!S51+RCV_RCY!S51+IMP!S51-EXP!S51+STK_CHG!S51-INTMARB!S51-INTAVI!S51</f>
        <v>8027.7277730008591</v>
      </c>
      <c r="T51" s="37">
        <f>PPRD!T51+RCV_RCY!T51+IMP!T51-EXP!T51+STK_CHG!T51-INTMARB!T51-INTAVI!T51</f>
        <v>8541.831470335339</v>
      </c>
      <c r="U51" s="37">
        <f>PPRD!U51+RCV_RCY!U51+IMP!U51-EXP!U51+STK_CHG!U51-INTMARB!U51-INTAVI!U51</f>
        <v>8273.7962166809957</v>
      </c>
      <c r="V51" s="37">
        <f>PPRD!V51+RCV_RCY!V51+IMP!V51-EXP!V51+STK_CHG!V51-INTMARB!V51-INTAVI!V51</f>
        <v>8464.3163370593302</v>
      </c>
      <c r="W51" s="37">
        <f>PPRD!W51+RCV_RCY!W51+IMP!W51-EXP!W51+STK_CHG!W51-INTMARB!W51-INTAVI!W51</f>
        <v>8764.3809974204632</v>
      </c>
      <c r="X51" s="37">
        <f>PPRD!X51+RCV_RCY!X51+IMP!X51-EXP!X51+STK_CHG!X51-INTMARB!X51-INTAVI!X51</f>
        <v>9295.2708512467761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830.22355975924324</v>
      </c>
      <c r="D52" s="37">
        <f t="shared" si="20"/>
        <v>868.37678417884774</v>
      </c>
      <c r="E52" s="37">
        <f t="shared" si="20"/>
        <v>877.23319002579535</v>
      </c>
      <c r="F52" s="37">
        <f t="shared" si="20"/>
        <v>906.13353396388641</v>
      </c>
      <c r="G52" s="37">
        <f t="shared" si="20"/>
        <v>949.55159071367154</v>
      </c>
      <c r="H52" s="37">
        <f t="shared" si="20"/>
        <v>1689.6984522785899</v>
      </c>
      <c r="I52" s="37">
        <f t="shared" si="20"/>
        <v>1704.557179707652</v>
      </c>
      <c r="J52" s="37">
        <f t="shared" si="20"/>
        <v>1883.1006018916594</v>
      </c>
      <c r="K52" s="37">
        <f t="shared" si="20"/>
        <v>1992.722184006878</v>
      </c>
      <c r="L52" s="37">
        <f t="shared" si="20"/>
        <v>2542.5459157351675</v>
      </c>
      <c r="M52" s="37">
        <f t="shared" si="20"/>
        <v>2777.5220980223553</v>
      </c>
      <c r="N52" s="37">
        <f t="shared" si="20"/>
        <v>2886.4194325021499</v>
      </c>
      <c r="O52" s="37">
        <f t="shared" si="20"/>
        <v>2952.756921754084</v>
      </c>
      <c r="P52" s="37">
        <f t="shared" si="20"/>
        <v>3111.5436801375754</v>
      </c>
      <c r="Q52" s="37">
        <f t="shared" si="20"/>
        <v>2860.0736887360272</v>
      </c>
      <c r="R52" s="37">
        <f t="shared" si="20"/>
        <v>3019.563714531384</v>
      </c>
      <c r="S52" s="37">
        <f t="shared" si="20"/>
        <v>3005.1261392949282</v>
      </c>
      <c r="T52" s="37">
        <f t="shared" si="20"/>
        <v>2973.5429922613926</v>
      </c>
      <c r="U52" s="37">
        <f t="shared" si="20"/>
        <v>2799.5199484092859</v>
      </c>
      <c r="V52" s="37">
        <f t="shared" si="20"/>
        <v>2830.2355975924334</v>
      </c>
      <c r="W52" s="37">
        <f t="shared" si="20"/>
        <v>2965.6657781599311</v>
      </c>
      <c r="X52" s="37">
        <f t="shared" ref="X52" si="21">SUM(X53:X70)</f>
        <v>3238.2226139294921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15.305245055889941</v>
      </c>
      <c r="D53" s="10">
        <f>PPRD!D53+RCV_RCY!D53+IMP!D53-EXP!D53+STK_CHG!D53-INTMARB!D53-INTAVI!D53</f>
        <v>15.99312123817713</v>
      </c>
      <c r="E53" s="10">
        <f>PPRD!E53+RCV_RCY!E53+IMP!E53-EXP!E53+STK_CHG!E53-INTMARB!E53-INTAVI!E53</f>
        <v>16.680997420464319</v>
      </c>
      <c r="F53" s="10">
        <f>PPRD!F53+RCV_RCY!F53+IMP!F53-EXP!F53+STK_CHG!F53-INTMARB!F53-INTAVI!F53</f>
        <v>14.70335339638865</v>
      </c>
      <c r="G53" s="10">
        <f>PPRD!G53+RCV_RCY!G53+IMP!G53-EXP!G53+STK_CHG!G53-INTMARB!G53-INTAVI!G53</f>
        <v>17.599312123817711</v>
      </c>
      <c r="H53" s="10">
        <f>PPRD!H53+RCV_RCY!H53+IMP!H53-EXP!H53+STK_CHG!H53-INTMARB!H53-INTAVI!H53</f>
        <v>17.38202923473775</v>
      </c>
      <c r="I53" s="10">
        <f>PPRD!I53+RCV_RCY!I53+IMP!I53-EXP!I53+STK_CHG!I53-INTMARB!I53-INTAVI!I53</f>
        <v>15.97128116938951</v>
      </c>
      <c r="J53" s="10">
        <f>PPRD!J53+RCV_RCY!J53+IMP!J53-EXP!J53+STK_CHG!J53-INTMARB!J53-INTAVI!J53</f>
        <v>18.05614789337919</v>
      </c>
      <c r="K53" s="10">
        <f>PPRD!K53+RCV_RCY!K53+IMP!K53-EXP!K53+STK_CHG!K53-INTMARB!K53-INTAVI!K53</f>
        <v>18.310490111779881</v>
      </c>
      <c r="L53" s="10">
        <f>PPRD!L53+RCV_RCY!L53+IMP!L53-EXP!L53+STK_CHG!L53-INTMARB!L53-INTAVI!L53</f>
        <v>19.62897678417885</v>
      </c>
      <c r="M53" s="10">
        <f>PPRD!M53+RCV_RCY!M53+IMP!M53-EXP!M53+STK_CHG!M53-INTMARB!M53-INTAVI!M53</f>
        <v>16.19810834049871</v>
      </c>
      <c r="N53" s="10">
        <f>PPRD!N53+RCV_RCY!N53+IMP!N53-EXP!N53+STK_CHG!N53-INTMARB!N53-INTAVI!N53</f>
        <v>19.091143594153049</v>
      </c>
      <c r="O53" s="10">
        <f>PPRD!O53+RCV_RCY!O53+IMP!O53-EXP!O53+STK_CHG!O53-INTMARB!O53-INTAVI!O53</f>
        <v>18.309458297506449</v>
      </c>
      <c r="P53" s="10">
        <f>PPRD!P53+RCV_RCY!P53+IMP!P53-EXP!P53+STK_CHG!P53-INTMARB!P53-INTAVI!P53</f>
        <v>18.32545141874462</v>
      </c>
      <c r="Q53" s="10">
        <f>PPRD!Q53+RCV_RCY!Q53+IMP!Q53-EXP!Q53+STK_CHG!Q53-INTMARB!Q53-INTAVI!Q53</f>
        <v>25.922355975924329</v>
      </c>
      <c r="R53" s="10">
        <f>PPRD!R53+RCV_RCY!R53+IMP!R53-EXP!R53+STK_CHG!R53-INTMARB!R53-INTAVI!R53</f>
        <v>20.095528804815132</v>
      </c>
      <c r="S53" s="10">
        <f>PPRD!S53+RCV_RCY!S53+IMP!S53-EXP!S53+STK_CHG!S53-INTMARB!S53-INTAVI!S53</f>
        <v>22.297076526225279</v>
      </c>
      <c r="T53" s="10">
        <f>PPRD!T53+RCV_RCY!T53+IMP!T53-EXP!T53+STK_CHG!T53-INTMARB!T53-INTAVI!T53</f>
        <v>18.91659501289768</v>
      </c>
      <c r="U53" s="10">
        <f>PPRD!U53+RCV_RCY!U53+IMP!U53-EXP!U53+STK_CHG!U53-INTMARB!U53-INTAVI!U53</f>
        <v>19.088564058469469</v>
      </c>
      <c r="V53" s="10">
        <f>PPRD!V53+RCV_RCY!V53+IMP!V53-EXP!V53+STK_CHG!V53-INTMARB!V53-INTAVI!V53</f>
        <v>18.830610490111781</v>
      </c>
      <c r="W53" s="10">
        <f>PPRD!W53+RCV_RCY!W53+IMP!W53-EXP!W53+STK_CHG!W53-INTMARB!W53-INTAVI!W53</f>
        <v>20.980223559759239</v>
      </c>
      <c r="X53" s="10">
        <f>PPRD!X53+RCV_RCY!X53+IMP!X53-EXP!X53+STK_CHG!X53-INTMARB!X53-INTAVI!X53</f>
        <v>18.228718830610489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8.5984522785898534E-2</v>
      </c>
      <c r="E55" s="10">
        <f>PPRD!E55+RCV_RCY!E55+IMP!E55-EXP!E55+STK_CHG!E55-INTMARB!E55-INTAVI!E55</f>
        <v>8.5984522785898534E-2</v>
      </c>
      <c r="F55" s="10">
        <f>PPRD!F55+RCV_RCY!F55+IMP!F55-EXP!F55+STK_CHG!F55-INTMARB!F55-INTAVI!F55</f>
        <v>0.34393809114359408</v>
      </c>
      <c r="G55" s="10">
        <f>PPRD!G55+RCV_RCY!G55+IMP!G55-EXP!G55+STK_CHG!G55-INTMARB!G55-INTAVI!G55</f>
        <v>0.47721410146173682</v>
      </c>
      <c r="H55" s="10">
        <f>PPRD!H55+RCV_RCY!H55+IMP!H55-EXP!H55+STK_CHG!H55-INTMARB!H55-INTAVI!H55</f>
        <v>0.86801375752364573</v>
      </c>
      <c r="I55" s="10">
        <f>PPRD!I55+RCV_RCY!I55+IMP!I55-EXP!I55+STK_CHG!I55-INTMARB!I55-INTAVI!I55</f>
        <v>3.7286328460877041</v>
      </c>
      <c r="J55" s="10">
        <f>PPRD!J55+RCV_RCY!J55+IMP!J55-EXP!J55+STK_CHG!J55-INTMARB!J55-INTAVI!J55</f>
        <v>9.4582975064488384</v>
      </c>
      <c r="K55" s="10">
        <f>PPRD!K55+RCV_RCY!K55+IMP!K55-EXP!K55+STK_CHG!K55-INTMARB!K55-INTAVI!K55</f>
        <v>17.61203783319003</v>
      </c>
      <c r="L55" s="10">
        <f>PPRD!L55+RCV_RCY!L55+IMP!L55-EXP!L55+STK_CHG!L55-INTMARB!L55-INTAVI!L55</f>
        <v>28.454858125537399</v>
      </c>
      <c r="M55" s="10">
        <f>PPRD!M55+RCV_RCY!M55+IMP!M55-EXP!M55+STK_CHG!M55-INTMARB!M55-INTAVI!M55</f>
        <v>45.897850386930351</v>
      </c>
      <c r="N55" s="10">
        <f>PPRD!N55+RCV_RCY!N55+IMP!N55-EXP!N55+STK_CHG!N55-INTMARB!N55-INTAVI!N55</f>
        <v>53.799914015477214</v>
      </c>
      <c r="O55" s="10">
        <f>PPRD!O55+RCV_RCY!O55+IMP!O55-EXP!O55+STK_CHG!O55-INTMARB!O55-INTAVI!O55</f>
        <v>66.20739466895958</v>
      </c>
      <c r="P55" s="10">
        <f>PPRD!P55+RCV_RCY!P55+IMP!P55-EXP!P55+STK_CHG!P55-INTMARB!P55-INTAVI!P55</f>
        <v>61.694754944110052</v>
      </c>
      <c r="Q55" s="10">
        <f>PPRD!Q55+RCV_RCY!Q55+IMP!Q55-EXP!Q55+STK_CHG!Q55-INTMARB!Q55-INTAVI!Q55</f>
        <v>56.452278589853819</v>
      </c>
      <c r="R55" s="10">
        <f>PPRD!R55+RCV_RCY!R55+IMP!R55-EXP!R55+STK_CHG!R55-INTMARB!R55-INTAVI!R55</f>
        <v>59.615047291487528</v>
      </c>
      <c r="S55" s="10">
        <f>PPRD!S55+RCV_RCY!S55+IMP!S55-EXP!S55+STK_CHG!S55-INTMARB!S55-INTAVI!S55</f>
        <v>58.786930352536537</v>
      </c>
      <c r="T55" s="10">
        <f>PPRD!T55+RCV_RCY!T55+IMP!T55-EXP!T55+STK_CHG!T55-INTMARB!T55-INTAVI!T55</f>
        <v>65.176268271711081</v>
      </c>
      <c r="U55" s="10">
        <f>PPRD!U55+RCV_RCY!U55+IMP!U55-EXP!U55+STK_CHG!U55-INTMARB!U55-INTAVI!U55</f>
        <v>52.192605331040411</v>
      </c>
      <c r="V55" s="10">
        <f>PPRD!V55+RCV_RCY!V55+IMP!V55-EXP!V55+STK_CHG!V55-INTMARB!V55-INTAVI!V55</f>
        <v>62.682717110920031</v>
      </c>
      <c r="W55" s="10">
        <f>PPRD!W55+RCV_RCY!W55+IMP!W55-EXP!W55+STK_CHG!W55-INTMARB!W55-INTAVI!W55</f>
        <v>56.319862424763542</v>
      </c>
      <c r="X55" s="10">
        <f>PPRD!X55+RCV_RCY!X55+IMP!X55-EXP!X55+STK_CHG!X55-INTMARB!X55-INTAVI!X55</f>
        <v>57.093723129836633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2.579535683576956E-2</v>
      </c>
      <c r="K56" s="10">
        <f>PPRD!K56+RCV_RCY!K56+IMP!K56-EXP!K56+STK_CHG!K56-INTMARB!K56-INTAVI!K56</f>
        <v>4.7291487532244193E-2</v>
      </c>
      <c r="L56" s="10">
        <f>PPRD!L56+RCV_RCY!L56+IMP!L56-EXP!L56+STK_CHG!L56-INTMARB!L56-INTAVI!L56</f>
        <v>5.5889939810834052E-2</v>
      </c>
      <c r="M56" s="10">
        <f>PPRD!M56+RCV_RCY!M56+IMP!M56-EXP!M56+STK_CHG!M56-INTMARB!M56-INTAVI!M56</f>
        <v>7.3086844368013756E-2</v>
      </c>
      <c r="N56" s="10">
        <f>PPRD!N56+RCV_RCY!N56+IMP!N56-EXP!N56+STK_CHG!N56-INTMARB!N56-INTAVI!N56</f>
        <v>0.1241616509028375</v>
      </c>
      <c r="O56" s="10">
        <f>PPRD!O56+RCV_RCY!O56+IMP!O56-EXP!O56+STK_CHG!O56-INTMARB!O56-INTAVI!O56</f>
        <v>0.67996560619088564</v>
      </c>
      <c r="P56" s="10">
        <f>PPRD!P56+RCV_RCY!P56+IMP!P56-EXP!P56+STK_CHG!P56-INTMARB!P56-INTAVI!P56</f>
        <v>2.1169389509888221</v>
      </c>
      <c r="Q56" s="10">
        <f>PPRD!Q56+RCV_RCY!Q56+IMP!Q56-EXP!Q56+STK_CHG!Q56-INTMARB!Q56-INTAVI!Q56</f>
        <v>5.7609630266552019</v>
      </c>
      <c r="R56" s="10">
        <f>PPRD!R56+RCV_RCY!R56+IMP!R56-EXP!R56+STK_CHG!R56-INTMARB!R56-INTAVI!R56</f>
        <v>12.12381771281169</v>
      </c>
      <c r="S56" s="10">
        <f>PPRD!S56+RCV_RCY!S56+IMP!S56-EXP!S56+STK_CHG!S56-INTMARB!S56-INTAVI!S56</f>
        <v>20.980223559759239</v>
      </c>
      <c r="T56" s="10">
        <f>PPRD!T56+RCV_RCY!T56+IMP!T56-EXP!T56+STK_CHG!T56-INTMARB!T56-INTAVI!T56</f>
        <v>30.008598452278591</v>
      </c>
      <c r="U56" s="10">
        <f>PPRD!U56+RCV_RCY!U56+IMP!U56-EXP!U56+STK_CHG!U56-INTMARB!U56-INTAVI!U56</f>
        <v>54.084264832330177</v>
      </c>
      <c r="V56" s="10">
        <f>PPRD!V56+RCV_RCY!V56+IMP!V56-EXP!V56+STK_CHG!V56-INTMARB!V56-INTAVI!V56</f>
        <v>128.7188306104901</v>
      </c>
      <c r="W56" s="10">
        <f>PPRD!W56+RCV_RCY!W56+IMP!W56-EXP!W56+STK_CHG!W56-INTMARB!W56-INTAVI!W56</f>
        <v>211.4359415305245</v>
      </c>
      <c r="X56" s="10">
        <f>PPRD!X56+RCV_RCY!X56+IMP!X56-EXP!X56+STK_CHG!X56-INTMARB!X56-INTAVI!X56</f>
        <v>326.39724849527079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1.4331040412725711</v>
      </c>
      <c r="E57" s="10">
        <f>PPRD!E57+RCV_RCY!E57+IMP!E57-EXP!E57+STK_CHG!E57-INTMARB!E57-INTAVI!E57</f>
        <v>1.671883061049011</v>
      </c>
      <c r="F57" s="10">
        <f>PPRD!F57+RCV_RCY!F57+IMP!F57-EXP!F57+STK_CHG!F57-INTMARB!F57-INTAVI!F57</f>
        <v>1.8152192605331039</v>
      </c>
      <c r="G57" s="10">
        <f>PPRD!G57+RCV_RCY!G57+IMP!G57-EXP!G57+STK_CHG!G57-INTMARB!G57-INTAVI!G57</f>
        <v>1.8152192605331039</v>
      </c>
      <c r="H57" s="10">
        <f>PPRD!H57+RCV_RCY!H57+IMP!H57-EXP!H57+STK_CHG!H57-INTMARB!H57-INTAVI!H57</f>
        <v>1.9346517626827171</v>
      </c>
      <c r="I57" s="10">
        <f>PPRD!I57+RCV_RCY!I57+IMP!I57-EXP!I57+STK_CHG!I57-INTMARB!I57-INTAVI!I57</f>
        <v>1.982459157351677</v>
      </c>
      <c r="J57" s="10">
        <f>PPRD!J57+RCV_RCY!J57+IMP!J57-EXP!J57+STK_CHG!J57-INTMARB!J57-INTAVI!J57</f>
        <v>2.507910576096303</v>
      </c>
      <c r="K57" s="10">
        <f>PPRD!K57+RCV_RCY!K57+IMP!K57-EXP!K57+STK_CHG!K57-INTMARB!K57-INTAVI!K57</f>
        <v>3.79767841788478</v>
      </c>
      <c r="L57" s="10">
        <f>PPRD!L57+RCV_RCY!L57+IMP!L57-EXP!L57+STK_CHG!L57-INTMARB!L57-INTAVI!L57</f>
        <v>4.5380911435941522</v>
      </c>
      <c r="M57" s="10">
        <f>PPRD!M57+RCV_RCY!M57+IMP!M57-EXP!M57+STK_CHG!M57-INTMARB!M57-INTAVI!M57</f>
        <v>5.3740326741186584</v>
      </c>
      <c r="N57" s="10">
        <f>PPRD!N57+RCV_RCY!N57+IMP!N57-EXP!N57+STK_CHG!N57-INTMARB!N57-INTAVI!N57</f>
        <v>6.6159931212381773</v>
      </c>
      <c r="O57" s="10">
        <f>PPRD!O57+RCV_RCY!O57+IMP!O57-EXP!O57+STK_CHG!O57-INTMARB!O57-INTAVI!O57</f>
        <v>8.5268271711092005</v>
      </c>
      <c r="P57" s="10">
        <f>PPRD!P57+RCV_RCY!P57+IMP!P57-EXP!P57+STK_CHG!P57-INTMARB!P57-INTAVI!P57</f>
        <v>8.7895098882201186</v>
      </c>
      <c r="Q57" s="10">
        <f>PPRD!Q57+RCV_RCY!Q57+IMP!Q57-EXP!Q57+STK_CHG!Q57-INTMARB!Q57-INTAVI!Q57</f>
        <v>9.6971625107480648</v>
      </c>
      <c r="R57" s="10">
        <f>PPRD!R57+RCV_RCY!R57+IMP!R57-EXP!R57+STK_CHG!R57-INTMARB!R57-INTAVI!R57</f>
        <v>10.700257953568361</v>
      </c>
      <c r="S57" s="10">
        <f>PPRD!S57+RCV_RCY!S57+IMP!S57-EXP!S57+STK_CHG!S57-INTMARB!S57-INTAVI!S57</f>
        <v>11.17798796216681</v>
      </c>
      <c r="T57" s="10">
        <f>PPRD!T57+RCV_RCY!T57+IMP!T57-EXP!T57+STK_CHG!T57-INTMARB!T57-INTAVI!T57</f>
        <v>11.77506448839209</v>
      </c>
      <c r="U57" s="10">
        <f>PPRD!U57+RCV_RCY!U57+IMP!U57-EXP!U57+STK_CHG!U57-INTMARB!U57-INTAVI!U57</f>
        <v>12.587188306104901</v>
      </c>
      <c r="V57" s="10">
        <f>PPRD!V57+RCV_RCY!V57+IMP!V57-EXP!V57+STK_CHG!V57-INTMARB!V57-INTAVI!V57</f>
        <v>13.375408426483229</v>
      </c>
      <c r="W57" s="10">
        <f>PPRD!W57+RCV_RCY!W57+IMP!W57-EXP!W57+STK_CHG!W57-INTMARB!W57-INTAVI!W57</f>
        <v>14.975666380051591</v>
      </c>
      <c r="X57" s="10">
        <f>PPRD!X57+RCV_RCY!X57+IMP!X57-EXP!X57+STK_CHG!X57-INTMARB!X57-INTAVI!X57</f>
        <v>15.5250214961307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85.984522785898534</v>
      </c>
      <c r="D58" s="10">
        <f>PPRD!D58+RCV_RCY!D58+IMP!D58-EXP!D58+STK_CHG!D58-INTMARB!D58-INTAVI!D58</f>
        <v>85.984522785898534</v>
      </c>
      <c r="E58" s="10">
        <f>PPRD!E58+RCV_RCY!E58+IMP!E58-EXP!E58+STK_CHG!E58-INTMARB!E58-INTAVI!E58</f>
        <v>85.984522785898534</v>
      </c>
      <c r="F58" s="10">
        <f>PPRD!F58+RCV_RCY!F58+IMP!F58-EXP!F58+STK_CHG!F58-INTMARB!F58-INTAVI!F58</f>
        <v>86.223387790197762</v>
      </c>
      <c r="G58" s="10">
        <f>PPRD!G58+RCV_RCY!G58+IMP!G58-EXP!G58+STK_CHG!G58-INTMARB!G58-INTAVI!G58</f>
        <v>85.984522785898534</v>
      </c>
      <c r="H58" s="10">
        <f>PPRD!H58+RCV_RCY!H58+IMP!H58-EXP!H58+STK_CHG!H58-INTMARB!H58-INTAVI!H58</f>
        <v>86.629406706792778</v>
      </c>
      <c r="I58" s="10">
        <f>PPRD!I58+RCV_RCY!I58+IMP!I58-EXP!I58+STK_CHG!I58-INTMARB!I58-INTAVI!I58</f>
        <v>85.984522785898534</v>
      </c>
      <c r="J58" s="10">
        <f>PPRD!J58+RCV_RCY!J58+IMP!J58-EXP!J58+STK_CHG!J58-INTMARB!J58-INTAVI!J58</f>
        <v>85.984522785898534</v>
      </c>
      <c r="K58" s="10">
        <f>PPRD!K58+RCV_RCY!K58+IMP!K58-EXP!K58+STK_CHG!K58-INTMARB!K58-INTAVI!K58</f>
        <v>95.538349097162509</v>
      </c>
      <c r="L58" s="10">
        <f>PPRD!L58+RCV_RCY!L58+IMP!L58-EXP!L58+STK_CHG!L58-INTMARB!L58-INTAVI!L58</f>
        <v>96.254858125537396</v>
      </c>
      <c r="M58" s="10">
        <f>PPRD!M58+RCV_RCY!M58+IMP!M58-EXP!M58+STK_CHG!M58-INTMARB!M58-INTAVI!M58</f>
        <v>98.643336199484082</v>
      </c>
      <c r="N58" s="10">
        <f>PPRD!N58+RCV_RCY!N58+IMP!N58-EXP!N58+STK_CHG!N58-INTMARB!N58-INTAVI!N58</f>
        <v>104.3995700773861</v>
      </c>
      <c r="O58" s="10">
        <f>PPRD!O58+RCV_RCY!O58+IMP!O58-EXP!O58+STK_CHG!O58-INTMARB!O58-INTAVI!O58</f>
        <v>107.2417884780739</v>
      </c>
      <c r="P58" s="10">
        <f>PPRD!P58+RCV_RCY!P58+IMP!P58-EXP!P58+STK_CHG!P58-INTMARB!P58-INTAVI!P58</f>
        <v>112.75915735167671</v>
      </c>
      <c r="Q58" s="10">
        <f>PPRD!Q58+RCV_RCY!Q58+IMP!Q58-EXP!Q58+STK_CHG!Q58-INTMARB!Q58-INTAVI!Q58</f>
        <v>90.761478933791921</v>
      </c>
      <c r="R58" s="10">
        <f>PPRD!R58+RCV_RCY!R58+IMP!R58-EXP!R58+STK_CHG!R58-INTMARB!R58-INTAVI!R58</f>
        <v>105.7131556319862</v>
      </c>
      <c r="S58" s="10">
        <f>PPRD!S58+RCV_RCY!S58+IMP!S58-EXP!S58+STK_CHG!S58-INTMARB!S58-INTAVI!S58</f>
        <v>120.0439380911436</v>
      </c>
      <c r="T58" s="10">
        <f>PPRD!T58+RCV_RCY!T58+IMP!T58-EXP!T58+STK_CHG!T58-INTMARB!T58-INTAVI!T58</f>
        <v>133.51487532244201</v>
      </c>
      <c r="U58" s="10">
        <f>PPRD!U58+RCV_RCY!U58+IMP!U58-EXP!U58+STK_CHG!U58-INTMARB!U58-INTAVI!U58</f>
        <v>143.42699914015481</v>
      </c>
      <c r="V58" s="10">
        <f>PPRD!V58+RCV_RCY!V58+IMP!V58-EXP!V58+STK_CHG!V58-INTMARB!V58-INTAVI!V58</f>
        <v>157.90103181427341</v>
      </c>
      <c r="W58" s="10">
        <f>PPRD!W58+RCV_RCY!W58+IMP!W58-EXP!W58+STK_CHG!W58-INTMARB!W58-INTAVI!W58</f>
        <v>149.85193465176269</v>
      </c>
      <c r="X58" s="10">
        <f>PPRD!X58+RCV_RCY!X58+IMP!X58-EXP!X58+STK_CHG!X58-INTMARB!X58-INTAVI!X58</f>
        <v>156.68288907996561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699.69905417024927</v>
      </c>
      <c r="D59" s="10">
        <f>PPRD!D59+RCV_RCY!D59+IMP!D59-EXP!D59+STK_CHG!D59-INTMARB!D59-INTAVI!D59</f>
        <v>731.70438521066205</v>
      </c>
      <c r="E59" s="10">
        <f>PPRD!E59+RCV_RCY!E59+IMP!E59-EXP!E59+STK_CHG!E59-INTMARB!E59-INTAVI!E59</f>
        <v>745.7246775580395</v>
      </c>
      <c r="F59" s="10">
        <f>PPRD!F59+RCV_RCY!F59+IMP!F59-EXP!F59+STK_CHG!F59-INTMARB!F59-INTAVI!F59</f>
        <v>780.33344797936365</v>
      </c>
      <c r="G59" s="10">
        <f>PPRD!G59+RCV_RCY!G59+IMP!G59-EXP!G59+STK_CHG!G59-INTMARB!G59-INTAVI!G59</f>
        <v>820.57893379191739</v>
      </c>
      <c r="H59" s="10">
        <f>PPRD!H59+RCV_RCY!H59+IMP!H59-EXP!H59+STK_CHG!H59-INTMARB!H59-INTAVI!H59</f>
        <v>1540.2216680997419</v>
      </c>
      <c r="I59" s="10">
        <f>PPRD!I59+RCV_RCY!I59+IMP!I59-EXP!I59+STK_CHG!I59-INTMARB!I59-INTAVI!I59</f>
        <v>1526.9418744625964</v>
      </c>
      <c r="J59" s="10">
        <f>PPRD!J59+RCV_RCY!J59+IMP!J59-EXP!J59+STK_CHG!J59-INTMARB!J59-INTAVI!J59</f>
        <v>1667.622012037833</v>
      </c>
      <c r="K59" s="10">
        <f>PPRD!K59+RCV_RCY!K59+IMP!K59-EXP!K59+STK_CHG!K59-INTMARB!K59-INTAVI!K59</f>
        <v>1620.4022355975917</v>
      </c>
      <c r="L59" s="10">
        <f>PPRD!L59+RCV_RCY!L59+IMP!L59-EXP!L59+STK_CHG!L59-INTMARB!L59-INTAVI!L59</f>
        <v>2148.4188306104902</v>
      </c>
      <c r="M59" s="10">
        <f>PPRD!M59+RCV_RCY!M59+IMP!M59-EXP!M59+STK_CHG!M59-INTMARB!M59-INTAVI!M59</f>
        <v>2347.1147033533962</v>
      </c>
      <c r="N59" s="10">
        <f>PPRD!N59+RCV_RCY!N59+IMP!N59-EXP!N59+STK_CHG!N59-INTMARB!N59-INTAVI!N59</f>
        <v>2433.8397248495271</v>
      </c>
      <c r="O59" s="10">
        <f>PPRD!O59+RCV_RCY!O59+IMP!O59-EXP!O59+STK_CHG!O59-INTMARB!O59-INTAVI!O59</f>
        <v>2498.2086844368014</v>
      </c>
      <c r="P59" s="10">
        <f>PPRD!P59+RCV_RCY!P59+IMP!P59-EXP!P59+STK_CHG!P59-INTMARB!P59-INTAVI!P59</f>
        <v>2635.2106620808249</v>
      </c>
      <c r="Q59" s="10">
        <f>PPRD!Q59+RCV_RCY!Q59+IMP!Q59-EXP!Q59+STK_CHG!Q59-INTMARB!Q59-INTAVI!Q59</f>
        <v>2349.957007738607</v>
      </c>
      <c r="R59" s="10">
        <f>PPRD!R59+RCV_RCY!R59+IMP!R59-EXP!R59+STK_CHG!R59-INTMARB!R59-INTAVI!R59</f>
        <v>2481.9432502149607</v>
      </c>
      <c r="S59" s="10">
        <f>PPRD!S59+RCV_RCY!S59+IMP!S59-EXP!S59+STK_CHG!S59-INTMARB!S59-INTAVI!S59</f>
        <v>2412.9645743766127</v>
      </c>
      <c r="T59" s="10">
        <f>PPRD!T59+RCV_RCY!T59+IMP!T59-EXP!T59+STK_CHG!T59-INTMARB!T59-INTAVI!T59</f>
        <v>2377.639294926913</v>
      </c>
      <c r="U59" s="10">
        <f>PPRD!U59+RCV_RCY!U59+IMP!U59-EXP!U59+STK_CHG!U59-INTMARB!U59-INTAVI!U59</f>
        <v>2152.4791917454859</v>
      </c>
      <c r="V59" s="10">
        <f>PPRD!V59+RCV_RCY!V59+IMP!V59-EXP!V59+STK_CHG!V59-INTMARB!V59-INTAVI!V59</f>
        <v>2069.1697334479795</v>
      </c>
      <c r="W59" s="10">
        <f>PPRD!W59+RCV_RCY!W59+IMP!W59-EXP!W59+STK_CHG!W59-INTMARB!W59-INTAVI!W59</f>
        <v>2052.211693895099</v>
      </c>
      <c r="X59" s="10">
        <f>PPRD!X59+RCV_RCY!X59+IMP!X59-EXP!X59+STK_CHG!X59-INTMARB!X59-INTAVI!X59</f>
        <v>2186.8730868443677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0.14333619948409279</v>
      </c>
      <c r="D61" s="10">
        <f>PPRD!D61+RCV_RCY!D61+IMP!D61-EXP!D61+STK_CHG!D61-INTMARB!D61-INTAVI!D61</f>
        <v>2.1496130696474629</v>
      </c>
      <c r="E61" s="10">
        <f>PPRD!E61+RCV_RCY!E61+IMP!E61-EXP!E61+STK_CHG!E61-INTMARB!E61-INTAVI!E61</f>
        <v>3.2483233018056752</v>
      </c>
      <c r="F61" s="10">
        <f>PPRD!F61+RCV_RCY!F61+IMP!F61-EXP!F61+STK_CHG!F61-INTMARB!F61-INTAVI!F61</f>
        <v>4.7052450558899386</v>
      </c>
      <c r="G61" s="10">
        <f>PPRD!G61+RCV_RCY!G61+IMP!G61-EXP!G61+STK_CHG!G61-INTMARB!G61-INTAVI!G61</f>
        <v>6.6877042132416156</v>
      </c>
      <c r="H61" s="10">
        <f>PPRD!H61+RCV_RCY!H61+IMP!H61-EXP!H61+STK_CHG!H61-INTMARB!H61-INTAVI!H61</f>
        <v>7.0937231298366292</v>
      </c>
      <c r="I61" s="10">
        <f>PPRD!I61+RCV_RCY!I61+IMP!I61-EXP!I61+STK_CHG!I61-INTMARB!I61-INTAVI!I61</f>
        <v>12.22889079965606</v>
      </c>
      <c r="J61" s="10">
        <f>PPRD!J61+RCV_RCY!J61+IMP!J61-EXP!J61+STK_CHG!J61-INTMARB!J61-INTAVI!J61</f>
        <v>16.71917454858125</v>
      </c>
      <c r="K61" s="10">
        <f>PPRD!K61+RCV_RCY!K61+IMP!K61-EXP!K61+STK_CHG!K61-INTMARB!K61-INTAVI!K61</f>
        <v>21.806620808254511</v>
      </c>
      <c r="L61" s="10">
        <f>PPRD!L61+RCV_RCY!L61+IMP!L61-EXP!L61+STK_CHG!L61-INTMARB!L61-INTAVI!L61</f>
        <v>30.906620808254509</v>
      </c>
      <c r="M61" s="10">
        <f>PPRD!M61+RCV_RCY!M61+IMP!M61-EXP!M61+STK_CHG!M61-INTMARB!M61-INTAVI!M61</f>
        <v>36.209028374892519</v>
      </c>
      <c r="N61" s="10">
        <f>PPRD!N61+RCV_RCY!N61+IMP!N61-EXP!N61+STK_CHG!N61-INTMARB!N61-INTAVI!N61</f>
        <v>60.66689595872743</v>
      </c>
      <c r="O61" s="10">
        <f>PPRD!O61+RCV_RCY!O61+IMP!O61-EXP!O61+STK_CHG!O61-INTMARB!O61-INTAVI!O61</f>
        <v>52.976010318142727</v>
      </c>
      <c r="P61" s="10">
        <f>PPRD!P61+RCV_RCY!P61+IMP!P61-EXP!P61+STK_CHG!P61-INTMARB!P61-INTAVI!P61</f>
        <v>79.679019776440242</v>
      </c>
      <c r="Q61" s="10">
        <f>PPRD!Q61+RCV_RCY!Q61+IMP!Q61-EXP!Q61+STK_CHG!Q61-INTMARB!Q61-INTAVI!Q61</f>
        <v>79.368529664660358</v>
      </c>
      <c r="R61" s="10">
        <f>PPRD!R61+RCV_RCY!R61+IMP!R61-EXP!R61+STK_CHG!R61-INTMARB!R61-INTAVI!R61</f>
        <v>79.655116079105753</v>
      </c>
      <c r="S61" s="10">
        <f>PPRD!S61+RCV_RCY!S61+IMP!S61-EXP!S61+STK_CHG!S61-INTMARB!S61-INTAVI!S61</f>
        <v>88.564058469475484</v>
      </c>
      <c r="T61" s="10">
        <f>PPRD!T61+RCV_RCY!T61+IMP!T61-EXP!T61+STK_CHG!T61-INTMARB!T61-INTAVI!T61</f>
        <v>98.9061049011178</v>
      </c>
      <c r="U61" s="10">
        <f>PPRD!U61+RCV_RCY!U61+IMP!U61-EXP!U61+STK_CHG!U61-INTMARB!U61-INTAVI!U61</f>
        <v>93.532072226999134</v>
      </c>
      <c r="V61" s="10">
        <f>PPRD!V61+RCV_RCY!V61+IMP!V61-EXP!V61+STK_CHG!V61-INTMARB!V61-INTAVI!V61</f>
        <v>90.403181427343057</v>
      </c>
      <c r="W61" s="10">
        <f>PPRD!W61+RCV_RCY!W61+IMP!W61-EXP!W61+STK_CHG!W61-INTMARB!W61-INTAVI!W61</f>
        <v>89.519432502149613</v>
      </c>
      <c r="X61" s="10">
        <f>PPRD!X61+RCV_RCY!X61+IMP!X61-EXP!X61+STK_CHG!X61-INTMARB!X61-INTAVI!X61</f>
        <v>84.67085124677557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29.091401547721411</v>
      </c>
      <c r="D62" s="10">
        <f>PPRD!D62+RCV_RCY!D62+IMP!D62-EXP!D62+STK_CHG!D62-INTMARB!D62-INTAVI!D62</f>
        <v>31.02605331040413</v>
      </c>
      <c r="E62" s="10">
        <f>PPRD!E62+RCV_RCY!E62+IMP!E62-EXP!E62+STK_CHG!E62-INTMARB!E62-INTAVI!E62</f>
        <v>23.836801375752358</v>
      </c>
      <c r="F62" s="10">
        <f>PPRD!F62+RCV_RCY!F62+IMP!F62-EXP!F62+STK_CHG!F62-INTMARB!F62-INTAVI!F62</f>
        <v>18.008942390369729</v>
      </c>
      <c r="G62" s="10">
        <f>PPRD!G62+RCV_RCY!G62+IMP!G62-EXP!G62+STK_CHG!G62-INTMARB!G62-INTAVI!G62</f>
        <v>16.408684436801369</v>
      </c>
      <c r="H62" s="10">
        <f>PPRD!H62+RCV_RCY!H62+IMP!H62-EXP!H62+STK_CHG!H62-INTMARB!H62-INTAVI!H62</f>
        <v>33.0085124677558</v>
      </c>
      <c r="I62" s="10">
        <f>PPRD!I62+RCV_RCY!I62+IMP!I62-EXP!I62+STK_CHG!I62-INTMARB!I62-INTAVI!I62</f>
        <v>46.837661220980223</v>
      </c>
      <c r="J62" s="10">
        <f>PPRD!J62+RCV_RCY!J62+IMP!J62-EXP!J62+STK_CHG!J62-INTMARB!J62-INTAVI!J62</f>
        <v>54.074720550300938</v>
      </c>
      <c r="K62" s="10">
        <f>PPRD!K62+RCV_RCY!K62+IMP!K62-EXP!K62+STK_CHG!K62-INTMARB!K62-INTAVI!K62</f>
        <v>46.121152192605329</v>
      </c>
      <c r="L62" s="10">
        <f>PPRD!L62+RCV_RCY!L62+IMP!L62-EXP!L62+STK_CHG!L62-INTMARB!L62-INTAVI!L62</f>
        <v>46.097248495270847</v>
      </c>
      <c r="M62" s="10">
        <f>PPRD!M62+RCV_RCY!M62+IMP!M62-EXP!M62+STK_CHG!M62-INTMARB!M62-INTAVI!M62</f>
        <v>53.238779019776437</v>
      </c>
      <c r="N62" s="10">
        <f>PPRD!N62+RCV_RCY!N62+IMP!N62-EXP!N62+STK_CHG!N62-INTMARB!N62-INTAVI!N62</f>
        <v>48.127429062768698</v>
      </c>
      <c r="O62" s="10">
        <f>PPRD!O62+RCV_RCY!O62+IMP!O62-EXP!O62+STK_CHG!O62-INTMARB!O62-INTAVI!O62</f>
        <v>45.882373172828885</v>
      </c>
      <c r="P62" s="10">
        <f>PPRD!P62+RCV_RCY!P62+IMP!P62-EXP!P62+STK_CHG!P62-INTMARB!P62-INTAVI!P62</f>
        <v>51.065176268271713</v>
      </c>
      <c r="Q62" s="10">
        <f>PPRD!Q62+RCV_RCY!Q62+IMP!Q62-EXP!Q62+STK_CHG!Q62-INTMARB!Q62-INTAVI!Q62</f>
        <v>53.71642304385211</v>
      </c>
      <c r="R62" s="10">
        <f>PPRD!R62+RCV_RCY!R62+IMP!R62-EXP!R62+STK_CHG!R62-INTMARB!R62-INTAVI!R62</f>
        <v>74.591573516766971</v>
      </c>
      <c r="S62" s="10">
        <f>PPRD!S62+RCV_RCY!S62+IMP!S62-EXP!S62+STK_CHG!S62-INTMARB!S62-INTAVI!S62</f>
        <v>83.166122098022356</v>
      </c>
      <c r="T62" s="10">
        <f>PPRD!T62+RCV_RCY!T62+IMP!T62-EXP!T62+STK_CHG!T62-INTMARB!T62-INTAVI!T62</f>
        <v>66.064746345657781</v>
      </c>
      <c r="U62" s="10">
        <f>PPRD!U62+RCV_RCY!U62+IMP!U62-EXP!U62+STK_CHG!U62-INTMARB!U62-INTAVI!U62</f>
        <v>69.432502149613072</v>
      </c>
      <c r="V62" s="10">
        <f>PPRD!V62+RCV_RCY!V62+IMP!V62-EXP!V62+STK_CHG!V62-INTMARB!V62-INTAVI!V62</f>
        <v>73.397334479793628</v>
      </c>
      <c r="W62" s="10">
        <f>PPRD!W62+RCV_RCY!W62+IMP!W62-EXP!W62+STK_CHG!W62-INTMARB!W62-INTAVI!W62</f>
        <v>71.868701633705925</v>
      </c>
      <c r="X62" s="10">
        <f>PPRD!X62+RCV_RCY!X62+IMP!X62-EXP!X62+STK_CHG!X62-INTMARB!X62-INTAVI!X62</f>
        <v>81.231470335339623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2.5604471195184866</v>
      </c>
      <c r="I63" s="10">
        <f>PPRD!I63+RCV_RCY!I63+IMP!I63-EXP!I63+STK_CHG!I63-INTMARB!I63-INTAVI!I63</f>
        <v>10.881857265692174</v>
      </c>
      <c r="J63" s="10">
        <f>PPRD!J63+RCV_RCY!J63+IMP!J63-EXP!J63+STK_CHG!J63-INTMARB!J63-INTAVI!J63</f>
        <v>26.884522785898533</v>
      </c>
      <c r="K63" s="10">
        <f>PPRD!K63+RCV_RCY!K63+IMP!K63-EXP!K63+STK_CHG!K63-INTMARB!K63-INTAVI!K63</f>
        <v>46.379191745485798</v>
      </c>
      <c r="L63" s="10">
        <f>PPRD!L63+RCV_RCY!L63+IMP!L63-EXP!L63+STK_CHG!L63-INTMARB!L63-INTAVI!L63</f>
        <v>46.379105760963022</v>
      </c>
      <c r="M63" s="10">
        <f>PPRD!M63+RCV_RCY!M63+IMP!M63-EXP!M63+STK_CHG!M63-INTMARB!M63-INTAVI!M63</f>
        <v>56.54436801375752</v>
      </c>
      <c r="N63" s="10">
        <f>PPRD!N63+RCV_RCY!N63+IMP!N63-EXP!N63+STK_CHG!N63-INTMARB!N63-INTAVI!N63</f>
        <v>48.285124677558038</v>
      </c>
      <c r="O63" s="10">
        <f>PPRD!O63+RCV_RCY!O63+IMP!O63-EXP!O63+STK_CHG!O63-INTMARB!O63-INTAVI!O63</f>
        <v>45.74385210662075</v>
      </c>
      <c r="P63" s="10">
        <f>PPRD!P63+RCV_RCY!P63+IMP!P63-EXP!P63+STK_CHG!P63-INTMARB!P63-INTAVI!P63</f>
        <v>30.495786758383517</v>
      </c>
      <c r="Q63" s="10">
        <f>PPRD!Q63+RCV_RCY!Q63+IMP!Q63-EXP!Q63+STK_CHG!Q63-INTMARB!Q63-INTAVI!Q63</f>
        <v>48.920464316422986</v>
      </c>
      <c r="R63" s="10">
        <f>PPRD!R63+RCV_RCY!R63+IMP!R63-EXP!R63+STK_CHG!R63-INTMARB!R63-INTAVI!R63</f>
        <v>31.765864144454049</v>
      </c>
      <c r="S63" s="10">
        <f>PPRD!S63+RCV_RCY!S63+IMP!S63-EXP!S63+STK_CHG!S63-INTMARB!S63-INTAVI!S63</f>
        <v>29.22510748065352</v>
      </c>
      <c r="T63" s="10">
        <f>PPRD!T63+RCV_RCY!T63+IMP!T63-EXP!T63+STK_CHG!T63-INTMARB!T63-INTAVI!T63</f>
        <v>36.213843508168637</v>
      </c>
      <c r="U63" s="10">
        <f>PPRD!U63+RCV_RCY!U63+IMP!U63-EXP!U63+STK_CHG!U63-INTMARB!U63-INTAVI!U63</f>
        <v>45.108426483232989</v>
      </c>
      <c r="V63" s="10">
        <f>PPRD!V63+RCV_RCY!V63+IMP!V63-EXP!V63+STK_CHG!V63-INTMARB!V63-INTAVI!V63</f>
        <v>47.649785038693082</v>
      </c>
      <c r="W63" s="10">
        <f>PPRD!W63+RCV_RCY!W63+IMP!W63-EXP!W63+STK_CHG!W63-INTMARB!W63-INTAVI!W63</f>
        <v>58.450386930352479</v>
      </c>
      <c r="X63" s="10">
        <f>PPRD!X63+RCV_RCY!X63+IMP!X63-EXP!X63+STK_CHG!X63-INTMARB!X63-INTAVI!X63</f>
        <v>57.179793637145309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6.3533104041272548</v>
      </c>
      <c r="O64" s="10">
        <f>PPRD!O64+RCV_RCY!O64+IMP!O64-EXP!O64+STK_CHG!O64-INTMARB!O64-INTAVI!O64</f>
        <v>5.0827171109200329</v>
      </c>
      <c r="P64" s="10">
        <f>PPRD!P64+RCV_RCY!P64+IMP!P64-EXP!P64+STK_CHG!P64-INTMARB!P64-INTAVI!P64</f>
        <v>5.7179707652622564</v>
      </c>
      <c r="Q64" s="10">
        <f>PPRD!Q64+RCV_RCY!Q64+IMP!Q64-EXP!Q64+STK_CHG!Q64-INTMARB!Q64-INTAVI!Q64</f>
        <v>11.435941530524508</v>
      </c>
      <c r="R64" s="10">
        <f>PPRD!R64+RCV_RCY!R64+IMP!R64-EXP!R64+STK_CHG!R64-INTMARB!R64-INTAVI!R64</f>
        <v>10.800601891659502</v>
      </c>
      <c r="S64" s="10">
        <f>PPRD!S64+RCV_RCY!S64+IMP!S64-EXP!S64+STK_CHG!S64-INTMARB!S64-INTAVI!S64</f>
        <v>14.61255374032674</v>
      </c>
      <c r="T64" s="10">
        <f>PPRD!T64+RCV_RCY!T64+IMP!T64-EXP!T64+STK_CHG!T64-INTMARB!T64-INTAVI!T64</f>
        <v>8.8945829750644858</v>
      </c>
      <c r="U64" s="10">
        <f>PPRD!U64+RCV_RCY!U64+IMP!U64-EXP!U64+STK_CHG!U64-INTMARB!U64-INTAVI!U64</f>
        <v>5.7179707652622511</v>
      </c>
      <c r="V64" s="10">
        <f>PPRD!V64+RCV_RCY!V64+IMP!V64-EXP!V64+STK_CHG!V64-INTMARB!V64-INTAVI!V64</f>
        <v>-1.2705932932072219</v>
      </c>
      <c r="W64" s="10">
        <f>PPRD!W64+RCV_RCY!W64+IMP!W64-EXP!W64+STK_CHG!W64-INTMARB!W64-INTAVI!W64</f>
        <v>25.41315563198625</v>
      </c>
      <c r="X64" s="10">
        <f>PPRD!X64+RCV_RCY!X64+IMP!X64-EXP!X64+STK_CHG!X64-INTMARB!X64-INTAVI!X64</f>
        <v>29.860533104041266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-1.9984014443252818E-15</v>
      </c>
      <c r="J65" s="10">
        <f>PPRD!J65+RCV_RCY!J65+IMP!J65-EXP!J65+STK_CHG!J65-INTMARB!J65-INTAVI!J65</f>
        <v>1.7674978503869276</v>
      </c>
      <c r="K65" s="10">
        <f>PPRD!K65+RCV_RCY!K65+IMP!K65-EXP!K65+STK_CHG!K65-INTMARB!K65-INTAVI!K65</f>
        <v>122.70713671539117</v>
      </c>
      <c r="L65" s="10">
        <f>PPRD!L65+RCV_RCY!L65+IMP!L65-EXP!L65+STK_CHG!L65-INTMARB!L65-INTAVI!L65</f>
        <v>122.70713671539114</v>
      </c>
      <c r="M65" s="10">
        <f>PPRD!M65+RCV_RCY!M65+IMP!M65-EXP!M65+STK_CHG!M65-INTMARB!M65-INTAVI!M65</f>
        <v>120.02012037833188</v>
      </c>
      <c r="N65" s="10">
        <f>PPRD!N65+RCV_RCY!N65+IMP!N65-EXP!N65+STK_CHG!N65-INTMARB!N65-INTAVI!N65</f>
        <v>117.6555460017197</v>
      </c>
      <c r="O65" s="10">
        <f>PPRD!O65+RCV_RCY!O65+IMP!O65-EXP!O65+STK_CHG!O65-INTMARB!O65-INTAVI!O65</f>
        <v>128.08099742046426</v>
      </c>
      <c r="P65" s="10">
        <f>PPRD!P65+RCV_RCY!P65+IMP!P65-EXP!P65+STK_CHG!P65-INTMARB!P65-INTAVI!P65</f>
        <v>117.33301805674984</v>
      </c>
      <c r="Q65" s="10">
        <f>PPRD!Q65+RCV_RCY!Q65+IMP!Q65-EXP!Q65+STK_CHG!Q65-INTMARB!Q65-INTAVI!Q65</f>
        <v>123.60275150472913</v>
      </c>
      <c r="R65" s="10">
        <f>PPRD!R65+RCV_RCY!R65+IMP!R65-EXP!R65+STK_CHG!R65-INTMARB!R65-INTAVI!R65</f>
        <v>95.83697334479794</v>
      </c>
      <c r="S65" s="10">
        <f>PPRD!S65+RCV_RCY!S65+IMP!S65-EXP!S65+STK_CHG!S65-INTMARB!S65-INTAVI!S65</f>
        <v>94.045571797076533</v>
      </c>
      <c r="T65" s="10">
        <f>PPRD!T65+RCV_RCY!T65+IMP!T65-EXP!T65+STK_CHG!T65-INTMARB!T65-INTAVI!T65</f>
        <v>72.549441100601825</v>
      </c>
      <c r="U65" s="10">
        <f>PPRD!U65+RCV_RCY!U65+IMP!U65-EXP!U65+STK_CHG!U65-INTMARB!U65-INTAVI!U65</f>
        <v>114.64600171969049</v>
      </c>
      <c r="V65" s="10">
        <f>PPRD!V65+RCV_RCY!V65+IMP!V65-EXP!V65+STK_CHG!V65-INTMARB!V65-INTAVI!V65</f>
        <v>117.33301805674974</v>
      </c>
      <c r="W65" s="10">
        <f>PPRD!W65+RCV_RCY!W65+IMP!W65-EXP!W65+STK_CHG!W65-INTMARB!W65-INTAVI!W65</f>
        <v>118.22871883061046</v>
      </c>
      <c r="X65" s="10">
        <f>PPRD!X65+RCV_RCY!X65+IMP!X65-EXP!X65+STK_CHG!X65-INTMARB!X65-INTAVI!X65</f>
        <v>117.33301805674984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-0.89570077386070501</v>
      </c>
      <c r="M66" s="10">
        <f>PPRD!M66+RCV_RCY!M66+IMP!M66-EXP!M66+STK_CHG!M66-INTMARB!M66-INTAVI!M66</f>
        <v>-1.791315563198624</v>
      </c>
      <c r="N66" s="10">
        <f>PPRD!N66+RCV_RCY!N66+IMP!N66-EXP!N66+STK_CHG!N66-INTMARB!N66-INTAVI!N66</f>
        <v>-12.539380911435938</v>
      </c>
      <c r="O66" s="10">
        <f>PPRD!O66+RCV_RCY!O66+IMP!O66-EXP!O66+STK_CHG!O66-INTMARB!O66-INTAVI!O66</f>
        <v>-24.18314703353396</v>
      </c>
      <c r="P66" s="10">
        <f>PPRD!P66+RCV_RCY!P66+IMP!P66-EXP!P66+STK_CHG!P66-INTMARB!P66-INTAVI!P66</f>
        <v>-11.643766122098022</v>
      </c>
      <c r="Q66" s="10">
        <f>PPRD!Q66+RCV_RCY!Q66+IMP!Q66-EXP!Q66+STK_CHG!Q66-INTMARB!Q66-INTAVI!Q66</f>
        <v>4.4783319002579525</v>
      </c>
      <c r="R66" s="10">
        <f>PPRD!R66+RCV_RCY!R66+IMP!R66-EXP!R66+STK_CHG!R66-INTMARB!R66-INTAVI!R66</f>
        <v>36.722527944969904</v>
      </c>
      <c r="S66" s="10">
        <f>PPRD!S66+RCV_RCY!S66+IMP!S66-EXP!S66+STK_CHG!S66-INTMARB!S66-INTAVI!S66</f>
        <v>49.261994840928637</v>
      </c>
      <c r="T66" s="10">
        <f>PPRD!T66+RCV_RCY!T66+IMP!T66-EXP!T66+STK_CHG!T66-INTMARB!T66-INTAVI!T66</f>
        <v>46.574892519346513</v>
      </c>
      <c r="U66" s="10">
        <f>PPRD!U66+RCV_RCY!U66+IMP!U66-EXP!U66+STK_CHG!U66-INTMARB!U66-INTAVI!U66</f>
        <v>27.765864144454007</v>
      </c>
      <c r="V66" s="10">
        <f>PPRD!V66+RCV_RCY!V66+IMP!V66-EXP!V66+STK_CHG!V66-INTMARB!V66-INTAVI!V66</f>
        <v>39.409630266552021</v>
      </c>
      <c r="W66" s="10">
        <f>PPRD!W66+RCV_RCY!W66+IMP!W66-EXP!W66+STK_CHG!W66-INTMARB!W66-INTAVI!W66</f>
        <v>77.923387790197751</v>
      </c>
      <c r="X66" s="10">
        <f>PPRD!X66+RCV_RCY!X66+IMP!X66-EXP!X66+STK_CHG!X66-INTMARB!X66-INTAVI!X66</f>
        <v>80.610490111779853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7.308684436801375</v>
      </c>
      <c r="U70" s="10">
        <f>PPRD!U70+RCV_RCY!U70+IMP!U70-EXP!U70+STK_CHG!U70-INTMARB!U70-INTAVI!U70</f>
        <v>9.4582975064488384</v>
      </c>
      <c r="V70" s="10">
        <f>PPRD!V70+RCV_RCY!V70+IMP!V70-EXP!V70+STK_CHG!V70-INTMARB!V70-INTAVI!V70</f>
        <v>12.63490971625107</v>
      </c>
      <c r="W70" s="10">
        <f>PPRD!W70+RCV_RCY!W70+IMP!W70-EXP!W70+STK_CHG!W70-INTMARB!W70-INTAVI!W70</f>
        <v>18.486672398968189</v>
      </c>
      <c r="X70" s="10">
        <f>PPRD!X70+RCV_RCY!X70+IMP!X70-EXP!X70+STK_CHG!X70-INTMARB!X70-INTAVI!X70</f>
        <v>26.535769561478929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29.091401547721411</v>
      </c>
      <c r="D71" s="37">
        <f t="shared" si="22"/>
        <v>31.002235597592431</v>
      </c>
      <c r="E71" s="37">
        <f t="shared" si="22"/>
        <v>23.81289767841788</v>
      </c>
      <c r="F71" s="37">
        <f t="shared" si="22"/>
        <v>18.98830610490112</v>
      </c>
      <c r="G71" s="37">
        <f t="shared" si="22"/>
        <v>27.25227858985382</v>
      </c>
      <c r="H71" s="37">
        <f t="shared" si="22"/>
        <v>62.434307824591571</v>
      </c>
      <c r="I71" s="37">
        <f t="shared" si="22"/>
        <v>74.448237317282889</v>
      </c>
      <c r="J71" s="37">
        <f t="shared" si="22"/>
        <v>74.2810834049871</v>
      </c>
      <c r="K71" s="37">
        <f t="shared" si="22"/>
        <v>68.071109200343926</v>
      </c>
      <c r="L71" s="37">
        <f t="shared" si="22"/>
        <v>73.564488392089416</v>
      </c>
      <c r="M71" s="37">
        <f t="shared" si="22"/>
        <v>87.847549441100597</v>
      </c>
      <c r="N71" s="37">
        <f t="shared" si="22"/>
        <v>100.36302665520205</v>
      </c>
      <c r="O71" s="37">
        <f t="shared" si="22"/>
        <v>89.185124677558022</v>
      </c>
      <c r="P71" s="37">
        <f t="shared" si="22"/>
        <v>83.142218400687881</v>
      </c>
      <c r="Q71" s="37">
        <f t="shared" si="22"/>
        <v>102.46491831470334</v>
      </c>
      <c r="R71" s="37">
        <f t="shared" si="22"/>
        <v>132.32063628546859</v>
      </c>
      <c r="S71" s="37">
        <f t="shared" si="22"/>
        <v>158.04428202923475</v>
      </c>
      <c r="T71" s="37">
        <f t="shared" si="22"/>
        <v>163.92003439380909</v>
      </c>
      <c r="U71" s="37">
        <f t="shared" si="22"/>
        <v>194.27730008598451</v>
      </c>
      <c r="V71" s="37">
        <f t="shared" si="22"/>
        <v>215.08082545141872</v>
      </c>
      <c r="W71" s="37">
        <f t="shared" si="22"/>
        <v>211.0681857265692</v>
      </c>
      <c r="X71" s="37">
        <f t="shared" ref="X71" si="23">SUM(X72:X73)</f>
        <v>244.96027515047291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1.0031814273430779</v>
      </c>
      <c r="G72" s="10">
        <f>PPRD!G72+RCV_RCY!G72+IMP!G72-EXP!G72+STK_CHG!G72-INTMARB!G72-INTAVI!G72</f>
        <v>10.84359415305245</v>
      </c>
      <c r="H72" s="10">
        <f>PPRD!H72+RCV_RCY!H72+IMP!H72-EXP!H72+STK_CHG!H72-INTMARB!H72-INTAVI!H72</f>
        <v>29.425795356835771</v>
      </c>
      <c r="I72" s="10">
        <f>PPRD!I72+RCV_RCY!I72+IMP!I72-EXP!I72+STK_CHG!I72-INTMARB!I72-INTAVI!I72</f>
        <v>27.610576096302658</v>
      </c>
      <c r="J72" s="10">
        <f>PPRD!J72+RCV_RCY!J72+IMP!J72-EXP!J72+STK_CHG!J72-INTMARB!J72-INTAVI!J72</f>
        <v>20.206362854686159</v>
      </c>
      <c r="K72" s="10">
        <f>PPRD!K72+RCV_RCY!K72+IMP!K72-EXP!K72+STK_CHG!K72-INTMARB!K72-INTAVI!K72</f>
        <v>21.9499570077386</v>
      </c>
      <c r="L72" s="10">
        <f>PPRD!L72+RCV_RCY!L72+IMP!L72-EXP!L72+STK_CHG!L72-INTMARB!L72-INTAVI!L72</f>
        <v>27.467239896818569</v>
      </c>
      <c r="M72" s="10">
        <f>PPRD!M72+RCV_RCY!M72+IMP!M72-EXP!M72+STK_CHG!M72-INTMARB!M72-INTAVI!M72</f>
        <v>34.608770421324159</v>
      </c>
      <c r="N72" s="10">
        <f>PPRD!N72+RCV_RCY!N72+IMP!N72-EXP!N72+STK_CHG!N72-INTMARB!N72-INTAVI!N72</f>
        <v>52.235597592433358</v>
      </c>
      <c r="O72" s="10">
        <f>PPRD!O72+RCV_RCY!O72+IMP!O72-EXP!O72+STK_CHG!O72-INTMARB!O72-INTAVI!O72</f>
        <v>43.302751504729137</v>
      </c>
      <c r="P72" s="10">
        <f>PPRD!P72+RCV_RCY!P72+IMP!P72-EXP!P72+STK_CHG!P72-INTMARB!P72-INTAVI!P72</f>
        <v>40.508254514187449</v>
      </c>
      <c r="Q72" s="10">
        <f>PPRD!Q72+RCV_RCY!Q72+IMP!Q72-EXP!Q72+STK_CHG!Q72-INTMARB!Q72-INTAVI!Q72</f>
        <v>54.146345657781588</v>
      </c>
      <c r="R72" s="10">
        <f>PPRD!R72+RCV_RCY!R72+IMP!R72-EXP!R72+STK_CHG!R72-INTMARB!R72-INTAVI!R72</f>
        <v>80.037231298366294</v>
      </c>
      <c r="S72" s="10">
        <f>PPRD!S72+RCV_RCY!S72+IMP!S72-EXP!S72+STK_CHG!S72-INTMARB!S72-INTAVI!S72</f>
        <v>106.71633705932932</v>
      </c>
      <c r="T72" s="10">
        <f>PPRD!T72+RCV_RCY!T72+IMP!T72-EXP!T72+STK_CHG!T72-INTMARB!T72-INTAVI!T72</f>
        <v>110.46629406706791</v>
      </c>
      <c r="U72" s="10">
        <f>PPRD!U72+RCV_RCY!U72+IMP!U72-EXP!U72+STK_CHG!U72-INTMARB!U72-INTAVI!U72</f>
        <v>142.80601891659501</v>
      </c>
      <c r="V72" s="10">
        <f>PPRD!V72+RCV_RCY!V72+IMP!V72-EXP!V72+STK_CHG!V72-INTMARB!V72-INTAVI!V72</f>
        <v>145.57661220980222</v>
      </c>
      <c r="W72" s="10">
        <f>PPRD!W72+RCV_RCY!W72+IMP!W72-EXP!W72+STK_CHG!W72-INTMARB!W72-INTAVI!W72</f>
        <v>148.49054170249354</v>
      </c>
      <c r="X72" s="10">
        <f>PPRD!X72+RCV_RCY!X72+IMP!X72-EXP!X72+STK_CHG!X72-INTMARB!X72-INTAVI!X72</f>
        <v>172.35116079105762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29.091401547721411</v>
      </c>
      <c r="D73" s="10">
        <f>PPRD!D73+RCV_RCY!D73+IMP!D73-EXP!D73+STK_CHG!D73-INTMARB!D73-INTAVI!D73</f>
        <v>31.002235597592431</v>
      </c>
      <c r="E73" s="10">
        <f>PPRD!E73+RCV_RCY!E73+IMP!E73-EXP!E73+STK_CHG!E73-INTMARB!E73-INTAVI!E73</f>
        <v>23.81289767841788</v>
      </c>
      <c r="F73" s="10">
        <f>PPRD!F73+RCV_RCY!F73+IMP!F73-EXP!F73+STK_CHG!F73-INTMARB!F73-INTAVI!F73</f>
        <v>17.985124677558041</v>
      </c>
      <c r="G73" s="10">
        <f>PPRD!G73+RCV_RCY!G73+IMP!G73-EXP!G73+STK_CHG!G73-INTMARB!G73-INTAVI!G73</f>
        <v>16.408684436801369</v>
      </c>
      <c r="H73" s="10">
        <f>PPRD!H73+RCV_RCY!H73+IMP!H73-EXP!H73+STK_CHG!H73-INTMARB!H73-INTAVI!H73</f>
        <v>33.0085124677558</v>
      </c>
      <c r="I73" s="10">
        <f>PPRD!I73+RCV_RCY!I73+IMP!I73-EXP!I73+STK_CHG!I73-INTMARB!I73-INTAVI!I73</f>
        <v>46.837661220980223</v>
      </c>
      <c r="J73" s="10">
        <f>PPRD!J73+RCV_RCY!J73+IMP!J73-EXP!J73+STK_CHG!J73-INTMARB!J73-INTAVI!J73</f>
        <v>54.074720550300938</v>
      </c>
      <c r="K73" s="10">
        <f>PPRD!K73+RCV_RCY!K73+IMP!K73-EXP!K73+STK_CHG!K73-INTMARB!K73-INTAVI!K73</f>
        <v>46.121152192605329</v>
      </c>
      <c r="L73" s="10">
        <f>PPRD!L73+RCV_RCY!L73+IMP!L73-EXP!L73+STK_CHG!L73-INTMARB!L73-INTAVI!L73</f>
        <v>46.097248495270847</v>
      </c>
      <c r="M73" s="10">
        <f>PPRD!M73+RCV_RCY!M73+IMP!M73-EXP!M73+STK_CHG!M73-INTMARB!M73-INTAVI!M73</f>
        <v>53.238779019776437</v>
      </c>
      <c r="N73" s="10">
        <f>PPRD!N73+RCV_RCY!N73+IMP!N73-EXP!N73+STK_CHG!N73-INTMARB!N73-INTAVI!N73</f>
        <v>48.127429062768698</v>
      </c>
      <c r="O73" s="10">
        <f>PPRD!O73+RCV_RCY!O73+IMP!O73-EXP!O73+STK_CHG!O73-INTMARB!O73-INTAVI!O73</f>
        <v>45.882373172828885</v>
      </c>
      <c r="P73" s="10">
        <f>PPRD!P73+RCV_RCY!P73+IMP!P73-EXP!P73+STK_CHG!P73-INTMARB!P73-INTAVI!P73</f>
        <v>42.633963886500432</v>
      </c>
      <c r="Q73" s="10">
        <f>PPRD!Q73+RCV_RCY!Q73+IMP!Q73-EXP!Q73+STK_CHG!Q73-INTMARB!Q73-INTAVI!Q73</f>
        <v>48.318572656921752</v>
      </c>
      <c r="R73" s="10">
        <f>PPRD!R73+RCV_RCY!R73+IMP!R73-EXP!R73+STK_CHG!R73-INTMARB!R73-INTAVI!R73</f>
        <v>52.283404987102315</v>
      </c>
      <c r="S73" s="10">
        <f>PPRD!S73+RCV_RCY!S73+IMP!S73-EXP!S73+STK_CHG!S73-INTMARB!S73-INTAVI!S73</f>
        <v>51.327944969905417</v>
      </c>
      <c r="T73" s="10">
        <f>PPRD!T73+RCV_RCY!T73+IMP!T73-EXP!T73+STK_CHG!T73-INTMARB!T73-INTAVI!T73</f>
        <v>53.453740326741197</v>
      </c>
      <c r="U73" s="10">
        <f>PPRD!U73+RCV_RCY!U73+IMP!U73-EXP!U73+STK_CHG!U73-INTMARB!U73-INTAVI!U73</f>
        <v>51.471281169389506</v>
      </c>
      <c r="V73" s="10">
        <f>PPRD!V73+RCV_RCY!V73+IMP!V73-EXP!V73+STK_CHG!V73-INTMARB!V73-INTAVI!V73</f>
        <v>69.504213241616512</v>
      </c>
      <c r="W73" s="10">
        <f>PPRD!W73+RCV_RCY!W73+IMP!W73-EXP!W73+STK_CHG!W73-INTMARB!W73-INTAVI!W73</f>
        <v>62.57764402407566</v>
      </c>
      <c r="X73" s="10">
        <f>PPRD!X73+RCV_RCY!X73+IMP!X73-EXP!X73+STK_CHG!X73-INTMARB!X73-INTAVI!X73</f>
        <v>72.609114359415287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3701.203783319002</v>
      </c>
      <c r="D74" s="37">
        <f>PPRD!D74+RCV_RCY!D74+IMP!D74-EXP!D74+STK_CHG!D74-INTMARB!D74-INTAVI!D74</f>
        <v>3688.9939810834048</v>
      </c>
      <c r="E74" s="37">
        <f>PPRD!E74+RCV_RCY!E74+IMP!E74-EXP!E74+STK_CHG!E74-INTMARB!E74-INTAVI!E74</f>
        <v>3642.4333619948411</v>
      </c>
      <c r="F74" s="37">
        <f>PPRD!F74+RCV_RCY!F74+IMP!F74-EXP!F74+STK_CHG!F74-INTMARB!F74-INTAVI!F74</f>
        <v>2887.5608770421318</v>
      </c>
      <c r="G74" s="37">
        <f>PPRD!G74+RCV_RCY!G74+IMP!G74-EXP!G74+STK_CHG!G74-INTMARB!G74-INTAVI!G74</f>
        <v>3118.8736027515051</v>
      </c>
      <c r="H74" s="37">
        <f>PPRD!H74+RCV_RCY!H74+IMP!H74-EXP!H74+STK_CHG!H74-INTMARB!H74-INTAVI!H74</f>
        <v>3616.4660361134988</v>
      </c>
      <c r="I74" s="37">
        <f>PPRD!I74+RCV_RCY!I74+IMP!I74-EXP!I74+STK_CHG!I74-INTMARB!I74-INTAVI!I74</f>
        <v>3514.8753224419602</v>
      </c>
      <c r="J74" s="37">
        <f>PPRD!J74+RCV_RCY!J74+IMP!J74-EXP!J74+STK_CHG!J74-INTMARB!J74-INTAVI!J74</f>
        <v>3824.677558039552</v>
      </c>
      <c r="K74" s="37">
        <f>PPRD!K74+RCV_RCY!K74+IMP!K74-EXP!K74+STK_CHG!K74-INTMARB!K74-INTAVI!K74</f>
        <v>3862.0521926053311</v>
      </c>
      <c r="L74" s="37">
        <f>PPRD!L74+RCV_RCY!L74+IMP!L74-EXP!L74+STK_CHG!L74-INTMARB!L74-INTAVI!L74</f>
        <v>3878</v>
      </c>
      <c r="M74" s="37">
        <f>PPRD!M74+RCV_RCY!M74+IMP!M74-EXP!M74+STK_CHG!M74-INTMARB!M74-INTAVI!M74</f>
        <v>3963</v>
      </c>
      <c r="N74" s="37">
        <f>PPRD!N74+RCV_RCY!N74+IMP!N74-EXP!N74+STK_CHG!N74-INTMARB!N74-INTAVI!N74</f>
        <v>3964.9</v>
      </c>
      <c r="O74" s="37">
        <f>PPRD!O74+RCV_RCY!O74+IMP!O74-EXP!O74+STK_CHG!O74-INTMARB!O74-INTAVI!O74</f>
        <v>3986.1349957007742</v>
      </c>
      <c r="P74" s="37">
        <f>PPRD!P74+RCV_RCY!P74+IMP!P74-EXP!P74+STK_CHG!P74-INTMARB!P74-INTAVI!P74</f>
        <v>3869.5259673258811</v>
      </c>
      <c r="Q74" s="37">
        <f>PPRD!Q74+RCV_RCY!Q74+IMP!Q74-EXP!Q74+STK_CHG!Q74-INTMARB!Q74-INTAVI!Q74</f>
        <v>3937.414015477214</v>
      </c>
      <c r="R74" s="37">
        <f>PPRD!R74+RCV_RCY!R74+IMP!R74-EXP!R74+STK_CHG!R74-INTMARB!R74-INTAVI!R74</f>
        <v>3994.2820292347369</v>
      </c>
      <c r="S74" s="37">
        <f>PPRD!S74+RCV_RCY!S74+IMP!S74-EXP!S74+STK_CHG!S74-INTMARB!S74-INTAVI!S74</f>
        <v>4070.7042132416159</v>
      </c>
      <c r="T74" s="37">
        <f>PPRD!T74+RCV_RCY!T74+IMP!T74-EXP!T74+STK_CHG!T74-INTMARB!T74-INTAVI!T74</f>
        <v>4084</v>
      </c>
      <c r="U74" s="37">
        <f>PPRD!U74+RCV_RCY!U74+IMP!U74-EXP!U74+STK_CHG!U74-INTMARB!U74-INTAVI!U74</f>
        <v>4006</v>
      </c>
      <c r="V74" s="37">
        <f>PPRD!V74+RCV_RCY!V74+IMP!V74-EXP!V74+STK_CHG!V74-INTMARB!V74-INTAVI!V74</f>
        <v>4106</v>
      </c>
      <c r="W74" s="37">
        <f>PPRD!W74+RCV_RCY!W74+IMP!W74-EXP!W74+STK_CHG!W74-INTMARB!W74-INTAVI!W74</f>
        <v>4053</v>
      </c>
      <c r="X74" s="37">
        <f>PPRD!X74+RCV_RCY!X74+IMP!X74-EXP!X74+STK_CHG!X74-INTMARB!X74-INTAVI!X74</f>
        <v>4034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295.78675838349102</v>
      </c>
      <c r="D76" s="40">
        <f>PPRD!D76+RCV_RCY!D76+IMP!D76-EXP!D76+STK_CHG!D76-INTMARB!D76-INTAVI!D76</f>
        <v>272.65692175408424</v>
      </c>
      <c r="E76" s="40">
        <f>PPRD!E76+RCV_RCY!E76+IMP!E76-EXP!E76+STK_CHG!E76-INTMARB!E76-INTAVI!E76</f>
        <v>365.9501289767843</v>
      </c>
      <c r="F76" s="40">
        <f>PPRD!F76+RCV_RCY!F76+IMP!F76-EXP!F76+STK_CHG!F76-INTMARB!F76-INTAVI!F76</f>
        <v>596.6466036113502</v>
      </c>
      <c r="G76" s="40">
        <f>PPRD!G76+RCV_RCY!G76+IMP!G76-EXP!G76+STK_CHG!G76-INTMARB!G76-INTAVI!G76</f>
        <v>642.13241616509026</v>
      </c>
      <c r="H76" s="40">
        <f>PPRD!H76+RCV_RCY!H76+IMP!H76-EXP!H76+STK_CHG!H76-INTMARB!H76-INTAVI!H76</f>
        <v>535.42562338778976</v>
      </c>
      <c r="I76" s="40">
        <f>PPRD!I76+RCV_RCY!I76+IMP!I76-EXP!I76+STK_CHG!I76-INTMARB!I76-INTAVI!I76</f>
        <v>619.69045571797062</v>
      </c>
      <c r="J76" s="40">
        <f>PPRD!J76+RCV_RCY!J76+IMP!J76-EXP!J76+STK_CHG!J76-INTMARB!J76-INTAVI!J76</f>
        <v>342.73430782459104</v>
      </c>
      <c r="K76" s="40">
        <f>PPRD!K76+RCV_RCY!K76+IMP!K76-EXP!K76+STK_CHG!K76-INTMARB!K76-INTAVI!K76</f>
        <v>335.59759243336225</v>
      </c>
      <c r="L76" s="40">
        <f>PPRD!L76+RCV_RCY!L76+IMP!L76-EXP!L76+STK_CHG!L76-INTMARB!L76-INTAVI!L76</f>
        <v>474.03267411865863</v>
      </c>
      <c r="M76" s="40">
        <f>PPRD!M76+RCV_RCY!M76+IMP!M76-EXP!M76+STK_CHG!M76-INTMARB!M76-INTAVI!M76</f>
        <v>446.68959587274287</v>
      </c>
      <c r="N76" s="40">
        <f>PPRD!N76+RCV_RCY!N76+IMP!N76-EXP!N76+STK_CHG!N76-INTMARB!N76-INTAVI!N76</f>
        <v>571.19518486672382</v>
      </c>
      <c r="O76" s="40">
        <f>PPRD!O76+RCV_RCY!O76+IMP!O76-EXP!O76+STK_CHG!O76-INTMARB!O76-INTAVI!O76</f>
        <v>685.03869303525346</v>
      </c>
      <c r="P76" s="40">
        <f>PPRD!P76+RCV_RCY!P76+IMP!P76-EXP!P76+STK_CHG!P76-INTMARB!P76-INTAVI!P76</f>
        <v>1021.2381771281168</v>
      </c>
      <c r="Q76" s="40">
        <f>PPRD!Q76+RCV_RCY!Q76+IMP!Q76-EXP!Q76+STK_CHG!Q76-INTMARB!Q76-INTAVI!Q76</f>
        <v>1151.332760103181</v>
      </c>
      <c r="R76" s="40">
        <f>PPRD!R76+RCV_RCY!R76+IMP!R76-EXP!R76+STK_CHG!R76-INTMARB!R76-INTAVI!R76</f>
        <v>1176.784178847807</v>
      </c>
      <c r="S76" s="40">
        <f>PPRD!S76+RCV_RCY!S76+IMP!S76-EXP!S76+STK_CHG!S76-INTMARB!S76-INTAVI!S76</f>
        <v>1092.9492691315568</v>
      </c>
      <c r="T76" s="40">
        <f>PPRD!T76+RCV_RCY!T76+IMP!T76-EXP!T76+STK_CHG!T76-INTMARB!T76-INTAVI!T76</f>
        <v>1107.3086844368017</v>
      </c>
      <c r="U76" s="40">
        <f>PPRD!U76+RCV_RCY!U76+IMP!U76-EXP!U76+STK_CHG!U76-INTMARB!U76-INTAVI!U76</f>
        <v>1233.7059329320718</v>
      </c>
      <c r="V76" s="40">
        <f>PPRD!V76+RCV_RCY!V76+IMP!V76-EXP!V76+STK_CHG!V76-INTMARB!V76-INTAVI!V76</f>
        <v>1082.0292347377467</v>
      </c>
      <c r="W76" s="40">
        <f>PPRD!W76+RCV_RCY!W76+IMP!W76-EXP!W76+STK_CHG!W76-INTMARB!W76-INTAVI!W76</f>
        <v>1004.0412725709369</v>
      </c>
      <c r="X76" s="40">
        <f>PPRD!X76+RCV_RCY!X76+IMP!X76-EXP!X76+STK_CHG!X76-INTMARB!X76-INTAVI!X76</f>
        <v>1096.6466036113497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25230.553396388648</v>
      </c>
      <c r="D2" s="31">
        <f t="shared" si="0"/>
        <v>25819.2822871883</v>
      </c>
      <c r="E2" s="31">
        <f t="shared" si="0"/>
        <v>25805.989079965606</v>
      </c>
      <c r="F2" s="31">
        <f t="shared" si="0"/>
        <v>26347.863456577812</v>
      </c>
      <c r="G2" s="31">
        <f t="shared" si="0"/>
        <v>26435.829320722274</v>
      </c>
      <c r="H2" s="31">
        <f t="shared" si="0"/>
        <v>28510.2785038693</v>
      </c>
      <c r="I2" s="31">
        <f t="shared" si="0"/>
        <v>28200.836629406702</v>
      </c>
      <c r="J2" s="31">
        <f t="shared" si="0"/>
        <v>27596.784092863283</v>
      </c>
      <c r="K2" s="31">
        <f t="shared" si="0"/>
        <v>27170.550300945826</v>
      </c>
      <c r="L2" s="31">
        <f t="shared" si="0"/>
        <v>25840.353998280309</v>
      </c>
      <c r="M2" s="31">
        <f t="shared" si="0"/>
        <v>26592.418916595012</v>
      </c>
      <c r="N2" s="31">
        <f t="shared" si="0"/>
        <v>26062.623559759242</v>
      </c>
      <c r="O2" s="31">
        <f t="shared" si="0"/>
        <v>24771.026655202062</v>
      </c>
      <c r="P2" s="31">
        <f t="shared" si="0"/>
        <v>23919.922012037834</v>
      </c>
      <c r="Q2" s="31">
        <f t="shared" si="0"/>
        <v>23823.234565778163</v>
      </c>
      <c r="R2" s="31">
        <f t="shared" si="0"/>
        <v>25203.244024075666</v>
      </c>
      <c r="S2" s="31">
        <f t="shared" si="0"/>
        <v>25519.652622527941</v>
      </c>
      <c r="T2" s="31">
        <f t="shared" si="0"/>
        <v>26649.140756663797</v>
      </c>
      <c r="U2" s="31">
        <f t="shared" si="0"/>
        <v>26695.106620808252</v>
      </c>
      <c r="V2" s="31">
        <f t="shared" si="0"/>
        <v>26692.851246775583</v>
      </c>
      <c r="W2" s="31">
        <f t="shared" si="0"/>
        <v>26121.03155631986</v>
      </c>
      <c r="X2" s="31">
        <f t="shared" ref="X2" si="1">SUM(X3,X17,X22,X25,X26,X51,X52,X71,X74,X75,X76)</f>
        <v>27348.967325881342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3849.0558899398106</v>
      </c>
      <c r="D3" s="34">
        <f t="shared" si="2"/>
        <v>3620.4614789337911</v>
      </c>
      <c r="E3" s="34">
        <f t="shared" si="2"/>
        <v>3622.6758383490969</v>
      </c>
      <c r="F3" s="34">
        <f t="shared" si="2"/>
        <v>3748.7256233877902</v>
      </c>
      <c r="G3" s="34">
        <f t="shared" si="2"/>
        <v>3466.8668099742044</v>
      </c>
      <c r="H3" s="34">
        <f t="shared" si="2"/>
        <v>3070.1383490971616</v>
      </c>
      <c r="I3" s="34">
        <f t="shared" si="2"/>
        <v>3075.9202063628545</v>
      </c>
      <c r="J3" s="34">
        <f t="shared" si="2"/>
        <v>3128.5373172828895</v>
      </c>
      <c r="K3" s="34">
        <f t="shared" si="2"/>
        <v>3037.9877042132416</v>
      </c>
      <c r="L3" s="34">
        <f t="shared" si="2"/>
        <v>2559.6926053310399</v>
      </c>
      <c r="M3" s="34">
        <f t="shared" si="2"/>
        <v>2703.3149613069645</v>
      </c>
      <c r="N3" s="34">
        <f t="shared" si="2"/>
        <v>2708.4268271711085</v>
      </c>
      <c r="O3" s="34">
        <f t="shared" si="2"/>
        <v>2604.2774720550296</v>
      </c>
      <c r="P3" s="34">
        <f t="shared" si="2"/>
        <v>2265.9871883061051</v>
      </c>
      <c r="Q3" s="34">
        <f t="shared" si="2"/>
        <v>2208.7870163370585</v>
      </c>
      <c r="R3" s="34">
        <f t="shared" si="2"/>
        <v>2359.3861564918307</v>
      </c>
      <c r="S3" s="34">
        <f t="shared" si="2"/>
        <v>2189.207996560619</v>
      </c>
      <c r="T3" s="34">
        <f t="shared" si="2"/>
        <v>2235.0300085984522</v>
      </c>
      <c r="U3" s="34">
        <f t="shared" si="2"/>
        <v>2133.4204643164221</v>
      </c>
      <c r="V3" s="34">
        <f t="shared" si="2"/>
        <v>1829.3018056749784</v>
      </c>
      <c r="W3" s="34">
        <f t="shared" si="2"/>
        <v>1683.0043852106619</v>
      </c>
      <c r="X3" s="34">
        <f t="shared" ref="X3" si="3">SUM(X4,X8,X11)</f>
        <v>1371.9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917.77970765262251</v>
      </c>
      <c r="D4" s="29">
        <f t="shared" si="4"/>
        <v>667.93731728288901</v>
      </c>
      <c r="E4" s="29">
        <f t="shared" si="4"/>
        <v>584.7753224419605</v>
      </c>
      <c r="F4" s="29">
        <f t="shared" si="4"/>
        <v>789.90309544282013</v>
      </c>
      <c r="G4" s="29">
        <f t="shared" si="4"/>
        <v>881.24883920894229</v>
      </c>
      <c r="H4" s="29">
        <f t="shared" si="4"/>
        <v>922.55803955288059</v>
      </c>
      <c r="I4" s="29">
        <f t="shared" si="4"/>
        <v>1306.8356835769559</v>
      </c>
      <c r="J4" s="29">
        <f t="shared" si="4"/>
        <v>1406.1987962166811</v>
      </c>
      <c r="K4" s="29">
        <f t="shared" si="4"/>
        <v>1348.2142734307822</v>
      </c>
      <c r="L4" s="29">
        <f t="shared" si="4"/>
        <v>962.66431642304383</v>
      </c>
      <c r="M4" s="29">
        <f t="shared" si="4"/>
        <v>1282.1364574376612</v>
      </c>
      <c r="N4" s="29">
        <f t="shared" si="4"/>
        <v>1183.3612209802229</v>
      </c>
      <c r="O4" s="29">
        <f t="shared" si="4"/>
        <v>1054.6647463456572</v>
      </c>
      <c r="P4" s="29">
        <f t="shared" si="4"/>
        <v>933.95537403267394</v>
      </c>
      <c r="Q4" s="29">
        <f t="shared" si="4"/>
        <v>935.37446259673243</v>
      </c>
      <c r="R4" s="29">
        <f t="shared" si="4"/>
        <v>978.97678417884765</v>
      </c>
      <c r="S4" s="29">
        <f t="shared" si="4"/>
        <v>983.36852966466029</v>
      </c>
      <c r="T4" s="29">
        <f t="shared" si="4"/>
        <v>1067.8161650902837</v>
      </c>
      <c r="U4" s="29">
        <f t="shared" si="4"/>
        <v>1074.0095442820286</v>
      </c>
      <c r="V4" s="29">
        <f t="shared" si="4"/>
        <v>980.11883061049014</v>
      </c>
      <c r="W4" s="29">
        <f t="shared" si="4"/>
        <v>888.1862424763541</v>
      </c>
      <c r="X4" s="29">
        <f t="shared" ref="X4" si="5">SUM(X5:X7)</f>
        <v>817.25666380051598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0.65924333619948405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1.791315563198624</v>
      </c>
      <c r="U5" s="10">
        <f>PPRD!U5+RCV_RCY!U5+IMP!U5-EXP!U5+STK_CHG!U5-INTMARB!U5</f>
        <v>1.791315563198624</v>
      </c>
      <c r="V5" s="10">
        <f>PPRD!V5+RCV_RCY!V5+IMP!V5-EXP!V5+STK_CHG!V5-INTMARB!V5</f>
        <v>1.791315563198624</v>
      </c>
      <c r="W5" s="10">
        <f>PPRD!W5+RCV_RCY!W5+IMP!W5-EXP!W5+STK_CHG!W5-INTMARB!W5</f>
        <v>1.791315563198624</v>
      </c>
      <c r="X5" s="10">
        <f>PPRD!X5+RCV_RCY!X5+IMP!X5-EXP!X5+STK_CHG!X5-INTMARB!X5</f>
        <v>1.791315563198624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917.77970765262251</v>
      </c>
      <c r="D6" s="10">
        <f>PPRD!D6+RCV_RCY!D6+IMP!D6-EXP!D6+STK_CHG!D6-INTMARB!D6</f>
        <v>667.93731728288901</v>
      </c>
      <c r="E6" s="10">
        <f>PPRD!E6+RCV_RCY!E6+IMP!E6-EXP!E6+STK_CHG!E6-INTMARB!E6</f>
        <v>405.82751504729151</v>
      </c>
      <c r="F6" s="10">
        <f>PPRD!F6+RCV_RCY!F6+IMP!F6-EXP!F6+STK_CHG!F6-INTMARB!F6</f>
        <v>568.80696474634556</v>
      </c>
      <c r="G6" s="10">
        <f>PPRD!G6+RCV_RCY!G6+IMP!G6-EXP!G6+STK_CHG!G6-INTMARB!G6</f>
        <v>624.38331900257947</v>
      </c>
      <c r="H6" s="10">
        <f>PPRD!H6+RCV_RCY!H6+IMP!H6-EXP!H6+STK_CHG!H6-INTMARB!H6</f>
        <v>606.54032674118662</v>
      </c>
      <c r="I6" s="10">
        <f>PPRD!I6+RCV_RCY!I6+IMP!I6-EXP!I6+STK_CHG!I6-INTMARB!I6</f>
        <v>976.65012897678412</v>
      </c>
      <c r="J6" s="10">
        <f>PPRD!J6+RCV_RCY!J6+IMP!J6-EXP!J6+STK_CHG!J6-INTMARB!J6</f>
        <v>1096.011263972485</v>
      </c>
      <c r="K6" s="10">
        <f>PPRD!K6+RCV_RCY!K6+IMP!K6-EXP!K6+STK_CHG!K6-INTMARB!K6</f>
        <v>1074.991831470335</v>
      </c>
      <c r="L6" s="10">
        <f>PPRD!L6+RCV_RCY!L6+IMP!L6-EXP!L6+STK_CHG!L6-INTMARB!L6</f>
        <v>767.20791057609631</v>
      </c>
      <c r="M6" s="10">
        <f>PPRD!M6+RCV_RCY!M6+IMP!M6-EXP!M6+STK_CHG!M6-INTMARB!M6</f>
        <v>1062.2300945829752</v>
      </c>
      <c r="N6" s="10">
        <f>PPRD!N6+RCV_RCY!N6+IMP!N6-EXP!N6+STK_CHG!N6-INTMARB!N6</f>
        <v>1064.2989681857259</v>
      </c>
      <c r="O6" s="10">
        <f>PPRD!O6+RCV_RCY!O6+IMP!O6-EXP!O6+STK_CHG!O6-INTMARB!O6</f>
        <v>1010.2799656061903</v>
      </c>
      <c r="P6" s="10">
        <f>PPRD!P6+RCV_RCY!P6+IMP!P6-EXP!P6+STK_CHG!P6-INTMARB!P6</f>
        <v>903.49914015477202</v>
      </c>
      <c r="Q6" s="10">
        <f>PPRD!Q6+RCV_RCY!Q6+IMP!Q6-EXP!Q6+STK_CHG!Q6-INTMARB!Q6</f>
        <v>908.99570077386056</v>
      </c>
      <c r="R6" s="10">
        <f>PPRD!R6+RCV_RCY!R6+IMP!R6-EXP!R6+STK_CHG!R6-INTMARB!R6</f>
        <v>944.03112639724839</v>
      </c>
      <c r="S6" s="10">
        <f>PPRD!S6+RCV_RCY!S6+IMP!S6-EXP!S6+STK_CHG!S6-INTMARB!S6</f>
        <v>870.51263972484946</v>
      </c>
      <c r="T6" s="10">
        <f>PPRD!T6+RCV_RCY!T6+IMP!T6-EXP!T6+STK_CHG!T6-INTMARB!T6</f>
        <v>942.99226139294933</v>
      </c>
      <c r="U6" s="10">
        <f>PPRD!U6+RCV_RCY!U6+IMP!U6-EXP!U6+STK_CHG!U6-INTMARB!U6</f>
        <v>977.96216680997361</v>
      </c>
      <c r="V6" s="10">
        <f>PPRD!V6+RCV_RCY!V6+IMP!V6-EXP!V6+STK_CHG!V6-INTMARB!V6</f>
        <v>896.42398968185728</v>
      </c>
      <c r="W6" s="10">
        <f>PPRD!W6+RCV_RCY!W6+IMP!W6-EXP!W6+STK_CHG!W6-INTMARB!W6</f>
        <v>820.29466895958717</v>
      </c>
      <c r="X6" s="10">
        <f>PPRD!X6+RCV_RCY!X6+IMP!X6-EXP!X6+STK_CHG!X6-INTMARB!X6</f>
        <v>771.51100601891665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0</v>
      </c>
      <c r="D7" s="10">
        <f>PPRD!D7+RCV_RCY!D7+IMP!D7-EXP!D7+STK_CHG!D7-INTMARB!D7</f>
        <v>0</v>
      </c>
      <c r="E7" s="10">
        <f>PPRD!E7+RCV_RCY!E7+IMP!E7-EXP!E7+STK_CHG!E7-INTMARB!E7</f>
        <v>178.94780739466896</v>
      </c>
      <c r="F7" s="10">
        <f>PPRD!F7+RCV_RCY!F7+IMP!F7-EXP!F7+STK_CHG!F7-INTMARB!F7</f>
        <v>221.09613069647455</v>
      </c>
      <c r="G7" s="10">
        <f>PPRD!G7+RCV_RCY!G7+IMP!G7-EXP!G7+STK_CHG!G7-INTMARB!G7</f>
        <v>256.86552020636282</v>
      </c>
      <c r="H7" s="10">
        <f>PPRD!H7+RCV_RCY!H7+IMP!H7-EXP!H7+STK_CHG!H7-INTMARB!H7</f>
        <v>316.01771281169397</v>
      </c>
      <c r="I7" s="10">
        <f>PPRD!I7+RCV_RCY!I7+IMP!I7-EXP!I7+STK_CHG!I7-INTMARB!I7</f>
        <v>330.18555460017194</v>
      </c>
      <c r="J7" s="10">
        <f>PPRD!J7+RCV_RCY!J7+IMP!J7-EXP!J7+STK_CHG!J7-INTMARB!J7</f>
        <v>310.18753224419606</v>
      </c>
      <c r="K7" s="10">
        <f>PPRD!K7+RCV_RCY!K7+IMP!K7-EXP!K7+STK_CHG!K7-INTMARB!K7</f>
        <v>273.22244196044716</v>
      </c>
      <c r="L7" s="10">
        <f>PPRD!L7+RCV_RCY!L7+IMP!L7-EXP!L7+STK_CHG!L7-INTMARB!L7</f>
        <v>195.45640584694749</v>
      </c>
      <c r="M7" s="10">
        <f>PPRD!M7+RCV_RCY!M7+IMP!M7-EXP!M7+STK_CHG!M7-INTMARB!M7</f>
        <v>219.90636285468611</v>
      </c>
      <c r="N7" s="10">
        <f>PPRD!N7+RCV_RCY!N7+IMP!N7-EXP!N7+STK_CHG!N7-INTMARB!N7</f>
        <v>119.06225279449698</v>
      </c>
      <c r="O7" s="10">
        <f>PPRD!O7+RCV_RCY!O7+IMP!O7-EXP!O7+STK_CHG!O7-INTMARB!O7</f>
        <v>44.384780739466891</v>
      </c>
      <c r="P7" s="10">
        <f>PPRD!P7+RCV_RCY!P7+IMP!P7-EXP!P7+STK_CHG!P7-INTMARB!P7</f>
        <v>29.796990541702492</v>
      </c>
      <c r="Q7" s="10">
        <f>PPRD!Q7+RCV_RCY!Q7+IMP!Q7-EXP!Q7+STK_CHG!Q7-INTMARB!Q7</f>
        <v>26.378761822871887</v>
      </c>
      <c r="R7" s="10">
        <f>PPRD!R7+RCV_RCY!R7+IMP!R7-EXP!R7+STK_CHG!R7-INTMARB!R7</f>
        <v>34.945657781599316</v>
      </c>
      <c r="S7" s="10">
        <f>PPRD!S7+RCV_RCY!S7+IMP!S7-EXP!S7+STK_CHG!S7-INTMARB!S7</f>
        <v>112.85588993981084</v>
      </c>
      <c r="T7" s="10">
        <f>PPRD!T7+RCV_RCY!T7+IMP!T7-EXP!T7+STK_CHG!T7-INTMARB!T7</f>
        <v>123.03258813413582</v>
      </c>
      <c r="U7" s="10">
        <f>PPRD!U7+RCV_RCY!U7+IMP!U7-EXP!U7+STK_CHG!U7-INTMARB!U7</f>
        <v>94.25606190885641</v>
      </c>
      <c r="V7" s="10">
        <f>PPRD!V7+RCV_RCY!V7+IMP!V7-EXP!V7+STK_CHG!V7-INTMARB!V7</f>
        <v>81.90352536543422</v>
      </c>
      <c r="W7" s="10">
        <f>PPRD!W7+RCV_RCY!W7+IMP!W7-EXP!W7+STK_CHG!W7-INTMARB!W7</f>
        <v>66.100257953568345</v>
      </c>
      <c r="X7" s="10">
        <f>PPRD!X7+RCV_RCY!X7+IMP!X7-EXP!X7+STK_CHG!X7-INTMARB!X7</f>
        <v>43.95434221840069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3033.44290627687</v>
      </c>
      <c r="D8" s="29">
        <f t="shared" si="6"/>
        <v>2923.3122957867577</v>
      </c>
      <c r="E8" s="29">
        <f t="shared" si="6"/>
        <v>2777.7184006878756</v>
      </c>
      <c r="F8" s="29">
        <f t="shared" si="6"/>
        <v>2827.5036113499568</v>
      </c>
      <c r="G8" s="29">
        <f t="shared" si="6"/>
        <v>2530.4778159931211</v>
      </c>
      <c r="H8" s="29">
        <f t="shared" si="6"/>
        <v>2078.974032674118</v>
      </c>
      <c r="I8" s="29">
        <f t="shared" si="6"/>
        <v>1943.8057609630268</v>
      </c>
      <c r="J8" s="29">
        <f t="shared" si="6"/>
        <v>1945.4750644883923</v>
      </c>
      <c r="K8" s="29">
        <f t="shared" si="6"/>
        <v>1930.4817712811694</v>
      </c>
      <c r="L8" s="29">
        <f t="shared" si="6"/>
        <v>1703.9091143594151</v>
      </c>
      <c r="M8" s="29">
        <f t="shared" si="6"/>
        <v>1659.2963886500431</v>
      </c>
      <c r="N8" s="29">
        <f t="shared" si="6"/>
        <v>1790.3112639724848</v>
      </c>
      <c r="O8" s="29">
        <f t="shared" si="6"/>
        <v>1809.5837489251937</v>
      </c>
      <c r="P8" s="29">
        <f t="shared" si="6"/>
        <v>1741.0711951848666</v>
      </c>
      <c r="Q8" s="29">
        <f t="shared" si="6"/>
        <v>1597.1862424763538</v>
      </c>
      <c r="R8" s="29">
        <f t="shared" si="6"/>
        <v>1592.2628546861561</v>
      </c>
      <c r="S8" s="29">
        <f t="shared" si="6"/>
        <v>1500.8180567497848</v>
      </c>
      <c r="T8" s="29">
        <f t="shared" si="6"/>
        <v>1344.4840068787621</v>
      </c>
      <c r="U8" s="29">
        <f t="shared" si="6"/>
        <v>1233.0442820292344</v>
      </c>
      <c r="V8" s="29">
        <f t="shared" si="6"/>
        <v>1016.340154772141</v>
      </c>
      <c r="W8" s="29">
        <f t="shared" si="6"/>
        <v>964.43645743766115</v>
      </c>
      <c r="X8" s="29">
        <f t="shared" ref="X8" si="7">SUM(X9:X10)</f>
        <v>795.48366294067068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209.49320722269997</v>
      </c>
      <c r="D9" s="10">
        <f>PPRD!D9+RCV_RCY!D9+IMP!D9-EXP!D9+STK_CHG!D9-INTMARB!D9</f>
        <v>204.15262252794497</v>
      </c>
      <c r="E9" s="10">
        <f>PPRD!E9+RCV_RCY!E9+IMP!E9-EXP!E9+STK_CHG!E9-INTMARB!E9</f>
        <v>111.14961306964743</v>
      </c>
      <c r="F9" s="10">
        <f>PPRD!F9+RCV_RCY!F9+IMP!F9-EXP!F9+STK_CHG!F9-INTMARB!F9</f>
        <v>130.70593293207227</v>
      </c>
      <c r="G9" s="10">
        <f>PPRD!G9+RCV_RCY!G9+IMP!G9-EXP!G9+STK_CHG!G9-INTMARB!G9</f>
        <v>153.52020636285465</v>
      </c>
      <c r="H9" s="10">
        <f>PPRD!H9+RCV_RCY!H9+IMP!H9-EXP!H9+STK_CHG!H9-INTMARB!H9</f>
        <v>319.45743766122098</v>
      </c>
      <c r="I9" s="10">
        <f>PPRD!I9+RCV_RCY!I9+IMP!I9-EXP!I9+STK_CHG!I9-INTMARB!I9</f>
        <v>288.20034393809118</v>
      </c>
      <c r="J9" s="10">
        <f>PPRD!J9+RCV_RCY!J9+IMP!J9-EXP!J9+STK_CHG!J9-INTMARB!J9</f>
        <v>238.21745485812556</v>
      </c>
      <c r="K9" s="10">
        <f>PPRD!K9+RCV_RCY!K9+IMP!K9-EXP!K9+STK_CHG!K9-INTMARB!K9</f>
        <v>278.20885640584692</v>
      </c>
      <c r="L9" s="10">
        <f>PPRD!L9+RCV_RCY!L9+IMP!L9-EXP!L9+STK_CHG!L9-INTMARB!L9</f>
        <v>168.46044711951848</v>
      </c>
      <c r="M9" s="10">
        <f>PPRD!M9+RCV_RCY!M9+IMP!M9-EXP!M9+STK_CHG!M9-INTMARB!M9</f>
        <v>115.98787618228721</v>
      </c>
      <c r="N9" s="10">
        <f>PPRD!N9+RCV_RCY!N9+IMP!N9-EXP!N9+STK_CHG!N9-INTMARB!N9</f>
        <v>118.76999140154771</v>
      </c>
      <c r="O9" s="10">
        <f>PPRD!O9+RCV_RCY!O9+IMP!O9-EXP!O9+STK_CHG!O9-INTMARB!O9</f>
        <v>146.60842648323305</v>
      </c>
      <c r="P9" s="10">
        <f>PPRD!P9+RCV_RCY!P9+IMP!P9-EXP!P9+STK_CHG!P9-INTMARB!P9</f>
        <v>104.55356835769561</v>
      </c>
      <c r="Q9" s="10">
        <f>PPRD!Q9+RCV_RCY!Q9+IMP!Q9-EXP!Q9+STK_CHG!Q9-INTMARB!Q9</f>
        <v>80.156491831470319</v>
      </c>
      <c r="R9" s="10">
        <f>PPRD!R9+RCV_RCY!R9+IMP!R9-EXP!R9+STK_CHG!R9-INTMARB!R9</f>
        <v>73.876440240756665</v>
      </c>
      <c r="S9" s="10">
        <f>PPRD!S9+RCV_RCY!S9+IMP!S9-EXP!S9+STK_CHG!S9-INTMARB!S9</f>
        <v>60.482029234737738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2823.9496990541702</v>
      </c>
      <c r="D10" s="10">
        <f>PPRD!D10+RCV_RCY!D10+IMP!D10-EXP!D10+STK_CHG!D10-INTMARB!D10</f>
        <v>2719.1596732588127</v>
      </c>
      <c r="E10" s="10">
        <f>PPRD!E10+RCV_RCY!E10+IMP!E10-EXP!E10+STK_CHG!E10-INTMARB!E10</f>
        <v>2666.5687876182283</v>
      </c>
      <c r="F10" s="10">
        <f>PPRD!F10+RCV_RCY!F10+IMP!F10-EXP!F10+STK_CHG!F10-INTMARB!F10</f>
        <v>2696.7976784178845</v>
      </c>
      <c r="G10" s="10">
        <f>PPRD!G10+RCV_RCY!G10+IMP!G10-EXP!G10+STK_CHG!G10-INTMARB!G10</f>
        <v>2376.9576096302667</v>
      </c>
      <c r="H10" s="10">
        <f>PPRD!H10+RCV_RCY!H10+IMP!H10-EXP!H10+STK_CHG!H10-INTMARB!H10</f>
        <v>1759.5165950128971</v>
      </c>
      <c r="I10" s="10">
        <f>PPRD!I10+RCV_RCY!I10+IMP!I10-EXP!I10+STK_CHG!I10-INTMARB!I10</f>
        <v>1655.6054170249356</v>
      </c>
      <c r="J10" s="10">
        <f>PPRD!J10+RCV_RCY!J10+IMP!J10-EXP!J10+STK_CHG!J10-INTMARB!J10</f>
        <v>1707.2576096302666</v>
      </c>
      <c r="K10" s="10">
        <f>PPRD!K10+RCV_RCY!K10+IMP!K10-EXP!K10+STK_CHG!K10-INTMARB!K10</f>
        <v>1652.2729148753224</v>
      </c>
      <c r="L10" s="10">
        <f>PPRD!L10+RCV_RCY!L10+IMP!L10-EXP!L10+STK_CHG!L10-INTMARB!L10</f>
        <v>1535.4486672398966</v>
      </c>
      <c r="M10" s="10">
        <f>PPRD!M10+RCV_RCY!M10+IMP!M10-EXP!M10+STK_CHG!M10-INTMARB!M10</f>
        <v>1543.3085124677559</v>
      </c>
      <c r="N10" s="10">
        <f>PPRD!N10+RCV_RCY!N10+IMP!N10-EXP!N10+STK_CHG!N10-INTMARB!N10</f>
        <v>1671.5412725709371</v>
      </c>
      <c r="O10" s="10">
        <f>PPRD!O10+RCV_RCY!O10+IMP!O10-EXP!O10+STK_CHG!O10-INTMARB!O10</f>
        <v>1662.9753224419608</v>
      </c>
      <c r="P10" s="10">
        <f>PPRD!P10+RCV_RCY!P10+IMP!P10-EXP!P10+STK_CHG!P10-INTMARB!P10</f>
        <v>1636.5176268271709</v>
      </c>
      <c r="Q10" s="10">
        <f>PPRD!Q10+RCV_RCY!Q10+IMP!Q10-EXP!Q10+STK_CHG!Q10-INTMARB!Q10</f>
        <v>1517.0297506448835</v>
      </c>
      <c r="R10" s="10">
        <f>PPRD!R10+RCV_RCY!R10+IMP!R10-EXP!R10+STK_CHG!R10-INTMARB!R10</f>
        <v>1518.3864144453994</v>
      </c>
      <c r="S10" s="10">
        <f>PPRD!S10+RCV_RCY!S10+IMP!S10-EXP!S10+STK_CHG!S10-INTMARB!S10</f>
        <v>1440.3360275150471</v>
      </c>
      <c r="T10" s="10">
        <f>PPRD!T10+RCV_RCY!T10+IMP!T10-EXP!T10+STK_CHG!T10-INTMARB!T10</f>
        <v>1344.4840068787621</v>
      </c>
      <c r="U10" s="10">
        <f>PPRD!U10+RCV_RCY!U10+IMP!U10-EXP!U10+STK_CHG!U10-INTMARB!U10</f>
        <v>1233.0442820292344</v>
      </c>
      <c r="V10" s="10">
        <f>PPRD!V10+RCV_RCY!V10+IMP!V10-EXP!V10+STK_CHG!V10-INTMARB!V10</f>
        <v>1016.340154772141</v>
      </c>
      <c r="W10" s="10">
        <f>PPRD!W10+RCV_RCY!W10+IMP!W10-EXP!W10+STK_CHG!W10-INTMARB!W10</f>
        <v>964.43645743766115</v>
      </c>
      <c r="X10" s="10">
        <f>PPRD!X10+RCV_RCY!X10+IMP!X10-EXP!X10+STK_CHG!X10-INTMARB!X10</f>
        <v>795.48366294067068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-102.16672398968183</v>
      </c>
      <c r="D11" s="29">
        <f t="shared" si="8"/>
        <v>29.211865864144411</v>
      </c>
      <c r="E11" s="29">
        <f t="shared" si="8"/>
        <v>260.18211521926048</v>
      </c>
      <c r="F11" s="29">
        <f t="shared" si="8"/>
        <v>131.31891659501289</v>
      </c>
      <c r="G11" s="29">
        <f t="shared" si="8"/>
        <v>55.140154772140974</v>
      </c>
      <c r="H11" s="29">
        <f t="shared" si="8"/>
        <v>68.606276870163313</v>
      </c>
      <c r="I11" s="29">
        <f t="shared" si="8"/>
        <v>-174.72123817712804</v>
      </c>
      <c r="J11" s="29">
        <f t="shared" si="8"/>
        <v>-223.13654342218402</v>
      </c>
      <c r="K11" s="29">
        <f t="shared" si="8"/>
        <v>-240.70834049871021</v>
      </c>
      <c r="L11" s="29">
        <f t="shared" si="8"/>
        <v>-106.88082545141877</v>
      </c>
      <c r="M11" s="29">
        <f t="shared" si="8"/>
        <v>-238.11788478073953</v>
      </c>
      <c r="N11" s="29">
        <f t="shared" si="8"/>
        <v>-265.24565778159928</v>
      </c>
      <c r="O11" s="29">
        <f t="shared" si="8"/>
        <v>-259.97102321582116</v>
      </c>
      <c r="P11" s="29">
        <f t="shared" si="8"/>
        <v>-409.03938091143596</v>
      </c>
      <c r="Q11" s="29">
        <f t="shared" si="8"/>
        <v>-323.77368873602745</v>
      </c>
      <c r="R11" s="29">
        <f t="shared" si="8"/>
        <v>-211.85348237317277</v>
      </c>
      <c r="S11" s="29">
        <f t="shared" si="8"/>
        <v>-294.97858985382635</v>
      </c>
      <c r="T11" s="29">
        <f t="shared" si="8"/>
        <v>-177.27016337059328</v>
      </c>
      <c r="U11" s="29">
        <f t="shared" si="8"/>
        <v>-173.63336199484095</v>
      </c>
      <c r="V11" s="29">
        <f t="shared" si="8"/>
        <v>-167.15717970765272</v>
      </c>
      <c r="W11" s="29">
        <f t="shared" si="8"/>
        <v>-169.61831470335335</v>
      </c>
      <c r="X11" s="29">
        <f t="shared" ref="X11" si="9">SUM(X12:X16)</f>
        <v>-240.84032674118657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-11.558211521926051</v>
      </c>
      <c r="D12" s="10">
        <f>PPRD!D12+RCV_RCY!D12+IMP!D12-EXP!D12+STK_CHG!D12-INTMARB!D12</f>
        <v>-15.15640584694755</v>
      </c>
      <c r="E12" s="10">
        <f>PPRD!E12+RCV_RCY!E12+IMP!E12-EXP!E12+STK_CHG!E12-INTMARB!E12</f>
        <v>20.53456577815993</v>
      </c>
      <c r="F12" s="10">
        <f>PPRD!F12+RCV_RCY!F12+IMP!F12-EXP!F12+STK_CHG!F12-INTMARB!F12</f>
        <v>9.6661220980223561</v>
      </c>
      <c r="G12" s="10">
        <f>PPRD!G12+RCV_RCY!G12+IMP!G12-EXP!G12+STK_CHG!G12-INTMARB!G12</f>
        <v>-1.0366294067067929</v>
      </c>
      <c r="H12" s="10">
        <f>PPRD!H12+RCV_RCY!H12+IMP!H12-EXP!H12+STK_CHG!H12-INTMARB!H12</f>
        <v>-0.51349957007738611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1.702149613069647</v>
      </c>
      <c r="L12" s="10">
        <f>PPRD!L12+RCV_RCY!L12+IMP!L12-EXP!L12+STK_CHG!L12-INTMARB!L12</f>
        <v>-2.101805674978503</v>
      </c>
      <c r="M12" s="10">
        <f>PPRD!M12+RCV_RCY!M12+IMP!M12-EXP!M12+STK_CHG!M12-INTMARB!M12</f>
        <v>1.5763542562338779</v>
      </c>
      <c r="N12" s="10">
        <f>PPRD!N12+RCV_RCY!N12+IMP!N12-EXP!N12+STK_CHG!N12-INTMARB!N12</f>
        <v>-1.050902837489252</v>
      </c>
      <c r="O12" s="10">
        <f>PPRD!O12+RCV_RCY!O12+IMP!O12-EXP!O12+STK_CHG!O12-INTMARB!O12</f>
        <v>1.5663800515907129</v>
      </c>
      <c r="P12" s="10">
        <f>PPRD!P12+RCV_RCY!P12+IMP!P12-EXP!P12+STK_CHG!P12-INTMARB!P12</f>
        <v>0.52209802235597591</v>
      </c>
      <c r="Q12" s="10">
        <f>PPRD!Q12+RCV_RCY!Q12+IMP!Q12-EXP!Q12+STK_CHG!Q12-INTMARB!Q12</f>
        <v>0.52545141874462586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-94.851676698194296</v>
      </c>
      <c r="D13" s="10">
        <f>PPRD!D13+RCV_RCY!D13+IMP!D13-EXP!D13+STK_CHG!D13-INTMARB!D13</f>
        <v>40.079793637145272</v>
      </c>
      <c r="E13" s="10">
        <f>PPRD!E13+RCV_RCY!E13+IMP!E13-EXP!E13+STK_CHG!E13-INTMARB!E13</f>
        <v>231.52682717110918</v>
      </c>
      <c r="F13" s="10">
        <f>PPRD!F13+RCV_RCY!F13+IMP!F13-EXP!F13+STK_CHG!F13-INTMARB!F13</f>
        <v>111.62132416165089</v>
      </c>
      <c r="G13" s="10">
        <f>PPRD!G13+RCV_RCY!G13+IMP!G13-EXP!G13+STK_CHG!G13-INTMARB!G13</f>
        <v>85.363800515907101</v>
      </c>
      <c r="H13" s="10">
        <f>PPRD!H13+RCV_RCY!H13+IMP!H13-EXP!H13+STK_CHG!H13-INTMARB!H13</f>
        <v>97.922184006878709</v>
      </c>
      <c r="I13" s="10">
        <f>PPRD!I13+RCV_RCY!I13+IMP!I13-EXP!I13+STK_CHG!I13-INTMARB!I13</f>
        <v>-130.56096302665514</v>
      </c>
      <c r="J13" s="10">
        <f>PPRD!J13+RCV_RCY!J13+IMP!J13-EXP!J13+STK_CHG!J13-INTMARB!J13</f>
        <v>-170.78942390369735</v>
      </c>
      <c r="K13" s="10">
        <f>PPRD!K13+RCV_RCY!K13+IMP!K13-EXP!K13+STK_CHG!K13-INTMARB!K13</f>
        <v>-186.0944110060189</v>
      </c>
      <c r="L13" s="10">
        <f>PPRD!L13+RCV_RCY!L13+IMP!L13-EXP!L13+STK_CHG!L13-INTMARB!L13</f>
        <v>-72.467239896818597</v>
      </c>
      <c r="M13" s="10">
        <f>PPRD!M13+RCV_RCY!M13+IMP!M13-EXP!M13+STK_CHG!M13-INTMARB!M13</f>
        <v>-189.20223559759248</v>
      </c>
      <c r="N13" s="10">
        <f>PPRD!N13+RCV_RCY!N13+IMP!N13-EXP!N13+STK_CHG!N13-INTMARB!N13</f>
        <v>-207.61220980223558</v>
      </c>
      <c r="O13" s="10">
        <f>PPRD!O13+RCV_RCY!O13+IMP!O13-EXP!O13+STK_CHG!O13-INTMARB!O13</f>
        <v>-211.29699054170248</v>
      </c>
      <c r="P13" s="10">
        <f>PPRD!P13+RCV_RCY!P13+IMP!P13-EXP!P13+STK_CHG!P13-INTMARB!P13</f>
        <v>-365.20300945829752</v>
      </c>
      <c r="Q13" s="10">
        <f>PPRD!Q13+RCV_RCY!Q13+IMP!Q13-EXP!Q13+STK_CHG!Q13-INTMARB!Q13</f>
        <v>-291.70249355116073</v>
      </c>
      <c r="R13" s="10">
        <f>PPRD!R13+RCV_RCY!R13+IMP!R13-EXP!R13+STK_CHG!R13-INTMARB!R13</f>
        <v>-185.54256233877896</v>
      </c>
      <c r="S13" s="10">
        <f>PPRD!S13+RCV_RCY!S13+IMP!S13-EXP!S13+STK_CHG!S13-INTMARB!S13</f>
        <v>-275.46569217540844</v>
      </c>
      <c r="T13" s="10">
        <f>PPRD!T13+RCV_RCY!T13+IMP!T13-EXP!T13+STK_CHG!T13-INTMARB!T13</f>
        <v>-164.77549441100601</v>
      </c>
      <c r="U13" s="10">
        <f>PPRD!U13+RCV_RCY!U13+IMP!U13-EXP!U13+STK_CHG!U13-INTMARB!U13</f>
        <v>-152.72579535683579</v>
      </c>
      <c r="V13" s="10">
        <f>PPRD!V13+RCV_RCY!V13+IMP!V13-EXP!V13+STK_CHG!V13-INTMARB!V13</f>
        <v>-162.28108340498719</v>
      </c>
      <c r="W13" s="10">
        <f>PPRD!W13+RCV_RCY!W13+IMP!W13-EXP!W13+STK_CHG!W13-INTMARB!W13</f>
        <v>-162.25907136715387</v>
      </c>
      <c r="X13" s="10">
        <f>PPRD!X13+RCV_RCY!X13+IMP!X13-EXP!X13+STK_CHG!X13-INTMARB!X13</f>
        <v>-233.90266552020634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-35.396990541702493</v>
      </c>
      <c r="H15" s="10">
        <f>PPRD!H15+RCV_RCY!H15+IMP!H15-EXP!H15+STK_CHG!H15-INTMARB!H15</f>
        <v>-35.490111779879619</v>
      </c>
      <c r="I15" s="10">
        <f>PPRD!I15+RCV_RCY!I15+IMP!I15-EXP!I15+STK_CHG!I15-INTMARB!I15</f>
        <v>-51.325623387790195</v>
      </c>
      <c r="J15" s="10">
        <f>PPRD!J15+RCV_RCY!J15+IMP!J15-EXP!J15+STK_CHG!J15-INTMARB!J15</f>
        <v>-58.994926913155624</v>
      </c>
      <c r="K15" s="10">
        <f>PPRD!K15+RCV_RCY!K15+IMP!K15-EXP!K15+STK_CHG!K15-INTMARB!K15</f>
        <v>-64.44067067927773</v>
      </c>
      <c r="L15" s="10">
        <f>PPRD!L15+RCV_RCY!L15+IMP!L15-EXP!L15+STK_CHG!L15-INTMARB!L15</f>
        <v>-40.842648323301802</v>
      </c>
      <c r="M15" s="10">
        <f>PPRD!M15+RCV_RCY!M15+IMP!M15-EXP!M15+STK_CHG!M15-INTMARB!M15</f>
        <v>-57.179707652622525</v>
      </c>
      <c r="N15" s="10">
        <f>PPRD!N15+RCV_RCY!N15+IMP!N15-EXP!N15+STK_CHG!N15-INTMARB!N15</f>
        <v>-62.625365434221827</v>
      </c>
      <c r="O15" s="10">
        <f>PPRD!O15+RCV_RCY!O15+IMP!O15-EXP!O15+STK_CHG!O15-INTMARB!O15</f>
        <v>-53.549183147033524</v>
      </c>
      <c r="P15" s="10">
        <f>PPRD!P15+RCV_RCY!P15+IMP!P15-EXP!P15+STK_CHG!P15-INTMARB!P15</f>
        <v>-47.195958727429051</v>
      </c>
      <c r="Q15" s="10">
        <f>PPRD!Q15+RCV_RCY!Q15+IMP!Q15-EXP!Q15+STK_CHG!Q15-INTMARB!Q15</f>
        <v>-34.489337919174552</v>
      </c>
      <c r="R15" s="10">
        <f>PPRD!R15+RCV_RCY!R15+IMP!R15-EXP!R15+STK_CHG!R15-INTMARB!R15</f>
        <v>-28.136027515047296</v>
      </c>
      <c r="S15" s="10">
        <f>PPRD!S15+RCV_RCY!S15+IMP!S15-EXP!S15+STK_CHG!S15-INTMARB!S15</f>
        <v>-22.690369733447977</v>
      </c>
      <c r="T15" s="10">
        <f>PPRD!T15+RCV_RCY!T15+IMP!T15-EXP!T15+STK_CHG!T15-INTMARB!T15</f>
        <v>-35.39690455717971</v>
      </c>
      <c r="U15" s="10">
        <f>PPRD!U15+RCV_RCY!U15+IMP!U15-EXP!U15+STK_CHG!U15-INTMARB!U15</f>
        <v>-41.75030094582975</v>
      </c>
      <c r="V15" s="10">
        <f>PPRD!V15+RCV_RCY!V15+IMP!V15-EXP!V15+STK_CHG!V15-INTMARB!V15</f>
        <v>-24.505588993981085</v>
      </c>
      <c r="W15" s="10">
        <f>PPRD!W15+RCV_RCY!W15+IMP!W15-EXP!W15+STK_CHG!W15-INTMARB!W15</f>
        <v>-24.505588993981085</v>
      </c>
      <c r="X15" s="10">
        <f>PPRD!X15+RCV_RCY!X15+IMP!X15-EXP!X15+STK_CHG!X15-INTMARB!X15</f>
        <v>-25.413155631986243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4.2431642304385209</v>
      </c>
      <c r="D16" s="10">
        <f>PPRD!D16+RCV_RCY!D16+IMP!D16-EXP!D16+STK_CHG!D16-INTMARB!D16</f>
        <v>4.2884780739466892</v>
      </c>
      <c r="E16" s="10">
        <f>PPRD!E16+RCV_RCY!E16+IMP!E16-EXP!E16+STK_CHG!E16-INTMARB!E16</f>
        <v>8.1207222699914006</v>
      </c>
      <c r="F16" s="10">
        <f>PPRD!F16+RCV_RCY!F16+IMP!F16-EXP!F16+STK_CHG!F16-INTMARB!F16</f>
        <v>10.031470335339638</v>
      </c>
      <c r="G16" s="10">
        <f>PPRD!G16+RCV_RCY!G16+IMP!G16-EXP!G16+STK_CHG!G16-INTMARB!G16</f>
        <v>6.2099742046431636</v>
      </c>
      <c r="H16" s="10">
        <f>PPRD!H16+RCV_RCY!H16+IMP!H16-EXP!H16+STK_CHG!H16-INTMARB!H16</f>
        <v>6.6877042132416156</v>
      </c>
      <c r="I16" s="10">
        <f>PPRD!I16+RCV_RCY!I16+IMP!I16-EXP!I16+STK_CHG!I16-INTMARB!I16</f>
        <v>7.1653482373172821</v>
      </c>
      <c r="J16" s="10">
        <f>PPRD!J16+RCV_RCY!J16+IMP!J16-EXP!J16+STK_CHG!J16-INTMARB!J16</f>
        <v>6.6478073946689582</v>
      </c>
      <c r="K16" s="10">
        <f>PPRD!K16+RCV_RCY!K16+IMP!K16-EXP!K16+STK_CHG!K16-INTMARB!K16</f>
        <v>8.1245915735167671</v>
      </c>
      <c r="L16" s="10">
        <f>PPRD!L16+RCV_RCY!L16+IMP!L16-EXP!L16+STK_CHG!L16-INTMARB!L16</f>
        <v>8.5308684436801361</v>
      </c>
      <c r="M16" s="10">
        <f>PPRD!M16+RCV_RCY!M16+IMP!M16-EXP!M16+STK_CHG!M16-INTMARB!M16</f>
        <v>6.6877042132416156</v>
      </c>
      <c r="N16" s="10">
        <f>PPRD!N16+RCV_RCY!N16+IMP!N16-EXP!N16+STK_CHG!N16-INTMARB!N16</f>
        <v>6.0428202923473773</v>
      </c>
      <c r="O16" s="10">
        <f>PPRD!O16+RCV_RCY!O16+IMP!O16-EXP!O16+STK_CHG!O16-INTMARB!O16</f>
        <v>3.3087704213241622</v>
      </c>
      <c r="P16" s="10">
        <f>PPRD!P16+RCV_RCY!P16+IMP!P16-EXP!P16+STK_CHG!P16-INTMARB!P16</f>
        <v>2.837489251934652</v>
      </c>
      <c r="Q16" s="10">
        <f>PPRD!Q16+RCV_RCY!Q16+IMP!Q16-EXP!Q16+STK_CHG!Q16-INTMARB!Q16</f>
        <v>1.892691315563199</v>
      </c>
      <c r="R16" s="10">
        <f>PPRD!R16+RCV_RCY!R16+IMP!R16-EXP!R16+STK_CHG!R16-INTMARB!R16</f>
        <v>1.8251074806534819</v>
      </c>
      <c r="S16" s="10">
        <f>PPRD!S16+RCV_RCY!S16+IMP!S16-EXP!S16+STK_CHG!S16-INTMARB!S16</f>
        <v>3.177472055030095</v>
      </c>
      <c r="T16" s="10">
        <f>PPRD!T16+RCV_RCY!T16+IMP!T16-EXP!T16+STK_CHG!T16-INTMARB!T16</f>
        <v>22.90223559759243</v>
      </c>
      <c r="U16" s="10">
        <f>PPRD!U16+RCV_RCY!U16+IMP!U16-EXP!U16+STK_CHG!U16-INTMARB!U16</f>
        <v>20.842734307824589</v>
      </c>
      <c r="V16" s="10">
        <f>PPRD!V16+RCV_RCY!V16+IMP!V16-EXP!V16+STK_CHG!V16-INTMARB!V16</f>
        <v>19.629492691315559</v>
      </c>
      <c r="W16" s="10">
        <f>PPRD!W16+RCV_RCY!W16+IMP!W16-EXP!W16+STK_CHG!W16-INTMARB!W16</f>
        <v>17.146345657781598</v>
      </c>
      <c r="X16" s="10">
        <f>PPRD!X16+RCV_RCY!X16+IMP!X16-EXP!X16+STK_CHG!X16-INTMARB!X16</f>
        <v>18.475494411006022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6868.4422184006871</v>
      </c>
      <c r="D26" s="37">
        <f t="shared" si="14"/>
        <v>6627.1503009458293</v>
      </c>
      <c r="E26" s="37">
        <f t="shared" si="14"/>
        <v>6463.3290627687002</v>
      </c>
      <c r="F26" s="37">
        <f t="shared" si="14"/>
        <v>6303.7595012897673</v>
      </c>
      <c r="G26" s="37">
        <f t="shared" si="14"/>
        <v>6518.9213241616499</v>
      </c>
      <c r="H26" s="37">
        <f t="shared" si="14"/>
        <v>7442.1776440240765</v>
      </c>
      <c r="I26" s="37">
        <f t="shared" si="14"/>
        <v>7754.5739466895939</v>
      </c>
      <c r="J26" s="37">
        <f t="shared" si="14"/>
        <v>7638.6165950128961</v>
      </c>
      <c r="K26" s="37">
        <f t="shared" si="14"/>
        <v>7313.2854686156497</v>
      </c>
      <c r="L26" s="37">
        <f t="shared" si="14"/>
        <v>7160.6266552020625</v>
      </c>
      <c r="M26" s="37">
        <f t="shared" si="14"/>
        <v>6798.546001719691</v>
      </c>
      <c r="N26" s="37">
        <f t="shared" si="14"/>
        <v>6477.3852966466029</v>
      </c>
      <c r="O26" s="37">
        <f t="shared" si="14"/>
        <v>6076.6773000859839</v>
      </c>
      <c r="P26" s="37">
        <f t="shared" si="14"/>
        <v>5864.4220120378322</v>
      </c>
      <c r="Q26" s="37">
        <f t="shared" si="14"/>
        <v>6581.5413585554616</v>
      </c>
      <c r="R26" s="37">
        <f t="shared" si="14"/>
        <v>7031.0534823731723</v>
      </c>
      <c r="S26" s="37">
        <f t="shared" si="14"/>
        <v>6975.8929492691295</v>
      </c>
      <c r="T26" s="37">
        <f t="shared" si="14"/>
        <v>7550.8162510748061</v>
      </c>
      <c r="U26" s="37">
        <f t="shared" si="14"/>
        <v>8063.8450558899394</v>
      </c>
      <c r="V26" s="37">
        <f t="shared" si="14"/>
        <v>8178.5223559759243</v>
      </c>
      <c r="W26" s="37">
        <f t="shared" si="14"/>
        <v>7458.3576096302677</v>
      </c>
      <c r="X26" s="37">
        <f t="shared" ref="X26" si="15">SUM(X27,X33)</f>
        <v>8094.5027515047286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7397.1490971625099</v>
      </c>
      <c r="D27" s="29">
        <f t="shared" si="16"/>
        <v>7403.1270851246773</v>
      </c>
      <c r="E27" s="29">
        <f t="shared" si="16"/>
        <v>6720.4515907136702</v>
      </c>
      <c r="F27" s="29">
        <f t="shared" si="16"/>
        <v>7029.7818572656906</v>
      </c>
      <c r="G27" s="29">
        <f t="shared" si="16"/>
        <v>6961.915993121238</v>
      </c>
      <c r="H27" s="29">
        <f t="shared" si="16"/>
        <v>7670.5001719690463</v>
      </c>
      <c r="I27" s="29">
        <f t="shared" si="16"/>
        <v>7764.8036113499556</v>
      </c>
      <c r="J27" s="29">
        <f t="shared" si="16"/>
        <v>7839.548839208941</v>
      </c>
      <c r="K27" s="29">
        <f t="shared" si="16"/>
        <v>7623.8474634565782</v>
      </c>
      <c r="L27" s="29">
        <f t="shared" si="16"/>
        <v>6968.1331900257946</v>
      </c>
      <c r="M27" s="29">
        <f t="shared" si="16"/>
        <v>6941.1101461736889</v>
      </c>
      <c r="N27" s="29">
        <f t="shared" si="16"/>
        <v>7180.9543422183997</v>
      </c>
      <c r="O27" s="29">
        <f t="shared" si="16"/>
        <v>6793.704041272571</v>
      </c>
      <c r="P27" s="29">
        <f t="shared" si="16"/>
        <v>6527.7730868443678</v>
      </c>
      <c r="Q27" s="29">
        <f t="shared" si="16"/>
        <v>7208.3213241616531</v>
      </c>
      <c r="R27" s="29">
        <f t="shared" si="16"/>
        <v>7155.8612209802232</v>
      </c>
      <c r="S27" s="29">
        <f t="shared" si="16"/>
        <v>7145.323559759242</v>
      </c>
      <c r="T27" s="29">
        <f t="shared" si="16"/>
        <v>7034.8428202923469</v>
      </c>
      <c r="U27" s="29">
        <f t="shared" si="16"/>
        <v>7501.4856405846949</v>
      </c>
      <c r="V27" s="29">
        <f t="shared" si="16"/>
        <v>7236.395270851247</v>
      </c>
      <c r="W27" s="29">
        <f t="shared" si="16"/>
        <v>7105.603267411866</v>
      </c>
      <c r="X27" s="29">
        <f t="shared" ref="X27" si="17">SUM(X28:X32)</f>
        <v>7033.2378331900254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6842.8680137575229</v>
      </c>
      <c r="D28" s="10">
        <f>PPRD!D28+RCV_RCY!D28+IMP!D28-EXP!D28+STK_CHG!D28-INTMARB!D28</f>
        <v>6887.7950128976781</v>
      </c>
      <c r="E28" s="10">
        <f>PPRD!E28+RCV_RCY!E28+IMP!E28-EXP!E28+STK_CHG!E28-INTMARB!E28</f>
        <v>6025.1981943250203</v>
      </c>
      <c r="F28" s="10">
        <f>PPRD!F28+RCV_RCY!F28+IMP!F28-EXP!F28+STK_CHG!F28-INTMARB!F28</f>
        <v>6390.3984522785886</v>
      </c>
      <c r="G28" s="10">
        <f>PPRD!G28+RCV_RCY!G28+IMP!G28-EXP!G28+STK_CHG!G28-INTMARB!G28</f>
        <v>6385.0816852966464</v>
      </c>
      <c r="H28" s="10">
        <f>PPRD!H28+RCV_RCY!H28+IMP!H28-EXP!H28+STK_CHG!H28-INTMARB!H28</f>
        <v>7048.3782459157355</v>
      </c>
      <c r="I28" s="10">
        <f>PPRD!I28+RCV_RCY!I28+IMP!I28-EXP!I28+STK_CHG!I28-INTMARB!I28</f>
        <v>6905.7656921754069</v>
      </c>
      <c r="J28" s="10">
        <f>PPRD!J28+RCV_RCY!J28+IMP!J28-EXP!J28+STK_CHG!J28-INTMARB!J28</f>
        <v>7075.3192605331033</v>
      </c>
      <c r="K28" s="10">
        <f>PPRD!K28+RCV_RCY!K28+IMP!K28-EXP!K28+STK_CHG!K28-INTMARB!K28</f>
        <v>6955.4038693035254</v>
      </c>
      <c r="L28" s="10">
        <f>PPRD!L28+RCV_RCY!L28+IMP!L28-EXP!L28+STK_CHG!L28-INTMARB!L28</f>
        <v>6313.7288907996553</v>
      </c>
      <c r="M28" s="10">
        <f>PPRD!M28+RCV_RCY!M28+IMP!M28-EXP!M28+STK_CHG!M28-INTMARB!M28</f>
        <v>6378.6233877901977</v>
      </c>
      <c r="N28" s="10">
        <f>PPRD!N28+RCV_RCY!N28+IMP!N28-EXP!N28+STK_CHG!N28-INTMARB!N28</f>
        <v>6583.2902837489246</v>
      </c>
      <c r="O28" s="10">
        <f>PPRD!O28+RCV_RCY!O28+IMP!O28-EXP!O28+STK_CHG!O28-INTMARB!O28</f>
        <v>6104.0699054170254</v>
      </c>
      <c r="P28" s="10">
        <f>PPRD!P28+RCV_RCY!P28+IMP!P28-EXP!P28+STK_CHG!P28-INTMARB!P28</f>
        <v>5958.3070507308685</v>
      </c>
      <c r="Q28" s="10">
        <f>PPRD!Q28+RCV_RCY!Q28+IMP!Q28-EXP!Q28+STK_CHG!Q28-INTMARB!Q28</f>
        <v>6519.394325021497</v>
      </c>
      <c r="R28" s="10">
        <f>PPRD!R28+RCV_RCY!R28+IMP!R28-EXP!R28+STK_CHG!R28-INTMARB!R28</f>
        <v>6466.4803095442821</v>
      </c>
      <c r="S28" s="10">
        <f>PPRD!S28+RCV_RCY!S28+IMP!S28-EXP!S28+STK_CHG!S28-INTMARB!S28</f>
        <v>6626.2205503009454</v>
      </c>
      <c r="T28" s="10">
        <f>PPRD!T28+RCV_RCY!T28+IMP!T28-EXP!T28+STK_CHG!T28-INTMARB!T28</f>
        <v>6514.4024075666375</v>
      </c>
      <c r="U28" s="10">
        <f>PPRD!U28+RCV_RCY!U28+IMP!U28-EXP!U28+STK_CHG!U28-INTMARB!U28</f>
        <v>7028.5659501289765</v>
      </c>
      <c r="V28" s="10">
        <f>PPRD!V28+RCV_RCY!V28+IMP!V28-EXP!V28+STK_CHG!V28-INTMARB!V28</f>
        <v>6793.947635425623</v>
      </c>
      <c r="W28" s="10">
        <f>PPRD!W28+RCV_RCY!W28+IMP!W28-EXP!W28+STK_CHG!W28-INTMARB!W28</f>
        <v>6703.0954428202931</v>
      </c>
      <c r="X28" s="10">
        <f>PPRD!X28+RCV_RCY!X28+IMP!X28-EXP!X28+STK_CHG!X28-INTMARB!X28</f>
        <v>6712.0808254514186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533.31513327601033</v>
      </c>
      <c r="D29" s="10">
        <f>PPRD!D29+RCV_RCY!D29+IMP!D29-EXP!D29+STK_CHG!D29-INTMARB!D29</f>
        <v>494.36620808254509</v>
      </c>
      <c r="E29" s="10">
        <f>PPRD!E29+RCV_RCY!E29+IMP!E29-EXP!E29+STK_CHG!E29-INTMARB!E29</f>
        <v>635.46861564918299</v>
      </c>
      <c r="F29" s="10">
        <f>PPRD!F29+RCV_RCY!F29+IMP!F29-EXP!F29+STK_CHG!F29-INTMARB!F29</f>
        <v>547.24368013757521</v>
      </c>
      <c r="G29" s="10">
        <f>PPRD!G29+RCV_RCY!G29+IMP!G29-EXP!G29+STK_CHG!G29-INTMARB!G29</f>
        <v>599.73482373172817</v>
      </c>
      <c r="H29" s="10">
        <f>PPRD!H29+RCV_RCY!H29+IMP!H29-EXP!H29+STK_CHG!H29-INTMARB!H29</f>
        <v>564.51229578675839</v>
      </c>
      <c r="I29" s="10">
        <f>PPRD!I29+RCV_RCY!I29+IMP!I29-EXP!I29+STK_CHG!I29-INTMARB!I29</f>
        <v>558.23061049011176</v>
      </c>
      <c r="J29" s="10">
        <f>PPRD!J29+RCV_RCY!J29+IMP!J29-EXP!J29+STK_CHG!J29-INTMARB!J29</f>
        <v>487.36887360275153</v>
      </c>
      <c r="K29" s="10">
        <f>PPRD!K29+RCV_RCY!K29+IMP!K29-EXP!K29+STK_CHG!K29-INTMARB!K29</f>
        <v>555.62717110920039</v>
      </c>
      <c r="L29" s="10">
        <f>PPRD!L29+RCV_RCY!L29+IMP!L29-EXP!L29+STK_CHG!L29-INTMARB!L29</f>
        <v>517.6268271711092</v>
      </c>
      <c r="M29" s="10">
        <f>PPRD!M29+RCV_RCY!M29+IMP!M29-EXP!M29+STK_CHG!M29-INTMARB!M29</f>
        <v>443.68005159071356</v>
      </c>
      <c r="N29" s="10">
        <f>PPRD!N29+RCV_RCY!N29+IMP!N29-EXP!N29+STK_CHG!N29-INTMARB!N29</f>
        <v>391.30120378331901</v>
      </c>
      <c r="O29" s="10">
        <f>PPRD!O29+RCV_RCY!O29+IMP!O29-EXP!O29+STK_CHG!O29-INTMARB!O29</f>
        <v>439.57196904557185</v>
      </c>
      <c r="P29" s="10">
        <f>PPRD!P29+RCV_RCY!P29+IMP!P29-EXP!P29+STK_CHG!P29-INTMARB!P29</f>
        <v>384.11203783318996</v>
      </c>
      <c r="Q29" s="10">
        <f>PPRD!Q29+RCV_RCY!Q29+IMP!Q29-EXP!Q29+STK_CHG!Q29-INTMARB!Q29</f>
        <v>368.70636285468618</v>
      </c>
      <c r="R29" s="10">
        <f>PPRD!R29+RCV_RCY!R29+IMP!R29-EXP!R29+STK_CHG!R29-INTMARB!R29</f>
        <v>349.19269131556314</v>
      </c>
      <c r="S29" s="10">
        <f>PPRD!S29+RCV_RCY!S29+IMP!S29-EXP!S29+STK_CHG!S29-INTMARB!S29</f>
        <v>248.54307824591567</v>
      </c>
      <c r="T29" s="10">
        <f>PPRD!T29+RCV_RCY!T29+IMP!T29-EXP!T29+STK_CHG!T29-INTMARB!T29</f>
        <v>224.92115219260521</v>
      </c>
      <c r="U29" s="10">
        <f>PPRD!U29+RCV_RCY!U29+IMP!U29-EXP!U29+STK_CHG!U29-INTMARB!U29</f>
        <v>239.29974204643159</v>
      </c>
      <c r="V29" s="10">
        <f>PPRD!V29+RCV_RCY!V29+IMP!V29-EXP!V29+STK_CHG!V29-INTMARB!V29</f>
        <v>184.86672398968184</v>
      </c>
      <c r="W29" s="10">
        <f>PPRD!W29+RCV_RCY!W29+IMP!W29-EXP!W29+STK_CHG!W29-INTMARB!W29</f>
        <v>148.92037833190031</v>
      </c>
      <c r="X29" s="10">
        <f>PPRD!X29+RCV_RCY!X29+IMP!X29-EXP!X29+STK_CHG!X29-INTMARB!X29</f>
        <v>167.40713671539129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33.172570937231299</v>
      </c>
      <c r="F30" s="10">
        <f>PPRD!F30+RCV_RCY!F30+IMP!F30-EXP!F30+STK_CHG!F30-INTMARB!F30</f>
        <v>61.319088564058475</v>
      </c>
      <c r="G30" s="10">
        <f>PPRD!G30+RCV_RCY!G30+IMP!G30-EXP!G30+STK_CHG!G30-INTMARB!G30</f>
        <v>-77.873344797936355</v>
      </c>
      <c r="H30" s="10">
        <f>PPRD!H30+RCV_RCY!H30+IMP!H30-EXP!H30+STK_CHG!H30-INTMARB!H30</f>
        <v>15.099828030954427</v>
      </c>
      <c r="I30" s="10">
        <f>PPRD!I30+RCV_RCY!I30+IMP!I30-EXP!I30+STK_CHG!I30-INTMARB!I30</f>
        <v>273.85116079105762</v>
      </c>
      <c r="J30" s="10">
        <f>PPRD!J30+RCV_RCY!J30+IMP!J30-EXP!J30+STK_CHG!J30-INTMARB!J30</f>
        <v>212.65408426483228</v>
      </c>
      <c r="K30" s="10">
        <f>PPRD!K30+RCV_RCY!K30+IMP!K30-EXP!K30+STK_CHG!K30-INTMARB!K30</f>
        <v>112.8164230438521</v>
      </c>
      <c r="L30" s="10">
        <f>PPRD!L30+RCV_RCY!L30+IMP!L30-EXP!L30+STK_CHG!L30-INTMARB!L30</f>
        <v>143.76612209802232</v>
      </c>
      <c r="M30" s="10">
        <f>PPRD!M30+RCV_RCY!M30+IMP!M30-EXP!M30+STK_CHG!M30-INTMARB!M30</f>
        <v>123.79862424763537</v>
      </c>
      <c r="N30" s="10">
        <f>PPRD!N30+RCV_RCY!N30+IMP!N30-EXP!N30+STK_CHG!N30-INTMARB!N30</f>
        <v>199.67515047291485</v>
      </c>
      <c r="O30" s="10">
        <f>PPRD!O30+RCV_RCY!O30+IMP!O30-EXP!O30+STK_CHG!O30-INTMARB!O30</f>
        <v>171.72063628546857</v>
      </c>
      <c r="P30" s="10">
        <f>PPRD!P30+RCV_RCY!P30+IMP!P30-EXP!P30+STK_CHG!P30-INTMARB!P30</f>
        <v>169.72390369733444</v>
      </c>
      <c r="Q30" s="10">
        <f>PPRD!Q30+RCV_RCY!Q30+IMP!Q30-EXP!Q30+STK_CHG!Q30-INTMARB!Q30</f>
        <v>314.488392089424</v>
      </c>
      <c r="R30" s="10">
        <f>PPRD!R30+RCV_RCY!R30+IMP!R30-EXP!R30+STK_CHG!R30-INTMARB!R30</f>
        <v>334.45588993981085</v>
      </c>
      <c r="S30" s="10">
        <f>PPRD!S30+RCV_RCY!S30+IMP!S30-EXP!S30+STK_CHG!S30-INTMARB!S30</f>
        <v>256.58263112639725</v>
      </c>
      <c r="T30" s="10">
        <f>PPRD!T30+RCV_RCY!T30+IMP!T30-EXP!T30+STK_CHG!T30-INTMARB!T30</f>
        <v>252.58907996560617</v>
      </c>
      <c r="U30" s="10">
        <f>PPRD!U30+RCV_RCY!U30+IMP!U30-EXP!U30+STK_CHG!U30-INTMARB!U30</f>
        <v>180.70601891659501</v>
      </c>
      <c r="V30" s="10">
        <f>PPRD!V30+RCV_RCY!V30+IMP!V30-EXP!V30+STK_CHG!V30-INTMARB!V30</f>
        <v>214.6508168529665</v>
      </c>
      <c r="W30" s="10">
        <f>PPRD!W30+RCV_RCY!W30+IMP!W30-EXP!W30+STK_CHG!W30-INTMARB!W30</f>
        <v>216.64754944110058</v>
      </c>
      <c r="X30" s="10">
        <f>PPRD!X30+RCV_RCY!X30+IMP!X30-EXP!X30+STK_CHG!X30-INTMARB!X30</f>
        <v>118.80670679277728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20.965950128976779</v>
      </c>
      <c r="D31" s="10">
        <f>PPRD!D31+RCV_RCY!D31+IMP!D31-EXP!D31+STK_CHG!D31-INTMARB!D31</f>
        <v>20.965864144453995</v>
      </c>
      <c r="E31" s="10">
        <f>PPRD!E31+RCV_RCY!E31+IMP!E31-EXP!E31+STK_CHG!E31-INTMARB!E31</f>
        <v>18.969131556319859</v>
      </c>
      <c r="F31" s="10">
        <f>PPRD!F31+RCV_RCY!F31+IMP!F31-EXP!F31+STK_CHG!F31-INTMARB!F31</f>
        <v>27.954514187446261</v>
      </c>
      <c r="G31" s="10">
        <f>PPRD!G31+RCV_RCY!G31+IMP!G31-EXP!G31+STK_CHG!G31-INTMARB!G31</f>
        <v>11.980567497850386</v>
      </c>
      <c r="H31" s="10">
        <f>PPRD!H31+RCV_RCY!H31+IMP!H31-EXP!H31+STK_CHG!H31-INTMARB!H31</f>
        <v>10.982115219260532</v>
      </c>
      <c r="I31" s="10">
        <f>PPRD!I31+RCV_RCY!I31+IMP!I31-EXP!I31+STK_CHG!I31-INTMARB!I31</f>
        <v>26.956147893379196</v>
      </c>
      <c r="J31" s="10">
        <f>PPRD!J31+RCV_RCY!J31+IMP!J31-EXP!J31+STK_CHG!J31-INTMARB!J31</f>
        <v>48.920464316423043</v>
      </c>
      <c r="K31" s="10">
        <f>PPRD!K31+RCV_RCY!K31+IMP!K31-EXP!K31+STK_CHG!K31-INTMARB!K31</f>
        <v>0</v>
      </c>
      <c r="L31" s="10">
        <f>PPRD!L31+RCV_RCY!L31+IMP!L31-EXP!L31+STK_CHG!L31-INTMARB!L31</f>
        <v>-6.9886500429922611</v>
      </c>
      <c r="M31" s="10">
        <f>PPRD!M31+RCV_RCY!M31+IMP!M31-EXP!M31+STK_CHG!M31-INTMARB!M31</f>
        <v>-4.9919174548581253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7.9870163370593286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13.97730008598452</v>
      </c>
      <c r="T31" s="10">
        <f>PPRD!T31+RCV_RCY!T31+IMP!T31-EXP!T31+STK_CHG!T31-INTMARB!T31</f>
        <v>42.93018056749785</v>
      </c>
      <c r="U31" s="10">
        <f>PPRD!U31+RCV_RCY!U31+IMP!U31-EXP!U31+STK_CHG!U31-INTMARB!U31</f>
        <v>52.91392949269131</v>
      </c>
      <c r="V31" s="10">
        <f>PPRD!V31+RCV_RCY!V31+IMP!V31-EXP!V31+STK_CHG!V31-INTMARB!V31</f>
        <v>42.930094582975059</v>
      </c>
      <c r="W31" s="10">
        <f>PPRD!W31+RCV_RCY!W31+IMP!W31-EXP!W31+STK_CHG!W31-INTMARB!W31</f>
        <v>36.939896818572656</v>
      </c>
      <c r="X31" s="10">
        <f>PPRD!X31+RCV_RCY!X31+IMP!X31-EXP!X31+STK_CHG!X31-INTMARB!X31</f>
        <v>34.943164230438512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7.643078245915734</v>
      </c>
      <c r="F32" s="10">
        <f>PPRD!F32+RCV_RCY!F32+IMP!F32-EXP!F32+STK_CHG!F32-INTMARB!F32</f>
        <v>2.8661220980223558</v>
      </c>
      <c r="G32" s="10">
        <f>PPRD!G32+RCV_RCY!G32+IMP!G32-EXP!G32+STK_CHG!G32-INTMARB!G32</f>
        <v>42.992261392949267</v>
      </c>
      <c r="H32" s="10">
        <f>PPRD!H32+RCV_RCY!H32+IMP!H32-EXP!H32+STK_CHG!H32-INTMARB!H32</f>
        <v>31.527687016337058</v>
      </c>
      <c r="I32" s="10">
        <f>PPRD!I32+RCV_RCY!I32+IMP!I32-EXP!I32+STK_CHG!I32-INTMARB!I32</f>
        <v>0</v>
      </c>
      <c r="J32" s="10">
        <f>PPRD!J32+RCV_RCY!J32+IMP!J32-EXP!J32+STK_CHG!J32-INTMARB!J32</f>
        <v>15.28615649183147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6.6877042132416165</v>
      </c>
      <c r="O32" s="10">
        <f>PPRD!O32+RCV_RCY!O32+IMP!O32-EXP!O32+STK_CHG!O32-INTMARB!O32</f>
        <v>78.341530524505586</v>
      </c>
      <c r="P32" s="10">
        <f>PPRD!P32+RCV_RCY!P32+IMP!P32-EXP!P32+STK_CHG!P32-INTMARB!P32</f>
        <v>7.6430782459157349</v>
      </c>
      <c r="Q32" s="10">
        <f>PPRD!Q32+RCV_RCY!Q32+IMP!Q32-EXP!Q32+STK_CHG!Q32-INTMARB!Q32</f>
        <v>5.7322441960447126</v>
      </c>
      <c r="R32" s="10">
        <f>PPRD!R32+RCV_RCY!R32+IMP!R32-EXP!R32+STK_CHG!R32-INTMARB!R32</f>
        <v>5.732330180567498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-528.70687876182274</v>
      </c>
      <c r="D33" s="29">
        <f t="shared" si="18"/>
        <v>-775.97678417884765</v>
      </c>
      <c r="E33" s="29">
        <f t="shared" si="18"/>
        <v>-257.12252794496993</v>
      </c>
      <c r="F33" s="29">
        <f t="shared" si="18"/>
        <v>-726.02235597592369</v>
      </c>
      <c r="G33" s="29">
        <f t="shared" si="18"/>
        <v>-442.99466895958778</v>
      </c>
      <c r="H33" s="29">
        <f t="shared" si="18"/>
        <v>-228.32252794497001</v>
      </c>
      <c r="I33" s="29">
        <f t="shared" si="18"/>
        <v>-10.229664660361607</v>
      </c>
      <c r="J33" s="29">
        <f t="shared" si="18"/>
        <v>-200.93224419604439</v>
      </c>
      <c r="K33" s="29">
        <f t="shared" si="18"/>
        <v>-310.56199484092861</v>
      </c>
      <c r="L33" s="29">
        <f t="shared" si="18"/>
        <v>192.49346517626819</v>
      </c>
      <c r="M33" s="29">
        <f t="shared" si="18"/>
        <v>-142.56414445399781</v>
      </c>
      <c r="N33" s="29">
        <f t="shared" si="18"/>
        <v>-703.56904557179701</v>
      </c>
      <c r="O33" s="29">
        <f t="shared" si="18"/>
        <v>-717.02674118658729</v>
      </c>
      <c r="P33" s="29">
        <f t="shared" si="18"/>
        <v>-663.35107480653505</v>
      </c>
      <c r="Q33" s="29">
        <f t="shared" si="18"/>
        <v>-626.77996560619124</v>
      </c>
      <c r="R33" s="29">
        <f t="shared" si="18"/>
        <v>-124.80773860705099</v>
      </c>
      <c r="S33" s="29">
        <f t="shared" si="18"/>
        <v>-169.43061049011249</v>
      </c>
      <c r="T33" s="29">
        <f t="shared" si="18"/>
        <v>515.97343078245945</v>
      </c>
      <c r="U33" s="29">
        <f t="shared" si="18"/>
        <v>562.35941530524474</v>
      </c>
      <c r="V33" s="29">
        <f t="shared" si="18"/>
        <v>942.12708512467748</v>
      </c>
      <c r="W33" s="29">
        <f t="shared" si="18"/>
        <v>352.75434221840123</v>
      </c>
      <c r="X33" s="29">
        <f t="shared" ref="X33" si="19">SUM(X34:X50)</f>
        <v>1061.2649183147032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49.708598452278608</v>
      </c>
      <c r="D36" s="10">
        <f>PPRD!D36+RCV_RCY!D36+IMP!D36-EXP!D36+STK_CHG!D36-INTMARB!D36</f>
        <v>20.335339638865015</v>
      </c>
      <c r="E36" s="10">
        <f>PPRD!E36+RCV_RCY!E36+IMP!E36-EXP!E36+STK_CHG!E36-INTMARB!E36</f>
        <v>-76.822441960447094</v>
      </c>
      <c r="F36" s="10">
        <f>PPRD!F36+RCV_RCY!F36+IMP!F36-EXP!F36+STK_CHG!F36-INTMARB!F36</f>
        <v>-98.287446259673217</v>
      </c>
      <c r="G36" s="10">
        <f>PPRD!G36+RCV_RCY!G36+IMP!G36-EXP!G36+STK_CHG!G36-INTMARB!G36</f>
        <v>-105.52209802235591</v>
      </c>
      <c r="H36" s="10">
        <f>PPRD!H36+RCV_RCY!H36+IMP!H36-EXP!H36+STK_CHG!H36-INTMARB!H36</f>
        <v>-34.799828030954401</v>
      </c>
      <c r="I36" s="10">
        <f>PPRD!I36+RCV_RCY!I36+IMP!I36-EXP!I36+STK_CHG!I36-INTMARB!I36</f>
        <v>-23.574118658641385</v>
      </c>
      <c r="J36" s="10">
        <f>PPRD!J36+RCV_RCY!J36+IMP!J36-EXP!J36+STK_CHG!J36-INTMARB!J36</f>
        <v>-68.477128116938943</v>
      </c>
      <c r="K36" s="10">
        <f>PPRD!K36+RCV_RCY!K36+IMP!K36-EXP!K36+STK_CHG!K36-INTMARB!K36</f>
        <v>-70.722269991401518</v>
      </c>
      <c r="L36" s="10">
        <f>PPRD!L36+RCV_RCY!L36+IMP!L36-EXP!L36+STK_CHG!L36-INTMARB!L36</f>
        <v>-25.819260533104007</v>
      </c>
      <c r="M36" s="10">
        <f>PPRD!M36+RCV_RCY!M36+IMP!M36-EXP!M36+STK_CHG!M36-INTMARB!M36</f>
        <v>79.702837489251891</v>
      </c>
      <c r="N36" s="10">
        <f>PPRD!N36+RCV_RCY!N36+IMP!N36-EXP!N36+STK_CHG!N36-INTMARB!N36</f>
        <v>70.722269991401518</v>
      </c>
      <c r="O36" s="10">
        <f>PPRD!O36+RCV_RCY!O36+IMP!O36-EXP!O36+STK_CHG!O36-INTMARB!O36</f>
        <v>112.25760963026656</v>
      </c>
      <c r="P36" s="10">
        <f>PPRD!P36+RCV_RCY!P36+IMP!P36-EXP!P36+STK_CHG!P36-INTMARB!P36</f>
        <v>122.36079105760957</v>
      </c>
      <c r="Q36" s="10">
        <f>PPRD!Q36+RCV_RCY!Q36+IMP!Q36-EXP!Q36+STK_CHG!Q36-INTMARB!Q36</f>
        <v>176.24436801375754</v>
      </c>
      <c r="R36" s="10">
        <f>PPRD!R36+RCV_RCY!R36+IMP!R36-EXP!R36+STK_CHG!R36-INTMARB!R36</f>
        <v>288.50197764402407</v>
      </c>
      <c r="S36" s="10">
        <f>PPRD!S36+RCV_RCY!S36+IMP!S36-EXP!S36+STK_CHG!S36-INTMARB!S36</f>
        <v>306.49845227858975</v>
      </c>
      <c r="T36" s="10">
        <f>PPRD!T36+RCV_RCY!T36+IMP!T36-EXP!T36+STK_CHG!T36-INTMARB!T36</f>
        <v>395.63052450558899</v>
      </c>
      <c r="U36" s="10">
        <f>PPRD!U36+RCV_RCY!U36+IMP!U36-EXP!U36+STK_CHG!U36-INTMARB!U36</f>
        <v>397.83456577815986</v>
      </c>
      <c r="V36" s="10">
        <f>PPRD!V36+RCV_RCY!V36+IMP!V36-EXP!V36+STK_CHG!V36-INTMARB!V36</f>
        <v>429.79363714531377</v>
      </c>
      <c r="W36" s="10">
        <f>PPRD!W36+RCV_RCY!W36+IMP!W36-EXP!W36+STK_CHG!W36-INTMARB!W36</f>
        <v>408.85494411006022</v>
      </c>
      <c r="X36" s="10">
        <f>PPRD!X36+RCV_RCY!X36+IMP!X36-EXP!X36+STK_CHG!X36-INTMARB!X36</f>
        <v>444.12012037833193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-122.73809114359412</v>
      </c>
      <c r="D37" s="10">
        <f>PPRD!D37+RCV_RCY!D37+IMP!D37-EXP!D37+STK_CHG!D37-INTMARB!D37</f>
        <v>-214.79165950128976</v>
      </c>
      <c r="E37" s="10">
        <f>PPRD!E37+RCV_RCY!E37+IMP!E37-EXP!E37+STK_CHG!E37-INTMARB!E37</f>
        <v>-173.52639724849521</v>
      </c>
      <c r="F37" s="10">
        <f>PPRD!F37+RCV_RCY!F37+IMP!F37-EXP!F37+STK_CHG!F37-INTMARB!F37</f>
        <v>-52.904385210662028</v>
      </c>
      <c r="G37" s="10">
        <f>PPRD!G37+RCV_RCY!G37+IMP!G37-EXP!G37+STK_CHG!G37-INTMARB!G37</f>
        <v>3.1742906276869007</v>
      </c>
      <c r="H37" s="10">
        <f>PPRD!H37+RCV_RCY!H37+IMP!H37-EXP!H37+STK_CHG!H37-INTMARB!H37</f>
        <v>174.58435081685303</v>
      </c>
      <c r="I37" s="10">
        <f>PPRD!I37+RCV_RCY!I37+IMP!I37-EXP!I37+STK_CHG!I37-INTMARB!I37</f>
        <v>225.37257093723119</v>
      </c>
      <c r="J37" s="10">
        <f>PPRD!J37+RCV_RCY!J37+IMP!J37-EXP!J37+STK_CHG!J37-INTMARB!J37</f>
        <v>223.25649183147033</v>
      </c>
      <c r="K37" s="10">
        <f>PPRD!K37+RCV_RCY!K37+IMP!K37-EXP!K37+STK_CHG!K37-INTMARB!K37</f>
        <v>289.91599312123822</v>
      </c>
      <c r="L37" s="10">
        <f>PPRD!L37+RCV_RCY!L37+IMP!L37-EXP!L37+STK_CHG!L37-INTMARB!L37</f>
        <v>263.46371453138426</v>
      </c>
      <c r="M37" s="10">
        <f>PPRD!M37+RCV_RCY!M37+IMP!M37-EXP!M37+STK_CHG!M37-INTMARB!M37</f>
        <v>154.48555460017192</v>
      </c>
      <c r="N37" s="10">
        <f>PPRD!N37+RCV_RCY!N37+IMP!N37-EXP!N37+STK_CHG!N37-INTMARB!N37</f>
        <v>93.532072226999134</v>
      </c>
      <c r="O37" s="10">
        <f>PPRD!O37+RCV_RCY!O37+IMP!O37-EXP!O37+STK_CHG!O37-INTMARB!O37</f>
        <v>67.259071367153837</v>
      </c>
      <c r="P37" s="10">
        <f>PPRD!P37+RCV_RCY!P37+IMP!P37-EXP!P37+STK_CHG!P37-INTMARB!P37</f>
        <v>72.513585554600127</v>
      </c>
      <c r="Q37" s="10">
        <f>PPRD!Q37+RCV_RCY!Q37+IMP!Q37-EXP!Q37+STK_CHG!Q37-INTMARB!Q37</f>
        <v>113.49957007738601</v>
      </c>
      <c r="R37" s="10">
        <f>PPRD!R37+RCV_RCY!R37+IMP!R37-EXP!R37+STK_CHG!R37-INTMARB!R37</f>
        <v>126.11057609630265</v>
      </c>
      <c r="S37" s="10">
        <f>PPRD!S37+RCV_RCY!S37+IMP!S37-EXP!S37+STK_CHG!S37-INTMARB!S37</f>
        <v>168.14754944110058</v>
      </c>
      <c r="T37" s="10">
        <f>PPRD!T37+RCV_RCY!T37+IMP!T37-EXP!T37+STK_CHG!T37-INTMARB!T37</f>
        <v>262.73052450558913</v>
      </c>
      <c r="U37" s="10">
        <f>PPRD!U37+RCV_RCY!U37+IMP!U37-EXP!U37+STK_CHG!U37-INTMARB!U37</f>
        <v>222.79552880481504</v>
      </c>
      <c r="V37" s="10">
        <f>PPRD!V37+RCV_RCY!V37+IMP!V37-EXP!V37+STK_CHG!V37-INTMARB!V37</f>
        <v>362.56809974204629</v>
      </c>
      <c r="W37" s="10">
        <f>PPRD!W37+RCV_RCY!W37+IMP!W37-EXP!W37+STK_CHG!W37-INTMARB!W37</f>
        <v>145.02725709372308</v>
      </c>
      <c r="X37" s="10">
        <f>PPRD!X37+RCV_RCY!X37+IMP!X37-EXP!X37+STK_CHG!X37-INTMARB!X37</f>
        <v>294.2581255374032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-2.116165090283749</v>
      </c>
      <c r="E38" s="10">
        <f>PPRD!E38+RCV_RCY!E38+IMP!E38-EXP!E38+STK_CHG!E38-INTMARB!E38</f>
        <v>-2.116165090283749</v>
      </c>
      <c r="F38" s="10">
        <f>PPRD!F38+RCV_RCY!F38+IMP!F38-EXP!F38+STK_CHG!F38-INTMARB!F38</f>
        <v>2.116165090283749</v>
      </c>
      <c r="G38" s="10">
        <f>PPRD!G38+RCV_RCY!G38+IMP!G38-EXP!G38+STK_CHG!G38-INTMARB!G38</f>
        <v>3.0094582975064492</v>
      </c>
      <c r="H38" s="10">
        <f>PPRD!H38+RCV_RCY!H38+IMP!H38-EXP!H38+STK_CHG!H38-INTMARB!H38</f>
        <v>3.0094582975064492</v>
      </c>
      <c r="I38" s="10">
        <f>PPRD!I38+RCV_RCY!I38+IMP!I38-EXP!I38+STK_CHG!I38-INTMARB!I38</f>
        <v>2.00627687016337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1.0754944110060189</v>
      </c>
      <c r="T38" s="10">
        <f>PPRD!T38+RCV_RCY!T38+IMP!T38-EXP!T38+STK_CHG!T38-INTMARB!T38</f>
        <v>1.0754944110060189</v>
      </c>
      <c r="U38" s="10">
        <f>PPRD!U38+RCV_RCY!U38+IMP!U38-EXP!U38+STK_CHG!U38-INTMARB!U38</f>
        <v>1.0754944110060189</v>
      </c>
      <c r="V38" s="10">
        <f>PPRD!V38+RCV_RCY!V38+IMP!V38-EXP!V38+STK_CHG!V38-INTMARB!V38</f>
        <v>2.1510748065348242</v>
      </c>
      <c r="W38" s="10">
        <f>PPRD!W38+RCV_RCY!W38+IMP!W38-EXP!W38+STK_CHG!W38-INTMARB!W38</f>
        <v>1.0754944110060189</v>
      </c>
      <c r="X38" s="10">
        <f>PPRD!X38+RCV_RCY!X38+IMP!X38-EXP!X38+STK_CHG!X38-INTMARB!X38</f>
        <v>1.0754944110060189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27.386070507308677</v>
      </c>
      <c r="D40" s="10">
        <f>PPRD!D40+RCV_RCY!D40+IMP!D40-EXP!D40+STK_CHG!D40-INTMARB!D40</f>
        <v>37.919174548581246</v>
      </c>
      <c r="E40" s="10">
        <f>PPRD!E40+RCV_RCY!E40+IMP!E40-EXP!E40+STK_CHG!E40-INTMARB!E40</f>
        <v>17.906276870163367</v>
      </c>
      <c r="F40" s="10">
        <f>PPRD!F40+RCV_RCY!F40+IMP!F40-EXP!F40+STK_CHG!F40-INTMARB!F40</f>
        <v>-6.3198624247635413</v>
      </c>
      <c r="G40" s="10">
        <f>PPRD!G40+RCV_RCY!G40+IMP!G40-EXP!G40+STK_CHG!G40-INTMARB!G40</f>
        <v>-13.977300085984526</v>
      </c>
      <c r="H40" s="10">
        <f>PPRD!H40+RCV_RCY!H40+IMP!H40-EXP!H40+STK_CHG!H40-INTMARB!H40</f>
        <v>-4.9919174548581218</v>
      </c>
      <c r="I40" s="10">
        <f>PPRD!I40+RCV_RCY!I40+IMP!I40-EXP!I40+STK_CHG!I40-INTMARB!I40</f>
        <v>-16.050472914875314</v>
      </c>
      <c r="J40" s="10">
        <f>PPRD!J40+RCV_RCY!J40+IMP!J40-EXP!J40+STK_CHG!J40-INTMARB!J40</f>
        <v>-31.097678417884786</v>
      </c>
      <c r="K40" s="10">
        <f>PPRD!K40+RCV_RCY!K40+IMP!K40-EXP!K40+STK_CHG!K40-INTMARB!K40</f>
        <v>6.0188306104901201</v>
      </c>
      <c r="L40" s="10">
        <f>PPRD!L40+RCV_RCY!L40+IMP!L40-EXP!L40+STK_CHG!L40-INTMARB!L40</f>
        <v>-11.034651762682717</v>
      </c>
      <c r="M40" s="10">
        <f>PPRD!M40+RCV_RCY!M40+IMP!M40-EXP!M40+STK_CHG!M40-INTMARB!M40</f>
        <v>-2.0063628546861523</v>
      </c>
      <c r="N40" s="10">
        <f>PPRD!N40+RCV_RCY!N40+IMP!N40-EXP!N40+STK_CHG!N40-INTMARB!N40</f>
        <v>-9.0284608770421269</v>
      </c>
      <c r="O40" s="10">
        <f>PPRD!O40+RCV_RCY!O40+IMP!O40-EXP!O40+STK_CHG!O40-INTMARB!O40</f>
        <v>-3.0094582975064474</v>
      </c>
      <c r="P40" s="10">
        <f>PPRD!P40+RCV_RCY!P40+IMP!P40-EXP!P40+STK_CHG!P40-INTMARB!P40</f>
        <v>-15.047291487532243</v>
      </c>
      <c r="Q40" s="10">
        <f>PPRD!Q40+RCV_RCY!Q40+IMP!Q40-EXP!Q40+STK_CHG!Q40-INTMARB!Q40</f>
        <v>-19.967497850386934</v>
      </c>
      <c r="R40" s="10">
        <f>PPRD!R40+RCV_RCY!R40+IMP!R40-EXP!R40+STK_CHG!R40-INTMARB!R40</f>
        <v>-10.98211521926053</v>
      </c>
      <c r="S40" s="10">
        <f>PPRD!S40+RCV_RCY!S40+IMP!S40-EXP!S40+STK_CHG!S40-INTMARB!S40</f>
        <v>-6.2023215821152125</v>
      </c>
      <c r="T40" s="10">
        <f>PPRD!T40+RCV_RCY!T40+IMP!T40-EXP!T40+STK_CHG!T40-INTMARB!T40</f>
        <v>-12.416766981943249</v>
      </c>
      <c r="U40" s="10">
        <f>PPRD!U40+RCV_RCY!U40+IMP!U40-EXP!U40+STK_CHG!U40-INTMARB!U40</f>
        <v>-21.729320722269986</v>
      </c>
      <c r="V40" s="10">
        <f>PPRD!V40+RCV_RCY!V40+IMP!V40-EXP!V40+STK_CHG!V40-INTMARB!V40</f>
        <v>-22.764058469475497</v>
      </c>
      <c r="W40" s="10">
        <f>PPRD!W40+RCV_RCY!W40+IMP!W40-EXP!W40+STK_CHG!W40-INTMARB!W40</f>
        <v>-15.52089423903697</v>
      </c>
      <c r="X40" s="10">
        <f>PPRD!X40+RCV_RCY!X40+IMP!X40-EXP!X40+STK_CHG!X40-INTMARB!X40</f>
        <v>-4.138865004299225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1.0031814273430779</v>
      </c>
      <c r="J41" s="10">
        <f>PPRD!J41+RCV_RCY!J41+IMP!J41-EXP!J41+STK_CHG!J41-INTMARB!J41</f>
        <v>0</v>
      </c>
      <c r="K41" s="10">
        <f>PPRD!K41+RCV_RCY!K41+IMP!K41-EXP!K41+STK_CHG!K41-INTMARB!K41</f>
        <v>0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1.996732588134136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120.10369733447976</v>
      </c>
      <c r="D42" s="10">
        <f>PPRD!D42+RCV_RCY!D42+IMP!D42-EXP!D42+STK_CHG!D42-INTMARB!D42</f>
        <v>131.79518486672399</v>
      </c>
      <c r="E42" s="10">
        <f>PPRD!E42+RCV_RCY!E42+IMP!E42-EXP!E42+STK_CHG!E42-INTMARB!E42</f>
        <v>149.86388650042994</v>
      </c>
      <c r="F42" s="10">
        <f>PPRD!F42+RCV_RCY!F42+IMP!F42-EXP!F42+STK_CHG!F42-INTMARB!F42</f>
        <v>114.78933791917456</v>
      </c>
      <c r="G42" s="10">
        <f>PPRD!G42+RCV_RCY!G42+IMP!G42-EXP!G42+STK_CHG!G42-INTMARB!G42</f>
        <v>77.242820292347375</v>
      </c>
      <c r="H42" s="10">
        <f>PPRD!H42+RCV_RCY!H42+IMP!H42-EXP!H42+STK_CHG!H42-INTMARB!H42</f>
        <v>172.54230438521068</v>
      </c>
      <c r="I42" s="10">
        <f>PPRD!I42+RCV_RCY!I42+IMP!I42-EXP!I42+STK_CHG!I42-INTMARB!I42</f>
        <v>183.57695614789336</v>
      </c>
      <c r="J42" s="10">
        <f>PPRD!J42+RCV_RCY!J42+IMP!J42-EXP!J42+STK_CHG!J42-INTMARB!J42</f>
        <v>296.93319002579534</v>
      </c>
      <c r="K42" s="10">
        <f>PPRD!K42+RCV_RCY!K42+IMP!K42-EXP!K42+STK_CHG!K42-INTMARB!K42</f>
        <v>265.83551160791052</v>
      </c>
      <c r="L42" s="10">
        <f>PPRD!L42+RCV_RCY!L42+IMP!L42-EXP!L42+STK_CHG!L42-INTMARB!L42</f>
        <v>299.94264832330174</v>
      </c>
      <c r="M42" s="10">
        <f>PPRD!M42+RCV_RCY!M42+IMP!M42-EXP!M42+STK_CHG!M42-INTMARB!M42</f>
        <v>217.6841788478074</v>
      </c>
      <c r="N42" s="10">
        <f>PPRD!N42+RCV_RCY!N42+IMP!N42-EXP!N42+STK_CHG!N42-INTMARB!N42</f>
        <v>209.65898538263113</v>
      </c>
      <c r="O42" s="10">
        <f>PPRD!O42+RCV_RCY!O42+IMP!O42-EXP!O42+STK_CHG!O42-INTMARB!O42</f>
        <v>157.49501289767841</v>
      </c>
      <c r="P42" s="10">
        <f>PPRD!P42+RCV_RCY!P42+IMP!P42-EXP!P42+STK_CHG!P42-INTMARB!P42</f>
        <v>235.74084264832319</v>
      </c>
      <c r="Q42" s="10">
        <f>PPRD!Q42+RCV_RCY!Q42+IMP!Q42-EXP!Q42+STK_CHG!Q42-INTMARB!Q42</f>
        <v>236.74411006018917</v>
      </c>
      <c r="R42" s="10">
        <f>PPRD!R42+RCV_RCY!R42+IMP!R42-EXP!R42+STK_CHG!R42-INTMARB!R42</f>
        <v>292.92063628546862</v>
      </c>
      <c r="S42" s="10">
        <f>PPRD!S42+RCV_RCY!S42+IMP!S42-EXP!S42+STK_CHG!S42-INTMARB!S42</f>
        <v>130.40980223559757</v>
      </c>
      <c r="T42" s="10">
        <f>PPRD!T42+RCV_RCY!T42+IMP!T42-EXP!T42+STK_CHG!T42-INTMARB!T42</f>
        <v>418.31470335339634</v>
      </c>
      <c r="U42" s="10">
        <f>PPRD!U42+RCV_RCY!U42+IMP!U42-EXP!U42+STK_CHG!U42-INTMARB!U42</f>
        <v>317.99939810834047</v>
      </c>
      <c r="V42" s="10">
        <f>PPRD!V42+RCV_RCY!V42+IMP!V42-EXP!V42+STK_CHG!V42-INTMARB!V42</f>
        <v>312.98366294067068</v>
      </c>
      <c r="W42" s="10">
        <f>PPRD!W42+RCV_RCY!W42+IMP!W42-EXP!W42+STK_CHG!W42-INTMARB!W42</f>
        <v>322.01212381771285</v>
      </c>
      <c r="X42" s="10">
        <f>PPRD!X42+RCV_RCY!X42+IMP!X42-EXP!X42+STK_CHG!X42-INTMARB!X42</f>
        <v>363.14135855545999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-416.97721410146164</v>
      </c>
      <c r="D43" s="10">
        <f>PPRD!D43+RCV_RCY!D43+IMP!D43-EXP!D43+STK_CHG!D43-INTMARB!D43</f>
        <v>-456.00455717970772</v>
      </c>
      <c r="E43" s="10">
        <f>PPRD!E43+RCV_RCY!E43+IMP!E43-EXP!E43+STK_CHG!E43-INTMARB!E43</f>
        <v>-324.54385210662105</v>
      </c>
      <c r="F43" s="10">
        <f>PPRD!F43+RCV_RCY!F43+IMP!F43-EXP!F43+STK_CHG!F43-INTMARB!F43</f>
        <v>-553.57317282889039</v>
      </c>
      <c r="G43" s="10">
        <f>PPRD!G43+RCV_RCY!G43+IMP!G43-EXP!G43+STK_CHG!G43-INTMARB!G43</f>
        <v>-169.46122098022403</v>
      </c>
      <c r="H43" s="10">
        <f>PPRD!H43+RCV_RCY!H43+IMP!H43-EXP!H43+STK_CHG!H43-INTMARB!H43</f>
        <v>-83.190025795357116</v>
      </c>
      <c r="I43" s="10">
        <f>PPRD!I43+RCV_RCY!I43+IMP!I43-EXP!I43+STK_CHG!I43-INTMARB!I43</f>
        <v>128.37962166809945</v>
      </c>
      <c r="J43" s="10">
        <f>PPRD!J43+RCV_RCY!J43+IMP!J43-EXP!J43+STK_CHG!J43-INTMARB!J43</f>
        <v>80.252278589854114</v>
      </c>
      <c r="K43" s="10">
        <f>PPRD!K43+RCV_RCY!K43+IMP!K43-EXP!K43+STK_CHG!K43-INTMARB!K43</f>
        <v>129.40670679277719</v>
      </c>
      <c r="L43" s="10">
        <f>PPRD!L43+RCV_RCY!L43+IMP!L43-EXP!L43+STK_CHG!L43-INTMARB!L43</f>
        <v>276.87016337059362</v>
      </c>
      <c r="M43" s="10">
        <f>PPRD!M43+RCV_RCY!M43+IMP!M43-EXP!M43+STK_CHG!M43-INTMARB!M43</f>
        <v>344.08142734307881</v>
      </c>
      <c r="N43" s="10">
        <f>PPRD!N43+RCV_RCY!N43+IMP!N43-EXP!N43+STK_CHG!N43-INTMARB!N43</f>
        <v>51.160791057609629</v>
      </c>
      <c r="O43" s="10">
        <f>PPRD!O43+RCV_RCY!O43+IMP!O43-EXP!O43+STK_CHG!O43-INTMARB!O43</f>
        <v>-203.63998280309616</v>
      </c>
      <c r="P43" s="10">
        <f>PPRD!P43+RCV_RCY!P43+IMP!P43-EXP!P43+STK_CHG!P43-INTMARB!P43</f>
        <v>-103.32476354256238</v>
      </c>
      <c r="Q43" s="10">
        <f>PPRD!Q43+RCV_RCY!Q43+IMP!Q43-EXP!Q43+STK_CHG!Q43-INTMARB!Q43</f>
        <v>-163.51384350816912</v>
      </c>
      <c r="R43" s="10">
        <f>PPRD!R43+RCV_RCY!R43+IMP!R43-EXP!R43+STK_CHG!R43-INTMARB!R43</f>
        <v>128.40352536543384</v>
      </c>
      <c r="S43" s="10">
        <f>PPRD!S43+RCV_RCY!S43+IMP!S43-EXP!S43+STK_CHG!S43-INTMARB!S43</f>
        <v>122.95786758383423</v>
      </c>
      <c r="T43" s="10">
        <f>PPRD!T43+RCV_RCY!T43+IMP!T43-EXP!T43+STK_CHG!T43-INTMARB!T43</f>
        <v>230.54600171969059</v>
      </c>
      <c r="U43" s="10">
        <f>PPRD!U43+RCV_RCY!U43+IMP!U43-EXP!U43+STK_CHG!U43-INTMARB!U43</f>
        <v>393.46526225279445</v>
      </c>
      <c r="V43" s="10">
        <f>PPRD!V43+RCV_RCY!V43+IMP!V43-EXP!V43+STK_CHG!V43-INTMARB!V43</f>
        <v>591.22235597592442</v>
      </c>
      <c r="W43" s="10">
        <f>PPRD!W43+RCV_RCY!W43+IMP!W43-EXP!W43+STK_CHG!W43-INTMARB!W43</f>
        <v>218.25021496130725</v>
      </c>
      <c r="X43" s="10">
        <f>PPRD!X43+RCV_RCY!X43+IMP!X43-EXP!X43+STK_CHG!X43-INTMARB!X43</f>
        <v>674.21900257953564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74.300171969045607</v>
      </c>
      <c r="D44" s="10">
        <f>PPRD!D44+RCV_RCY!D44+IMP!D44-EXP!D44+STK_CHG!D44-INTMARB!D44</f>
        <v>12.544196044711953</v>
      </c>
      <c r="E44" s="10">
        <f>PPRD!E44+RCV_RCY!E44+IMP!E44-EXP!E44+STK_CHG!E44-INTMARB!E44</f>
        <v>497.90773860705076</v>
      </c>
      <c r="F44" s="10">
        <f>PPRD!F44+RCV_RCY!F44+IMP!F44-EXP!F44+STK_CHG!F44-INTMARB!F44</f>
        <v>288.51633705932937</v>
      </c>
      <c r="G44" s="10">
        <f>PPRD!G44+RCV_RCY!G44+IMP!G44-EXP!G44+STK_CHG!G44-INTMARB!G44</f>
        <v>165.00438521066206</v>
      </c>
      <c r="H44" s="10">
        <f>PPRD!H44+RCV_RCY!H44+IMP!H44-EXP!H44+STK_CHG!H44-INTMARB!H44</f>
        <v>59.826139294926932</v>
      </c>
      <c r="I44" s="10">
        <f>PPRD!I44+RCV_RCY!I44+IMP!I44-EXP!I44+STK_CHG!I44-INTMARB!I44</f>
        <v>14.47411865864143</v>
      </c>
      <c r="J44" s="10">
        <f>PPRD!J44+RCV_RCY!J44+IMP!J44-EXP!J44+STK_CHG!J44-INTMARB!J44</f>
        <v>-3.8406706792777321</v>
      </c>
      <c r="K44" s="10">
        <f>PPRD!K44+RCV_RCY!K44+IMP!K44-EXP!K44+STK_CHG!K44-INTMARB!K44</f>
        <v>-21.123559759243346</v>
      </c>
      <c r="L44" s="10">
        <f>PPRD!L44+RCV_RCY!L44+IMP!L44-EXP!L44+STK_CHG!L44-INTMARB!L44</f>
        <v>47.047893379191727</v>
      </c>
      <c r="M44" s="10">
        <f>PPRD!M44+RCV_RCY!M44+IMP!M44-EXP!M44+STK_CHG!M44-INTMARB!M44</f>
        <v>5.7608770421324209</v>
      </c>
      <c r="N44" s="10">
        <f>PPRD!N44+RCV_RCY!N44+IMP!N44-EXP!N44+STK_CHG!N44-INTMARB!N44</f>
        <v>-34.565778159931213</v>
      </c>
      <c r="O44" s="10">
        <f>PPRD!O44+RCV_RCY!O44+IMP!O44-EXP!O44+STK_CHG!O44-INTMARB!O44</f>
        <v>-2.8804815133276094</v>
      </c>
      <c r="P44" s="10">
        <f>PPRD!P44+RCV_RCY!P44+IMP!P44-EXP!P44+STK_CHG!P44-INTMARB!P44</f>
        <v>-5.7609630266551957</v>
      </c>
      <c r="Q44" s="10">
        <f>PPRD!Q44+RCV_RCY!Q44+IMP!Q44-EXP!Q44+STK_CHG!Q44-INTMARB!Q44</f>
        <v>-3.8406706792777312</v>
      </c>
      <c r="R44" s="10">
        <f>PPRD!R44+RCV_RCY!R44+IMP!R44-EXP!R44+STK_CHG!R44-INTMARB!R44</f>
        <v>-20.163370593293195</v>
      </c>
      <c r="S44" s="10">
        <f>PPRD!S44+RCV_RCY!S44+IMP!S44-EXP!S44+STK_CHG!S44-INTMARB!S44</f>
        <v>1.9202923473774725</v>
      </c>
      <c r="T44" s="10">
        <f>PPRD!T44+RCV_RCY!T44+IMP!T44-EXP!T44+STK_CHG!T44-INTMARB!T44</f>
        <v>-26.884522785898525</v>
      </c>
      <c r="U44" s="10">
        <f>PPRD!U44+RCV_RCY!U44+IMP!U44-EXP!U44+STK_CHG!U44-INTMARB!U44</f>
        <v>-5.7609630266551903</v>
      </c>
      <c r="V44" s="10">
        <f>PPRD!V44+RCV_RCY!V44+IMP!V44-EXP!V44+STK_CHG!V44-INTMARB!V44</f>
        <v>9.6015477214101423</v>
      </c>
      <c r="W44" s="10">
        <f>PPRD!W44+RCV_RCY!W44+IMP!W44-EXP!W44+STK_CHG!W44-INTMARB!W44</f>
        <v>-0.96018916595012582</v>
      </c>
      <c r="X44" s="10">
        <f>PPRD!X44+RCV_RCY!X44+IMP!X44-EXP!X44+STK_CHG!X44-INTMARB!X44</f>
        <v>-34.565778159931213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-63.370593293207222</v>
      </c>
      <c r="D45" s="10">
        <f>PPRD!D45+RCV_RCY!D45+IMP!D45-EXP!D45+STK_CHG!D45-INTMARB!D45</f>
        <v>-162.26706792777298</v>
      </c>
      <c r="E45" s="10">
        <f>PPRD!E45+RCV_RCY!E45+IMP!E45-EXP!E45+STK_CHG!E45-INTMARB!E45</f>
        <v>-66.251074806534774</v>
      </c>
      <c r="F45" s="10">
        <f>PPRD!F45+RCV_RCY!F45+IMP!F45-EXP!F45+STK_CHG!F45-INTMARB!F45</f>
        <v>-122.90060189165952</v>
      </c>
      <c r="G45" s="10">
        <f>PPRD!G45+RCV_RCY!G45+IMP!G45-EXP!G45+STK_CHG!G45-INTMARB!G45</f>
        <v>-21.768357695614785</v>
      </c>
      <c r="H45" s="10">
        <f>PPRD!H45+RCV_RCY!H45+IMP!H45-EXP!H45+STK_CHG!H45-INTMARB!H45</f>
        <v>-26.951418744625965</v>
      </c>
      <c r="I45" s="10">
        <f>PPRD!I45+RCV_RCY!I45+IMP!I45-EXP!I45+STK_CHG!I45-INTMARB!I45</f>
        <v>-18.658641444539981</v>
      </c>
      <c r="J45" s="10">
        <f>PPRD!J45+RCV_RCY!J45+IMP!J45-EXP!J45+STK_CHG!J45-INTMARB!J45</f>
        <v>-20.731814273430778</v>
      </c>
      <c r="K45" s="10">
        <f>PPRD!K45+RCV_RCY!K45+IMP!K45-EXP!K45+STK_CHG!K45-INTMARB!K45</f>
        <v>-24.87815993121238</v>
      </c>
      <c r="L45" s="10">
        <f>PPRD!L45+RCV_RCY!L45+IMP!L45-EXP!L45+STK_CHG!L45-INTMARB!L45</f>
        <v>2.073258813413581</v>
      </c>
      <c r="M45" s="10">
        <f>PPRD!M45+RCV_RCY!M45+IMP!M45-EXP!M45+STK_CHG!M45-INTMARB!M45</f>
        <v>-21.768357695614785</v>
      </c>
      <c r="N45" s="10">
        <f>PPRD!N45+RCV_RCY!N45+IMP!N45-EXP!N45+STK_CHG!N45-INTMARB!N45</f>
        <v>-17.622012037833191</v>
      </c>
      <c r="O45" s="10">
        <f>PPRD!O45+RCV_RCY!O45+IMP!O45-EXP!O45+STK_CHG!O45-INTMARB!O45</f>
        <v>-83.963886500429908</v>
      </c>
      <c r="P45" s="10">
        <f>PPRD!P45+RCV_RCY!P45+IMP!P45-EXP!P45+STK_CHG!P45-INTMARB!P45</f>
        <v>-87.073688736027506</v>
      </c>
      <c r="Q45" s="10">
        <f>PPRD!Q45+RCV_RCY!Q45+IMP!Q45-EXP!Q45+STK_CHG!Q45-INTMARB!Q45</f>
        <v>-89.146861564918296</v>
      </c>
      <c r="R45" s="10">
        <f>PPRD!R45+RCV_RCY!R45+IMP!R45-EXP!R45+STK_CHG!R45-INTMARB!R45</f>
        <v>-7.2561478933791914</v>
      </c>
      <c r="S45" s="10">
        <f>PPRD!S45+RCV_RCY!S45+IMP!S45-EXP!S45+STK_CHG!S45-INTMARB!S45</f>
        <v>-14.512295786758379</v>
      </c>
      <c r="T45" s="10">
        <f>PPRD!T45+RCV_RCY!T45+IMP!T45-EXP!T45+STK_CHG!T45-INTMARB!T45</f>
        <v>-14.512295786758383</v>
      </c>
      <c r="U45" s="10">
        <f>PPRD!U45+RCV_RCY!U45+IMP!U45-EXP!U45+STK_CHG!U45-INTMARB!U45</f>
        <v>-12.43912295786758</v>
      </c>
      <c r="V45" s="10">
        <f>PPRD!V45+RCV_RCY!V45+IMP!V45-EXP!V45+STK_CHG!V45-INTMARB!V45</f>
        <v>-12.43912295786758</v>
      </c>
      <c r="W45" s="10">
        <f>PPRD!W45+RCV_RCY!W45+IMP!W45-EXP!W45+STK_CHG!W45-INTMARB!W45</f>
        <v>-14.512295786758379</v>
      </c>
      <c r="X45" s="10">
        <f>PPRD!X45+RCV_RCY!X45+IMP!X45-EXP!X45+STK_CHG!X45-INTMARB!X45</f>
        <v>-21.768443680137569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-42.247033533963872</v>
      </c>
      <c r="D46" s="10">
        <f>PPRD!D46+RCV_RCY!D46+IMP!D46-EXP!D46+STK_CHG!D46-INTMARB!D46</f>
        <v>-67.211263972484915</v>
      </c>
      <c r="E46" s="10">
        <f>PPRD!E46+RCV_RCY!E46+IMP!E46-EXP!E46+STK_CHG!E46-INTMARB!E46</f>
        <v>-22.083662940670678</v>
      </c>
      <c r="F46" s="10">
        <f>PPRD!F46+RCV_RCY!F46+IMP!F46-EXP!F46+STK_CHG!F46-INTMARB!F46</f>
        <v>-42.24711951848667</v>
      </c>
      <c r="G46" s="10">
        <f>PPRD!G46+RCV_RCY!G46+IMP!G46-EXP!G46+STK_CHG!G46-INTMARB!G46</f>
        <v>-98.863112639724889</v>
      </c>
      <c r="H46" s="10">
        <f>PPRD!H46+RCV_RCY!H46+IMP!H46-EXP!H46+STK_CHG!H46-INTMARB!H46</f>
        <v>-96.011263972484997</v>
      </c>
      <c r="I46" s="10">
        <f>PPRD!I46+RCV_RCY!I46+IMP!I46-EXP!I46+STK_CHG!I46-INTMARB!I46</f>
        <v>-79.850902837489286</v>
      </c>
      <c r="J46" s="10">
        <f>PPRD!J46+RCV_RCY!J46+IMP!J46-EXP!J46+STK_CHG!J46-INTMARB!J46</f>
        <v>-66.542476354256209</v>
      </c>
      <c r="K46" s="10">
        <f>PPRD!K46+RCV_RCY!K46+IMP!K46-EXP!K46+STK_CHG!K46-INTMARB!K46</f>
        <v>-51.332760103181407</v>
      </c>
      <c r="L46" s="10">
        <f>PPRD!L46+RCV_RCY!L46+IMP!L46-EXP!L46+STK_CHG!L46-INTMARB!L46</f>
        <v>-83.65339638865008</v>
      </c>
      <c r="M46" s="10">
        <f>PPRD!M46+RCV_RCY!M46+IMP!M46-EXP!M46+STK_CHG!M46-INTMARB!M46</f>
        <v>-34.221926053310405</v>
      </c>
      <c r="N46" s="10">
        <f>PPRD!N46+RCV_RCY!N46+IMP!N46-EXP!N46+STK_CHG!N46-INTMARB!N46</f>
        <v>-61.789423903697333</v>
      </c>
      <c r="O46" s="10">
        <f>PPRD!O46+RCV_RCY!O46+IMP!O46-EXP!O46+STK_CHG!O46-INTMARB!O46</f>
        <v>-73.196646603611384</v>
      </c>
      <c r="P46" s="10">
        <f>PPRD!P46+RCV_RCY!P46+IMP!P46-EXP!P46+STK_CHG!P46-INTMARB!P46</f>
        <v>-85.554686156491812</v>
      </c>
      <c r="Q46" s="10">
        <f>PPRD!Q46+RCV_RCY!Q46+IMP!Q46-EXP!Q46+STK_CHG!Q46-INTMARB!Q46</f>
        <v>-38.024247635425624</v>
      </c>
      <c r="R46" s="10">
        <f>PPRD!R46+RCV_RCY!R46+IMP!R46-EXP!R46+STK_CHG!R46-INTMARB!R46</f>
        <v>-68.443680137575228</v>
      </c>
      <c r="S46" s="10">
        <f>PPRD!S46+RCV_RCY!S46+IMP!S46-EXP!S46+STK_CHG!S46-INTMARB!S46</f>
        <v>-86.505159071367189</v>
      </c>
      <c r="T46" s="10">
        <f>PPRD!T46+RCV_RCY!T46+IMP!T46-EXP!T46+STK_CHG!T46-INTMARB!T46</f>
        <v>-86.505159071367189</v>
      </c>
      <c r="U46" s="10">
        <f>PPRD!U46+RCV_RCY!U46+IMP!U46-EXP!U46+STK_CHG!U46-INTMARB!U46</f>
        <v>-91.258297506448784</v>
      </c>
      <c r="V46" s="10">
        <f>PPRD!V46+RCV_RCY!V46+IMP!V46-EXP!V46+STK_CHG!V46-INTMARB!V46</f>
        <v>-80.801547721410202</v>
      </c>
      <c r="W46" s="10">
        <f>PPRD!W46+RCV_RCY!W46+IMP!W46-EXP!W46+STK_CHG!W46-INTMARB!W46</f>
        <v>-83.653396388649981</v>
      </c>
      <c r="X46" s="10">
        <f>PPRD!X46+RCV_RCY!X46+IMP!X46-EXP!X46+STK_CHG!X46-INTMARB!X46</f>
        <v>-76.048581255373975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-110.41840068787614</v>
      </c>
      <c r="D47" s="10">
        <f>PPRD!D47+RCV_RCY!D47+IMP!D47-EXP!D47+STK_CHG!D47-INTMARB!D47</f>
        <v>-57.609630266552017</v>
      </c>
      <c r="E47" s="10">
        <f>PPRD!E47+RCV_RCY!E47+IMP!E47-EXP!E47+STK_CHG!E47-INTMARB!E47</f>
        <v>-95.055889939810811</v>
      </c>
      <c r="F47" s="10">
        <f>PPRD!F47+RCV_RCY!F47+IMP!F47-EXP!F47+STK_CHG!F47-INTMARB!F47</f>
        <v>-123.86070507308681</v>
      </c>
      <c r="G47" s="10">
        <f>PPRD!G47+RCV_RCY!G47+IMP!G47-EXP!G47+STK_CHG!G47-INTMARB!G47</f>
        <v>-92.662682717110854</v>
      </c>
      <c r="H47" s="10">
        <f>PPRD!H47+RCV_RCY!H47+IMP!H47-EXP!H47+STK_CHG!H47-INTMARB!H47</f>
        <v>-123.8033533963886</v>
      </c>
      <c r="I47" s="10">
        <f>PPRD!I47+RCV_RCY!I47+IMP!I47-EXP!I47+STK_CHG!I47-INTMARB!I47</f>
        <v>-99.359845227859012</v>
      </c>
      <c r="J47" s="10">
        <f>PPRD!J47+RCV_RCY!J47+IMP!J47-EXP!J47+STK_CHG!J47-INTMARB!J47</f>
        <v>-209.07214101461736</v>
      </c>
      <c r="K47" s="10">
        <f>PPRD!K47+RCV_RCY!K47+IMP!K47-EXP!K47+STK_CHG!K47-INTMARB!K47</f>
        <v>-308.35743766122096</v>
      </c>
      <c r="L47" s="10">
        <f>PPRD!L47+RCV_RCY!L47+IMP!L47-EXP!L47+STK_CHG!L47-INTMARB!L47</f>
        <v>-278.31255374032679</v>
      </c>
      <c r="M47" s="10">
        <f>PPRD!M47+RCV_RCY!M47+IMP!M47-EXP!M47+STK_CHG!M47-INTMARB!M47</f>
        <v>-303.53181427343083</v>
      </c>
      <c r="N47" s="10">
        <f>PPRD!N47+RCV_RCY!N47+IMP!N47-EXP!N47+STK_CHG!N47-INTMARB!N47</f>
        <v>-426.02536543422178</v>
      </c>
      <c r="O47" s="10">
        <f>PPRD!O47+RCV_RCY!O47+IMP!O47-EXP!O47+STK_CHG!O47-INTMARB!O47</f>
        <v>-251.29191745485812</v>
      </c>
      <c r="P47" s="10">
        <f>PPRD!P47+RCV_RCY!P47+IMP!P47-EXP!P47+STK_CHG!P47-INTMARB!P47</f>
        <v>-250.39122957867582</v>
      </c>
      <c r="Q47" s="10">
        <f>PPRD!Q47+RCV_RCY!Q47+IMP!Q47-EXP!Q47+STK_CHG!Q47-INTMARB!Q47</f>
        <v>-263.90154772141005</v>
      </c>
      <c r="R47" s="10">
        <f>PPRD!R47+RCV_RCY!R47+IMP!R47-EXP!R47+STK_CHG!R47-INTMARB!R47</f>
        <v>-301.73043852106616</v>
      </c>
      <c r="S47" s="10">
        <f>PPRD!S47+RCV_RCY!S47+IMP!S47-EXP!S47+STK_CHG!S47-INTMARB!S47</f>
        <v>-346.76483233018058</v>
      </c>
      <c r="T47" s="10">
        <f>PPRD!T47+RCV_RCY!T47+IMP!T47-EXP!T47+STK_CHG!T47-INTMARB!T47</f>
        <v>-275.61049011177982</v>
      </c>
      <c r="U47" s="10">
        <f>PPRD!U47+RCV_RCY!U47+IMP!U47-EXP!U47+STK_CHG!U47-INTMARB!U47</f>
        <v>-193.64789337919183</v>
      </c>
      <c r="V47" s="10">
        <f>PPRD!V47+RCV_RCY!V47+IMP!V47-EXP!V47+STK_CHG!V47-INTMARB!V47</f>
        <v>-164.82588134135858</v>
      </c>
      <c r="W47" s="10">
        <f>PPRD!W47+RCV_RCY!W47+IMP!W47-EXP!W47+STK_CHG!W47-INTMARB!W47</f>
        <v>-117.9901117798795</v>
      </c>
      <c r="X47" s="10">
        <f>PPRD!X47+RCV_RCY!X47+IMP!X47-EXP!X47+STK_CHG!X47-INTMARB!X47</f>
        <v>-125.19561478933801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9.3149613069647454</v>
      </c>
      <c r="D48" s="10">
        <f>PPRD!D48+RCV_RCY!D48+IMP!D48-EXP!D48+STK_CHG!D48-INTMARB!D48</f>
        <v>5.4337059329320718</v>
      </c>
      <c r="E48" s="10">
        <f>PPRD!E48+RCV_RCY!E48+IMP!E48-EXP!E48+STK_CHG!E48-INTMARB!E48</f>
        <v>-141.2773860705073</v>
      </c>
      <c r="F48" s="10">
        <f>PPRD!F48+RCV_RCY!F48+IMP!F48-EXP!F48+STK_CHG!F48-INTMARB!F48</f>
        <v>-110.22734307824589</v>
      </c>
      <c r="G48" s="10">
        <f>PPRD!G48+RCV_RCY!G48+IMP!G48-EXP!G48+STK_CHG!G48-INTMARB!G48</f>
        <v>-89.576784178847802</v>
      </c>
      <c r="H48" s="10">
        <f>PPRD!H48+RCV_RCY!H48+IMP!H48-EXP!H48+STK_CHG!H48-INTMARB!H48</f>
        <v>-48.287532244196029</v>
      </c>
      <c r="I48" s="10">
        <f>PPRD!I48+RCV_RCY!I48+IMP!I48-EXP!I48+STK_CHG!I48-INTMARB!I48</f>
        <v>-68.582201203783328</v>
      </c>
      <c r="J48" s="10">
        <f>PPRD!J48+RCV_RCY!J48+IMP!J48-EXP!J48+STK_CHG!J48-INTMARB!J48</f>
        <v>-69.282029234737749</v>
      </c>
      <c r="K48" s="10">
        <f>PPRD!K48+RCV_RCY!K48+IMP!K48-EXP!K48+STK_CHG!K48-INTMARB!K48</f>
        <v>-65.083147033533947</v>
      </c>
      <c r="L48" s="10">
        <f>PPRD!L48+RCV_RCY!L48+IMP!L48-EXP!L48+STK_CHG!L48-INTMARB!L48</f>
        <v>-77.242734307824591</v>
      </c>
      <c r="M48" s="10">
        <f>PPRD!M48+RCV_RCY!M48+IMP!M48-EXP!M48+STK_CHG!M48-INTMARB!M48</f>
        <v>-114.28779019776442</v>
      </c>
      <c r="N48" s="10">
        <f>PPRD!N48+RCV_RCY!N48+IMP!N48-EXP!N48+STK_CHG!N48-INTMARB!N48</f>
        <v>-161.57927773000858</v>
      </c>
      <c r="O48" s="10">
        <f>PPRD!O48+RCV_RCY!O48+IMP!O48-EXP!O48+STK_CHG!O48-INTMARB!O48</f>
        <v>-145.81539122957869</v>
      </c>
      <c r="P48" s="10">
        <f>PPRD!P48+RCV_RCY!P48+IMP!P48-EXP!P48+STK_CHG!P48-INTMARB!P48</f>
        <v>-163.94376612209805</v>
      </c>
      <c r="Q48" s="10">
        <f>PPRD!Q48+RCV_RCY!Q48+IMP!Q48-EXP!Q48+STK_CHG!Q48-INTMARB!Q48</f>
        <v>-212.02347377472051</v>
      </c>
      <c r="R48" s="10">
        <f>PPRD!R48+RCV_RCY!R48+IMP!R48-EXP!R48+STK_CHG!R48-INTMARB!R48</f>
        <v>-193.10687876182286</v>
      </c>
      <c r="S48" s="10">
        <f>PPRD!S48+RCV_RCY!S48+IMP!S48-EXP!S48+STK_CHG!S48-INTMARB!S48</f>
        <v>-171.53912295786756</v>
      </c>
      <c r="T48" s="10">
        <f>PPRD!T48+RCV_RCY!T48+IMP!T48-EXP!T48+STK_CHG!T48-INTMARB!T48</f>
        <v>-131.58710232158211</v>
      </c>
      <c r="U48" s="10">
        <f>PPRD!U48+RCV_RCY!U48+IMP!U48-EXP!U48+STK_CHG!U48-INTMARB!U48</f>
        <v>-150.02605331040411</v>
      </c>
      <c r="V48" s="10">
        <f>PPRD!V48+RCV_RCY!V48+IMP!V48-EXP!V48+STK_CHG!V48-INTMARB!V48</f>
        <v>-134.10146173688733</v>
      </c>
      <c r="W48" s="10">
        <f>PPRD!W48+RCV_RCY!W48+IMP!W48-EXP!W48+STK_CHG!W48-INTMARB!W48</f>
        <v>-166.78873602751506</v>
      </c>
      <c r="X48" s="10">
        <f>PPRD!X48+RCV_RCY!X48+IMP!X48-EXP!X48+STK_CHG!X48-INTMARB!X48</f>
        <v>-155.05477214101461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-26.884522785898529</v>
      </c>
      <c r="D49" s="10">
        <f>PPRD!D49+RCV_RCY!D49+IMP!D49-EXP!D49+STK_CHG!D49-INTMARB!D49</f>
        <v>-24.00404127257093</v>
      </c>
      <c r="E49" s="10">
        <f>PPRD!E49+RCV_RCY!E49+IMP!E49-EXP!E49+STK_CHG!E49-INTMARB!E49</f>
        <v>-21.123559759243339</v>
      </c>
      <c r="F49" s="10">
        <f>PPRD!F49+RCV_RCY!F49+IMP!F49-EXP!F49+STK_CHG!F49-INTMARB!F49</f>
        <v>-21.123559759243339</v>
      </c>
      <c r="G49" s="10">
        <f>PPRD!G49+RCV_RCY!G49+IMP!G49-EXP!G49+STK_CHG!G49-INTMARB!G49</f>
        <v>-26.50713671539123</v>
      </c>
      <c r="H49" s="10">
        <f>PPRD!H49+RCV_RCY!H49+IMP!H49-EXP!H49+STK_CHG!H49-INTMARB!H49</f>
        <v>-28.217282889079961</v>
      </c>
      <c r="I49" s="10">
        <f>PPRD!I49+RCV_RCY!I49+IMP!I49-EXP!I49+STK_CHG!I49-INTMARB!I49</f>
        <v>-23.941874462596729</v>
      </c>
      <c r="J49" s="10">
        <f>PPRD!J49+RCV_RCY!J49+IMP!J49-EXP!J49+STK_CHG!J49-INTMARB!J49</f>
        <v>-25.652106620808254</v>
      </c>
      <c r="K49" s="10">
        <f>PPRD!K49+RCV_RCY!K49+IMP!K49-EXP!K49+STK_CHG!K49-INTMARB!K49</f>
        <v>-28.217282889079961</v>
      </c>
      <c r="L49" s="10">
        <f>PPRD!L49+RCV_RCY!L49+IMP!L49-EXP!L49+STK_CHG!L49-INTMARB!L49</f>
        <v>-24.796990541702488</v>
      </c>
      <c r="M49" s="10">
        <f>PPRD!M49+RCV_RCY!M49+IMP!M49-EXP!M49+STK_CHG!M49-INTMARB!M49</f>
        <v>-27.362166809974202</v>
      </c>
      <c r="N49" s="10">
        <f>PPRD!N49+RCV_RCY!N49+IMP!N49-EXP!N49+STK_CHG!N49-INTMARB!N49</f>
        <v>-17.956405846947554</v>
      </c>
      <c r="O49" s="10">
        <f>PPRD!O49+RCV_RCY!O49+IMP!O49-EXP!O49+STK_CHG!O49-INTMARB!O49</f>
        <v>-17.956405846947543</v>
      </c>
      <c r="P49" s="10">
        <f>PPRD!P49+RCV_RCY!P49+IMP!P49-EXP!P49+STK_CHG!P49-INTMARB!P49</f>
        <v>-17.101375752364579</v>
      </c>
      <c r="Q49" s="10">
        <f>PPRD!Q49+RCV_RCY!Q49+IMP!Q49-EXP!Q49+STK_CHG!Q49-INTMARB!Q49</f>
        <v>-17.95640584694755</v>
      </c>
      <c r="R49" s="10">
        <f>PPRD!R49+RCV_RCY!R49+IMP!R49-EXP!R49+STK_CHG!R49-INTMARB!R49</f>
        <v>-20.52166809974204</v>
      </c>
      <c r="S49" s="10">
        <f>PPRD!S49+RCV_RCY!S49+IMP!S49-EXP!S49+STK_CHG!S49-INTMARB!S49</f>
        <v>-16.246259673258809</v>
      </c>
      <c r="T49" s="10">
        <f>PPRD!T49+RCV_RCY!T49+IMP!T49-EXP!T49+STK_CHG!T49-INTMARB!T49</f>
        <v>-18.81152192605331</v>
      </c>
      <c r="U49" s="10">
        <f>PPRD!U49+RCV_RCY!U49+IMP!U49-EXP!U49+STK_CHG!U49-INTMARB!U49</f>
        <v>-13.681083404987101</v>
      </c>
      <c r="V49" s="10">
        <f>PPRD!V49+RCV_RCY!V49+IMP!V49-EXP!V49+STK_CHG!V49-INTMARB!V49</f>
        <v>-14.53619948409286</v>
      </c>
      <c r="W49" s="10">
        <f>PPRD!W49+RCV_RCY!W49+IMP!W49-EXP!W49+STK_CHG!W49-INTMARB!W49</f>
        <v>-15.391229578675841</v>
      </c>
      <c r="X49" s="10">
        <f>PPRD!X49+RCV_RCY!X49+IMP!X49-EXP!X49+STK_CHG!X49-INTMARB!X49</f>
        <v>-11.97093723129837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-26.884522785898529</v>
      </c>
      <c r="D50" s="10">
        <f>PPRD!D50+RCV_RCY!D50+IMP!D50-EXP!D50+STK_CHG!D50-INTMARB!D50</f>
        <v>0</v>
      </c>
      <c r="E50" s="10">
        <f>PPRD!E50+RCV_RCY!E50+IMP!E50-EXP!E50+STK_CHG!E50-INTMARB!E50</f>
        <v>0</v>
      </c>
      <c r="F50" s="10">
        <f>PPRD!F50+RCV_RCY!F50+IMP!F50-EXP!F50+STK_CHG!F50-INTMARB!F50</f>
        <v>0</v>
      </c>
      <c r="G50" s="10">
        <f>PPRD!G50+RCV_RCY!G50+IMP!G50-EXP!G50+STK_CHG!G50-INTMARB!G50</f>
        <v>-73.086930352536541</v>
      </c>
      <c r="H50" s="10">
        <f>PPRD!H50+RCV_RCY!H50+IMP!H50-EXP!H50+STK_CHG!H50-INTMARB!H50</f>
        <v>-192.0321582115219</v>
      </c>
      <c r="I50" s="10">
        <f>PPRD!I50+RCV_RCY!I50+IMP!I50-EXP!I50+STK_CHG!I50-INTMARB!I50</f>
        <v>-235.02433361994838</v>
      </c>
      <c r="J50" s="10">
        <f>PPRD!J50+RCV_RCY!J50+IMP!J50-EXP!J50+STK_CHG!J50-INTMARB!J50</f>
        <v>-306.67815993121235</v>
      </c>
      <c r="K50" s="10">
        <f>PPRD!K50+RCV_RCY!K50+IMP!K50-EXP!K50+STK_CHG!K50-INTMARB!K50</f>
        <v>-432.02441960447106</v>
      </c>
      <c r="L50" s="10">
        <f>PPRD!L50+RCV_RCY!L50+IMP!L50-EXP!L50+STK_CHG!L50-INTMARB!L50</f>
        <v>-196.04462596732591</v>
      </c>
      <c r="M50" s="10">
        <f>PPRD!M50+RCV_RCY!M50+IMP!M50-EXP!M50+STK_CHG!M50-INTMARB!M50</f>
        <v>-441.10060189165949</v>
      </c>
      <c r="N50" s="10">
        <f>PPRD!N50+RCV_RCY!N50+IMP!N50-EXP!N50+STK_CHG!N50-INTMARB!N50</f>
        <v>-402.07317282889079</v>
      </c>
      <c r="O50" s="10">
        <f>PPRD!O50+RCV_RCY!O50+IMP!O50-EXP!O50+STK_CHG!O50-INTMARB!O50</f>
        <v>-272.28426483233017</v>
      </c>
      <c r="P50" s="10">
        <f>PPRD!P50+RCV_RCY!P50+IMP!P50-EXP!P50+STK_CHG!P50-INTMARB!P50</f>
        <v>-365.76852966466032</v>
      </c>
      <c r="Q50" s="10">
        <f>PPRD!Q50+RCV_RCY!Q50+IMP!Q50-EXP!Q50+STK_CHG!Q50-INTMARB!Q50</f>
        <v>-344.89346517626819</v>
      </c>
      <c r="R50" s="10">
        <f>PPRD!R50+RCV_RCY!R50+IMP!R50-EXP!R50+STK_CHG!R50-INTMARB!R50</f>
        <v>-338.54015477214097</v>
      </c>
      <c r="S50" s="10">
        <f>PPRD!S50+RCV_RCY!S50+IMP!S50-EXP!S50+STK_CHG!S50-INTMARB!S50</f>
        <v>-258.67007738607043</v>
      </c>
      <c r="T50" s="10">
        <f>PPRD!T50+RCV_RCY!T50+IMP!T50-EXP!T50+STK_CHG!T50-INTMARB!T50</f>
        <v>-225.9959587274291</v>
      </c>
      <c r="U50" s="10">
        <f>PPRD!U50+RCV_RCY!U50+IMP!U50-EXP!U50+STK_CHG!U50-INTMARB!U50</f>
        <v>-282.26809974204639</v>
      </c>
      <c r="V50" s="10">
        <f>PPRD!V50+RCV_RCY!V50+IMP!V50-EXP!V50+STK_CHG!V50-INTMARB!V50</f>
        <v>-336.72502149613069</v>
      </c>
      <c r="W50" s="10">
        <f>PPRD!W50+RCV_RCY!W50+IMP!W50-EXP!W50+STK_CHG!W50-INTMARB!W50</f>
        <v>-327.64883920894238</v>
      </c>
      <c r="X50" s="10">
        <f>PPRD!X50+RCV_RCY!X50+IMP!X50-EXP!X50+STK_CHG!X50-INTMARB!X50</f>
        <v>-286.8061908856406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9656.7497850386917</v>
      </c>
      <c r="D51" s="37">
        <f>PPRD!D51+RCV_RCY!D51+IMP!D51-EXP!D51+STK_CHG!D51-INTMARB!D51</f>
        <v>10710.640584694753</v>
      </c>
      <c r="E51" s="37">
        <f>PPRD!E51+RCV_RCY!E51+IMP!E51-EXP!E51+STK_CHG!E51-INTMARB!E51</f>
        <v>10810.554600171969</v>
      </c>
      <c r="F51" s="37">
        <f>PPRD!F51+RCV_RCY!F51+IMP!F51-EXP!F51+STK_CHG!F51-INTMARB!F51</f>
        <v>11886.049011177987</v>
      </c>
      <c r="G51" s="37">
        <f>PPRD!G51+RCV_RCY!G51+IMP!G51-EXP!G51+STK_CHG!G51-INTMARB!G51</f>
        <v>11712.231298366294</v>
      </c>
      <c r="H51" s="37">
        <f>PPRD!H51+RCV_RCY!H51+IMP!H51-EXP!H51+STK_CHG!H51-INTMARB!H51</f>
        <v>12093.938091143593</v>
      </c>
      <c r="I51" s="37">
        <f>PPRD!I51+RCV_RCY!I51+IMP!I51-EXP!I51+STK_CHG!I51-INTMARB!I51</f>
        <v>11456.771281169389</v>
      </c>
      <c r="J51" s="37">
        <f>PPRD!J51+RCV_RCY!J51+IMP!J51-EXP!J51+STK_CHG!J51-INTMARB!J51</f>
        <v>10704.836629406705</v>
      </c>
      <c r="K51" s="37">
        <f>PPRD!K51+RCV_RCY!K51+IMP!K51-EXP!K51+STK_CHG!K51-INTMARB!K51</f>
        <v>10560.834049871022</v>
      </c>
      <c r="L51" s="37">
        <f>PPRD!L51+RCV_RCY!L51+IMP!L51-EXP!L51+STK_CHG!L51-INTMARB!L51</f>
        <v>9151.8916595012906</v>
      </c>
      <c r="M51" s="37">
        <f>PPRD!M51+RCV_RCY!M51+IMP!M51-EXP!M51+STK_CHG!M51-INTMARB!M51</f>
        <v>9815.4987102321575</v>
      </c>
      <c r="N51" s="37">
        <f>PPRD!N51+RCV_RCY!N51+IMP!N51-EXP!N51+STK_CHG!N51-INTMARB!N51</f>
        <v>9353.9337919174541</v>
      </c>
      <c r="O51" s="37">
        <f>PPRD!O51+RCV_RCY!O51+IMP!O51-EXP!O51+STK_CHG!O51-INTMARB!O51</f>
        <v>8376.9561478933792</v>
      </c>
      <c r="P51" s="37">
        <f>PPRD!P51+RCV_RCY!P51+IMP!P51-EXP!P51+STK_CHG!P51-INTMARB!P51</f>
        <v>7704.062768701634</v>
      </c>
      <c r="Q51" s="37">
        <f>PPRD!Q51+RCV_RCY!Q51+IMP!Q51-EXP!Q51+STK_CHG!Q51-INTMARB!Q51</f>
        <v>6981.6208082545127</v>
      </c>
      <c r="R51" s="37">
        <f>PPRD!R51+RCV_RCY!R51+IMP!R51-EXP!R51+STK_CHG!R51-INTMARB!R51</f>
        <v>7489.8538263112632</v>
      </c>
      <c r="S51" s="37">
        <f>PPRD!S51+RCV_RCY!S51+IMP!S51-EXP!S51+STK_CHG!S51-INTMARB!S51</f>
        <v>8027.7277730008591</v>
      </c>
      <c r="T51" s="37">
        <f>PPRD!T51+RCV_RCY!T51+IMP!T51-EXP!T51+STK_CHG!T51-INTMARB!T51</f>
        <v>8541.831470335339</v>
      </c>
      <c r="U51" s="37">
        <f>PPRD!U51+RCV_RCY!U51+IMP!U51-EXP!U51+STK_CHG!U51-INTMARB!U51</f>
        <v>8273.7962166809957</v>
      </c>
      <c r="V51" s="37">
        <f>PPRD!V51+RCV_RCY!V51+IMP!V51-EXP!V51+STK_CHG!V51-INTMARB!V51</f>
        <v>8464.3163370593302</v>
      </c>
      <c r="W51" s="37">
        <f>PPRD!W51+RCV_RCY!W51+IMP!W51-EXP!W51+STK_CHG!W51-INTMARB!W51</f>
        <v>8764.3809974204632</v>
      </c>
      <c r="X51" s="37">
        <f>PPRD!X51+RCV_RCY!X51+IMP!X51-EXP!X51+STK_CHG!X51-INTMARB!X51</f>
        <v>9295.2708512467761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830.22355975924324</v>
      </c>
      <c r="D52" s="37">
        <f t="shared" si="20"/>
        <v>868.37678417884774</v>
      </c>
      <c r="E52" s="37">
        <f t="shared" si="20"/>
        <v>877.23319002579535</v>
      </c>
      <c r="F52" s="37">
        <f t="shared" si="20"/>
        <v>906.13353396388641</v>
      </c>
      <c r="G52" s="37">
        <f t="shared" si="20"/>
        <v>949.55159071367154</v>
      </c>
      <c r="H52" s="37">
        <f t="shared" si="20"/>
        <v>1689.6984522785899</v>
      </c>
      <c r="I52" s="37">
        <f t="shared" si="20"/>
        <v>1704.557179707652</v>
      </c>
      <c r="J52" s="37">
        <f t="shared" si="20"/>
        <v>1883.1006018916594</v>
      </c>
      <c r="K52" s="37">
        <f t="shared" si="20"/>
        <v>1992.722184006878</v>
      </c>
      <c r="L52" s="37">
        <f t="shared" si="20"/>
        <v>2542.5459157351675</v>
      </c>
      <c r="M52" s="37">
        <f t="shared" si="20"/>
        <v>2777.5220980223553</v>
      </c>
      <c r="N52" s="37">
        <f t="shared" si="20"/>
        <v>2886.4194325021499</v>
      </c>
      <c r="O52" s="37">
        <f t="shared" si="20"/>
        <v>2952.756921754084</v>
      </c>
      <c r="P52" s="37">
        <f t="shared" si="20"/>
        <v>3111.5436801375754</v>
      </c>
      <c r="Q52" s="37">
        <f t="shared" si="20"/>
        <v>2860.0736887360272</v>
      </c>
      <c r="R52" s="37">
        <f t="shared" si="20"/>
        <v>3019.563714531384</v>
      </c>
      <c r="S52" s="37">
        <f t="shared" si="20"/>
        <v>3005.1261392949282</v>
      </c>
      <c r="T52" s="37">
        <f t="shared" si="20"/>
        <v>2966.2343078245913</v>
      </c>
      <c r="U52" s="37">
        <f t="shared" si="20"/>
        <v>2790.0616509028373</v>
      </c>
      <c r="V52" s="37">
        <f t="shared" si="20"/>
        <v>2817.6006878761823</v>
      </c>
      <c r="W52" s="37">
        <f t="shared" si="20"/>
        <v>2947.179105760963</v>
      </c>
      <c r="X52" s="37">
        <f t="shared" ref="X52" si="21">SUM(X53:X70)</f>
        <v>3211.6868443680132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15.305245055889941</v>
      </c>
      <c r="D53" s="10">
        <f>PPRD!D53+RCV_RCY!D53+IMP!D53-EXP!D53+STK_CHG!D53-INTMARB!D53</f>
        <v>15.99312123817713</v>
      </c>
      <c r="E53" s="10">
        <f>PPRD!E53+RCV_RCY!E53+IMP!E53-EXP!E53+STK_CHG!E53-INTMARB!E53</f>
        <v>16.680997420464319</v>
      </c>
      <c r="F53" s="10">
        <f>PPRD!F53+RCV_RCY!F53+IMP!F53-EXP!F53+STK_CHG!F53-INTMARB!F53</f>
        <v>14.70335339638865</v>
      </c>
      <c r="G53" s="10">
        <f>PPRD!G53+RCV_RCY!G53+IMP!G53-EXP!G53+STK_CHG!G53-INTMARB!G53</f>
        <v>17.599312123817711</v>
      </c>
      <c r="H53" s="10">
        <f>PPRD!H53+RCV_RCY!H53+IMP!H53-EXP!H53+STK_CHG!H53-INTMARB!H53</f>
        <v>17.38202923473775</v>
      </c>
      <c r="I53" s="10">
        <f>PPRD!I53+RCV_RCY!I53+IMP!I53-EXP!I53+STK_CHG!I53-INTMARB!I53</f>
        <v>15.97128116938951</v>
      </c>
      <c r="J53" s="10">
        <f>PPRD!J53+RCV_RCY!J53+IMP!J53-EXP!J53+STK_CHG!J53-INTMARB!J53</f>
        <v>18.05614789337919</v>
      </c>
      <c r="K53" s="10">
        <f>PPRD!K53+RCV_RCY!K53+IMP!K53-EXP!K53+STK_CHG!K53-INTMARB!K53</f>
        <v>18.310490111779881</v>
      </c>
      <c r="L53" s="10">
        <f>PPRD!L53+RCV_RCY!L53+IMP!L53-EXP!L53+STK_CHG!L53-INTMARB!L53</f>
        <v>19.62897678417885</v>
      </c>
      <c r="M53" s="10">
        <f>PPRD!M53+RCV_RCY!M53+IMP!M53-EXP!M53+STK_CHG!M53-INTMARB!M53</f>
        <v>16.19810834049871</v>
      </c>
      <c r="N53" s="10">
        <f>PPRD!N53+RCV_RCY!N53+IMP!N53-EXP!N53+STK_CHG!N53-INTMARB!N53</f>
        <v>19.091143594153049</v>
      </c>
      <c r="O53" s="10">
        <f>PPRD!O53+RCV_RCY!O53+IMP!O53-EXP!O53+STK_CHG!O53-INTMARB!O53</f>
        <v>18.309458297506449</v>
      </c>
      <c r="P53" s="10">
        <f>PPRD!P53+RCV_RCY!P53+IMP!P53-EXP!P53+STK_CHG!P53-INTMARB!P53</f>
        <v>18.32545141874462</v>
      </c>
      <c r="Q53" s="10">
        <f>PPRD!Q53+RCV_RCY!Q53+IMP!Q53-EXP!Q53+STK_CHG!Q53-INTMARB!Q53</f>
        <v>25.922355975924329</v>
      </c>
      <c r="R53" s="10">
        <f>PPRD!R53+RCV_RCY!R53+IMP!R53-EXP!R53+STK_CHG!R53-INTMARB!R53</f>
        <v>20.095528804815132</v>
      </c>
      <c r="S53" s="10">
        <f>PPRD!S53+RCV_RCY!S53+IMP!S53-EXP!S53+STK_CHG!S53-INTMARB!S53</f>
        <v>22.297076526225279</v>
      </c>
      <c r="T53" s="10">
        <f>PPRD!T53+RCV_RCY!T53+IMP!T53-EXP!T53+STK_CHG!T53-INTMARB!T53</f>
        <v>18.91659501289768</v>
      </c>
      <c r="U53" s="10">
        <f>PPRD!U53+RCV_RCY!U53+IMP!U53-EXP!U53+STK_CHG!U53-INTMARB!U53</f>
        <v>19.088564058469469</v>
      </c>
      <c r="V53" s="10">
        <f>PPRD!V53+RCV_RCY!V53+IMP!V53-EXP!V53+STK_CHG!V53-INTMARB!V53</f>
        <v>18.830610490111781</v>
      </c>
      <c r="W53" s="10">
        <f>PPRD!W53+RCV_RCY!W53+IMP!W53-EXP!W53+STK_CHG!W53-INTMARB!W53</f>
        <v>20.980223559759239</v>
      </c>
      <c r="X53" s="10">
        <f>PPRD!X53+RCV_RCY!X53+IMP!X53-EXP!X53+STK_CHG!X53-INTMARB!X53</f>
        <v>18.228718830610489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8.5984522785898534E-2</v>
      </c>
      <c r="E55" s="10">
        <f>PPRD!E55+RCV_RCY!E55+IMP!E55-EXP!E55+STK_CHG!E55-INTMARB!E55</f>
        <v>8.5984522785898534E-2</v>
      </c>
      <c r="F55" s="10">
        <f>PPRD!F55+RCV_RCY!F55+IMP!F55-EXP!F55+STK_CHG!F55-INTMARB!F55</f>
        <v>0.34393809114359408</v>
      </c>
      <c r="G55" s="10">
        <f>PPRD!G55+RCV_RCY!G55+IMP!G55-EXP!G55+STK_CHG!G55-INTMARB!G55</f>
        <v>0.47721410146173682</v>
      </c>
      <c r="H55" s="10">
        <f>PPRD!H55+RCV_RCY!H55+IMP!H55-EXP!H55+STK_CHG!H55-INTMARB!H55</f>
        <v>0.86801375752364573</v>
      </c>
      <c r="I55" s="10">
        <f>PPRD!I55+RCV_RCY!I55+IMP!I55-EXP!I55+STK_CHG!I55-INTMARB!I55</f>
        <v>3.7286328460877041</v>
      </c>
      <c r="J55" s="10">
        <f>PPRD!J55+RCV_RCY!J55+IMP!J55-EXP!J55+STK_CHG!J55-INTMARB!J55</f>
        <v>9.4582975064488384</v>
      </c>
      <c r="K55" s="10">
        <f>PPRD!K55+RCV_RCY!K55+IMP!K55-EXP!K55+STK_CHG!K55-INTMARB!K55</f>
        <v>17.61203783319003</v>
      </c>
      <c r="L55" s="10">
        <f>PPRD!L55+RCV_RCY!L55+IMP!L55-EXP!L55+STK_CHG!L55-INTMARB!L55</f>
        <v>28.454858125537399</v>
      </c>
      <c r="M55" s="10">
        <f>PPRD!M55+RCV_RCY!M55+IMP!M55-EXP!M55+STK_CHG!M55-INTMARB!M55</f>
        <v>45.897850386930351</v>
      </c>
      <c r="N55" s="10">
        <f>PPRD!N55+RCV_RCY!N55+IMP!N55-EXP!N55+STK_CHG!N55-INTMARB!N55</f>
        <v>53.799914015477214</v>
      </c>
      <c r="O55" s="10">
        <f>PPRD!O55+RCV_RCY!O55+IMP!O55-EXP!O55+STK_CHG!O55-INTMARB!O55</f>
        <v>66.20739466895958</v>
      </c>
      <c r="P55" s="10">
        <f>PPRD!P55+RCV_RCY!P55+IMP!P55-EXP!P55+STK_CHG!P55-INTMARB!P55</f>
        <v>61.694754944110052</v>
      </c>
      <c r="Q55" s="10">
        <f>PPRD!Q55+RCV_RCY!Q55+IMP!Q55-EXP!Q55+STK_CHG!Q55-INTMARB!Q55</f>
        <v>56.452278589853819</v>
      </c>
      <c r="R55" s="10">
        <f>PPRD!R55+RCV_RCY!R55+IMP!R55-EXP!R55+STK_CHG!R55-INTMARB!R55</f>
        <v>59.615047291487528</v>
      </c>
      <c r="S55" s="10">
        <f>PPRD!S55+RCV_RCY!S55+IMP!S55-EXP!S55+STK_CHG!S55-INTMARB!S55</f>
        <v>58.786930352536537</v>
      </c>
      <c r="T55" s="10">
        <f>PPRD!T55+RCV_RCY!T55+IMP!T55-EXP!T55+STK_CHG!T55-INTMARB!T55</f>
        <v>65.176268271711081</v>
      </c>
      <c r="U55" s="10">
        <f>PPRD!U55+RCV_RCY!U55+IMP!U55-EXP!U55+STK_CHG!U55-INTMARB!U55</f>
        <v>52.192605331040411</v>
      </c>
      <c r="V55" s="10">
        <f>PPRD!V55+RCV_RCY!V55+IMP!V55-EXP!V55+STK_CHG!V55-INTMARB!V55</f>
        <v>62.682717110920031</v>
      </c>
      <c r="W55" s="10">
        <f>PPRD!W55+RCV_RCY!W55+IMP!W55-EXP!W55+STK_CHG!W55-INTMARB!W55</f>
        <v>56.319862424763542</v>
      </c>
      <c r="X55" s="10">
        <f>PPRD!X55+RCV_RCY!X55+IMP!X55-EXP!X55+STK_CHG!X55-INTMARB!X55</f>
        <v>57.093723129836633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2.579535683576956E-2</v>
      </c>
      <c r="K56" s="10">
        <f>PPRD!K56+RCV_RCY!K56+IMP!K56-EXP!K56+STK_CHG!K56-INTMARB!K56</f>
        <v>4.7291487532244193E-2</v>
      </c>
      <c r="L56" s="10">
        <f>PPRD!L56+RCV_RCY!L56+IMP!L56-EXP!L56+STK_CHG!L56-INTMARB!L56</f>
        <v>5.5889939810834052E-2</v>
      </c>
      <c r="M56" s="10">
        <f>PPRD!M56+RCV_RCY!M56+IMP!M56-EXP!M56+STK_CHG!M56-INTMARB!M56</f>
        <v>7.3086844368013756E-2</v>
      </c>
      <c r="N56" s="10">
        <f>PPRD!N56+RCV_RCY!N56+IMP!N56-EXP!N56+STK_CHG!N56-INTMARB!N56</f>
        <v>0.1241616509028375</v>
      </c>
      <c r="O56" s="10">
        <f>PPRD!O56+RCV_RCY!O56+IMP!O56-EXP!O56+STK_CHG!O56-INTMARB!O56</f>
        <v>0.67996560619088564</v>
      </c>
      <c r="P56" s="10">
        <f>PPRD!P56+RCV_RCY!P56+IMP!P56-EXP!P56+STK_CHG!P56-INTMARB!P56</f>
        <v>2.1169389509888221</v>
      </c>
      <c r="Q56" s="10">
        <f>PPRD!Q56+RCV_RCY!Q56+IMP!Q56-EXP!Q56+STK_CHG!Q56-INTMARB!Q56</f>
        <v>5.7609630266552019</v>
      </c>
      <c r="R56" s="10">
        <f>PPRD!R56+RCV_RCY!R56+IMP!R56-EXP!R56+STK_CHG!R56-INTMARB!R56</f>
        <v>12.12381771281169</v>
      </c>
      <c r="S56" s="10">
        <f>PPRD!S56+RCV_RCY!S56+IMP!S56-EXP!S56+STK_CHG!S56-INTMARB!S56</f>
        <v>20.980223559759239</v>
      </c>
      <c r="T56" s="10">
        <f>PPRD!T56+RCV_RCY!T56+IMP!T56-EXP!T56+STK_CHG!T56-INTMARB!T56</f>
        <v>30.008598452278591</v>
      </c>
      <c r="U56" s="10">
        <f>PPRD!U56+RCV_RCY!U56+IMP!U56-EXP!U56+STK_CHG!U56-INTMARB!U56</f>
        <v>54.084264832330177</v>
      </c>
      <c r="V56" s="10">
        <f>PPRD!V56+RCV_RCY!V56+IMP!V56-EXP!V56+STK_CHG!V56-INTMARB!V56</f>
        <v>128.7188306104901</v>
      </c>
      <c r="W56" s="10">
        <f>PPRD!W56+RCV_RCY!W56+IMP!W56-EXP!W56+STK_CHG!W56-INTMARB!W56</f>
        <v>211.4359415305245</v>
      </c>
      <c r="X56" s="10">
        <f>PPRD!X56+RCV_RCY!X56+IMP!X56-EXP!X56+STK_CHG!X56-INTMARB!X56</f>
        <v>326.39724849527079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1.4331040412725711</v>
      </c>
      <c r="E57" s="10">
        <f>PPRD!E57+RCV_RCY!E57+IMP!E57-EXP!E57+STK_CHG!E57-INTMARB!E57</f>
        <v>1.671883061049011</v>
      </c>
      <c r="F57" s="10">
        <f>PPRD!F57+RCV_RCY!F57+IMP!F57-EXP!F57+STK_CHG!F57-INTMARB!F57</f>
        <v>1.8152192605331039</v>
      </c>
      <c r="G57" s="10">
        <f>PPRD!G57+RCV_RCY!G57+IMP!G57-EXP!G57+STK_CHG!G57-INTMARB!G57</f>
        <v>1.8152192605331039</v>
      </c>
      <c r="H57" s="10">
        <f>PPRD!H57+RCV_RCY!H57+IMP!H57-EXP!H57+STK_CHG!H57-INTMARB!H57</f>
        <v>1.9346517626827171</v>
      </c>
      <c r="I57" s="10">
        <f>PPRD!I57+RCV_RCY!I57+IMP!I57-EXP!I57+STK_CHG!I57-INTMARB!I57</f>
        <v>1.982459157351677</v>
      </c>
      <c r="J57" s="10">
        <f>PPRD!J57+RCV_RCY!J57+IMP!J57-EXP!J57+STK_CHG!J57-INTMARB!J57</f>
        <v>2.507910576096303</v>
      </c>
      <c r="K57" s="10">
        <f>PPRD!K57+RCV_RCY!K57+IMP!K57-EXP!K57+STK_CHG!K57-INTMARB!K57</f>
        <v>3.79767841788478</v>
      </c>
      <c r="L57" s="10">
        <f>PPRD!L57+RCV_RCY!L57+IMP!L57-EXP!L57+STK_CHG!L57-INTMARB!L57</f>
        <v>4.5380911435941522</v>
      </c>
      <c r="M57" s="10">
        <f>PPRD!M57+RCV_RCY!M57+IMP!M57-EXP!M57+STK_CHG!M57-INTMARB!M57</f>
        <v>5.3740326741186584</v>
      </c>
      <c r="N57" s="10">
        <f>PPRD!N57+RCV_RCY!N57+IMP!N57-EXP!N57+STK_CHG!N57-INTMARB!N57</f>
        <v>6.6159931212381773</v>
      </c>
      <c r="O57" s="10">
        <f>PPRD!O57+RCV_RCY!O57+IMP!O57-EXP!O57+STK_CHG!O57-INTMARB!O57</f>
        <v>8.5268271711092005</v>
      </c>
      <c r="P57" s="10">
        <f>PPRD!P57+RCV_RCY!P57+IMP!P57-EXP!P57+STK_CHG!P57-INTMARB!P57</f>
        <v>8.7895098882201186</v>
      </c>
      <c r="Q57" s="10">
        <f>PPRD!Q57+RCV_RCY!Q57+IMP!Q57-EXP!Q57+STK_CHG!Q57-INTMARB!Q57</f>
        <v>9.6971625107480648</v>
      </c>
      <c r="R57" s="10">
        <f>PPRD!R57+RCV_RCY!R57+IMP!R57-EXP!R57+STK_CHG!R57-INTMARB!R57</f>
        <v>10.700257953568361</v>
      </c>
      <c r="S57" s="10">
        <f>PPRD!S57+RCV_RCY!S57+IMP!S57-EXP!S57+STK_CHG!S57-INTMARB!S57</f>
        <v>11.17798796216681</v>
      </c>
      <c r="T57" s="10">
        <f>PPRD!T57+RCV_RCY!T57+IMP!T57-EXP!T57+STK_CHG!T57-INTMARB!T57</f>
        <v>11.77506448839209</v>
      </c>
      <c r="U57" s="10">
        <f>PPRD!U57+RCV_RCY!U57+IMP!U57-EXP!U57+STK_CHG!U57-INTMARB!U57</f>
        <v>12.587188306104901</v>
      </c>
      <c r="V57" s="10">
        <f>PPRD!V57+RCV_RCY!V57+IMP!V57-EXP!V57+STK_CHG!V57-INTMARB!V57</f>
        <v>13.375408426483229</v>
      </c>
      <c r="W57" s="10">
        <f>PPRD!W57+RCV_RCY!W57+IMP!W57-EXP!W57+STK_CHG!W57-INTMARB!W57</f>
        <v>14.975666380051591</v>
      </c>
      <c r="X57" s="10">
        <f>PPRD!X57+RCV_RCY!X57+IMP!X57-EXP!X57+STK_CHG!X57-INTMARB!X57</f>
        <v>15.5250214961307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85.984522785898534</v>
      </c>
      <c r="D58" s="10">
        <f>PPRD!D58+RCV_RCY!D58+IMP!D58-EXP!D58+STK_CHG!D58-INTMARB!D58</f>
        <v>85.984522785898534</v>
      </c>
      <c r="E58" s="10">
        <f>PPRD!E58+RCV_RCY!E58+IMP!E58-EXP!E58+STK_CHG!E58-INTMARB!E58</f>
        <v>85.984522785898534</v>
      </c>
      <c r="F58" s="10">
        <f>PPRD!F58+RCV_RCY!F58+IMP!F58-EXP!F58+STK_CHG!F58-INTMARB!F58</f>
        <v>86.223387790197762</v>
      </c>
      <c r="G58" s="10">
        <f>PPRD!G58+RCV_RCY!G58+IMP!G58-EXP!G58+STK_CHG!G58-INTMARB!G58</f>
        <v>85.984522785898534</v>
      </c>
      <c r="H58" s="10">
        <f>PPRD!H58+RCV_RCY!H58+IMP!H58-EXP!H58+STK_CHG!H58-INTMARB!H58</f>
        <v>86.629406706792778</v>
      </c>
      <c r="I58" s="10">
        <f>PPRD!I58+RCV_RCY!I58+IMP!I58-EXP!I58+STK_CHG!I58-INTMARB!I58</f>
        <v>85.984522785898534</v>
      </c>
      <c r="J58" s="10">
        <f>PPRD!J58+RCV_RCY!J58+IMP!J58-EXP!J58+STK_CHG!J58-INTMARB!J58</f>
        <v>85.984522785898534</v>
      </c>
      <c r="K58" s="10">
        <f>PPRD!K58+RCV_RCY!K58+IMP!K58-EXP!K58+STK_CHG!K58-INTMARB!K58</f>
        <v>95.538349097162509</v>
      </c>
      <c r="L58" s="10">
        <f>PPRD!L58+RCV_RCY!L58+IMP!L58-EXP!L58+STK_CHG!L58-INTMARB!L58</f>
        <v>96.254858125537396</v>
      </c>
      <c r="M58" s="10">
        <f>PPRD!M58+RCV_RCY!M58+IMP!M58-EXP!M58+STK_CHG!M58-INTMARB!M58</f>
        <v>98.643336199484082</v>
      </c>
      <c r="N58" s="10">
        <f>PPRD!N58+RCV_RCY!N58+IMP!N58-EXP!N58+STK_CHG!N58-INTMARB!N58</f>
        <v>104.3995700773861</v>
      </c>
      <c r="O58" s="10">
        <f>PPRD!O58+RCV_RCY!O58+IMP!O58-EXP!O58+STK_CHG!O58-INTMARB!O58</f>
        <v>107.2417884780739</v>
      </c>
      <c r="P58" s="10">
        <f>PPRD!P58+RCV_RCY!P58+IMP!P58-EXP!P58+STK_CHG!P58-INTMARB!P58</f>
        <v>112.75915735167671</v>
      </c>
      <c r="Q58" s="10">
        <f>PPRD!Q58+RCV_RCY!Q58+IMP!Q58-EXP!Q58+STK_CHG!Q58-INTMARB!Q58</f>
        <v>90.761478933791921</v>
      </c>
      <c r="R58" s="10">
        <f>PPRD!R58+RCV_RCY!R58+IMP!R58-EXP!R58+STK_CHG!R58-INTMARB!R58</f>
        <v>105.7131556319862</v>
      </c>
      <c r="S58" s="10">
        <f>PPRD!S58+RCV_RCY!S58+IMP!S58-EXP!S58+STK_CHG!S58-INTMARB!S58</f>
        <v>120.0439380911436</v>
      </c>
      <c r="T58" s="10">
        <f>PPRD!T58+RCV_RCY!T58+IMP!T58-EXP!T58+STK_CHG!T58-INTMARB!T58</f>
        <v>133.51487532244201</v>
      </c>
      <c r="U58" s="10">
        <f>PPRD!U58+RCV_RCY!U58+IMP!U58-EXP!U58+STK_CHG!U58-INTMARB!U58</f>
        <v>143.42699914015481</v>
      </c>
      <c r="V58" s="10">
        <f>PPRD!V58+RCV_RCY!V58+IMP!V58-EXP!V58+STK_CHG!V58-INTMARB!V58</f>
        <v>157.90103181427341</v>
      </c>
      <c r="W58" s="10">
        <f>PPRD!W58+RCV_RCY!W58+IMP!W58-EXP!W58+STK_CHG!W58-INTMARB!W58</f>
        <v>149.85193465176269</v>
      </c>
      <c r="X58" s="10">
        <f>PPRD!X58+RCV_RCY!X58+IMP!X58-EXP!X58+STK_CHG!X58-INTMARB!X58</f>
        <v>156.68288907996561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699.69905417024927</v>
      </c>
      <c r="D59" s="10">
        <f>PPRD!D59+RCV_RCY!D59+IMP!D59-EXP!D59+STK_CHG!D59-INTMARB!D59</f>
        <v>731.70438521066205</v>
      </c>
      <c r="E59" s="10">
        <f>PPRD!E59+RCV_RCY!E59+IMP!E59-EXP!E59+STK_CHG!E59-INTMARB!E59</f>
        <v>745.7246775580395</v>
      </c>
      <c r="F59" s="10">
        <f>PPRD!F59+RCV_RCY!F59+IMP!F59-EXP!F59+STK_CHG!F59-INTMARB!F59</f>
        <v>780.33344797936365</v>
      </c>
      <c r="G59" s="10">
        <f>PPRD!G59+RCV_RCY!G59+IMP!G59-EXP!G59+STK_CHG!G59-INTMARB!G59</f>
        <v>820.57893379191739</v>
      </c>
      <c r="H59" s="10">
        <f>PPRD!H59+RCV_RCY!H59+IMP!H59-EXP!H59+STK_CHG!H59-INTMARB!H59</f>
        <v>1540.2216680997419</v>
      </c>
      <c r="I59" s="10">
        <f>PPRD!I59+RCV_RCY!I59+IMP!I59-EXP!I59+STK_CHG!I59-INTMARB!I59</f>
        <v>1526.9418744625964</v>
      </c>
      <c r="J59" s="10">
        <f>PPRD!J59+RCV_RCY!J59+IMP!J59-EXP!J59+STK_CHG!J59-INTMARB!J59</f>
        <v>1667.622012037833</v>
      </c>
      <c r="K59" s="10">
        <f>PPRD!K59+RCV_RCY!K59+IMP!K59-EXP!K59+STK_CHG!K59-INTMARB!K59</f>
        <v>1620.4022355975917</v>
      </c>
      <c r="L59" s="10">
        <f>PPRD!L59+RCV_RCY!L59+IMP!L59-EXP!L59+STK_CHG!L59-INTMARB!L59</f>
        <v>2148.4188306104902</v>
      </c>
      <c r="M59" s="10">
        <f>PPRD!M59+RCV_RCY!M59+IMP!M59-EXP!M59+STK_CHG!M59-INTMARB!M59</f>
        <v>2347.1147033533962</v>
      </c>
      <c r="N59" s="10">
        <f>PPRD!N59+RCV_RCY!N59+IMP!N59-EXP!N59+STK_CHG!N59-INTMARB!N59</f>
        <v>2433.8397248495271</v>
      </c>
      <c r="O59" s="10">
        <f>PPRD!O59+RCV_RCY!O59+IMP!O59-EXP!O59+STK_CHG!O59-INTMARB!O59</f>
        <v>2498.2086844368014</v>
      </c>
      <c r="P59" s="10">
        <f>PPRD!P59+RCV_RCY!P59+IMP!P59-EXP!P59+STK_CHG!P59-INTMARB!P59</f>
        <v>2635.2106620808249</v>
      </c>
      <c r="Q59" s="10">
        <f>PPRD!Q59+RCV_RCY!Q59+IMP!Q59-EXP!Q59+STK_CHG!Q59-INTMARB!Q59</f>
        <v>2349.957007738607</v>
      </c>
      <c r="R59" s="10">
        <f>PPRD!R59+RCV_RCY!R59+IMP!R59-EXP!R59+STK_CHG!R59-INTMARB!R59</f>
        <v>2481.9432502149607</v>
      </c>
      <c r="S59" s="10">
        <f>PPRD!S59+RCV_RCY!S59+IMP!S59-EXP!S59+STK_CHG!S59-INTMARB!S59</f>
        <v>2412.9645743766127</v>
      </c>
      <c r="T59" s="10">
        <f>PPRD!T59+RCV_RCY!T59+IMP!T59-EXP!T59+STK_CHG!T59-INTMARB!T59</f>
        <v>2377.639294926913</v>
      </c>
      <c r="U59" s="10">
        <f>PPRD!U59+RCV_RCY!U59+IMP!U59-EXP!U59+STK_CHG!U59-INTMARB!U59</f>
        <v>2152.4791917454859</v>
      </c>
      <c r="V59" s="10">
        <f>PPRD!V59+RCV_RCY!V59+IMP!V59-EXP!V59+STK_CHG!V59-INTMARB!V59</f>
        <v>2069.1697334479795</v>
      </c>
      <c r="W59" s="10">
        <f>PPRD!W59+RCV_RCY!W59+IMP!W59-EXP!W59+STK_CHG!W59-INTMARB!W59</f>
        <v>2052.211693895099</v>
      </c>
      <c r="X59" s="10">
        <f>PPRD!X59+RCV_RCY!X59+IMP!X59-EXP!X59+STK_CHG!X59-INTMARB!X59</f>
        <v>2186.8730868443677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0.14333619948409279</v>
      </c>
      <c r="D61" s="10">
        <f>PPRD!D61+RCV_RCY!D61+IMP!D61-EXP!D61+STK_CHG!D61-INTMARB!D61</f>
        <v>2.1496130696474629</v>
      </c>
      <c r="E61" s="10">
        <f>PPRD!E61+RCV_RCY!E61+IMP!E61-EXP!E61+STK_CHG!E61-INTMARB!E61</f>
        <v>3.2483233018056752</v>
      </c>
      <c r="F61" s="10">
        <f>PPRD!F61+RCV_RCY!F61+IMP!F61-EXP!F61+STK_CHG!F61-INTMARB!F61</f>
        <v>4.7052450558899386</v>
      </c>
      <c r="G61" s="10">
        <f>PPRD!G61+RCV_RCY!G61+IMP!G61-EXP!G61+STK_CHG!G61-INTMARB!G61</f>
        <v>6.6877042132416156</v>
      </c>
      <c r="H61" s="10">
        <f>PPRD!H61+RCV_RCY!H61+IMP!H61-EXP!H61+STK_CHG!H61-INTMARB!H61</f>
        <v>7.0937231298366292</v>
      </c>
      <c r="I61" s="10">
        <f>PPRD!I61+RCV_RCY!I61+IMP!I61-EXP!I61+STK_CHG!I61-INTMARB!I61</f>
        <v>12.22889079965606</v>
      </c>
      <c r="J61" s="10">
        <f>PPRD!J61+RCV_RCY!J61+IMP!J61-EXP!J61+STK_CHG!J61-INTMARB!J61</f>
        <v>16.71917454858125</v>
      </c>
      <c r="K61" s="10">
        <f>PPRD!K61+RCV_RCY!K61+IMP!K61-EXP!K61+STK_CHG!K61-INTMARB!K61</f>
        <v>21.806620808254511</v>
      </c>
      <c r="L61" s="10">
        <f>PPRD!L61+RCV_RCY!L61+IMP!L61-EXP!L61+STK_CHG!L61-INTMARB!L61</f>
        <v>30.906620808254509</v>
      </c>
      <c r="M61" s="10">
        <f>PPRD!M61+RCV_RCY!M61+IMP!M61-EXP!M61+STK_CHG!M61-INTMARB!M61</f>
        <v>36.209028374892519</v>
      </c>
      <c r="N61" s="10">
        <f>PPRD!N61+RCV_RCY!N61+IMP!N61-EXP!N61+STK_CHG!N61-INTMARB!N61</f>
        <v>60.66689595872743</v>
      </c>
      <c r="O61" s="10">
        <f>PPRD!O61+RCV_RCY!O61+IMP!O61-EXP!O61+STK_CHG!O61-INTMARB!O61</f>
        <v>52.976010318142727</v>
      </c>
      <c r="P61" s="10">
        <f>PPRD!P61+RCV_RCY!P61+IMP!P61-EXP!P61+STK_CHG!P61-INTMARB!P61</f>
        <v>79.679019776440242</v>
      </c>
      <c r="Q61" s="10">
        <f>PPRD!Q61+RCV_RCY!Q61+IMP!Q61-EXP!Q61+STK_CHG!Q61-INTMARB!Q61</f>
        <v>79.368529664660358</v>
      </c>
      <c r="R61" s="10">
        <f>PPRD!R61+RCV_RCY!R61+IMP!R61-EXP!R61+STK_CHG!R61-INTMARB!R61</f>
        <v>79.655116079105753</v>
      </c>
      <c r="S61" s="10">
        <f>PPRD!S61+RCV_RCY!S61+IMP!S61-EXP!S61+STK_CHG!S61-INTMARB!S61</f>
        <v>88.564058469475484</v>
      </c>
      <c r="T61" s="10">
        <f>PPRD!T61+RCV_RCY!T61+IMP!T61-EXP!T61+STK_CHG!T61-INTMARB!T61</f>
        <v>98.9061049011178</v>
      </c>
      <c r="U61" s="10">
        <f>PPRD!U61+RCV_RCY!U61+IMP!U61-EXP!U61+STK_CHG!U61-INTMARB!U61</f>
        <v>93.532072226999134</v>
      </c>
      <c r="V61" s="10">
        <f>PPRD!V61+RCV_RCY!V61+IMP!V61-EXP!V61+STK_CHG!V61-INTMARB!V61</f>
        <v>90.403181427343057</v>
      </c>
      <c r="W61" s="10">
        <f>PPRD!W61+RCV_RCY!W61+IMP!W61-EXP!W61+STK_CHG!W61-INTMARB!W61</f>
        <v>89.519432502149613</v>
      </c>
      <c r="X61" s="10">
        <f>PPRD!X61+RCV_RCY!X61+IMP!X61-EXP!X61+STK_CHG!X61-INTMARB!X61</f>
        <v>84.67085124677557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29.091401547721411</v>
      </c>
      <c r="D62" s="10">
        <f>PPRD!D62+RCV_RCY!D62+IMP!D62-EXP!D62+STK_CHG!D62-INTMARB!D62</f>
        <v>31.02605331040413</v>
      </c>
      <c r="E62" s="10">
        <f>PPRD!E62+RCV_RCY!E62+IMP!E62-EXP!E62+STK_CHG!E62-INTMARB!E62</f>
        <v>23.836801375752358</v>
      </c>
      <c r="F62" s="10">
        <f>PPRD!F62+RCV_RCY!F62+IMP!F62-EXP!F62+STK_CHG!F62-INTMARB!F62</f>
        <v>18.008942390369729</v>
      </c>
      <c r="G62" s="10">
        <f>PPRD!G62+RCV_RCY!G62+IMP!G62-EXP!G62+STK_CHG!G62-INTMARB!G62</f>
        <v>16.408684436801369</v>
      </c>
      <c r="H62" s="10">
        <f>PPRD!H62+RCV_RCY!H62+IMP!H62-EXP!H62+STK_CHG!H62-INTMARB!H62</f>
        <v>33.0085124677558</v>
      </c>
      <c r="I62" s="10">
        <f>PPRD!I62+RCV_RCY!I62+IMP!I62-EXP!I62+STK_CHG!I62-INTMARB!I62</f>
        <v>46.837661220980223</v>
      </c>
      <c r="J62" s="10">
        <f>PPRD!J62+RCV_RCY!J62+IMP!J62-EXP!J62+STK_CHG!J62-INTMARB!J62</f>
        <v>54.074720550300938</v>
      </c>
      <c r="K62" s="10">
        <f>PPRD!K62+RCV_RCY!K62+IMP!K62-EXP!K62+STK_CHG!K62-INTMARB!K62</f>
        <v>46.121152192605329</v>
      </c>
      <c r="L62" s="10">
        <f>PPRD!L62+RCV_RCY!L62+IMP!L62-EXP!L62+STK_CHG!L62-INTMARB!L62</f>
        <v>46.097248495270847</v>
      </c>
      <c r="M62" s="10">
        <f>PPRD!M62+RCV_RCY!M62+IMP!M62-EXP!M62+STK_CHG!M62-INTMARB!M62</f>
        <v>53.238779019776437</v>
      </c>
      <c r="N62" s="10">
        <f>PPRD!N62+RCV_RCY!N62+IMP!N62-EXP!N62+STK_CHG!N62-INTMARB!N62</f>
        <v>48.127429062768698</v>
      </c>
      <c r="O62" s="10">
        <f>PPRD!O62+RCV_RCY!O62+IMP!O62-EXP!O62+STK_CHG!O62-INTMARB!O62</f>
        <v>45.882373172828885</v>
      </c>
      <c r="P62" s="10">
        <f>PPRD!P62+RCV_RCY!P62+IMP!P62-EXP!P62+STK_CHG!P62-INTMARB!P62</f>
        <v>51.065176268271713</v>
      </c>
      <c r="Q62" s="10">
        <f>PPRD!Q62+RCV_RCY!Q62+IMP!Q62-EXP!Q62+STK_CHG!Q62-INTMARB!Q62</f>
        <v>53.71642304385211</v>
      </c>
      <c r="R62" s="10">
        <f>PPRD!R62+RCV_RCY!R62+IMP!R62-EXP!R62+STK_CHG!R62-INTMARB!R62</f>
        <v>74.591573516766971</v>
      </c>
      <c r="S62" s="10">
        <f>PPRD!S62+RCV_RCY!S62+IMP!S62-EXP!S62+STK_CHG!S62-INTMARB!S62</f>
        <v>83.166122098022356</v>
      </c>
      <c r="T62" s="10">
        <f>PPRD!T62+RCV_RCY!T62+IMP!T62-EXP!T62+STK_CHG!T62-INTMARB!T62</f>
        <v>66.064746345657781</v>
      </c>
      <c r="U62" s="10">
        <f>PPRD!U62+RCV_RCY!U62+IMP!U62-EXP!U62+STK_CHG!U62-INTMARB!U62</f>
        <v>69.432502149613072</v>
      </c>
      <c r="V62" s="10">
        <f>PPRD!V62+RCV_RCY!V62+IMP!V62-EXP!V62+STK_CHG!V62-INTMARB!V62</f>
        <v>73.397334479793628</v>
      </c>
      <c r="W62" s="10">
        <f>PPRD!W62+RCV_RCY!W62+IMP!W62-EXP!W62+STK_CHG!W62-INTMARB!W62</f>
        <v>71.868701633705925</v>
      </c>
      <c r="X62" s="10">
        <f>PPRD!X62+RCV_RCY!X62+IMP!X62-EXP!X62+STK_CHG!X62-INTMARB!X62</f>
        <v>81.231470335339623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2.5604471195184866</v>
      </c>
      <c r="I63" s="10">
        <f>PPRD!I63+RCV_RCY!I63+IMP!I63-EXP!I63+STK_CHG!I63-INTMARB!I63</f>
        <v>10.881857265692174</v>
      </c>
      <c r="J63" s="10">
        <f>PPRD!J63+RCV_RCY!J63+IMP!J63-EXP!J63+STK_CHG!J63-INTMARB!J63</f>
        <v>26.884522785898533</v>
      </c>
      <c r="K63" s="10">
        <f>PPRD!K63+RCV_RCY!K63+IMP!K63-EXP!K63+STK_CHG!K63-INTMARB!K63</f>
        <v>46.379191745485798</v>
      </c>
      <c r="L63" s="10">
        <f>PPRD!L63+RCV_RCY!L63+IMP!L63-EXP!L63+STK_CHG!L63-INTMARB!L63</f>
        <v>46.379105760963022</v>
      </c>
      <c r="M63" s="10">
        <f>PPRD!M63+RCV_RCY!M63+IMP!M63-EXP!M63+STK_CHG!M63-INTMARB!M63</f>
        <v>56.54436801375752</v>
      </c>
      <c r="N63" s="10">
        <f>PPRD!N63+RCV_RCY!N63+IMP!N63-EXP!N63+STK_CHG!N63-INTMARB!N63</f>
        <v>48.285124677558038</v>
      </c>
      <c r="O63" s="10">
        <f>PPRD!O63+RCV_RCY!O63+IMP!O63-EXP!O63+STK_CHG!O63-INTMARB!O63</f>
        <v>45.74385210662075</v>
      </c>
      <c r="P63" s="10">
        <f>PPRD!P63+RCV_RCY!P63+IMP!P63-EXP!P63+STK_CHG!P63-INTMARB!P63</f>
        <v>30.495786758383517</v>
      </c>
      <c r="Q63" s="10">
        <f>PPRD!Q63+RCV_RCY!Q63+IMP!Q63-EXP!Q63+STK_CHG!Q63-INTMARB!Q63</f>
        <v>48.920464316422986</v>
      </c>
      <c r="R63" s="10">
        <f>PPRD!R63+RCV_RCY!R63+IMP!R63-EXP!R63+STK_CHG!R63-INTMARB!R63</f>
        <v>31.765864144454049</v>
      </c>
      <c r="S63" s="10">
        <f>PPRD!S63+RCV_RCY!S63+IMP!S63-EXP!S63+STK_CHG!S63-INTMARB!S63</f>
        <v>29.22510748065352</v>
      </c>
      <c r="T63" s="10">
        <f>PPRD!T63+RCV_RCY!T63+IMP!T63-EXP!T63+STK_CHG!T63-INTMARB!T63</f>
        <v>36.213843508168637</v>
      </c>
      <c r="U63" s="10">
        <f>PPRD!U63+RCV_RCY!U63+IMP!U63-EXP!U63+STK_CHG!U63-INTMARB!U63</f>
        <v>45.108426483232989</v>
      </c>
      <c r="V63" s="10">
        <f>PPRD!V63+RCV_RCY!V63+IMP!V63-EXP!V63+STK_CHG!V63-INTMARB!V63</f>
        <v>47.649785038693082</v>
      </c>
      <c r="W63" s="10">
        <f>PPRD!W63+RCV_RCY!W63+IMP!W63-EXP!W63+STK_CHG!W63-INTMARB!W63</f>
        <v>58.450386930352479</v>
      </c>
      <c r="X63" s="10">
        <f>PPRD!X63+RCV_RCY!X63+IMP!X63-EXP!X63+STK_CHG!X63-INTMARB!X63</f>
        <v>57.179793637145309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6.3533104041272548</v>
      </c>
      <c r="O64" s="10">
        <f>PPRD!O64+RCV_RCY!O64+IMP!O64-EXP!O64+STK_CHG!O64-INTMARB!O64</f>
        <v>5.0827171109200329</v>
      </c>
      <c r="P64" s="10">
        <f>PPRD!P64+RCV_RCY!P64+IMP!P64-EXP!P64+STK_CHG!P64-INTMARB!P64</f>
        <v>5.7179707652622564</v>
      </c>
      <c r="Q64" s="10">
        <f>PPRD!Q64+RCV_RCY!Q64+IMP!Q64-EXP!Q64+STK_CHG!Q64-INTMARB!Q64</f>
        <v>11.435941530524508</v>
      </c>
      <c r="R64" s="10">
        <f>PPRD!R64+RCV_RCY!R64+IMP!R64-EXP!R64+STK_CHG!R64-INTMARB!R64</f>
        <v>10.800601891659502</v>
      </c>
      <c r="S64" s="10">
        <f>PPRD!S64+RCV_RCY!S64+IMP!S64-EXP!S64+STK_CHG!S64-INTMARB!S64</f>
        <v>14.61255374032674</v>
      </c>
      <c r="T64" s="10">
        <f>PPRD!T64+RCV_RCY!T64+IMP!T64-EXP!T64+STK_CHG!T64-INTMARB!T64</f>
        <v>8.8945829750644858</v>
      </c>
      <c r="U64" s="10">
        <f>PPRD!U64+RCV_RCY!U64+IMP!U64-EXP!U64+STK_CHG!U64-INTMARB!U64</f>
        <v>5.7179707652622511</v>
      </c>
      <c r="V64" s="10">
        <f>PPRD!V64+RCV_RCY!V64+IMP!V64-EXP!V64+STK_CHG!V64-INTMARB!V64</f>
        <v>-1.2705932932072219</v>
      </c>
      <c r="W64" s="10">
        <f>PPRD!W64+RCV_RCY!W64+IMP!W64-EXP!W64+STK_CHG!W64-INTMARB!W64</f>
        <v>25.41315563198625</v>
      </c>
      <c r="X64" s="10">
        <f>PPRD!X64+RCV_RCY!X64+IMP!X64-EXP!X64+STK_CHG!X64-INTMARB!X64</f>
        <v>29.860533104041266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-1.9984014443252818E-15</v>
      </c>
      <c r="J65" s="10">
        <f>PPRD!J65+RCV_RCY!J65+IMP!J65-EXP!J65+STK_CHG!J65-INTMARB!J65</f>
        <v>1.7674978503869276</v>
      </c>
      <c r="K65" s="10">
        <f>PPRD!K65+RCV_RCY!K65+IMP!K65-EXP!K65+STK_CHG!K65-INTMARB!K65</f>
        <v>122.70713671539117</v>
      </c>
      <c r="L65" s="10">
        <f>PPRD!L65+RCV_RCY!L65+IMP!L65-EXP!L65+STK_CHG!L65-INTMARB!L65</f>
        <v>122.70713671539114</v>
      </c>
      <c r="M65" s="10">
        <f>PPRD!M65+RCV_RCY!M65+IMP!M65-EXP!M65+STK_CHG!M65-INTMARB!M65</f>
        <v>120.02012037833188</v>
      </c>
      <c r="N65" s="10">
        <f>PPRD!N65+RCV_RCY!N65+IMP!N65-EXP!N65+STK_CHG!N65-INTMARB!N65</f>
        <v>117.6555460017197</v>
      </c>
      <c r="O65" s="10">
        <f>PPRD!O65+RCV_RCY!O65+IMP!O65-EXP!O65+STK_CHG!O65-INTMARB!O65</f>
        <v>128.08099742046426</v>
      </c>
      <c r="P65" s="10">
        <f>PPRD!P65+RCV_RCY!P65+IMP!P65-EXP!P65+STK_CHG!P65-INTMARB!P65</f>
        <v>117.33301805674984</v>
      </c>
      <c r="Q65" s="10">
        <f>PPRD!Q65+RCV_RCY!Q65+IMP!Q65-EXP!Q65+STK_CHG!Q65-INTMARB!Q65</f>
        <v>123.60275150472913</v>
      </c>
      <c r="R65" s="10">
        <f>PPRD!R65+RCV_RCY!R65+IMP!R65-EXP!R65+STK_CHG!R65-INTMARB!R65</f>
        <v>95.83697334479794</v>
      </c>
      <c r="S65" s="10">
        <f>PPRD!S65+RCV_RCY!S65+IMP!S65-EXP!S65+STK_CHG!S65-INTMARB!S65</f>
        <v>94.045571797076533</v>
      </c>
      <c r="T65" s="10">
        <f>PPRD!T65+RCV_RCY!T65+IMP!T65-EXP!T65+STK_CHG!T65-INTMARB!T65</f>
        <v>72.549441100601825</v>
      </c>
      <c r="U65" s="10">
        <f>PPRD!U65+RCV_RCY!U65+IMP!U65-EXP!U65+STK_CHG!U65-INTMARB!U65</f>
        <v>114.64600171969049</v>
      </c>
      <c r="V65" s="10">
        <f>PPRD!V65+RCV_RCY!V65+IMP!V65-EXP!V65+STK_CHG!V65-INTMARB!V65</f>
        <v>117.33301805674974</v>
      </c>
      <c r="W65" s="10">
        <f>PPRD!W65+RCV_RCY!W65+IMP!W65-EXP!W65+STK_CHG!W65-INTMARB!W65</f>
        <v>118.22871883061046</v>
      </c>
      <c r="X65" s="10">
        <f>PPRD!X65+RCV_RCY!X65+IMP!X65-EXP!X65+STK_CHG!X65-INTMARB!X65</f>
        <v>117.33301805674984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-0.89570077386070501</v>
      </c>
      <c r="M66" s="10">
        <f>PPRD!M66+RCV_RCY!M66+IMP!M66-EXP!M66+STK_CHG!M66-INTMARB!M66</f>
        <v>-1.791315563198624</v>
      </c>
      <c r="N66" s="10">
        <f>PPRD!N66+RCV_RCY!N66+IMP!N66-EXP!N66+STK_CHG!N66-INTMARB!N66</f>
        <v>-12.539380911435938</v>
      </c>
      <c r="O66" s="10">
        <f>PPRD!O66+RCV_RCY!O66+IMP!O66-EXP!O66+STK_CHG!O66-INTMARB!O66</f>
        <v>-24.18314703353396</v>
      </c>
      <c r="P66" s="10">
        <f>PPRD!P66+RCV_RCY!P66+IMP!P66-EXP!P66+STK_CHG!P66-INTMARB!P66</f>
        <v>-11.643766122098022</v>
      </c>
      <c r="Q66" s="10">
        <f>PPRD!Q66+RCV_RCY!Q66+IMP!Q66-EXP!Q66+STK_CHG!Q66-INTMARB!Q66</f>
        <v>4.4783319002579525</v>
      </c>
      <c r="R66" s="10">
        <f>PPRD!R66+RCV_RCY!R66+IMP!R66-EXP!R66+STK_CHG!R66-INTMARB!R66</f>
        <v>36.722527944969904</v>
      </c>
      <c r="S66" s="10">
        <f>PPRD!S66+RCV_RCY!S66+IMP!S66-EXP!S66+STK_CHG!S66-INTMARB!S66</f>
        <v>49.261994840928637</v>
      </c>
      <c r="T66" s="10">
        <f>PPRD!T66+RCV_RCY!T66+IMP!T66-EXP!T66+STK_CHG!T66-INTMARB!T66</f>
        <v>46.574892519346513</v>
      </c>
      <c r="U66" s="10">
        <f>PPRD!U66+RCV_RCY!U66+IMP!U66-EXP!U66+STK_CHG!U66-INTMARB!U66</f>
        <v>27.765864144454007</v>
      </c>
      <c r="V66" s="10">
        <f>PPRD!V66+RCV_RCY!V66+IMP!V66-EXP!V66+STK_CHG!V66-INTMARB!V66</f>
        <v>39.409630266552021</v>
      </c>
      <c r="W66" s="10">
        <f>PPRD!W66+RCV_RCY!W66+IMP!W66-EXP!W66+STK_CHG!W66-INTMARB!W66</f>
        <v>77.923387790197751</v>
      </c>
      <c r="X66" s="10">
        <f>PPRD!X66+RCV_RCY!X66+IMP!X66-EXP!X66+STK_CHG!X66-INTMARB!X66</f>
        <v>80.610490111779853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29.091401547721411</v>
      </c>
      <c r="D71" s="37">
        <f t="shared" si="22"/>
        <v>31.002235597592431</v>
      </c>
      <c r="E71" s="37">
        <f t="shared" si="22"/>
        <v>23.81289767841788</v>
      </c>
      <c r="F71" s="37">
        <f t="shared" si="22"/>
        <v>18.98830610490112</v>
      </c>
      <c r="G71" s="37">
        <f t="shared" si="22"/>
        <v>27.25227858985382</v>
      </c>
      <c r="H71" s="37">
        <f t="shared" si="22"/>
        <v>62.434307824591571</v>
      </c>
      <c r="I71" s="37">
        <f t="shared" si="22"/>
        <v>74.448237317282889</v>
      </c>
      <c r="J71" s="37">
        <f t="shared" si="22"/>
        <v>74.2810834049871</v>
      </c>
      <c r="K71" s="37">
        <f t="shared" si="22"/>
        <v>68.071109200343926</v>
      </c>
      <c r="L71" s="37">
        <f t="shared" si="22"/>
        <v>73.564488392089416</v>
      </c>
      <c r="M71" s="37">
        <f t="shared" si="22"/>
        <v>87.847549441100597</v>
      </c>
      <c r="N71" s="37">
        <f t="shared" si="22"/>
        <v>100.36302665520205</v>
      </c>
      <c r="O71" s="37">
        <f t="shared" si="22"/>
        <v>89.185124677558022</v>
      </c>
      <c r="P71" s="37">
        <f t="shared" si="22"/>
        <v>83.142218400687881</v>
      </c>
      <c r="Q71" s="37">
        <f t="shared" si="22"/>
        <v>102.46491831470334</v>
      </c>
      <c r="R71" s="37">
        <f t="shared" si="22"/>
        <v>132.32063628546859</v>
      </c>
      <c r="S71" s="37">
        <f t="shared" si="22"/>
        <v>158.04428202923475</v>
      </c>
      <c r="T71" s="37">
        <f t="shared" si="22"/>
        <v>163.92003439380909</v>
      </c>
      <c r="U71" s="37">
        <f t="shared" si="22"/>
        <v>194.27730008598451</v>
      </c>
      <c r="V71" s="37">
        <f t="shared" si="22"/>
        <v>215.08082545141872</v>
      </c>
      <c r="W71" s="37">
        <f t="shared" si="22"/>
        <v>211.0681857265692</v>
      </c>
      <c r="X71" s="37">
        <f t="shared" ref="X71" si="23">SUM(X72:X73)</f>
        <v>244.96027515047291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1.0031814273430779</v>
      </c>
      <c r="G72" s="10">
        <f>PPRD!G72+RCV_RCY!G72+IMP!G72-EXP!G72+STK_CHG!G72-INTMARB!G72</f>
        <v>10.84359415305245</v>
      </c>
      <c r="H72" s="10">
        <f>PPRD!H72+RCV_RCY!H72+IMP!H72-EXP!H72+STK_CHG!H72-INTMARB!H72</f>
        <v>29.425795356835771</v>
      </c>
      <c r="I72" s="10">
        <f>PPRD!I72+RCV_RCY!I72+IMP!I72-EXP!I72+STK_CHG!I72-INTMARB!I72</f>
        <v>27.610576096302658</v>
      </c>
      <c r="J72" s="10">
        <f>PPRD!J72+RCV_RCY!J72+IMP!J72-EXP!J72+STK_CHG!J72-INTMARB!J72</f>
        <v>20.206362854686159</v>
      </c>
      <c r="K72" s="10">
        <f>PPRD!K72+RCV_RCY!K72+IMP!K72-EXP!K72+STK_CHG!K72-INTMARB!K72</f>
        <v>21.9499570077386</v>
      </c>
      <c r="L72" s="10">
        <f>PPRD!L72+RCV_RCY!L72+IMP!L72-EXP!L72+STK_CHG!L72-INTMARB!L72</f>
        <v>27.467239896818569</v>
      </c>
      <c r="M72" s="10">
        <f>PPRD!M72+RCV_RCY!M72+IMP!M72-EXP!M72+STK_CHG!M72-INTMARB!M72</f>
        <v>34.608770421324159</v>
      </c>
      <c r="N72" s="10">
        <f>PPRD!N72+RCV_RCY!N72+IMP!N72-EXP!N72+STK_CHG!N72-INTMARB!N72</f>
        <v>52.235597592433358</v>
      </c>
      <c r="O72" s="10">
        <f>PPRD!O72+RCV_RCY!O72+IMP!O72-EXP!O72+STK_CHG!O72-INTMARB!O72</f>
        <v>43.302751504729137</v>
      </c>
      <c r="P72" s="10">
        <f>PPRD!P72+RCV_RCY!P72+IMP!P72-EXP!P72+STK_CHG!P72-INTMARB!P72</f>
        <v>40.508254514187449</v>
      </c>
      <c r="Q72" s="10">
        <f>PPRD!Q72+RCV_RCY!Q72+IMP!Q72-EXP!Q72+STK_CHG!Q72-INTMARB!Q72</f>
        <v>54.146345657781588</v>
      </c>
      <c r="R72" s="10">
        <f>PPRD!R72+RCV_RCY!R72+IMP!R72-EXP!R72+STK_CHG!R72-INTMARB!R72</f>
        <v>80.037231298366294</v>
      </c>
      <c r="S72" s="10">
        <f>PPRD!S72+RCV_RCY!S72+IMP!S72-EXP!S72+STK_CHG!S72-INTMARB!S72</f>
        <v>106.71633705932932</v>
      </c>
      <c r="T72" s="10">
        <f>PPRD!T72+RCV_RCY!T72+IMP!T72-EXP!T72+STK_CHG!T72-INTMARB!T72</f>
        <v>110.46629406706791</v>
      </c>
      <c r="U72" s="10">
        <f>PPRD!U72+RCV_RCY!U72+IMP!U72-EXP!U72+STK_CHG!U72-INTMARB!U72</f>
        <v>142.80601891659501</v>
      </c>
      <c r="V72" s="10">
        <f>PPRD!V72+RCV_RCY!V72+IMP!V72-EXP!V72+STK_CHG!V72-INTMARB!V72</f>
        <v>145.57661220980222</v>
      </c>
      <c r="W72" s="10">
        <f>PPRD!W72+RCV_RCY!W72+IMP!W72-EXP!W72+STK_CHG!W72-INTMARB!W72</f>
        <v>148.49054170249354</v>
      </c>
      <c r="X72" s="10">
        <f>PPRD!X72+RCV_RCY!X72+IMP!X72-EXP!X72+STK_CHG!X72-INTMARB!X72</f>
        <v>172.35116079105762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29.091401547721411</v>
      </c>
      <c r="D73" s="10">
        <f>PPRD!D73+RCV_RCY!D73+IMP!D73-EXP!D73+STK_CHG!D73-INTMARB!D73</f>
        <v>31.002235597592431</v>
      </c>
      <c r="E73" s="10">
        <f>PPRD!E73+RCV_RCY!E73+IMP!E73-EXP!E73+STK_CHG!E73-INTMARB!E73</f>
        <v>23.81289767841788</v>
      </c>
      <c r="F73" s="10">
        <f>PPRD!F73+RCV_RCY!F73+IMP!F73-EXP!F73+STK_CHG!F73-INTMARB!F73</f>
        <v>17.985124677558041</v>
      </c>
      <c r="G73" s="10">
        <f>PPRD!G73+RCV_RCY!G73+IMP!G73-EXP!G73+STK_CHG!G73-INTMARB!G73</f>
        <v>16.408684436801369</v>
      </c>
      <c r="H73" s="10">
        <f>PPRD!H73+RCV_RCY!H73+IMP!H73-EXP!H73+STK_CHG!H73-INTMARB!H73</f>
        <v>33.0085124677558</v>
      </c>
      <c r="I73" s="10">
        <f>PPRD!I73+RCV_RCY!I73+IMP!I73-EXP!I73+STK_CHG!I73-INTMARB!I73</f>
        <v>46.837661220980223</v>
      </c>
      <c r="J73" s="10">
        <f>PPRD!J73+RCV_RCY!J73+IMP!J73-EXP!J73+STK_CHG!J73-INTMARB!J73</f>
        <v>54.074720550300938</v>
      </c>
      <c r="K73" s="10">
        <f>PPRD!K73+RCV_RCY!K73+IMP!K73-EXP!K73+STK_CHG!K73-INTMARB!K73</f>
        <v>46.121152192605329</v>
      </c>
      <c r="L73" s="10">
        <f>PPRD!L73+RCV_RCY!L73+IMP!L73-EXP!L73+STK_CHG!L73-INTMARB!L73</f>
        <v>46.097248495270847</v>
      </c>
      <c r="M73" s="10">
        <f>PPRD!M73+RCV_RCY!M73+IMP!M73-EXP!M73+STK_CHG!M73-INTMARB!M73</f>
        <v>53.238779019776437</v>
      </c>
      <c r="N73" s="10">
        <f>PPRD!N73+RCV_RCY!N73+IMP!N73-EXP!N73+STK_CHG!N73-INTMARB!N73</f>
        <v>48.127429062768698</v>
      </c>
      <c r="O73" s="10">
        <f>PPRD!O73+RCV_RCY!O73+IMP!O73-EXP!O73+STK_CHG!O73-INTMARB!O73</f>
        <v>45.882373172828885</v>
      </c>
      <c r="P73" s="10">
        <f>PPRD!P73+RCV_RCY!P73+IMP!P73-EXP!P73+STK_CHG!P73-INTMARB!P73</f>
        <v>42.633963886500432</v>
      </c>
      <c r="Q73" s="10">
        <f>PPRD!Q73+RCV_RCY!Q73+IMP!Q73-EXP!Q73+STK_CHG!Q73-INTMARB!Q73</f>
        <v>48.318572656921752</v>
      </c>
      <c r="R73" s="10">
        <f>PPRD!R73+RCV_RCY!R73+IMP!R73-EXP!R73+STK_CHG!R73-INTMARB!R73</f>
        <v>52.283404987102315</v>
      </c>
      <c r="S73" s="10">
        <f>PPRD!S73+RCV_RCY!S73+IMP!S73-EXP!S73+STK_CHG!S73-INTMARB!S73</f>
        <v>51.327944969905417</v>
      </c>
      <c r="T73" s="10">
        <f>PPRD!T73+RCV_RCY!T73+IMP!T73-EXP!T73+STK_CHG!T73-INTMARB!T73</f>
        <v>53.453740326741197</v>
      </c>
      <c r="U73" s="10">
        <f>PPRD!U73+RCV_RCY!U73+IMP!U73-EXP!U73+STK_CHG!U73-INTMARB!U73</f>
        <v>51.471281169389506</v>
      </c>
      <c r="V73" s="10">
        <f>PPRD!V73+RCV_RCY!V73+IMP!V73-EXP!V73+STK_CHG!V73-INTMARB!V73</f>
        <v>69.504213241616512</v>
      </c>
      <c r="W73" s="10">
        <f>PPRD!W73+RCV_RCY!W73+IMP!W73-EXP!W73+STK_CHG!W73-INTMARB!W73</f>
        <v>62.57764402407566</v>
      </c>
      <c r="X73" s="10">
        <f>PPRD!X73+RCV_RCY!X73+IMP!X73-EXP!X73+STK_CHG!X73-INTMARB!X73</f>
        <v>72.609114359415287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3701.203783319002</v>
      </c>
      <c r="D74" s="37">
        <f>PPRD!D74+RCV_RCY!D74+IMP!D74-EXP!D74+STK_CHG!D74-INTMARB!D74</f>
        <v>3688.9939810834048</v>
      </c>
      <c r="E74" s="37">
        <f>PPRD!E74+RCV_RCY!E74+IMP!E74-EXP!E74+STK_CHG!E74-INTMARB!E74</f>
        <v>3642.4333619948411</v>
      </c>
      <c r="F74" s="37">
        <f>PPRD!F74+RCV_RCY!F74+IMP!F74-EXP!F74+STK_CHG!F74-INTMARB!F74</f>
        <v>2887.5608770421318</v>
      </c>
      <c r="G74" s="37">
        <f>PPRD!G74+RCV_RCY!G74+IMP!G74-EXP!G74+STK_CHG!G74-INTMARB!G74</f>
        <v>3118.8736027515051</v>
      </c>
      <c r="H74" s="37">
        <f>PPRD!H74+RCV_RCY!H74+IMP!H74-EXP!H74+STK_CHG!H74-INTMARB!H74</f>
        <v>3616.4660361134988</v>
      </c>
      <c r="I74" s="37">
        <f>PPRD!I74+RCV_RCY!I74+IMP!I74-EXP!I74+STK_CHG!I74-INTMARB!I74</f>
        <v>3514.8753224419602</v>
      </c>
      <c r="J74" s="37">
        <f>PPRD!J74+RCV_RCY!J74+IMP!J74-EXP!J74+STK_CHG!J74-INTMARB!J74</f>
        <v>3824.677558039552</v>
      </c>
      <c r="K74" s="37">
        <f>PPRD!K74+RCV_RCY!K74+IMP!K74-EXP!K74+STK_CHG!K74-INTMARB!K74</f>
        <v>3862.0521926053311</v>
      </c>
      <c r="L74" s="37">
        <f>PPRD!L74+RCV_RCY!L74+IMP!L74-EXP!L74+STK_CHG!L74-INTMARB!L74</f>
        <v>3878</v>
      </c>
      <c r="M74" s="37">
        <f>PPRD!M74+RCV_RCY!M74+IMP!M74-EXP!M74+STK_CHG!M74-INTMARB!M74</f>
        <v>3963</v>
      </c>
      <c r="N74" s="37">
        <f>PPRD!N74+RCV_RCY!N74+IMP!N74-EXP!N74+STK_CHG!N74-INTMARB!N74</f>
        <v>3964.9</v>
      </c>
      <c r="O74" s="37">
        <f>PPRD!O74+RCV_RCY!O74+IMP!O74-EXP!O74+STK_CHG!O74-INTMARB!O74</f>
        <v>3986.1349957007742</v>
      </c>
      <c r="P74" s="37">
        <f>PPRD!P74+RCV_RCY!P74+IMP!P74-EXP!P74+STK_CHG!P74-INTMARB!P74</f>
        <v>3869.5259673258811</v>
      </c>
      <c r="Q74" s="37">
        <f>PPRD!Q74+RCV_RCY!Q74+IMP!Q74-EXP!Q74+STK_CHG!Q74-INTMARB!Q74</f>
        <v>3937.414015477214</v>
      </c>
      <c r="R74" s="37">
        <f>PPRD!R74+RCV_RCY!R74+IMP!R74-EXP!R74+STK_CHG!R74-INTMARB!R74</f>
        <v>3994.2820292347369</v>
      </c>
      <c r="S74" s="37">
        <f>PPRD!S74+RCV_RCY!S74+IMP!S74-EXP!S74+STK_CHG!S74-INTMARB!S74</f>
        <v>4070.7042132416159</v>
      </c>
      <c r="T74" s="37">
        <f>PPRD!T74+RCV_RCY!T74+IMP!T74-EXP!T74+STK_CHG!T74-INTMARB!T74</f>
        <v>4084</v>
      </c>
      <c r="U74" s="37">
        <f>PPRD!U74+RCV_RCY!U74+IMP!U74-EXP!U74+STK_CHG!U74-INTMARB!U74</f>
        <v>4006</v>
      </c>
      <c r="V74" s="37">
        <f>PPRD!V74+RCV_RCY!V74+IMP!V74-EXP!V74+STK_CHG!V74-INTMARB!V74</f>
        <v>4106</v>
      </c>
      <c r="W74" s="37">
        <f>PPRD!W74+RCV_RCY!W74+IMP!W74-EXP!W74+STK_CHG!W74-INTMARB!W74</f>
        <v>4053</v>
      </c>
      <c r="X74" s="37">
        <f>PPRD!X74+RCV_RCY!X74+IMP!X74-EXP!X74+STK_CHG!X74-INTMARB!X74</f>
        <v>4034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295.78675838349102</v>
      </c>
      <c r="D76" s="40">
        <f>PPRD!D76+RCV_RCY!D76+IMP!D76-EXP!D76+STK_CHG!D76-INTMARB!D76</f>
        <v>272.65692175408424</v>
      </c>
      <c r="E76" s="40">
        <f>PPRD!E76+RCV_RCY!E76+IMP!E76-EXP!E76+STK_CHG!E76-INTMARB!E76</f>
        <v>365.9501289767843</v>
      </c>
      <c r="F76" s="40">
        <f>PPRD!F76+RCV_RCY!F76+IMP!F76-EXP!F76+STK_CHG!F76-INTMARB!F76</f>
        <v>596.6466036113502</v>
      </c>
      <c r="G76" s="40">
        <f>PPRD!G76+RCV_RCY!G76+IMP!G76-EXP!G76+STK_CHG!G76-INTMARB!G76</f>
        <v>642.13241616509026</v>
      </c>
      <c r="H76" s="40">
        <f>PPRD!H76+RCV_RCY!H76+IMP!H76-EXP!H76+STK_CHG!H76-INTMARB!H76</f>
        <v>535.42562338778976</v>
      </c>
      <c r="I76" s="40">
        <f>PPRD!I76+RCV_RCY!I76+IMP!I76-EXP!I76+STK_CHG!I76-INTMARB!I76</f>
        <v>619.69045571797062</v>
      </c>
      <c r="J76" s="40">
        <f>PPRD!J76+RCV_RCY!J76+IMP!J76-EXP!J76+STK_CHG!J76-INTMARB!J76</f>
        <v>342.73430782459104</v>
      </c>
      <c r="K76" s="40">
        <f>PPRD!K76+RCV_RCY!K76+IMP!K76-EXP!K76+STK_CHG!K76-INTMARB!K76</f>
        <v>335.59759243336225</v>
      </c>
      <c r="L76" s="40">
        <f>PPRD!L76+RCV_RCY!L76+IMP!L76-EXP!L76+STK_CHG!L76-INTMARB!L76</f>
        <v>474.03267411865863</v>
      </c>
      <c r="M76" s="40">
        <f>PPRD!M76+RCV_RCY!M76+IMP!M76-EXP!M76+STK_CHG!M76-INTMARB!M76</f>
        <v>446.68959587274287</v>
      </c>
      <c r="N76" s="40">
        <f>PPRD!N76+RCV_RCY!N76+IMP!N76-EXP!N76+STK_CHG!N76-INTMARB!N76</f>
        <v>571.19518486672382</v>
      </c>
      <c r="O76" s="40">
        <f>PPRD!O76+RCV_RCY!O76+IMP!O76-EXP!O76+STK_CHG!O76-INTMARB!O76</f>
        <v>685.03869303525346</v>
      </c>
      <c r="P76" s="40">
        <f>PPRD!P76+RCV_RCY!P76+IMP!P76-EXP!P76+STK_CHG!P76-INTMARB!P76</f>
        <v>1021.2381771281168</v>
      </c>
      <c r="Q76" s="40">
        <f>PPRD!Q76+RCV_RCY!Q76+IMP!Q76-EXP!Q76+STK_CHG!Q76-INTMARB!Q76</f>
        <v>1151.332760103181</v>
      </c>
      <c r="R76" s="40">
        <f>PPRD!R76+RCV_RCY!R76+IMP!R76-EXP!R76+STK_CHG!R76-INTMARB!R76</f>
        <v>1176.784178847807</v>
      </c>
      <c r="S76" s="40">
        <f>PPRD!S76+RCV_RCY!S76+IMP!S76-EXP!S76+STK_CHG!S76-INTMARB!S76</f>
        <v>1092.9492691315568</v>
      </c>
      <c r="T76" s="40">
        <f>PPRD!T76+RCV_RCY!T76+IMP!T76-EXP!T76+STK_CHG!T76-INTMARB!T76</f>
        <v>1107.3086844368017</v>
      </c>
      <c r="U76" s="40">
        <f>PPRD!U76+RCV_RCY!U76+IMP!U76-EXP!U76+STK_CHG!U76-INTMARB!U76</f>
        <v>1233.7059329320718</v>
      </c>
      <c r="V76" s="40">
        <f>PPRD!V76+RCV_RCY!V76+IMP!V76-EXP!V76+STK_CHG!V76-INTMARB!V76</f>
        <v>1082.0292347377467</v>
      </c>
      <c r="W76" s="40">
        <f>PPRD!W76+RCV_RCY!W76+IMP!W76-EXP!W76+STK_CHG!W76-INTMARB!W76</f>
        <v>1004.0412725709369</v>
      </c>
      <c r="X76" s="40">
        <f>PPRD!X76+RCV_RCY!X76+IMP!X76-EXP!X76+STK_CHG!X76-INTMARB!X76</f>
        <v>1096.6466036113497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23643.601461736886</v>
      </c>
      <c r="D2" s="31">
        <f>'GIC2020-2030'!D2-FC_NE!D2</f>
        <v>24427.95012897678</v>
      </c>
      <c r="E2" s="31">
        <f>'GIC2020-2030'!E2-FC_NE!E2</f>
        <v>24244.567497850388</v>
      </c>
      <c r="F2" s="31">
        <f>'GIC2020-2030'!F2-FC_NE!F2</f>
        <v>24974.745485812549</v>
      </c>
      <c r="G2" s="31">
        <f>'GIC2020-2030'!G2-FC_NE!G2</f>
        <v>24912.673172828894</v>
      </c>
      <c r="H2" s="31">
        <f>'GIC2020-2030'!H2-FC_NE!H2</f>
        <v>26340.712295786754</v>
      </c>
      <c r="I2" s="31">
        <f>'GIC2020-2030'!I2-FC_NE!I2</f>
        <v>25984.200945829747</v>
      </c>
      <c r="J2" s="31">
        <f>'GIC2020-2030'!J2-FC_NE!J2</f>
        <v>25361.641358555458</v>
      </c>
      <c r="K2" s="31">
        <f>'GIC2020-2030'!K2-FC_NE!K2</f>
        <v>25155.716766981939</v>
      </c>
      <c r="L2" s="31">
        <f>'GIC2020-2030'!L2-FC_NE!L2</f>
        <v>23947.914617368871</v>
      </c>
      <c r="M2" s="31">
        <f>'GIC2020-2030'!M2-FC_NE!M2</f>
        <v>24618.236973344796</v>
      </c>
      <c r="N2" s="31">
        <f>'GIC2020-2030'!N2-FC_NE!N2</f>
        <v>24390.621582115218</v>
      </c>
      <c r="O2" s="31">
        <f>'GIC2020-2030'!O2-FC_NE!O2</f>
        <v>23133.983834909715</v>
      </c>
      <c r="P2" s="31">
        <f>'GIC2020-2030'!P2-FC_NE!P2</f>
        <v>22405.328116938952</v>
      </c>
      <c r="Q2" s="31">
        <f>'GIC2020-2030'!Q2-FC_NE!Q2</f>
        <v>21994.770421324163</v>
      </c>
      <c r="R2" s="31">
        <f>'GIC2020-2030'!R2-FC_NE!R2</f>
        <v>23298.063026655203</v>
      </c>
      <c r="S2" s="31">
        <f>'GIC2020-2030'!S2-FC_NE!S2</f>
        <v>23657.660103181424</v>
      </c>
      <c r="T2" s="31">
        <f>'GIC2020-2030'!T2-FC_NE!T2</f>
        <v>24462.872484952706</v>
      </c>
      <c r="U2" s="31">
        <f>'GIC2020-2030'!U2-FC_NE!U2</f>
        <v>24481.340842648322</v>
      </c>
      <c r="V2" s="31">
        <f>'GIC2020-2030'!V2-FC_NE!V2</f>
        <v>24571.239896818573</v>
      </c>
      <c r="W2" s="31">
        <f>'GIC2020-2030'!W2-FC_NE!W2</f>
        <v>23886.663542562339</v>
      </c>
      <c r="X2" s="31">
        <f>'GIC2020-2030'!X2-FC_NE!X2</f>
        <v>24928.864574376614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16154.073344797935</v>
      </c>
      <c r="D2" s="31">
        <f>FC_E!D2-FC_E!D70+INTAVI!D2+TI_BF_E!D2-TO_BF!D2+(NRG_BF_E!D3+NRG_BF_E!D17+NRG_BF_E!D22+NRG_BF_E!D25+NRG_BF_E!D26+NRG_BF_E!D51)</f>
        <v>16935.987704213239</v>
      </c>
      <c r="E2" s="31">
        <f>FC_E!E2-FC_E!E70+INTAVI!E2+TI_BF_E!E2-TO_BF!E2+(NRG_BF_E!E3+NRG_BF_E!E17+NRG_BF_E!E22+NRG_BF_E!E25+NRG_BF_E!E26+NRG_BF_E!E51)</f>
        <v>16997.792089423903</v>
      </c>
      <c r="F2" s="31">
        <f>FC_E!F2-FC_E!F70+INTAVI!F2+TI_BF_E!F2-TO_BF!F2+(NRG_BF_E!F3+NRG_BF_E!F17+NRG_BF_E!F22+NRG_BF_E!F25+NRG_BF_E!F26+NRG_BF_E!F51)</f>
        <v>17701.051504729148</v>
      </c>
      <c r="G2" s="31">
        <f>FC_E!G2-FC_E!G70+INTAVI!G2+TI_BF_E!G2-TO_BF!G2+(NRG_BF_E!G3+NRG_BF_E!G17+NRG_BF_E!G22+NRG_BF_E!G25+NRG_BF_E!G26+NRG_BF_E!G51)</f>
        <v>17584.776354256232</v>
      </c>
      <c r="H2" s="31">
        <f>FC_E!H2-FC_E!H70+INTAVI!H2+TI_BF_E!H2-TO_BF!H2+(NRG_BF_E!H3+NRG_BF_E!H17+NRG_BF_E!H22+NRG_BF_E!H25+NRG_BF_E!H26+NRG_BF_E!H51)</f>
        <v>18741.555374032669</v>
      </c>
      <c r="I2" s="31">
        <f>FC_E!I2-FC_E!I70+INTAVI!I2+TI_BF_E!I2-TO_BF!I2+(NRG_BF_E!I3+NRG_BF_E!I17+NRG_BF_E!I22+NRG_BF_E!I25+NRG_BF_E!I26+NRG_BF_E!I51)</f>
        <v>18458.643766122099</v>
      </c>
      <c r="J2" s="31">
        <f>FC_E!J2-FC_E!J70+INTAVI!J2+TI_BF_E!J2-TO_BF!J2+(NRG_BF_E!J3+NRG_BF_E!J17+NRG_BF_E!J22+NRG_BF_E!J25+NRG_BF_E!J26+NRG_BF_E!J51)</f>
        <v>17444.511435941535</v>
      </c>
      <c r="K2" s="31">
        <f>FC_E!K2-FC_E!K70+INTAVI!K2+TI_BF_E!K2-TO_BF!K2+(NRG_BF_E!K3+NRG_BF_E!K17+NRG_BF_E!K22+NRG_BF_E!K25+NRG_BF_E!K26+NRG_BF_E!K51)</f>
        <v>17439.534823731727</v>
      </c>
      <c r="L2" s="31">
        <f>FC_E!L2-FC_E!L70+INTAVI!L2+TI_BF_E!L2-TO_BF!L2+(NRG_BF_E!L3+NRG_BF_E!L17+NRG_BF_E!L22+NRG_BF_E!L25+NRG_BF_E!L26+NRG_BF_E!L51)</f>
        <v>17068.372141014617</v>
      </c>
      <c r="M2" s="31">
        <f>FC_E!M2-FC_E!M70+INTAVI!M2+TI_BF_E!M2-TO_BF!M2+(NRG_BF_E!M3+NRG_BF_E!M17+NRG_BF_E!M22+NRG_BF_E!M25+NRG_BF_E!M26+NRG_BF_E!M51)</f>
        <v>17450.072656921751</v>
      </c>
      <c r="N2" s="31">
        <f>FC_E!N2-FC_E!N70+INTAVI!N2+TI_BF_E!N2-TO_BF!N2+(NRG_BF_E!N3+NRG_BF_E!N17+NRG_BF_E!N22+NRG_BF_E!N25+NRG_BF_E!N26+NRG_BF_E!N51)</f>
        <v>17493.258039552878</v>
      </c>
      <c r="O2" s="31">
        <f>FC_E!O2-FC_E!O70+INTAVI!O2+TI_BF_E!O2-TO_BF!O2+(NRG_BF_E!O3+NRG_BF_E!O17+NRG_BF_E!O22+NRG_BF_E!O25+NRG_BF_E!O26+NRG_BF_E!O51)</f>
        <v>16472.55743766122</v>
      </c>
      <c r="P2" s="31">
        <f>FC_E!P2-FC_E!P70+INTAVI!P2+TI_BF_E!P2-TO_BF!P2+(NRG_BF_E!P3+NRG_BF_E!P17+NRG_BF_E!P22+NRG_BF_E!P25+NRG_BF_E!P26+NRG_BF_E!P51)</f>
        <v>16584.461908856403</v>
      </c>
      <c r="Q2" s="31">
        <f>FC_E!Q2-FC_E!Q70+INTAVI!Q2+TI_BF_E!Q2-TO_BF!Q2+(NRG_BF_E!Q3+NRG_BF_E!Q17+NRG_BF_E!Q22+NRG_BF_E!Q25+NRG_BF_E!Q26+NRG_BF_E!Q51)</f>
        <v>16220.890713671626</v>
      </c>
      <c r="R2" s="31">
        <f>FC_E!R2-FC_E!R70+INTAVI!R2+TI_BF_E!R2-TO_BF!R2+(NRG_BF_E!R3+NRG_BF_E!R17+NRG_BF_E!R22+NRG_BF_E!R25+NRG_BF_E!R26+NRG_BF_E!R51)</f>
        <v>17399.830524505647</v>
      </c>
      <c r="S2" s="31">
        <f>FC_E!S2-FC_E!S70+INTAVI!S2+TI_BF_E!S2-TO_BF!S2+(NRG_BF_E!S3+NRG_BF_E!S17+NRG_BF_E!S22+NRG_BF_E!S25+NRG_BF_E!S26+NRG_BF_E!S51)</f>
        <v>17744.22596732602</v>
      </c>
      <c r="T2" s="31">
        <f>FC_E!T2-FC_E!T70+INTAVI!T2+TI_BF_E!T2-TO_BF!T2+(NRG_BF_E!T3+NRG_BF_E!T17+NRG_BF_E!T22+NRG_BF_E!T25+NRG_BF_E!T26+NRG_BF_E!T51)</f>
        <v>18498.159243336315</v>
      </c>
      <c r="U2" s="31">
        <f>FC_E!U2-FC_E!U70+INTAVI!U2+TI_BF_E!U2-TO_BF!U2+(NRG_BF_E!U3+NRG_BF_E!U17+NRG_BF_E!U22+NRG_BF_E!U25+NRG_BF_E!U26+NRG_BF_E!U51)</f>
        <v>18527.697420464421</v>
      </c>
      <c r="V2" s="31">
        <f>FC_E!V2-FC_E!V70+INTAVI!V2+TI_BF_E!V2-TO_BF!V2+(NRG_BF_E!V3+NRG_BF_E!V17+NRG_BF_E!V22+NRG_BF_E!V25+NRG_BF_E!V26+NRG_BF_E!V51)</f>
        <v>18602.364058469611</v>
      </c>
      <c r="W2" s="31">
        <f>FC_E!W2-FC_E!W70+INTAVI!W2+TI_BF_E!W2-TO_BF!W2+(NRG_BF_E!W3+NRG_BF_E!W17+NRG_BF_E!W22+NRG_BF_E!W25+NRG_BF_E!W26+NRG_BF_E!W51)</f>
        <v>18012.675408426596</v>
      </c>
      <c r="X2" s="31">
        <f>FC_E!X2-FC_E!X70+INTAVI!X2+TI_BF_E!X2-TO_BF!X2+(NRG_BF_E!X3+NRG_BF_E!X17+NRG_BF_E!X22+NRG_BF_E!X25+NRG_BF_E!X26+NRG_BF_E!X51)</f>
        <v>19094.909716251139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19867.896990541703</v>
      </c>
      <c r="D2" s="31">
        <f t="shared" si="0"/>
        <v>19830.907480653481</v>
      </c>
      <c r="E2" s="31">
        <f t="shared" si="0"/>
        <v>20038.354256233877</v>
      </c>
      <c r="F2" s="31">
        <f t="shared" si="0"/>
        <v>19651.463198624242</v>
      </c>
      <c r="G2" s="31">
        <f t="shared" si="0"/>
        <v>19594.994239036976</v>
      </c>
      <c r="H2" s="31">
        <f t="shared" si="0"/>
        <v>21696.417970765262</v>
      </c>
      <c r="I2" s="31">
        <f t="shared" si="0"/>
        <v>22060.343680137576</v>
      </c>
      <c r="J2" s="31">
        <f t="shared" si="0"/>
        <v>23191.041616509025</v>
      </c>
      <c r="K2" s="31">
        <f t="shared" si="0"/>
        <v>23006.780051590707</v>
      </c>
      <c r="L2" s="31">
        <f t="shared" si="0"/>
        <v>20640.074892519344</v>
      </c>
      <c r="M2" s="31">
        <f t="shared" si="0"/>
        <v>23040.59269131556</v>
      </c>
      <c r="N2" s="31">
        <f t="shared" si="0"/>
        <v>21842.106964746345</v>
      </c>
      <c r="O2" s="31">
        <f t="shared" si="0"/>
        <v>20903.060017196902</v>
      </c>
      <c r="P2" s="31">
        <f t="shared" si="0"/>
        <v>19569.02252794497</v>
      </c>
      <c r="Q2" s="31">
        <f t="shared" si="0"/>
        <v>19445.570507308687</v>
      </c>
      <c r="R2" s="31">
        <f t="shared" si="0"/>
        <v>18915.446689595872</v>
      </c>
      <c r="S2" s="31">
        <f t="shared" si="0"/>
        <v>18188.332932072226</v>
      </c>
      <c r="T2" s="31">
        <f t="shared" si="0"/>
        <v>18096.577644024073</v>
      </c>
      <c r="U2" s="31">
        <f t="shared" si="0"/>
        <v>18494.349613069648</v>
      </c>
      <c r="V2" s="31">
        <f t="shared" si="0"/>
        <v>18228.624419604472</v>
      </c>
      <c r="W2" s="31">
        <f t="shared" si="0"/>
        <v>18031.688478073946</v>
      </c>
      <c r="X2" s="31">
        <f t="shared" ref="X2" si="1">SUM(X3,X17,X22,X25,X26,X51,X52,X71,X74,X75,X76)</f>
        <v>17871.219346517624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4177.9811693895108</v>
      </c>
      <c r="D3" s="34">
        <f t="shared" si="2"/>
        <v>3774.5777300085983</v>
      </c>
      <c r="E3" s="34">
        <f t="shared" si="2"/>
        <v>3411.6570077386073</v>
      </c>
      <c r="F3" s="34">
        <f t="shared" si="2"/>
        <v>3599.9447119518481</v>
      </c>
      <c r="G3" s="34">
        <f t="shared" si="2"/>
        <v>3483.887360275151</v>
      </c>
      <c r="H3" s="34">
        <f t="shared" si="2"/>
        <v>3052.3987962166811</v>
      </c>
      <c r="I3" s="34">
        <f t="shared" si="2"/>
        <v>3327.9607910576096</v>
      </c>
      <c r="J3" s="34">
        <f t="shared" si="2"/>
        <v>3541.3932932072221</v>
      </c>
      <c r="K3" s="34">
        <f t="shared" si="2"/>
        <v>3425.0545141874459</v>
      </c>
      <c r="L3" s="34">
        <f t="shared" si="2"/>
        <v>2893.2654342218393</v>
      </c>
      <c r="M3" s="34">
        <f t="shared" si="2"/>
        <v>3239.6947549441093</v>
      </c>
      <c r="N3" s="34">
        <f t="shared" si="2"/>
        <v>3258.4380911435942</v>
      </c>
      <c r="O3" s="34">
        <f t="shared" si="2"/>
        <v>3155.6343938091136</v>
      </c>
      <c r="P3" s="34">
        <f t="shared" si="2"/>
        <v>2790.2595012897677</v>
      </c>
      <c r="Q3" s="34">
        <f t="shared" si="2"/>
        <v>2780.9030094582972</v>
      </c>
      <c r="R3" s="34">
        <f t="shared" si="2"/>
        <v>2874.5009458297509</v>
      </c>
      <c r="S3" s="34">
        <f t="shared" si="2"/>
        <v>2650.5241616509029</v>
      </c>
      <c r="T3" s="34">
        <f t="shared" si="2"/>
        <v>2668.6347377472052</v>
      </c>
      <c r="U3" s="34">
        <f t="shared" si="2"/>
        <v>2606.4908856405846</v>
      </c>
      <c r="V3" s="34">
        <f t="shared" si="2"/>
        <v>2308.8939810834045</v>
      </c>
      <c r="W3" s="34">
        <f t="shared" si="2"/>
        <v>2138.7775580395528</v>
      </c>
      <c r="X3" s="34">
        <f t="shared" ref="X3" si="3">SUM(X4,X8,X11)</f>
        <v>1806.8506448839209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917.77970765262251</v>
      </c>
      <c r="D4" s="29">
        <f t="shared" si="4"/>
        <v>667.93731728288901</v>
      </c>
      <c r="E4" s="29">
        <f t="shared" si="4"/>
        <v>429.13482373172832</v>
      </c>
      <c r="F4" s="29">
        <f t="shared" si="4"/>
        <v>655.17085124677544</v>
      </c>
      <c r="G4" s="29">
        <f t="shared" si="4"/>
        <v>733.41934651762676</v>
      </c>
      <c r="H4" s="29">
        <f t="shared" si="4"/>
        <v>741.90713671539129</v>
      </c>
      <c r="I4" s="29">
        <f t="shared" si="4"/>
        <v>1126.2026655202062</v>
      </c>
      <c r="J4" s="29">
        <f t="shared" si="4"/>
        <v>1270.4781599312121</v>
      </c>
      <c r="K4" s="29">
        <f t="shared" si="4"/>
        <v>1215.7849527085127</v>
      </c>
      <c r="L4" s="29">
        <f t="shared" si="4"/>
        <v>895.12510748065347</v>
      </c>
      <c r="M4" s="29">
        <f t="shared" si="4"/>
        <v>1224.7425623387787</v>
      </c>
      <c r="N4" s="29">
        <f t="shared" si="4"/>
        <v>1114.4048151332763</v>
      </c>
      <c r="O4" s="29">
        <f t="shared" si="4"/>
        <v>1012.7257093723125</v>
      </c>
      <c r="P4" s="29">
        <f t="shared" si="4"/>
        <v>903.49922613929482</v>
      </c>
      <c r="Q4" s="29">
        <f t="shared" si="4"/>
        <v>910.32674118658633</v>
      </c>
      <c r="R4" s="29">
        <f t="shared" si="4"/>
        <v>952.2676698194324</v>
      </c>
      <c r="S4" s="29">
        <f t="shared" si="4"/>
        <v>932.42149613069637</v>
      </c>
      <c r="T4" s="29">
        <f t="shared" si="4"/>
        <v>962.67454858125529</v>
      </c>
      <c r="U4" s="29">
        <f t="shared" si="4"/>
        <v>994.05322441960448</v>
      </c>
      <c r="V4" s="29">
        <f t="shared" si="4"/>
        <v>917.33370593293193</v>
      </c>
      <c r="W4" s="29">
        <f t="shared" si="4"/>
        <v>836.21100601891658</v>
      </c>
      <c r="X4" s="29">
        <f t="shared" ref="X4" si="5">SUM(X5:X7)</f>
        <v>781.49836629406707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917.77970765262251</v>
      </c>
      <c r="D6" s="10">
        <f>TI_EHG_E!D6+TI_CO_E!D6+TI_BF_E!D6+TI_GW_E!D6+TI_RPI_E!D6+TI_PF_E!D6+TI_BKBPB_E!D6+TI_CL_E!D6+TI_BNG_E!D6+TI_LBB_E!D6+TI_CPP_E!D6+TI_GTL_E!D6+TI_NSP_E!D6</f>
        <v>667.93731728288901</v>
      </c>
      <c r="E6" s="10">
        <f>TI_EHG_E!E6+TI_CO_E!E6+TI_BF_E!E6+TI_GW_E!E6+TI_RPI_E!E6+TI_PF_E!E6+TI_BKBPB_E!E6+TI_CL_E!E6+TI_BNG_E!E6+TI_LBB_E!E6+TI_CPP_E!E6+TI_GTL_E!E6+TI_NSP_E!E6</f>
        <v>405.82751504729151</v>
      </c>
      <c r="F6" s="10">
        <f>TI_EHG_E!F6+TI_CO_E!F6+TI_BF_E!F6+TI_GW_E!F6+TI_RPI_E!F6+TI_PF_E!F6+TI_BKBPB_E!F6+TI_CL_E!F6+TI_BNG_E!F6+TI_LBB_E!F6+TI_CPP_E!F6+TI_GTL_E!F6+TI_NSP_E!F6</f>
        <v>568.80687876182276</v>
      </c>
      <c r="G6" s="10">
        <f>TI_EHG_E!G6+TI_CO_E!G6+TI_BF_E!G6+TI_GW_E!G6+TI_RPI_E!G6+TI_PF_E!G6+TI_BKBPB_E!G6+TI_CL_E!G6+TI_BNG_E!G6+TI_LBB_E!G6+TI_CPP_E!G6+TI_GTL_E!G6+TI_NSP_E!G6</f>
        <v>624.34815133276004</v>
      </c>
      <c r="H6" s="10">
        <f>TI_EHG_E!H6+TI_CO_E!H6+TI_BF_E!H6+TI_GW_E!H6+TI_RPI_E!H6+TI_PF_E!H6+TI_BKBPB_E!H6+TI_CL_E!H6+TI_BNG_E!H6+TI_LBB_E!H6+TI_CPP_E!H6+TI_GTL_E!H6+TI_NSP_E!H6</f>
        <v>606.54032674118662</v>
      </c>
      <c r="I6" s="10">
        <f>TI_EHG_E!I6+TI_CO_E!I6+TI_BF_E!I6+TI_GW_E!I6+TI_RPI_E!I6+TI_PF_E!I6+TI_BKBPB_E!I6+TI_CL_E!I6+TI_BNG_E!I6+TI_LBB_E!I6+TI_CPP_E!I6+TI_GTL_E!I6+TI_NSP_E!I6</f>
        <v>976.65116079105746</v>
      </c>
      <c r="J6" s="10">
        <f>TI_EHG_E!J6+TI_CO_E!J6+TI_BF_E!J6+TI_GW_E!J6+TI_RPI_E!J6+TI_PF_E!J6+TI_BKBPB_E!J6+TI_CL_E!J6+TI_BNG_E!J6+TI_LBB_E!J6+TI_CPP_E!J6+TI_GTL_E!J6+TI_NSP_E!J6</f>
        <v>1094.50988822012</v>
      </c>
      <c r="K6" s="10">
        <f>TI_EHG_E!K6+TI_CO_E!K6+TI_BF_E!K6+TI_GW_E!K6+TI_RPI_E!K6+TI_PF_E!K6+TI_BKBPB_E!K6+TI_CL_E!K6+TI_BNG_E!K6+TI_LBB_E!K6+TI_CPP_E!K6+TI_GTL_E!K6+TI_NSP_E!K6</f>
        <v>1072.7398108340501</v>
      </c>
      <c r="L6" s="10">
        <f>TI_EHG_E!L6+TI_CO_E!L6+TI_BF_E!L6+TI_GW_E!L6+TI_RPI_E!L6+TI_PF_E!L6+TI_BKBPB_E!L6+TI_CL_E!L6+TI_BNG_E!L6+TI_LBB_E!L6+TI_CPP_E!L6+TI_GTL_E!L6+TI_NSP_E!L6</f>
        <v>767.20791057609631</v>
      </c>
      <c r="M6" s="10">
        <f>TI_EHG_E!M6+TI_CO_E!M6+TI_BF_E!M6+TI_GW_E!M6+TI_RPI_E!M6+TI_PF_E!M6+TI_BKBPB_E!M6+TI_CL_E!M6+TI_BNG_E!M6+TI_LBB_E!M6+TI_CPP_E!M6+TI_GTL_E!M6+TI_NSP_E!M6</f>
        <v>1061.4794496990539</v>
      </c>
      <c r="N6" s="10">
        <f>TI_EHG_E!N6+TI_CO_E!N6+TI_BF_E!N6+TI_GW_E!N6+TI_RPI_E!N6+TI_PF_E!N6+TI_BKBPB_E!N6+TI_CL_E!N6+TI_BNG_E!N6+TI_LBB_E!N6+TI_CPP_E!N6+TI_GTL_E!N6+TI_NSP_E!N6</f>
        <v>1063.1728288908</v>
      </c>
      <c r="O6" s="10">
        <f>TI_EHG_E!O6+TI_CO_E!O6+TI_BF_E!O6+TI_GW_E!O6+TI_RPI_E!O6+TI_PF_E!O6+TI_BKBPB_E!O6+TI_CL_E!O6+TI_BNG_E!O6+TI_LBB_E!O6+TI_CPP_E!O6+TI_GTL_E!O6+TI_NSP_E!O6</f>
        <v>1009.572914875322</v>
      </c>
      <c r="P6" s="10">
        <f>TI_EHG_E!P6+TI_CO_E!P6+TI_BF_E!P6+TI_GW_E!P6+TI_RPI_E!P6+TI_PF_E!P6+TI_BKBPB_E!P6+TI_CL_E!P6+TI_BNG_E!P6+TI_LBB_E!P6+TI_CPP_E!P6+TI_GTL_E!P6+TI_NSP_E!P6</f>
        <v>903.49922613929482</v>
      </c>
      <c r="Q6" s="10">
        <f>TI_EHG_E!Q6+TI_CO_E!Q6+TI_BF_E!Q6+TI_GW_E!Q6+TI_RPI_E!Q6+TI_PF_E!Q6+TI_BKBPB_E!Q6+TI_CL_E!Q6+TI_BNG_E!Q6+TI_LBB_E!Q6+TI_CPP_E!Q6+TI_GTL_E!Q6+TI_NSP_E!Q6</f>
        <v>908.99578675838336</v>
      </c>
      <c r="R6" s="10">
        <f>TI_EHG_E!R6+TI_CO_E!R6+TI_BF_E!R6+TI_GW_E!R6+TI_RPI_E!R6+TI_PF_E!R6+TI_BKBPB_E!R6+TI_CL_E!R6+TI_BNG_E!R6+TI_LBB_E!R6+TI_CPP_E!R6+TI_GTL_E!R6+TI_NSP_E!R6</f>
        <v>944.74256233877895</v>
      </c>
      <c r="S6" s="10">
        <f>TI_EHG_E!S6+TI_CO_E!S6+TI_BF_E!S6+TI_GW_E!S6+TI_RPI_E!S6+TI_PF_E!S6+TI_BKBPB_E!S6+TI_CL_E!S6+TI_BNG_E!S6+TI_LBB_E!S6+TI_CPP_E!S6+TI_GTL_E!S6+TI_NSP_E!S6</f>
        <v>870.51263972484946</v>
      </c>
      <c r="T6" s="10">
        <f>TI_EHG_E!T6+TI_CO_E!T6+TI_BF_E!T6+TI_GW_E!T6+TI_RPI_E!T6+TI_PF_E!T6+TI_BKBPB_E!T6+TI_CL_E!T6+TI_BNG_E!T6+TI_LBB_E!T6+TI_CPP_E!T6+TI_GTL_E!T6+TI_NSP_E!T6</f>
        <v>942.99226139294922</v>
      </c>
      <c r="U6" s="10">
        <f>TI_EHG_E!U6+TI_CO_E!U6+TI_BF_E!U6+TI_GW_E!U6+TI_RPI_E!U6+TI_PF_E!U6+TI_BKBPB_E!U6+TI_CL_E!U6+TI_BNG_E!U6+TI_LBB_E!U6+TI_CPP_E!U6+TI_GTL_E!U6+TI_NSP_E!U6</f>
        <v>977.23559759243335</v>
      </c>
      <c r="V6" s="10">
        <f>TI_EHG_E!V6+TI_CO_E!V6+TI_BF_E!V6+TI_GW_E!V6+TI_RPI_E!V6+TI_PF_E!V6+TI_BKBPB_E!V6+TI_CL_E!V6+TI_BNG_E!V6+TI_LBB_E!V6+TI_CPP_E!V6+TI_GTL_E!V6+TI_NSP_E!V6</f>
        <v>896.42398968185717</v>
      </c>
      <c r="W6" s="10">
        <f>TI_EHG_E!W6+TI_CO_E!W6+TI_BF_E!W6+TI_GW_E!W6+TI_RPI_E!W6+TI_PF_E!W6+TI_BKBPB_E!W6+TI_CL_E!W6+TI_BNG_E!W6+TI_LBB_E!W6+TI_CPP_E!W6+TI_GTL_E!W6+TI_NSP_E!W6</f>
        <v>820.29475494411008</v>
      </c>
      <c r="X6" s="10">
        <f>TI_EHG_E!X6+TI_CO_E!X6+TI_BF_E!X6+TI_GW_E!X6+TI_RPI_E!X6+TI_PF_E!X6+TI_BKBPB_E!X6+TI_CL_E!X6+TI_BNG_E!X6+TI_LBB_E!X6+TI_CPP_E!X6+TI_GTL_E!X6+TI_NSP_E!X6</f>
        <v>771.51100601891665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0</v>
      </c>
      <c r="D7" s="10">
        <f>TI_EHG_E!D7+TI_CO_E!D7+TI_BF_E!D7+TI_GW_E!D7+TI_RPI_E!D7+TI_PF_E!D7+TI_BKBPB_E!D7+TI_CL_E!D7+TI_BNG_E!D7+TI_LBB_E!D7+TI_CPP_E!D7+TI_GTL_E!D7+TI_NSP_E!D7</f>
        <v>0</v>
      </c>
      <c r="E7" s="10">
        <f>TI_EHG_E!E7+TI_CO_E!E7+TI_BF_E!E7+TI_GW_E!E7+TI_RPI_E!E7+TI_PF_E!E7+TI_BKBPB_E!E7+TI_CL_E!E7+TI_BNG_E!E7+TI_LBB_E!E7+TI_CPP_E!E7+TI_GTL_E!E7+TI_NSP_E!E7</f>
        <v>23.307308684436801</v>
      </c>
      <c r="F7" s="10">
        <f>TI_EHG_E!F7+TI_CO_E!F7+TI_BF_E!F7+TI_GW_E!F7+TI_RPI_E!F7+TI_PF_E!F7+TI_BKBPB_E!F7+TI_CL_E!F7+TI_BNG_E!F7+TI_LBB_E!F7+TI_CPP_E!F7+TI_GTL_E!F7+TI_NSP_E!F7</f>
        <v>86.363972484952697</v>
      </c>
      <c r="G7" s="10">
        <f>TI_EHG_E!G7+TI_CO_E!G7+TI_BF_E!G7+TI_GW_E!G7+TI_RPI_E!G7+TI_PF_E!G7+TI_BKBPB_E!G7+TI_CL_E!G7+TI_BNG_E!G7+TI_LBB_E!G7+TI_CPP_E!G7+TI_GTL_E!G7+TI_NSP_E!G7</f>
        <v>109.07119518486671</v>
      </c>
      <c r="H7" s="10">
        <f>TI_EHG_E!H7+TI_CO_E!H7+TI_BF_E!H7+TI_GW_E!H7+TI_RPI_E!H7+TI_PF_E!H7+TI_BKBPB_E!H7+TI_CL_E!H7+TI_BNG_E!H7+TI_LBB_E!H7+TI_CPP_E!H7+TI_GTL_E!H7+TI_NSP_E!H7</f>
        <v>135.36680997420464</v>
      </c>
      <c r="I7" s="10">
        <f>TI_EHG_E!I7+TI_CO_E!I7+TI_BF_E!I7+TI_GW_E!I7+TI_RPI_E!I7+TI_PF_E!I7+TI_BKBPB_E!I7+TI_CL_E!I7+TI_BNG_E!I7+TI_LBB_E!I7+TI_CPP_E!I7+TI_GTL_E!I7+TI_NSP_E!I7</f>
        <v>149.55150472914875</v>
      </c>
      <c r="J7" s="10">
        <f>TI_EHG_E!J7+TI_CO_E!J7+TI_BF_E!J7+TI_GW_E!J7+TI_RPI_E!J7+TI_PF_E!J7+TI_BKBPB_E!J7+TI_CL_E!J7+TI_BNG_E!J7+TI_LBB_E!J7+TI_CPP_E!J7+TI_GTL_E!J7+TI_NSP_E!J7</f>
        <v>175.968271711092</v>
      </c>
      <c r="K7" s="10">
        <f>TI_EHG_E!K7+TI_CO_E!K7+TI_BF_E!K7+TI_GW_E!K7+TI_RPI_E!K7+TI_PF_E!K7+TI_BKBPB_E!K7+TI_CL_E!K7+TI_BNG_E!K7+TI_LBB_E!K7+TI_CPP_E!K7+TI_GTL_E!K7+TI_NSP_E!K7</f>
        <v>143.04514187446259</v>
      </c>
      <c r="L7" s="10">
        <f>TI_EHG_E!L7+TI_CO_E!L7+TI_BF_E!L7+TI_GW_E!L7+TI_RPI_E!L7+TI_PF_E!L7+TI_BKBPB_E!L7+TI_CL_E!L7+TI_BNG_E!L7+TI_LBB_E!L7+TI_CPP_E!L7+TI_GTL_E!L7+TI_NSP_E!L7</f>
        <v>127.91719690455716</v>
      </c>
      <c r="M7" s="10">
        <f>TI_EHG_E!M7+TI_CO_E!M7+TI_BF_E!M7+TI_GW_E!M7+TI_RPI_E!M7+TI_PF_E!M7+TI_BKBPB_E!M7+TI_CL_E!M7+TI_BNG_E!M7+TI_LBB_E!M7+TI_CPP_E!M7+TI_GTL_E!M7+TI_NSP_E!M7</f>
        <v>163.26311263972482</v>
      </c>
      <c r="N7" s="10">
        <f>TI_EHG_E!N7+TI_CO_E!N7+TI_BF_E!N7+TI_GW_E!N7+TI_RPI_E!N7+TI_PF_E!N7+TI_BKBPB_E!N7+TI_CL_E!N7+TI_BNG_E!N7+TI_LBB_E!N7+TI_CPP_E!N7+TI_GTL_E!N7+TI_NSP_E!N7</f>
        <v>51.231986242476353</v>
      </c>
      <c r="O7" s="10">
        <f>TI_EHG_E!O7+TI_CO_E!O7+TI_BF_E!O7+TI_GW_E!O7+TI_RPI_E!O7+TI_PF_E!O7+TI_BKBPB_E!O7+TI_CL_E!O7+TI_BNG_E!O7+TI_LBB_E!O7+TI_CPP_E!O7+TI_GTL_E!O7+TI_NSP_E!O7</f>
        <v>3.1527944969905422</v>
      </c>
      <c r="P7" s="10">
        <f>TI_EHG_E!P7+TI_CO_E!P7+TI_BF_E!P7+TI_GW_E!P7+TI_RPI_E!P7+TI_PF_E!P7+TI_BKBPB_E!P7+TI_CL_E!P7+TI_BNG_E!P7+TI_LBB_E!P7+TI_CPP_E!P7+TI_GTL_E!P7+TI_NSP_E!P7</f>
        <v>0</v>
      </c>
      <c r="Q7" s="10">
        <f>TI_EHG_E!Q7+TI_CO_E!Q7+TI_BF_E!Q7+TI_GW_E!Q7+TI_RPI_E!Q7+TI_PF_E!Q7+TI_BKBPB_E!Q7+TI_CL_E!Q7+TI_BNG_E!Q7+TI_LBB_E!Q7+TI_CPP_E!Q7+TI_GTL_E!Q7+TI_NSP_E!Q7</f>
        <v>1.3309544282029235</v>
      </c>
      <c r="R7" s="10">
        <f>TI_EHG_E!R7+TI_CO_E!R7+TI_BF_E!R7+TI_GW_E!R7+TI_RPI_E!R7+TI_PF_E!R7+TI_BKBPB_E!R7+TI_CL_E!R7+TI_BNG_E!R7+TI_LBB_E!R7+TI_CPP_E!R7+TI_GTL_E!R7+TI_NSP_E!R7</f>
        <v>7.5251074806534817</v>
      </c>
      <c r="S7" s="10">
        <f>TI_EHG_E!S7+TI_CO_E!S7+TI_BF_E!S7+TI_GW_E!S7+TI_RPI_E!S7+TI_PF_E!S7+TI_BKBPB_E!S7+TI_CL_E!S7+TI_BNG_E!S7+TI_LBB_E!S7+TI_CPP_E!S7+TI_GTL_E!S7+TI_NSP_E!S7</f>
        <v>61.908856405846947</v>
      </c>
      <c r="T7" s="10">
        <f>TI_EHG_E!T7+TI_CO_E!T7+TI_BF_E!T7+TI_GW_E!T7+TI_RPI_E!T7+TI_PF_E!T7+TI_BKBPB_E!T7+TI_CL_E!T7+TI_BNG_E!T7+TI_LBB_E!T7+TI_CPP_E!T7+TI_GTL_E!T7+TI_NSP_E!T7</f>
        <v>19.682287188306098</v>
      </c>
      <c r="U7" s="10">
        <f>TI_EHG_E!U7+TI_CO_E!U7+TI_BF_E!U7+TI_GW_E!U7+TI_RPI_E!U7+TI_PF_E!U7+TI_BKBPB_E!U7+TI_CL_E!U7+TI_BNG_E!U7+TI_LBB_E!U7+TI_CPP_E!U7+TI_GTL_E!U7+TI_NSP_E!U7</f>
        <v>16.817626827171111</v>
      </c>
      <c r="V7" s="10">
        <f>TI_EHG_E!V7+TI_CO_E!V7+TI_BF_E!V7+TI_GW_E!V7+TI_RPI_E!V7+TI_PF_E!V7+TI_BKBPB_E!V7+TI_CL_E!V7+TI_BNG_E!V7+TI_LBB_E!V7+TI_CPP_E!V7+TI_GTL_E!V7+TI_NSP_E!V7</f>
        <v>20.909716251074801</v>
      </c>
      <c r="W7" s="10">
        <f>TI_EHG_E!W7+TI_CO_E!W7+TI_BF_E!W7+TI_GW_E!W7+TI_RPI_E!W7+TI_PF_E!W7+TI_BKBPB_E!W7+TI_CL_E!W7+TI_BNG_E!W7+TI_LBB_E!W7+TI_CPP_E!W7+TI_GTL_E!W7+TI_NSP_E!W7</f>
        <v>15.916251074806528</v>
      </c>
      <c r="X7" s="10">
        <f>TI_EHG_E!X7+TI_CO_E!X7+TI_BF_E!X7+TI_GW_E!X7+TI_RPI_E!X7+TI_PF_E!X7+TI_BKBPB_E!X7+TI_CL_E!X7+TI_BNG_E!X7+TI_LBB_E!X7+TI_CPP_E!X7+TI_GTL_E!X7+TI_NSP_E!X7</f>
        <v>9.987360275150472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2783.8337919174555</v>
      </c>
      <c r="D8" s="29">
        <f t="shared" si="6"/>
        <v>2692.8404987102322</v>
      </c>
      <c r="E8" s="29">
        <f t="shared" si="6"/>
        <v>2547.4231298366294</v>
      </c>
      <c r="F8" s="29">
        <f t="shared" si="6"/>
        <v>2548.8759243336199</v>
      </c>
      <c r="G8" s="29">
        <f t="shared" si="6"/>
        <v>2344.0246775580399</v>
      </c>
      <c r="H8" s="29">
        <f t="shared" si="6"/>
        <v>1891.5279449699051</v>
      </c>
      <c r="I8" s="29">
        <f t="shared" si="6"/>
        <v>1775.7773860705074</v>
      </c>
      <c r="J8" s="29">
        <f t="shared" si="6"/>
        <v>1832.7265692175406</v>
      </c>
      <c r="K8" s="29">
        <f t="shared" si="6"/>
        <v>1785.9795356835766</v>
      </c>
      <c r="L8" s="29">
        <f t="shared" si="6"/>
        <v>1576.3960447119516</v>
      </c>
      <c r="M8" s="29">
        <f t="shared" si="6"/>
        <v>1520.9799656061903</v>
      </c>
      <c r="N8" s="29">
        <f t="shared" si="6"/>
        <v>1653.1202063628543</v>
      </c>
      <c r="O8" s="29">
        <f t="shared" si="6"/>
        <v>1673.8072226999136</v>
      </c>
      <c r="P8" s="29">
        <f t="shared" si="6"/>
        <v>1634.4635425623389</v>
      </c>
      <c r="Q8" s="29">
        <f t="shared" si="6"/>
        <v>1540.8256233877901</v>
      </c>
      <c r="R8" s="29">
        <f t="shared" si="6"/>
        <v>1467.6558899398112</v>
      </c>
      <c r="S8" s="29">
        <f t="shared" si="6"/>
        <v>1388.8756663800518</v>
      </c>
      <c r="T8" s="29">
        <f t="shared" si="6"/>
        <v>1238.5503009458298</v>
      </c>
      <c r="U8" s="29">
        <f t="shared" si="6"/>
        <v>1138.5592433361996</v>
      </c>
      <c r="V8" s="29">
        <f t="shared" si="6"/>
        <v>965.94110060189155</v>
      </c>
      <c r="W8" s="29">
        <f t="shared" si="6"/>
        <v>916.22854686156495</v>
      </c>
      <c r="X8" s="29">
        <f t="shared" ref="X8" si="7">SUM(X9:X10)</f>
        <v>752.39398108340492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37.300171969045572</v>
      </c>
      <c r="D9" s="10">
        <f>TI_EHG_E!D9+TI_CO_E!D9+TI_BF_E!D9+TI_GW_E!D9+TI_RPI_E!D9+TI_PF_E!D9+TI_BKBPB_E!D9+TI_CL_E!D9+TI_BNG_E!D9+TI_LBB_E!D9+TI_CPP_E!D9+TI_GTL_E!D9+TI_NSP_E!D9</f>
        <v>25.041186586414454</v>
      </c>
      <c r="E9" s="10">
        <f>TI_EHG_E!E9+TI_CO_E!E9+TI_BF_E!E9+TI_GW_E!E9+TI_RPI_E!E9+TI_PF_E!E9+TI_BKBPB_E!E9+TI_CL_E!E9+TI_BNG_E!E9+TI_LBB_E!E9+TI_CPP_E!E9+TI_GTL_E!E9+TI_NSP_E!E9</f>
        <v>5.4881341358555451</v>
      </c>
      <c r="F9" s="10">
        <f>TI_EHG_E!F9+TI_CO_E!F9+TI_BF_E!F9+TI_GW_E!F9+TI_RPI_E!F9+TI_PF_E!F9+TI_BKBPB_E!F9+TI_CL_E!F9+TI_BNG_E!F9+TI_LBB_E!F9+TI_CPP_E!F9+TI_GTL_E!F9+TI_NSP_E!F9</f>
        <v>13.548237317282892</v>
      </c>
      <c r="G9" s="10">
        <f>TI_EHG_E!G9+TI_CO_E!G9+TI_BF_E!G9+TI_GW_E!G9+TI_RPI_E!G9+TI_PF_E!G9+TI_BKBPB_E!G9+TI_CL_E!G9+TI_BNG_E!G9+TI_LBB_E!G9+TI_CPP_E!G9+TI_GTL_E!G9+TI_NSP_E!G9</f>
        <v>60.021324161650895</v>
      </c>
      <c r="H9" s="10">
        <f>TI_EHG_E!H9+TI_CO_E!H9+TI_BF_E!H9+TI_GW_E!H9+TI_RPI_E!H9+TI_PF_E!H9+TI_BKBPB_E!H9+TI_CL_E!H9+TI_BNG_E!H9+TI_LBB_E!H9+TI_CPP_E!H9+TI_GTL_E!H9+TI_NSP_E!H9</f>
        <v>176.26921754084265</v>
      </c>
      <c r="I9" s="10">
        <f>TI_EHG_E!I9+TI_CO_E!I9+TI_BF_E!I9+TI_GW_E!I9+TI_RPI_E!I9+TI_PF_E!I9+TI_BKBPB_E!I9+TI_CL_E!I9+TI_BNG_E!I9+TI_LBB_E!I9+TI_CPP_E!I9+TI_GTL_E!I9+TI_NSP_E!I9</f>
        <v>156.05451418744627</v>
      </c>
      <c r="J9" s="10">
        <f>TI_EHG_E!J9+TI_CO_E!J9+TI_BF_E!J9+TI_GW_E!J9+TI_RPI_E!J9+TI_PF_E!J9+TI_BKBPB_E!J9+TI_CL_E!J9+TI_BNG_E!J9+TI_LBB_E!J9+TI_CPP_E!J9+TI_GTL_E!J9+TI_NSP_E!J9</f>
        <v>153.79165950128976</v>
      </c>
      <c r="K9" s="10">
        <f>TI_EHG_E!K9+TI_CO_E!K9+TI_BF_E!K9+TI_GW_E!K9+TI_RPI_E!K9+TI_PF_E!K9+TI_BKBPB_E!K9+TI_CL_E!K9+TI_BNG_E!K9+TI_LBB_E!K9+TI_CPP_E!K9+TI_GTL_E!K9+TI_NSP_E!K9</f>
        <v>172.27360275150474</v>
      </c>
      <c r="L9" s="10">
        <f>TI_EHG_E!L9+TI_CO_E!L9+TI_BF_E!L9+TI_GW_E!L9+TI_RPI_E!L9+TI_PF_E!L9+TI_BKBPB_E!L9+TI_CL_E!L9+TI_BNG_E!L9+TI_LBB_E!L9+TI_CPP_E!L9+TI_GTL_E!L9+TI_NSP_E!L9</f>
        <v>83.012553740326737</v>
      </c>
      <c r="M9" s="10">
        <f>TI_EHG_E!M9+TI_CO_E!M9+TI_BF_E!M9+TI_GW_E!M9+TI_RPI_E!M9+TI_PF_E!M9+TI_BKBPB_E!M9+TI_CL_E!M9+TI_BNG_E!M9+TI_LBB_E!M9+TI_CPP_E!M9+TI_GTL_E!M9+TI_NSP_E!M9</f>
        <v>34.330438521066213</v>
      </c>
      <c r="N9" s="10">
        <f>TI_EHG_E!N9+TI_CO_E!N9+TI_BF_E!N9+TI_GW_E!N9+TI_RPI_E!N9+TI_PF_E!N9+TI_BKBPB_E!N9+TI_CL_E!N9+TI_BNG_E!N9+TI_LBB_E!N9+TI_CPP_E!N9+TI_GTL_E!N9+TI_NSP_E!N9</f>
        <v>44.716680997420461</v>
      </c>
      <c r="O9" s="10">
        <f>TI_EHG_E!O9+TI_CO_E!O9+TI_BF_E!O9+TI_GW_E!O9+TI_RPI_E!O9+TI_PF_E!O9+TI_BKBPB_E!O9+TI_CL_E!O9+TI_BNG_E!O9+TI_LBB_E!O9+TI_CPP_E!O9+TI_GTL_E!O9+TI_NSP_E!O9</f>
        <v>81.282115219260533</v>
      </c>
      <c r="P9" s="10">
        <f>TI_EHG_E!P9+TI_CO_E!P9+TI_BF_E!P9+TI_GW_E!P9+TI_RPI_E!P9+TI_PF_E!P9+TI_BKBPB_E!P9+TI_CL_E!P9+TI_BNG_E!P9+TI_LBB_E!P9+TI_CPP_E!P9+TI_GTL_E!P9+TI_NSP_E!P9</f>
        <v>60.077386070507302</v>
      </c>
      <c r="Q9" s="10">
        <f>TI_EHG_E!Q9+TI_CO_E!Q9+TI_BF_E!Q9+TI_GW_E!Q9+TI_RPI_E!Q9+TI_PF_E!Q9+TI_BKBPB_E!Q9+TI_CL_E!Q9+TI_BNG_E!Q9+TI_LBB_E!Q9+TI_CPP_E!Q9+TI_GTL_E!Q9+TI_NSP_E!Q9</f>
        <v>37.027171109200346</v>
      </c>
      <c r="R9" s="10">
        <f>TI_EHG_E!R9+TI_CO_E!R9+TI_BF_E!R9+TI_GW_E!R9+TI_RPI_E!R9+TI_PF_E!R9+TI_BKBPB_E!R9+TI_CL_E!R9+TI_BNG_E!R9+TI_LBB_E!R9+TI_CPP_E!R9+TI_GTL_E!R9+TI_NSP_E!R9</f>
        <v>31.198968185726571</v>
      </c>
      <c r="S9" s="10">
        <f>TI_EHG_E!S9+TI_CO_E!S9+TI_BF_E!S9+TI_GW_E!S9+TI_RPI_E!S9+TI_PF_E!S9+TI_BKBPB_E!S9+TI_CL_E!S9+TI_BNG_E!S9+TI_LBB_E!S9+TI_CPP_E!S9+TI_GTL_E!S9+TI_NSP_E!S9</f>
        <v>6.4937231298366296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2746.53361994841</v>
      </c>
      <c r="D10" s="10">
        <f>TI_EHG_E!D10+TI_CO_E!D10+TI_BF_E!D10+TI_GW_E!D10+TI_RPI_E!D10+TI_PF_E!D10+TI_BKBPB_E!D10+TI_CL_E!D10+TI_BNG_E!D10+TI_LBB_E!D10+TI_CPP_E!D10+TI_GTL_E!D10+TI_NSP_E!D10</f>
        <v>2667.7993121238178</v>
      </c>
      <c r="E10" s="10">
        <f>TI_EHG_E!E10+TI_CO_E!E10+TI_BF_E!E10+TI_GW_E!E10+TI_RPI_E!E10+TI_PF_E!E10+TI_BKBPB_E!E10+TI_CL_E!E10+TI_BNG_E!E10+TI_LBB_E!E10+TI_CPP_E!E10+TI_GTL_E!E10+TI_NSP_E!E10</f>
        <v>2541.9349957007739</v>
      </c>
      <c r="F10" s="10">
        <f>TI_EHG_E!F10+TI_CO_E!F10+TI_BF_E!F10+TI_GW_E!F10+TI_RPI_E!F10+TI_PF_E!F10+TI_BKBPB_E!F10+TI_CL_E!F10+TI_BNG_E!F10+TI_LBB_E!F10+TI_CPP_E!F10+TI_GTL_E!F10+TI_NSP_E!F10</f>
        <v>2535.3276870163368</v>
      </c>
      <c r="G10" s="10">
        <f>TI_EHG_E!G10+TI_CO_E!G10+TI_BF_E!G10+TI_GW_E!G10+TI_RPI_E!G10+TI_PF_E!G10+TI_BKBPB_E!G10+TI_CL_E!G10+TI_BNG_E!G10+TI_LBB_E!G10+TI_CPP_E!G10+TI_GTL_E!G10+TI_NSP_E!G10</f>
        <v>2284.0033533963892</v>
      </c>
      <c r="H10" s="10">
        <f>TI_EHG_E!H10+TI_CO_E!H10+TI_BF_E!H10+TI_GW_E!H10+TI_RPI_E!H10+TI_PF_E!H10+TI_BKBPB_E!H10+TI_CL_E!H10+TI_BNG_E!H10+TI_LBB_E!H10+TI_CPP_E!H10+TI_GTL_E!H10+TI_NSP_E!H10</f>
        <v>1715.2587274290624</v>
      </c>
      <c r="I10" s="10">
        <f>TI_EHG_E!I10+TI_CO_E!I10+TI_BF_E!I10+TI_GW_E!I10+TI_RPI_E!I10+TI_PF_E!I10+TI_BKBPB_E!I10+TI_CL_E!I10+TI_BNG_E!I10+TI_LBB_E!I10+TI_CPP_E!I10+TI_GTL_E!I10+TI_NSP_E!I10</f>
        <v>1619.7228718830611</v>
      </c>
      <c r="J10" s="10">
        <f>TI_EHG_E!J10+TI_CO_E!J10+TI_BF_E!J10+TI_GW_E!J10+TI_RPI_E!J10+TI_PF_E!J10+TI_BKBPB_E!J10+TI_CL_E!J10+TI_BNG_E!J10+TI_LBB_E!J10+TI_CPP_E!J10+TI_GTL_E!J10+TI_NSP_E!J10</f>
        <v>1678.9349097162508</v>
      </c>
      <c r="K10" s="10">
        <f>TI_EHG_E!K10+TI_CO_E!K10+TI_BF_E!K10+TI_GW_E!K10+TI_RPI_E!K10+TI_PF_E!K10+TI_BKBPB_E!K10+TI_CL_E!K10+TI_BNG_E!K10+TI_LBB_E!K10+TI_CPP_E!K10+TI_GTL_E!K10+TI_NSP_E!K10</f>
        <v>1613.7059329320718</v>
      </c>
      <c r="L10" s="10">
        <f>TI_EHG_E!L10+TI_CO_E!L10+TI_BF_E!L10+TI_GW_E!L10+TI_RPI_E!L10+TI_PF_E!L10+TI_BKBPB_E!L10+TI_CL_E!L10+TI_BNG_E!L10+TI_LBB_E!L10+TI_CPP_E!L10+TI_GTL_E!L10+TI_NSP_E!L10</f>
        <v>1493.383490971625</v>
      </c>
      <c r="M10" s="10">
        <f>TI_EHG_E!M10+TI_CO_E!M10+TI_BF_E!M10+TI_GW_E!M10+TI_RPI_E!M10+TI_PF_E!M10+TI_BKBPB_E!M10+TI_CL_E!M10+TI_BNG_E!M10+TI_LBB_E!M10+TI_CPP_E!M10+TI_GTL_E!M10+TI_NSP_E!M10</f>
        <v>1486.649527085124</v>
      </c>
      <c r="N10" s="10">
        <f>TI_EHG_E!N10+TI_CO_E!N10+TI_BF_E!N10+TI_GW_E!N10+TI_RPI_E!N10+TI_PF_E!N10+TI_BKBPB_E!N10+TI_CL_E!N10+TI_BNG_E!N10+TI_LBB_E!N10+TI_CPP_E!N10+TI_GTL_E!N10+TI_NSP_E!N10</f>
        <v>1608.4035253654338</v>
      </c>
      <c r="O10" s="10">
        <f>TI_EHG_E!O10+TI_CO_E!O10+TI_BF_E!O10+TI_GW_E!O10+TI_RPI_E!O10+TI_PF_E!O10+TI_BKBPB_E!O10+TI_CL_E!O10+TI_BNG_E!O10+TI_LBB_E!O10+TI_CPP_E!O10+TI_GTL_E!O10+TI_NSP_E!O10</f>
        <v>1592.5251074806531</v>
      </c>
      <c r="P10" s="10">
        <f>TI_EHG_E!P10+TI_CO_E!P10+TI_BF_E!P10+TI_GW_E!P10+TI_RPI_E!P10+TI_PF_E!P10+TI_BKBPB_E!P10+TI_CL_E!P10+TI_BNG_E!P10+TI_LBB_E!P10+TI_CPP_E!P10+TI_GTL_E!P10+TI_NSP_E!P10</f>
        <v>1574.3861564918316</v>
      </c>
      <c r="Q10" s="10">
        <f>TI_EHG_E!Q10+TI_CO_E!Q10+TI_BF_E!Q10+TI_GW_E!Q10+TI_RPI_E!Q10+TI_PF_E!Q10+TI_BKBPB_E!Q10+TI_CL_E!Q10+TI_BNG_E!Q10+TI_LBB_E!Q10+TI_CPP_E!Q10+TI_GTL_E!Q10+TI_NSP_E!Q10</f>
        <v>1503.7984522785898</v>
      </c>
      <c r="R10" s="10">
        <f>TI_EHG_E!R10+TI_CO_E!R10+TI_BF_E!R10+TI_GW_E!R10+TI_RPI_E!R10+TI_PF_E!R10+TI_BKBPB_E!R10+TI_CL_E!R10+TI_BNG_E!R10+TI_LBB_E!R10+TI_CPP_E!R10+TI_GTL_E!R10+TI_NSP_E!R10</f>
        <v>1436.4569217540848</v>
      </c>
      <c r="S10" s="10">
        <f>TI_EHG_E!S10+TI_CO_E!S10+TI_BF_E!S10+TI_GW_E!S10+TI_RPI_E!S10+TI_PF_E!S10+TI_BKBPB_E!S10+TI_CL_E!S10+TI_BNG_E!S10+TI_LBB_E!S10+TI_CPP_E!S10+TI_GTL_E!S10+TI_NSP_E!S10</f>
        <v>1382.3819432502153</v>
      </c>
      <c r="T10" s="10">
        <f>TI_EHG_E!T10+TI_CO_E!T10+TI_BF_E!T10+TI_GW_E!T10+TI_RPI_E!T10+TI_PF_E!T10+TI_BKBPB_E!T10+TI_CL_E!T10+TI_BNG_E!T10+TI_LBB_E!T10+TI_CPP_E!T10+TI_GTL_E!T10+TI_NSP_E!T10</f>
        <v>1238.5503009458298</v>
      </c>
      <c r="U10" s="10">
        <f>TI_EHG_E!U10+TI_CO_E!U10+TI_BF_E!U10+TI_GW_E!U10+TI_RPI_E!U10+TI_PF_E!U10+TI_BKBPB_E!U10+TI_CL_E!U10+TI_BNG_E!U10+TI_LBB_E!U10+TI_CPP_E!U10+TI_GTL_E!U10+TI_NSP_E!U10</f>
        <v>1138.5592433361996</v>
      </c>
      <c r="V10" s="10">
        <f>TI_EHG_E!V10+TI_CO_E!V10+TI_BF_E!V10+TI_GW_E!V10+TI_RPI_E!V10+TI_PF_E!V10+TI_BKBPB_E!V10+TI_CL_E!V10+TI_BNG_E!V10+TI_LBB_E!V10+TI_CPP_E!V10+TI_GTL_E!V10+TI_NSP_E!V10</f>
        <v>965.94110060189155</v>
      </c>
      <c r="W10" s="10">
        <f>TI_EHG_E!W10+TI_CO_E!W10+TI_BF_E!W10+TI_GW_E!W10+TI_RPI_E!W10+TI_PF_E!W10+TI_BKBPB_E!W10+TI_CL_E!W10+TI_BNG_E!W10+TI_LBB_E!W10+TI_CPP_E!W10+TI_GTL_E!W10+TI_NSP_E!W10</f>
        <v>916.22854686156495</v>
      </c>
      <c r="X10" s="10">
        <f>TI_EHG_E!X10+TI_CO_E!X10+TI_BF_E!X10+TI_GW_E!X10+TI_RPI_E!X10+TI_PF_E!X10+TI_BKBPB_E!X10+TI_CL_E!X10+TI_BNG_E!X10+TI_LBB_E!X10+TI_CPP_E!X10+TI_GTL_E!X10+TI_NSP_E!X10</f>
        <v>752.39398108340492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476.36766981943236</v>
      </c>
      <c r="D11" s="29">
        <f t="shared" si="8"/>
        <v>413.79991401547716</v>
      </c>
      <c r="E11" s="29">
        <f t="shared" si="8"/>
        <v>435.09905417024942</v>
      </c>
      <c r="F11" s="29">
        <f t="shared" si="8"/>
        <v>395.89793637145317</v>
      </c>
      <c r="G11" s="29">
        <f t="shared" si="8"/>
        <v>406.44333619948407</v>
      </c>
      <c r="H11" s="29">
        <f t="shared" si="8"/>
        <v>418.96371453138431</v>
      </c>
      <c r="I11" s="29">
        <f t="shared" si="8"/>
        <v>425.98073946689595</v>
      </c>
      <c r="J11" s="29">
        <f t="shared" si="8"/>
        <v>438.18856405846941</v>
      </c>
      <c r="K11" s="29">
        <f t="shared" si="8"/>
        <v>423.29002579535671</v>
      </c>
      <c r="L11" s="29">
        <f t="shared" si="8"/>
        <v>421.74428202923468</v>
      </c>
      <c r="M11" s="29">
        <f t="shared" si="8"/>
        <v>493.97222699914022</v>
      </c>
      <c r="N11" s="29">
        <f t="shared" si="8"/>
        <v>490.91306964746337</v>
      </c>
      <c r="O11" s="29">
        <f t="shared" si="8"/>
        <v>469.10146173688736</v>
      </c>
      <c r="P11" s="29">
        <f t="shared" si="8"/>
        <v>252.29673258813412</v>
      </c>
      <c r="Q11" s="29">
        <f t="shared" si="8"/>
        <v>329.75064488392087</v>
      </c>
      <c r="R11" s="29">
        <f t="shared" si="8"/>
        <v>454.5773860705072</v>
      </c>
      <c r="S11" s="29">
        <f t="shared" si="8"/>
        <v>329.2269991401547</v>
      </c>
      <c r="T11" s="29">
        <f t="shared" si="8"/>
        <v>467.40988822012031</v>
      </c>
      <c r="U11" s="29">
        <f t="shared" si="8"/>
        <v>473.87841788478067</v>
      </c>
      <c r="V11" s="29">
        <f t="shared" si="8"/>
        <v>425.61917454858121</v>
      </c>
      <c r="W11" s="29">
        <f t="shared" si="8"/>
        <v>386.33800515907126</v>
      </c>
      <c r="X11" s="29">
        <f t="shared" ref="X11" si="9">SUM(X12:X16)</f>
        <v>272.95829750644884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3.0524505588993982</v>
      </c>
      <c r="G12" s="10">
        <f>TI_EHG_E!G12+TI_CO_E!G12+TI_BF_E!G12+TI_GW_E!G12+TI_RPI_E!G12+TI_PF_E!G12+TI_BKBPB_E!G12+TI_CL_E!G12+TI_BNG_E!G12+TI_LBB_E!G12+TI_CPP_E!G12+TI_GTL_E!G12+TI_NSP_E!G12</f>
        <v>3.1098022355975918</v>
      </c>
      <c r="H12" s="10">
        <f>TI_EHG_E!H12+TI_CO_E!H12+TI_BF_E!H12+TI_GW_E!H12+TI_RPI_E!H12+TI_PF_E!H12+TI_BKBPB_E!H12+TI_CL_E!H12+TI_BNG_E!H12+TI_LBB_E!H12+TI_CPP_E!H12+TI_GTL_E!H12+TI_NSP_E!H12</f>
        <v>0.51349957007738611</v>
      </c>
      <c r="I12" s="10">
        <f>TI_EHG_E!I12+TI_CO_E!I12+TI_BF_E!I12+TI_GW_E!I12+TI_RPI_E!I12+TI_PF_E!I12+TI_BKBPB_E!I12+TI_CL_E!I12+TI_BNG_E!I12+TI_LBB_E!I12+TI_CPP_E!I12+TI_GTL_E!I12+TI_NSP_E!I12</f>
        <v>0.5493551160791057</v>
      </c>
      <c r="J12" s="10">
        <f>TI_EHG_E!J12+TI_CO_E!J12+TI_BF_E!J12+TI_GW_E!J12+TI_RPI_E!J12+TI_PF_E!J12+TI_BKBPB_E!J12+TI_CL_E!J12+TI_BNG_E!J12+TI_LBB_E!J12+TI_CPP_E!J12+TI_GTL_E!J12+TI_NSP_E!J12</f>
        <v>0.51779879621668101</v>
      </c>
      <c r="K12" s="10">
        <f>TI_EHG_E!K12+TI_CO_E!K12+TI_BF_E!K12+TI_GW_E!K12+TI_RPI_E!K12+TI_PF_E!K12+TI_BKBPB_E!K12+TI_CL_E!K12+TI_BNG_E!K12+TI_LBB_E!K12+TI_CPP_E!K12+TI_GTL_E!K12+TI_NSP_E!K12</f>
        <v>0.56741186586414438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476.36766981943236</v>
      </c>
      <c r="D13" s="10">
        <f>TI_EHG_E!D13+TI_CO_E!D13+TI_BF_E!D13+TI_GW_E!D13+TI_RPI_E!D13+TI_PF_E!D13+TI_BKBPB_E!D13+TI_CL_E!D13+TI_BNG_E!D13+TI_LBB_E!D13+TI_CPP_E!D13+TI_GTL_E!D13+TI_NSP_E!D13</f>
        <v>413.79991401547716</v>
      </c>
      <c r="E13" s="10">
        <f>TI_EHG_E!E13+TI_CO_E!E13+TI_BF_E!E13+TI_GW_E!E13+TI_RPI_E!E13+TI_PF_E!E13+TI_BKBPB_E!E13+TI_CL_E!E13+TI_BNG_E!E13+TI_LBB_E!E13+TI_CPP_E!E13+TI_GTL_E!E13+TI_NSP_E!E13</f>
        <v>435.09905417024942</v>
      </c>
      <c r="F13" s="10">
        <f>TI_EHG_E!F13+TI_CO_E!F13+TI_BF_E!F13+TI_GW_E!F13+TI_RPI_E!F13+TI_PF_E!F13+TI_BKBPB_E!F13+TI_CL_E!F13+TI_BNG_E!F13+TI_LBB_E!F13+TI_CPP_E!F13+TI_GTL_E!F13+TI_NSP_E!F13</f>
        <v>392.84548581255376</v>
      </c>
      <c r="G13" s="10">
        <f>TI_EHG_E!G13+TI_CO_E!G13+TI_BF_E!G13+TI_GW_E!G13+TI_RPI_E!G13+TI_PF_E!G13+TI_BKBPB_E!G13+TI_CL_E!G13+TI_BNG_E!G13+TI_LBB_E!G13+TI_CPP_E!G13+TI_GTL_E!G13+TI_NSP_E!G13</f>
        <v>403.33353396388645</v>
      </c>
      <c r="H13" s="10">
        <f>TI_EHG_E!H13+TI_CO_E!H13+TI_BF_E!H13+TI_GW_E!H13+TI_RPI_E!H13+TI_PF_E!H13+TI_BKBPB_E!H13+TI_CL_E!H13+TI_BNG_E!H13+TI_LBB_E!H13+TI_CPP_E!H13+TI_GTL_E!H13+TI_NSP_E!H13</f>
        <v>418.45021496130693</v>
      </c>
      <c r="I13" s="10">
        <f>TI_EHG_E!I13+TI_CO_E!I13+TI_BF_E!I13+TI_GW_E!I13+TI_RPI_E!I13+TI_PF_E!I13+TI_BKBPB_E!I13+TI_CL_E!I13+TI_BNG_E!I13+TI_LBB_E!I13+TI_CPP_E!I13+TI_GTL_E!I13+TI_NSP_E!I13</f>
        <v>425.43138435081687</v>
      </c>
      <c r="J13" s="10">
        <f>TI_EHG_E!J13+TI_CO_E!J13+TI_BF_E!J13+TI_GW_E!J13+TI_RPI_E!J13+TI_PF_E!J13+TI_BKBPB_E!J13+TI_CL_E!J13+TI_BNG_E!J13+TI_LBB_E!J13+TI_CPP_E!J13+TI_GTL_E!J13+TI_NSP_E!J13</f>
        <v>437.67076526225276</v>
      </c>
      <c r="K13" s="10">
        <f>TI_EHG_E!K13+TI_CO_E!K13+TI_BF_E!K13+TI_GW_E!K13+TI_RPI_E!K13+TI_PF_E!K13+TI_BKBPB_E!K13+TI_CL_E!K13+TI_BNG_E!K13+TI_LBB_E!K13+TI_CPP_E!K13+TI_GTL_E!K13+TI_NSP_E!K13</f>
        <v>422.72261392949258</v>
      </c>
      <c r="L13" s="10">
        <f>TI_EHG_E!L13+TI_CO_E!L13+TI_BF_E!L13+TI_GW_E!L13+TI_RPI_E!L13+TI_PF_E!L13+TI_BKBPB_E!L13+TI_CL_E!L13+TI_BNG_E!L13+TI_LBB_E!L13+TI_CPP_E!L13+TI_GTL_E!L13+TI_NSP_E!L13</f>
        <v>421.74428202923468</v>
      </c>
      <c r="M13" s="10">
        <f>TI_EHG_E!M13+TI_CO_E!M13+TI_BF_E!M13+TI_GW_E!M13+TI_RPI_E!M13+TI_PF_E!M13+TI_BKBPB_E!M13+TI_CL_E!M13+TI_BNG_E!M13+TI_LBB_E!M13+TI_CPP_E!M13+TI_GTL_E!M13+TI_NSP_E!M13</f>
        <v>493.97222699914022</v>
      </c>
      <c r="N13" s="10">
        <f>TI_EHG_E!N13+TI_CO_E!N13+TI_BF_E!N13+TI_GW_E!N13+TI_RPI_E!N13+TI_PF_E!N13+TI_BKBPB_E!N13+TI_CL_E!N13+TI_BNG_E!N13+TI_LBB_E!N13+TI_CPP_E!N13+TI_GTL_E!N13+TI_NSP_E!N13</f>
        <v>490.91306964746337</v>
      </c>
      <c r="O13" s="10">
        <f>TI_EHG_E!O13+TI_CO_E!O13+TI_BF_E!O13+TI_GW_E!O13+TI_RPI_E!O13+TI_PF_E!O13+TI_BKBPB_E!O13+TI_CL_E!O13+TI_BNG_E!O13+TI_LBB_E!O13+TI_CPP_E!O13+TI_GTL_E!O13+TI_NSP_E!O13</f>
        <v>469.10146173688736</v>
      </c>
      <c r="P13" s="10">
        <f>TI_EHG_E!P13+TI_CO_E!P13+TI_BF_E!P13+TI_GW_E!P13+TI_RPI_E!P13+TI_PF_E!P13+TI_BKBPB_E!P13+TI_CL_E!P13+TI_BNG_E!P13+TI_LBB_E!P13+TI_CPP_E!P13+TI_GTL_E!P13+TI_NSP_E!P13</f>
        <v>252.29673258813412</v>
      </c>
      <c r="Q13" s="10">
        <f>TI_EHG_E!Q13+TI_CO_E!Q13+TI_BF_E!Q13+TI_GW_E!Q13+TI_RPI_E!Q13+TI_PF_E!Q13+TI_BKBPB_E!Q13+TI_CL_E!Q13+TI_BNG_E!Q13+TI_LBB_E!Q13+TI_CPP_E!Q13+TI_GTL_E!Q13+TI_NSP_E!Q13</f>
        <v>329.75064488392087</v>
      </c>
      <c r="R13" s="10">
        <f>TI_EHG_E!R13+TI_CO_E!R13+TI_BF_E!R13+TI_GW_E!R13+TI_RPI_E!R13+TI_PF_E!R13+TI_BKBPB_E!R13+TI_CL_E!R13+TI_BNG_E!R13+TI_LBB_E!R13+TI_CPP_E!R13+TI_GTL_E!R13+TI_NSP_E!R13</f>
        <v>454.5773860705072</v>
      </c>
      <c r="S13" s="10">
        <f>TI_EHG_E!S13+TI_CO_E!S13+TI_BF_E!S13+TI_GW_E!S13+TI_RPI_E!S13+TI_PF_E!S13+TI_BKBPB_E!S13+TI_CL_E!S13+TI_BNG_E!S13+TI_LBB_E!S13+TI_CPP_E!S13+TI_GTL_E!S13+TI_NSP_E!S13</f>
        <v>329.2269991401547</v>
      </c>
      <c r="T13" s="10">
        <f>TI_EHG_E!T13+TI_CO_E!T13+TI_BF_E!T13+TI_GW_E!T13+TI_RPI_E!T13+TI_PF_E!T13+TI_BKBPB_E!T13+TI_CL_E!T13+TI_BNG_E!T13+TI_LBB_E!T13+TI_CPP_E!T13+TI_GTL_E!T13+TI_NSP_E!T13</f>
        <v>467.40988822012031</v>
      </c>
      <c r="U13" s="10">
        <f>TI_EHG_E!U13+TI_CO_E!U13+TI_BF_E!U13+TI_GW_E!U13+TI_RPI_E!U13+TI_PF_E!U13+TI_BKBPB_E!U13+TI_CL_E!U13+TI_BNG_E!U13+TI_LBB_E!U13+TI_CPP_E!U13+TI_GTL_E!U13+TI_NSP_E!U13</f>
        <v>473.87841788478067</v>
      </c>
      <c r="V13" s="10">
        <f>TI_EHG_E!V13+TI_CO_E!V13+TI_BF_E!V13+TI_GW_E!V13+TI_RPI_E!V13+TI_PF_E!V13+TI_BKBPB_E!V13+TI_CL_E!V13+TI_BNG_E!V13+TI_LBB_E!V13+TI_CPP_E!V13+TI_GTL_E!V13+TI_NSP_E!V13</f>
        <v>425.61917454858121</v>
      </c>
      <c r="W13" s="10">
        <f>TI_EHG_E!W13+TI_CO_E!W13+TI_BF_E!W13+TI_GW_E!W13+TI_RPI_E!W13+TI_PF_E!W13+TI_BKBPB_E!W13+TI_CL_E!W13+TI_BNG_E!W13+TI_LBB_E!W13+TI_CPP_E!W13+TI_GTL_E!W13+TI_NSP_E!W13</f>
        <v>386.33800515907126</v>
      </c>
      <c r="X13" s="10">
        <f>TI_EHG_E!X13+TI_CO_E!X13+TI_BF_E!X13+TI_GW_E!X13+TI_RPI_E!X13+TI_PF_E!X13+TI_BKBPB_E!X13+TI_CL_E!X13+TI_BNG_E!X13+TI_LBB_E!X13+TI_CPP_E!X13+TI_GTL_E!X13+TI_NSP_E!X13</f>
        <v>272.95829750644884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130.09939810834047</v>
      </c>
      <c r="D17" s="37">
        <f t="shared" si="10"/>
        <v>107.00533104041271</v>
      </c>
      <c r="E17" s="37">
        <f t="shared" si="10"/>
        <v>108.6438521066208</v>
      </c>
      <c r="F17" s="37">
        <f t="shared" si="10"/>
        <v>115.65399828030954</v>
      </c>
      <c r="G17" s="37">
        <f t="shared" si="10"/>
        <v>117.12527944969904</v>
      </c>
      <c r="H17" s="37">
        <f t="shared" si="10"/>
        <v>118.02330180567496</v>
      </c>
      <c r="I17" s="37">
        <f t="shared" si="10"/>
        <v>125.93869303525364</v>
      </c>
      <c r="J17" s="37">
        <f t="shared" si="10"/>
        <v>137.63018056749783</v>
      </c>
      <c r="K17" s="37">
        <f t="shared" si="10"/>
        <v>135.59518486672397</v>
      </c>
      <c r="L17" s="37">
        <f t="shared" si="10"/>
        <v>112.58718830610491</v>
      </c>
      <c r="M17" s="37">
        <f t="shared" si="10"/>
        <v>156.36276870163371</v>
      </c>
      <c r="N17" s="37">
        <f t="shared" si="10"/>
        <v>164.79647463456575</v>
      </c>
      <c r="O17" s="37">
        <f t="shared" si="10"/>
        <v>170.18005159071365</v>
      </c>
      <c r="P17" s="37">
        <f t="shared" si="10"/>
        <v>116.02656921754081</v>
      </c>
      <c r="Q17" s="37">
        <f t="shared" si="10"/>
        <v>136.18271711092001</v>
      </c>
      <c r="R17" s="37">
        <f t="shared" si="10"/>
        <v>153.83112639724848</v>
      </c>
      <c r="S17" s="37">
        <f t="shared" si="10"/>
        <v>135.42803095442818</v>
      </c>
      <c r="T17" s="37">
        <f t="shared" si="10"/>
        <v>169.31539122957867</v>
      </c>
      <c r="U17" s="37">
        <f t="shared" si="10"/>
        <v>177.20937231298365</v>
      </c>
      <c r="V17" s="37">
        <f t="shared" si="10"/>
        <v>156.33422184006878</v>
      </c>
      <c r="W17" s="37">
        <f t="shared" si="10"/>
        <v>136.30464316423044</v>
      </c>
      <c r="X17" s="37">
        <f t="shared" ref="X17" si="11">SUM(X18:X21)</f>
        <v>110.50687876182286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20.206362854686159</v>
      </c>
      <c r="D19" s="10">
        <f>TI_EHG_E!D19+TI_CO_E!D19+TI_BF_E!D19+TI_GW_E!D19+TI_RPI_E!D19+TI_PF_E!D19+TI_BKBPB_E!D19+TI_CL_E!D19+TI_BNG_E!D19+TI_LBB_E!D19+TI_CPP_E!D19+TI_GTL_E!D19+TI_NSP_E!D19</f>
        <v>9.2218400687876176</v>
      </c>
      <c r="E19" s="10">
        <f>TI_EHG_E!E19+TI_CO_E!E19+TI_BF_E!E19+TI_GW_E!E19+TI_RPI_E!E19+TI_PF_E!E19+TI_BKBPB_E!E19+TI_CL_E!E19+TI_BNG_E!E19+TI_LBB_E!E19+TI_CPP_E!E19+TI_GTL_E!E19+TI_NSP_E!E19</f>
        <v>7.8030954428202914</v>
      </c>
      <c r="F19" s="10">
        <f>TI_EHG_E!F19+TI_CO_E!F19+TI_BF_E!F19+TI_GW_E!F19+TI_RPI_E!F19+TI_PF_E!F19+TI_BKBPB_E!F19+TI_CL_E!F19+TI_BNG_E!F19+TI_LBB_E!F19+TI_CPP_E!F19+TI_GTL_E!F19+TI_NSP_E!F19</f>
        <v>17.153912295786753</v>
      </c>
      <c r="G19" s="10">
        <f>TI_EHG_E!G19+TI_CO_E!G19+TI_BF_E!G19+TI_GW_E!G19+TI_RPI_E!G19+TI_PF_E!G19+TI_BKBPB_E!G19+TI_CL_E!G19+TI_BNG_E!G19+TI_LBB_E!G19+TI_CPP_E!G19+TI_GTL_E!G19+TI_NSP_E!G19</f>
        <v>15.950128976784178</v>
      </c>
      <c r="H19" s="10">
        <f>TI_EHG_E!H19+TI_CO_E!H19+TI_BF_E!H19+TI_GW_E!H19+TI_RPI_E!H19+TI_PF_E!H19+TI_BKBPB_E!H19+TI_CL_E!H19+TI_BNG_E!H19+TI_LBB_E!H19+TI_CPP_E!H19+TI_GTL_E!H19+TI_NSP_E!H19</f>
        <v>20.980223559759239</v>
      </c>
      <c r="I19" s="10">
        <f>TI_EHG_E!I19+TI_CO_E!I19+TI_BF_E!I19+TI_GW_E!I19+TI_RPI_E!I19+TI_PF_E!I19+TI_BKBPB_E!I19+TI_CL_E!I19+TI_BNG_E!I19+TI_LBB_E!I19+TI_CPP_E!I19+TI_GTL_E!I19+TI_NSP_E!I19</f>
        <v>28.847807394668955</v>
      </c>
      <c r="J19" s="10">
        <f>TI_EHG_E!J19+TI_CO_E!J19+TI_BF_E!J19+TI_GW_E!J19+TI_RPI_E!J19+TI_PF_E!J19+TI_BKBPB_E!J19+TI_CL_E!J19+TI_BNG_E!J19+TI_LBB_E!J19+TI_CPP_E!J19+TI_GTL_E!J19+TI_NSP_E!J19</f>
        <v>31.104901117798793</v>
      </c>
      <c r="K19" s="10">
        <f>TI_EHG_E!K19+TI_CO_E!K19+TI_BF_E!K19+TI_GW_E!K19+TI_RPI_E!K19+TI_PF_E!K19+TI_BKBPB_E!K19+TI_CL_E!K19+TI_BNG_E!K19+TI_LBB_E!K19+TI_CPP_E!K19+TI_GTL_E!K19+TI_NSP_E!K19</f>
        <v>32.65262252794497</v>
      </c>
      <c r="L19" s="10">
        <f>TI_EHG_E!L19+TI_CO_E!L19+TI_BF_E!L19+TI_GW_E!L19+TI_RPI_E!L19+TI_PF_E!L19+TI_BKBPB_E!L19+TI_CL_E!L19+TI_BNG_E!L19+TI_LBB_E!L19+TI_CPP_E!L19+TI_GTL_E!L19+TI_NSP_E!L19</f>
        <v>18.314703353396389</v>
      </c>
      <c r="M19" s="10">
        <f>TI_EHG_E!M19+TI_CO_E!M19+TI_BF_E!M19+TI_GW_E!M19+TI_RPI_E!M19+TI_PF_E!M19+TI_BKBPB_E!M19+TI_CL_E!M19+TI_BNG_E!M19+TI_LBB_E!M19+TI_CPP_E!M19+TI_GTL_E!M19+TI_NSP_E!M19</f>
        <v>31.255374032674116</v>
      </c>
      <c r="N19" s="10">
        <f>TI_EHG_E!N19+TI_CO_E!N19+TI_BF_E!N19+TI_GW_E!N19+TI_RPI_E!N19+TI_PF_E!N19+TI_BKBPB_E!N19+TI_CL_E!N19+TI_BNG_E!N19+TI_LBB_E!N19+TI_CPP_E!N19+TI_GTL_E!N19+TI_NSP_E!N19</f>
        <v>52.730008598452272</v>
      </c>
      <c r="O19" s="10">
        <f>TI_EHG_E!O19+TI_CO_E!O19+TI_BF_E!O19+TI_GW_E!O19+TI_RPI_E!O19+TI_PF_E!O19+TI_BKBPB_E!O19+TI_CL_E!O19+TI_BNG_E!O19+TI_LBB_E!O19+TI_CPP_E!O19+TI_GTL_E!O19+TI_NSP_E!O19</f>
        <v>61.242476354256226</v>
      </c>
      <c r="P19" s="10">
        <f>TI_EHG_E!P19+TI_CO_E!P19+TI_BF_E!P19+TI_GW_E!P19+TI_RPI_E!P19+TI_PF_E!P19+TI_BKBPB_E!P19+TI_CL_E!P19+TI_BNG_E!P19+TI_LBB_E!P19+TI_CPP_E!P19+TI_GTL_E!P19+TI_NSP_E!P19</f>
        <v>56.577815993121227</v>
      </c>
      <c r="Q19" s="10">
        <f>TI_EHG_E!Q19+TI_CO_E!Q19+TI_BF_E!Q19+TI_GW_E!Q19+TI_RPI_E!Q19+TI_PF_E!Q19+TI_BKBPB_E!Q19+TI_CL_E!Q19+TI_BNG_E!Q19+TI_LBB_E!Q19+TI_CPP_E!Q19+TI_GTL_E!Q19+TI_NSP_E!Q19</f>
        <v>52.730008598452272</v>
      </c>
      <c r="R19" s="10">
        <f>TI_EHG_E!R19+TI_CO_E!R19+TI_BF_E!R19+TI_GW_E!R19+TI_RPI_E!R19+TI_PF_E!R19+TI_BKBPB_E!R19+TI_CL_E!R19+TI_BNG_E!R19+TI_LBB_E!R19+TI_CPP_E!R19+TI_GTL_E!R19+TI_NSP_E!R19</f>
        <v>38.134135855546006</v>
      </c>
      <c r="S19" s="10">
        <f>TI_EHG_E!S19+TI_CO_E!S19+TI_BF_E!S19+TI_GW_E!S19+TI_RPI_E!S19+TI_PF_E!S19+TI_BKBPB_E!S19+TI_CL_E!S19+TI_BNG_E!S19+TI_LBB_E!S19+TI_CPP_E!S19+TI_GTL_E!S19+TI_NSP_E!S19</f>
        <v>57.803095442820279</v>
      </c>
      <c r="T19" s="10">
        <f>TI_EHG_E!T19+TI_CO_E!T19+TI_BF_E!T19+TI_GW_E!T19+TI_RPI_E!T19+TI_PF_E!T19+TI_BKBPB_E!T19+TI_CL_E!T19+TI_BNG_E!T19+TI_LBB_E!T19+TI_CPP_E!T19+TI_GTL_E!T19+TI_NSP_E!T19</f>
        <v>51.612209802235604</v>
      </c>
      <c r="U19" s="10">
        <f>TI_EHG_E!U19+TI_CO_E!U19+TI_BF_E!U19+TI_GW_E!U19+TI_RPI_E!U19+TI_PF_E!U19+TI_BKBPB_E!U19+TI_CL_E!U19+TI_BNG_E!U19+TI_LBB_E!U19+TI_CPP_E!U19+TI_GTL_E!U19+TI_NSP_E!U19</f>
        <v>60.53310404127258</v>
      </c>
      <c r="V19" s="10">
        <f>TI_EHG_E!V19+TI_CO_E!V19+TI_BF_E!V19+TI_GW_E!V19+TI_RPI_E!V19+TI_PF_E!V19+TI_BKBPB_E!V19+TI_CL_E!V19+TI_BNG_E!V19+TI_LBB_E!V19+TI_CPP_E!V19+TI_GTL_E!V19+TI_NSP_E!V19</f>
        <v>55.374032674118652</v>
      </c>
      <c r="W19" s="10">
        <f>TI_EHG_E!W19+TI_CO_E!W19+TI_BF_E!W19+TI_GW_E!W19+TI_RPI_E!W19+TI_PF_E!W19+TI_BKBPB_E!W19+TI_CL_E!W19+TI_BNG_E!W19+TI_LBB_E!W19+TI_CPP_E!W19+TI_GTL_E!W19+TI_NSP_E!W19</f>
        <v>40.885640584694755</v>
      </c>
      <c r="X19" s="10">
        <f>TI_EHG_E!X19+TI_CO_E!X19+TI_BF_E!X19+TI_GW_E!X19+TI_RPI_E!X19+TI_PF_E!X19+TI_BKBPB_E!X19+TI_CL_E!X19+TI_BNG_E!X19+TI_LBB_E!X19+TI_CPP_E!X19+TI_GTL_E!X19+TI_NSP_E!X19</f>
        <v>51.225279449699059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109.8930352536543</v>
      </c>
      <c r="D20" s="10">
        <f>TI_EHG_E!D20+TI_CO_E!D20+TI_BF_E!D20+TI_GW_E!D20+TI_RPI_E!D20+TI_PF_E!D20+TI_BKBPB_E!D20+TI_CL_E!D20+TI_BNG_E!D20+TI_LBB_E!D20+TI_CPP_E!D20+TI_GTL_E!D20+TI_NSP_E!D20</f>
        <v>97.783490971625099</v>
      </c>
      <c r="E20" s="10">
        <f>TI_EHG_E!E20+TI_CO_E!E20+TI_BF_E!E20+TI_GW_E!E20+TI_RPI_E!E20+TI_PF_E!E20+TI_BKBPB_E!E20+TI_CL_E!E20+TI_BNG_E!E20+TI_LBB_E!E20+TI_CPP_E!E20+TI_GTL_E!E20+TI_NSP_E!E20</f>
        <v>100.84075666380051</v>
      </c>
      <c r="F20" s="10">
        <f>TI_EHG_E!F20+TI_CO_E!F20+TI_BF_E!F20+TI_GW_E!F20+TI_RPI_E!F20+TI_PF_E!F20+TI_BKBPB_E!F20+TI_CL_E!F20+TI_BNG_E!F20+TI_LBB_E!F20+TI_CPP_E!F20+TI_GTL_E!F20+TI_NSP_E!F20</f>
        <v>98.500085984522784</v>
      </c>
      <c r="G20" s="10">
        <f>TI_EHG_E!G20+TI_CO_E!G20+TI_BF_E!G20+TI_GW_E!G20+TI_RPI_E!G20+TI_PF_E!G20+TI_BKBPB_E!G20+TI_CL_E!G20+TI_BNG_E!G20+TI_LBB_E!G20+TI_CPP_E!G20+TI_GTL_E!G20+TI_NSP_E!G20</f>
        <v>101.17515047291486</v>
      </c>
      <c r="H20" s="10">
        <f>TI_EHG_E!H20+TI_CO_E!H20+TI_BF_E!H20+TI_GW_E!H20+TI_RPI_E!H20+TI_PF_E!H20+TI_BKBPB_E!H20+TI_CL_E!H20+TI_BNG_E!H20+TI_LBB_E!H20+TI_CPP_E!H20+TI_GTL_E!H20+TI_NSP_E!H20</f>
        <v>97.043078245915723</v>
      </c>
      <c r="I20" s="10">
        <f>TI_EHG_E!I20+TI_CO_E!I20+TI_BF_E!I20+TI_GW_E!I20+TI_RPI_E!I20+TI_PF_E!I20+TI_BKBPB_E!I20+TI_CL_E!I20+TI_BNG_E!I20+TI_LBB_E!I20+TI_CPP_E!I20+TI_GTL_E!I20+TI_NSP_E!I20</f>
        <v>97.090885640584688</v>
      </c>
      <c r="J20" s="10">
        <f>TI_EHG_E!J20+TI_CO_E!J20+TI_BF_E!J20+TI_GW_E!J20+TI_RPI_E!J20+TI_PF_E!J20+TI_BKBPB_E!J20+TI_CL_E!J20+TI_BNG_E!J20+TI_LBB_E!J20+TI_CPP_E!J20+TI_GTL_E!J20+TI_NSP_E!J20</f>
        <v>106.52527944969904</v>
      </c>
      <c r="K20" s="10">
        <f>TI_EHG_E!K20+TI_CO_E!K20+TI_BF_E!K20+TI_GW_E!K20+TI_RPI_E!K20+TI_PF_E!K20+TI_BKBPB_E!K20+TI_CL_E!K20+TI_BNG_E!K20+TI_LBB_E!K20+TI_CPP_E!K20+TI_GTL_E!K20+TI_NSP_E!K20</f>
        <v>102.94256233877901</v>
      </c>
      <c r="L20" s="10">
        <f>TI_EHG_E!L20+TI_CO_E!L20+TI_BF_E!L20+TI_GW_E!L20+TI_RPI_E!L20+TI_PF_E!L20+TI_BKBPB_E!L20+TI_CL_E!L20+TI_BNG_E!L20+TI_LBB_E!L20+TI_CPP_E!L20+TI_GTL_E!L20+TI_NSP_E!L20</f>
        <v>94.27248495270851</v>
      </c>
      <c r="M20" s="10">
        <f>TI_EHG_E!M20+TI_CO_E!M20+TI_BF_E!M20+TI_GW_E!M20+TI_RPI_E!M20+TI_PF_E!M20+TI_BKBPB_E!M20+TI_CL_E!M20+TI_BNG_E!M20+TI_LBB_E!M20+TI_CPP_E!M20+TI_GTL_E!M20+TI_NSP_E!M20</f>
        <v>125.10739466895959</v>
      </c>
      <c r="N20" s="10">
        <f>TI_EHG_E!N20+TI_CO_E!N20+TI_BF_E!N20+TI_GW_E!N20+TI_RPI_E!N20+TI_PF_E!N20+TI_BKBPB_E!N20+TI_CL_E!N20+TI_BNG_E!N20+TI_LBB_E!N20+TI_CPP_E!N20+TI_GTL_E!N20+TI_NSP_E!N20</f>
        <v>112.0664660361135</v>
      </c>
      <c r="O20" s="10">
        <f>TI_EHG_E!O20+TI_CO_E!O20+TI_BF_E!O20+TI_GW_E!O20+TI_RPI_E!O20+TI_PF_E!O20+TI_BKBPB_E!O20+TI_CL_E!O20+TI_BNG_E!O20+TI_LBB_E!O20+TI_CPP_E!O20+TI_GTL_E!O20+TI_NSP_E!O20</f>
        <v>108.93757523645742</v>
      </c>
      <c r="P20" s="10">
        <f>TI_EHG_E!P20+TI_CO_E!P20+TI_BF_E!P20+TI_GW_E!P20+TI_RPI_E!P20+TI_PF_E!P20+TI_BKBPB_E!P20+TI_CL_E!P20+TI_BNG_E!P20+TI_LBB_E!P20+TI_CPP_E!P20+TI_GTL_E!P20+TI_NSP_E!P20</f>
        <v>59.44875322441959</v>
      </c>
      <c r="Q20" s="10">
        <f>TI_EHG_E!Q20+TI_CO_E!Q20+TI_BF_E!Q20+TI_GW_E!Q20+TI_RPI_E!Q20+TI_PF_E!Q20+TI_BKBPB_E!Q20+TI_CL_E!Q20+TI_BNG_E!Q20+TI_LBB_E!Q20+TI_CPP_E!Q20+TI_GTL_E!Q20+TI_NSP_E!Q20</f>
        <v>83.452708512467751</v>
      </c>
      <c r="R20" s="10">
        <f>TI_EHG_E!R20+TI_CO_E!R20+TI_BF_E!R20+TI_GW_E!R20+TI_RPI_E!R20+TI_PF_E!R20+TI_BKBPB_E!R20+TI_CL_E!R20+TI_BNG_E!R20+TI_LBB_E!R20+TI_CPP_E!R20+TI_GTL_E!R20+TI_NSP_E!R20</f>
        <v>115.69699054170248</v>
      </c>
      <c r="S20" s="10">
        <f>TI_EHG_E!S20+TI_CO_E!S20+TI_BF_E!S20+TI_GW_E!S20+TI_RPI_E!S20+TI_PF_E!S20+TI_BKBPB_E!S20+TI_CL_E!S20+TI_BNG_E!S20+TI_LBB_E!S20+TI_CPP_E!S20+TI_GTL_E!S20+TI_NSP_E!S20</f>
        <v>77.624935511607902</v>
      </c>
      <c r="T20" s="10">
        <f>TI_EHG_E!T20+TI_CO_E!T20+TI_BF_E!T20+TI_GW_E!T20+TI_RPI_E!T20+TI_PF_E!T20+TI_BKBPB_E!T20+TI_CL_E!T20+TI_BNG_E!T20+TI_LBB_E!T20+TI_CPP_E!T20+TI_GTL_E!T20+TI_NSP_E!T20</f>
        <v>117.70318142734307</v>
      </c>
      <c r="U20" s="10">
        <f>TI_EHG_E!U20+TI_CO_E!U20+TI_BF_E!U20+TI_GW_E!U20+TI_RPI_E!U20+TI_PF_E!U20+TI_BKBPB_E!U20+TI_CL_E!U20+TI_BNG_E!U20+TI_LBB_E!U20+TI_CPP_E!U20+TI_GTL_E!U20+TI_NSP_E!U20</f>
        <v>116.67626827171108</v>
      </c>
      <c r="V20" s="10">
        <f>TI_EHG_E!V20+TI_CO_E!V20+TI_BF_E!V20+TI_GW_E!V20+TI_RPI_E!V20+TI_PF_E!V20+TI_BKBPB_E!V20+TI_CL_E!V20+TI_BNG_E!V20+TI_LBB_E!V20+TI_CPP_E!V20+TI_GTL_E!V20+TI_NSP_E!V20</f>
        <v>100.96018916595011</v>
      </c>
      <c r="W20" s="10">
        <f>TI_EHG_E!W20+TI_CO_E!W20+TI_BF_E!W20+TI_GW_E!W20+TI_RPI_E!W20+TI_PF_E!W20+TI_BKBPB_E!W20+TI_CL_E!W20+TI_BNG_E!W20+TI_LBB_E!W20+TI_CPP_E!W20+TI_GTL_E!W20+TI_NSP_E!W20</f>
        <v>95.419002579535686</v>
      </c>
      <c r="X20" s="10">
        <f>TI_EHG_E!X20+TI_CO_E!X20+TI_BF_E!X20+TI_GW_E!X20+TI_RPI_E!X20+TI_PF_E!X20+TI_BKBPB_E!X20+TI_CL_E!X20+TI_BNG_E!X20+TI_LBB_E!X20+TI_CPP_E!X20+TI_GTL_E!X20+TI_NSP_E!X20</f>
        <v>59.281599312123809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9321.65614789338</v>
      </c>
      <c r="D26" s="37">
        <f t="shared" si="14"/>
        <v>9344.5761822871882</v>
      </c>
      <c r="E26" s="37">
        <f t="shared" si="14"/>
        <v>9715.9851246775579</v>
      </c>
      <c r="F26" s="37">
        <f t="shared" si="14"/>
        <v>9396.340326741185</v>
      </c>
      <c r="G26" s="37">
        <f t="shared" si="14"/>
        <v>9228.3723129836635</v>
      </c>
      <c r="H26" s="37">
        <f t="shared" si="14"/>
        <v>10828.014101461735</v>
      </c>
      <c r="I26" s="37">
        <f t="shared" si="14"/>
        <v>10990.95253654342</v>
      </c>
      <c r="J26" s="37">
        <f t="shared" si="14"/>
        <v>11180.778073946689</v>
      </c>
      <c r="K26" s="37">
        <f t="shared" si="14"/>
        <v>10944.676182287187</v>
      </c>
      <c r="L26" s="37">
        <f t="shared" si="14"/>
        <v>10059.599226139293</v>
      </c>
      <c r="M26" s="37">
        <f t="shared" si="14"/>
        <v>11500.296474634564</v>
      </c>
      <c r="N26" s="37">
        <f t="shared" si="14"/>
        <v>10638.38761822872</v>
      </c>
      <c r="O26" s="37">
        <f t="shared" si="14"/>
        <v>10098.710146173689</v>
      </c>
      <c r="P26" s="37">
        <f t="shared" si="14"/>
        <v>10004.423903697334</v>
      </c>
      <c r="Q26" s="37">
        <f t="shared" si="14"/>
        <v>9960.6426483233008</v>
      </c>
      <c r="R26" s="37">
        <f t="shared" si="14"/>
        <v>9046.4078245915734</v>
      </c>
      <c r="S26" s="37">
        <f t="shared" si="14"/>
        <v>8299.8975064488386</v>
      </c>
      <c r="T26" s="37">
        <f t="shared" si="14"/>
        <v>7906.2723129836631</v>
      </c>
      <c r="U26" s="37">
        <f t="shared" si="14"/>
        <v>8449.2036973344802</v>
      </c>
      <c r="V26" s="37">
        <f t="shared" si="14"/>
        <v>8126.4919174548577</v>
      </c>
      <c r="W26" s="37">
        <f t="shared" si="14"/>
        <v>8013.7453998280298</v>
      </c>
      <c r="X26" s="37">
        <f t="shared" ref="X26" si="15">SUM(X27,X33)</f>
        <v>7984.4435081685297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7587.7471195184871</v>
      </c>
      <c r="D27" s="29">
        <f t="shared" si="16"/>
        <v>7617.2665520206356</v>
      </c>
      <c r="E27" s="29">
        <f t="shared" si="16"/>
        <v>7975.2308684436794</v>
      </c>
      <c r="F27" s="29">
        <f t="shared" si="16"/>
        <v>8019.2883920894228</v>
      </c>
      <c r="G27" s="29">
        <f t="shared" si="16"/>
        <v>7969.1792777300088</v>
      </c>
      <c r="H27" s="29">
        <f t="shared" si="16"/>
        <v>9141.3776440240745</v>
      </c>
      <c r="I27" s="29">
        <f t="shared" si="16"/>
        <v>9264.9134995700751</v>
      </c>
      <c r="J27" s="29">
        <f t="shared" si="16"/>
        <v>9383.7136715391225</v>
      </c>
      <c r="K27" s="29">
        <f t="shared" si="16"/>
        <v>9182.8253654342207</v>
      </c>
      <c r="L27" s="29">
        <f t="shared" si="16"/>
        <v>8325.9912295786744</v>
      </c>
      <c r="M27" s="29">
        <f t="shared" si="16"/>
        <v>9097.6020636285466</v>
      </c>
      <c r="N27" s="29">
        <f t="shared" si="16"/>
        <v>8753.2483233018065</v>
      </c>
      <c r="O27" s="29">
        <f t="shared" si="16"/>
        <v>8379.5499570077391</v>
      </c>
      <c r="P27" s="29">
        <f t="shared" si="16"/>
        <v>8206.5539122957853</v>
      </c>
      <c r="Q27" s="29">
        <f t="shared" si="16"/>
        <v>8494.3680137575229</v>
      </c>
      <c r="R27" s="29">
        <f t="shared" si="16"/>
        <v>8033.6152192605323</v>
      </c>
      <c r="S27" s="29">
        <f t="shared" si="16"/>
        <v>7648.6434221840072</v>
      </c>
      <c r="T27" s="29">
        <f t="shared" si="16"/>
        <v>7393.3936371453137</v>
      </c>
      <c r="U27" s="29">
        <f t="shared" si="16"/>
        <v>7881.3269991401557</v>
      </c>
      <c r="V27" s="29">
        <f t="shared" si="16"/>
        <v>7576.3971625107479</v>
      </c>
      <c r="W27" s="29">
        <f t="shared" si="16"/>
        <v>7449.3264832330169</v>
      </c>
      <c r="X27" s="29">
        <f t="shared" ref="X27" si="17">SUM(X28:X32)</f>
        <v>7389.2280309544285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6842.8680997420461</v>
      </c>
      <c r="D28" s="10">
        <f>TI_EHG_E!D28+TI_CO_E!D28+TI_BF_E!D28+TI_GW_E!D28+TI_RPI_E!D28+TI_PF_E!D28+TI_BKBPB_E!D28+TI_CL_E!D28+TI_BNG_E!D28+TI_LBB_E!D28+TI_CPP_E!D28+TI_GTL_E!D28+TI_NSP_E!D28</f>
        <v>6887.794926913155</v>
      </c>
      <c r="E28" s="10">
        <f>TI_EHG_E!E28+TI_CO_E!E28+TI_BF_E!E28+TI_GW_E!E28+TI_RPI_E!E28+TI_PF_E!E28+TI_BKBPB_E!E28+TI_CL_E!E28+TI_BNG_E!E28+TI_LBB_E!E28+TI_CPP_E!E28+TI_GTL_E!E28+TI_NSP_E!E28</f>
        <v>6025.1982803095434</v>
      </c>
      <c r="F28" s="10">
        <f>TI_EHG_E!F28+TI_CO_E!F28+TI_BF_E!F28+TI_GW_E!F28+TI_RPI_E!F28+TI_PF_E!F28+TI_BKBPB_E!F28+TI_CL_E!F28+TI_BNG_E!F28+TI_LBB_E!F28+TI_CPP_E!F28+TI_GTL_E!F28+TI_NSP_E!F28</f>
        <v>6386.8778159931207</v>
      </c>
      <c r="G28" s="10">
        <f>TI_EHG_E!G28+TI_CO_E!G28+TI_BF_E!G28+TI_GW_E!G28+TI_RPI_E!G28+TI_PF_E!G28+TI_BKBPB_E!G28+TI_CL_E!G28+TI_BNG_E!G28+TI_LBB_E!G28+TI_CPP_E!G28+TI_GTL_E!G28+TI_NSP_E!G28</f>
        <v>6376.8701633705941</v>
      </c>
      <c r="H28" s="10">
        <f>TI_EHG_E!H28+TI_CO_E!H28+TI_BF_E!H28+TI_GW_E!H28+TI_RPI_E!H28+TI_PF_E!H28+TI_BKBPB_E!H28+TI_CL_E!H28+TI_BNG_E!H28+TI_LBB_E!H28+TI_CPP_E!H28+TI_GTL_E!H28+TI_NSP_E!H28</f>
        <v>7054.1702493551156</v>
      </c>
      <c r="I28" s="10">
        <f>TI_EHG_E!I28+TI_CO_E!I28+TI_BF_E!I28+TI_GW_E!I28+TI_RPI_E!I28+TI_PF_E!I28+TI_BKBPB_E!I28+TI_CL_E!I28+TI_BNG_E!I28+TI_LBB_E!I28+TI_CPP_E!I28+TI_GTL_E!I28+TI_NSP_E!I28</f>
        <v>6905.7656921754069</v>
      </c>
      <c r="J28" s="10">
        <f>TI_EHG_E!J28+TI_CO_E!J28+TI_BF_E!J28+TI_GW_E!J28+TI_RPI_E!J28+TI_PF_E!J28+TI_BKBPB_E!J28+TI_CL_E!J28+TI_BNG_E!J28+TI_LBB_E!J28+TI_CPP_E!J28+TI_GTL_E!J28+TI_NSP_E!J28</f>
        <v>7075.3203783319004</v>
      </c>
      <c r="K28" s="10">
        <f>TI_EHG_E!K28+TI_CO_E!K28+TI_BF_E!K28+TI_GW_E!K28+TI_RPI_E!K28+TI_PF_E!K28+TI_BKBPB_E!K28+TI_CL_E!K28+TI_BNG_E!K28+TI_LBB_E!K28+TI_CPP_E!K28+TI_GTL_E!K28+TI_NSP_E!K28</f>
        <v>6955.0189165950123</v>
      </c>
      <c r="L28" s="10">
        <f>TI_EHG_E!L28+TI_CO_E!L28+TI_BF_E!L28+TI_GW_E!L28+TI_RPI_E!L28+TI_PF_E!L28+TI_BKBPB_E!L28+TI_CL_E!L28+TI_BNG_E!L28+TI_LBB_E!L28+TI_CPP_E!L28+TI_GTL_E!L28+TI_NSP_E!L28</f>
        <v>6313.7288907996553</v>
      </c>
      <c r="M28" s="10">
        <f>TI_EHG_E!M28+TI_CO_E!M28+TI_BF_E!M28+TI_GW_E!M28+TI_RPI_E!M28+TI_PF_E!M28+TI_BKBPB_E!M28+TI_CL_E!M28+TI_BNG_E!M28+TI_LBB_E!M28+TI_CPP_E!M28+TI_GTL_E!M28+TI_NSP_E!M28</f>
        <v>6378.6233018056746</v>
      </c>
      <c r="N28" s="10">
        <f>TI_EHG_E!N28+TI_CO_E!N28+TI_BF_E!N28+TI_GW_E!N28+TI_RPI_E!N28+TI_PF_E!N28+TI_BKBPB_E!N28+TI_CL_E!N28+TI_BNG_E!N28+TI_LBB_E!N28+TI_CPP_E!N28+TI_GTL_E!N28+TI_NSP_E!N28</f>
        <v>6585.2871023215812</v>
      </c>
      <c r="O28" s="10">
        <f>TI_EHG_E!O28+TI_CO_E!O28+TI_BF_E!O28+TI_GW_E!O28+TI_RPI_E!O28+TI_PF_E!O28+TI_BKBPB_E!O28+TI_CL_E!O28+TI_BNG_E!O28+TI_LBB_E!O28+TI_CPP_E!O28+TI_GTL_E!O28+TI_NSP_E!O28</f>
        <v>6087.0975064488393</v>
      </c>
      <c r="P28" s="10">
        <f>TI_EHG_E!P28+TI_CO_E!P28+TI_BF_E!P28+TI_GW_E!P28+TI_RPI_E!P28+TI_PF_E!P28+TI_BKBPB_E!P28+TI_CL_E!P28+TI_BNG_E!P28+TI_LBB_E!P28+TI_CPP_E!P28+TI_GTL_E!P28+TI_NSP_E!P28</f>
        <v>5959.3054170249343</v>
      </c>
      <c r="Q28" s="10">
        <f>TI_EHG_E!Q28+TI_CO_E!Q28+TI_BF_E!Q28+TI_GW_E!Q28+TI_RPI_E!Q28+TI_PF_E!Q28+TI_BKBPB_E!Q28+TI_CL_E!Q28+TI_BNG_E!Q28+TI_LBB_E!Q28+TI_CPP_E!Q28+TI_GTL_E!Q28+TI_NSP_E!Q28</f>
        <v>6496.4316423043847</v>
      </c>
      <c r="R28" s="10">
        <f>TI_EHG_E!R28+TI_CO_E!R28+TI_BF_E!R28+TI_GW_E!R28+TI_RPI_E!R28+TI_PF_E!R28+TI_BKBPB_E!R28+TI_CL_E!R28+TI_BNG_E!R28+TI_LBB_E!R28+TI_CPP_E!R28+TI_GTL_E!R28+TI_NSP_E!R28</f>
        <v>6466.4803955288044</v>
      </c>
      <c r="S28" s="10">
        <f>TI_EHG_E!S28+TI_CO_E!S28+TI_BF_E!S28+TI_GW_E!S28+TI_RPI_E!S28+TI_PF_E!S28+TI_BKBPB_E!S28+TI_CL_E!S28+TI_BNG_E!S28+TI_LBB_E!S28+TI_CPP_E!S28+TI_GTL_E!S28+TI_NSP_E!S28</f>
        <v>6626.2204643164232</v>
      </c>
      <c r="T28" s="10">
        <f>TI_EHG_E!T28+TI_CO_E!T28+TI_BF_E!T28+TI_GW_E!T28+TI_RPI_E!T28+TI_PF_E!T28+TI_BKBPB_E!T28+TI_CL_E!T28+TI_BNG_E!T28+TI_LBB_E!T28+TI_CPP_E!T28+TI_GTL_E!T28+TI_NSP_E!T28</f>
        <v>6514.4024075666384</v>
      </c>
      <c r="U28" s="10">
        <f>TI_EHG_E!U28+TI_CO_E!U28+TI_BF_E!U28+TI_GW_E!U28+TI_RPI_E!U28+TI_PF_E!U28+TI_BKBPB_E!U28+TI_CL_E!U28+TI_BNG_E!U28+TI_LBB_E!U28+TI_CPP_E!U28+TI_GTL_E!U28+TI_NSP_E!U28</f>
        <v>7027.5675838349098</v>
      </c>
      <c r="V28" s="10">
        <f>TI_EHG_E!V28+TI_CO_E!V28+TI_BF_E!V28+TI_GW_E!V28+TI_RPI_E!V28+TI_PF_E!V28+TI_BKBPB_E!V28+TI_CL_E!V28+TI_BNG_E!V28+TI_LBB_E!V28+TI_CPP_E!V28+TI_GTL_E!V28+TI_NSP_E!V28</f>
        <v>6793.947635425623</v>
      </c>
      <c r="W28" s="10">
        <f>TI_EHG_E!W28+TI_CO_E!W28+TI_BF_E!W28+TI_GW_E!W28+TI_RPI_E!W28+TI_PF_E!W28+TI_BKBPB_E!W28+TI_CL_E!W28+TI_BNG_E!W28+TI_LBB_E!W28+TI_CPP_E!W28+TI_GTL_E!W28+TI_NSP_E!W28</f>
        <v>6703.0954428202922</v>
      </c>
      <c r="X28" s="10">
        <f>TI_EHG_E!X28+TI_CO_E!X28+TI_BF_E!X28+TI_GW_E!X28+TI_RPI_E!X28+TI_PF_E!X28+TI_BKBPB_E!X28+TI_CL_E!X28+TI_BNG_E!X28+TI_LBB_E!X28+TI_CPP_E!X28+TI_GTL_E!X28+TI_NSP_E!X28</f>
        <v>6712.0808254514186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533.31513327601033</v>
      </c>
      <c r="D29" s="10">
        <f>TI_EHG_E!D29+TI_CO_E!D29+TI_BF_E!D29+TI_GW_E!D29+TI_RPI_E!D29+TI_PF_E!D29+TI_BKBPB_E!D29+TI_CL_E!D29+TI_BNG_E!D29+TI_LBB_E!D29+TI_CPP_E!D29+TI_GTL_E!D29+TI_NSP_E!D29</f>
        <v>494.36620808254509</v>
      </c>
      <c r="E29" s="10">
        <f>TI_EHG_E!E29+TI_CO_E!E29+TI_BF_E!E29+TI_GW_E!E29+TI_RPI_E!E29+TI_PF_E!E29+TI_BKBPB_E!E29+TI_CL_E!E29+TI_BNG_E!E29+TI_LBB_E!E29+TI_CPP_E!E29+TI_GTL_E!E29+TI_NSP_E!E29</f>
        <v>945.50541702493558</v>
      </c>
      <c r="F29" s="10">
        <f>TI_EHG_E!F29+TI_CO_E!F29+TI_BF_E!F29+TI_GW_E!F29+TI_RPI_E!F29+TI_PF_E!F29+TI_BKBPB_E!F29+TI_CL_E!F29+TI_BNG_E!F29+TI_LBB_E!F29+TI_CPP_E!F29+TI_GTL_E!F29+TI_NSP_E!F29</f>
        <v>856.19062768701622</v>
      </c>
      <c r="G29" s="10">
        <f>TI_EHG_E!G29+TI_CO_E!G29+TI_BF_E!G29+TI_GW_E!G29+TI_RPI_E!G29+TI_PF_E!G29+TI_BKBPB_E!G29+TI_CL_E!G29+TI_BNG_E!G29+TI_LBB_E!G29+TI_CPP_E!G29+TI_GTL_E!G29+TI_NSP_E!G29</f>
        <v>938.41599312123799</v>
      </c>
      <c r="H29" s="10">
        <f>TI_EHG_E!H29+TI_CO_E!H29+TI_BF_E!H29+TI_GW_E!H29+TI_RPI_E!H29+TI_PF_E!H29+TI_BKBPB_E!H29+TI_CL_E!H29+TI_BNG_E!H29+TI_LBB_E!H29+TI_CPP_E!H29+TI_GTL_E!H29+TI_NSP_E!H29</f>
        <v>904.84376612209803</v>
      </c>
      <c r="I29" s="10">
        <f>TI_EHG_E!I29+TI_CO_E!I29+TI_BF_E!I29+TI_GW_E!I29+TI_RPI_E!I29+TI_PF_E!I29+TI_BKBPB_E!I29+TI_CL_E!I29+TI_BNG_E!I29+TI_LBB_E!I29+TI_CPP_E!I29+TI_GTL_E!I29+TI_NSP_E!I29</f>
        <v>869.11246775580389</v>
      </c>
      <c r="J29" s="10">
        <f>TI_EHG_E!J29+TI_CO_E!J29+TI_BF_E!J29+TI_GW_E!J29+TI_RPI_E!J29+TI_PF_E!J29+TI_BKBPB_E!J29+TI_CL_E!J29+TI_BNG_E!J29+TI_LBB_E!J29+TI_CPP_E!J29+TI_GTL_E!J29+TI_NSP_E!J29</f>
        <v>839.47196904557177</v>
      </c>
      <c r="K29" s="10">
        <f>TI_EHG_E!K29+TI_CO_E!K29+TI_BF_E!K29+TI_GW_E!K29+TI_RPI_E!K29+TI_PF_E!K29+TI_BKBPB_E!K29+TI_CL_E!K29+TI_BNG_E!K29+TI_LBB_E!K29+TI_CPP_E!K29+TI_GTL_E!K29+TI_NSP_E!K29</f>
        <v>874.00877042132402</v>
      </c>
      <c r="L29" s="10">
        <f>TI_EHG_E!L29+TI_CO_E!L29+TI_BF_E!L29+TI_GW_E!L29+TI_RPI_E!L29+TI_PF_E!L29+TI_BKBPB_E!L29+TI_CL_E!L29+TI_BNG_E!L29+TI_LBB_E!L29+TI_CPP_E!L29+TI_GTL_E!L29+TI_NSP_E!L29</f>
        <v>806.22433361994831</v>
      </c>
      <c r="M29" s="10">
        <f>TI_EHG_E!M29+TI_CO_E!M29+TI_BF_E!M29+TI_GW_E!M29+TI_RPI_E!M29+TI_PF_E!M29+TI_BKBPB_E!M29+TI_CL_E!M29+TI_BNG_E!M29+TI_LBB_E!M29+TI_CPP_E!M29+TI_GTL_E!M29+TI_NSP_E!M29</f>
        <v>710.70988822012032</v>
      </c>
      <c r="N29" s="10">
        <f>TI_EHG_E!N29+TI_CO_E!N29+TI_BF_E!N29+TI_GW_E!N29+TI_RPI_E!N29+TI_PF_E!N29+TI_BKBPB_E!N29+TI_CL_E!N29+TI_BNG_E!N29+TI_LBB_E!N29+TI_CPP_E!N29+TI_GTL_E!N29+TI_NSP_E!N29</f>
        <v>617.24944110060176</v>
      </c>
      <c r="O29" s="10">
        <f>TI_EHG_E!O29+TI_CO_E!O29+TI_BF_E!O29+TI_GW_E!O29+TI_RPI_E!O29+TI_PF_E!O29+TI_BKBPB_E!O29+TI_CL_E!O29+TI_BNG_E!O29+TI_LBB_E!O29+TI_CPP_E!O29+TI_GTL_E!O29+TI_NSP_E!O29</f>
        <v>686.06096302665514</v>
      </c>
      <c r="P29" s="10">
        <f>TI_EHG_E!P29+TI_CO_E!P29+TI_BF_E!P29+TI_GW_E!P29+TI_RPI_E!P29+TI_PF_E!P29+TI_BKBPB_E!P29+TI_CL_E!P29+TI_BNG_E!P29+TI_LBB_E!P29+TI_CPP_E!P29+TI_GTL_E!P29+TI_NSP_E!P29</f>
        <v>633.68202923473768</v>
      </c>
      <c r="Q29" s="10">
        <f>TI_EHG_E!Q29+TI_CO_E!Q29+TI_BF_E!Q29+TI_GW_E!Q29+TI_RPI_E!Q29+TI_PF_E!Q29+TI_BKBPB_E!Q29+TI_CL_E!Q29+TI_BNG_E!Q29+TI_LBB_E!Q29+TI_CPP_E!Q29+TI_GTL_E!Q29+TI_NSP_E!Q29</f>
        <v>608.00610490111785</v>
      </c>
      <c r="R29" s="10">
        <f>TI_EHG_E!R29+TI_CO_E!R29+TI_BF_E!R29+TI_GW_E!R29+TI_RPI_E!R29+TI_PF_E!R29+TI_BKBPB_E!R29+TI_CL_E!R29+TI_BNG_E!R29+TI_LBB_E!R29+TI_CPP_E!R29+TI_GTL_E!R29+TI_NSP_E!R29</f>
        <v>591.57351676698181</v>
      </c>
      <c r="S29" s="10">
        <f>TI_EHG_E!S29+TI_CO_E!S29+TI_BF_E!S29+TI_GW_E!S29+TI_RPI_E!S29+TI_PF_E!S29+TI_BKBPB_E!S29+TI_CL_E!S29+TI_BNG_E!S29+TI_LBB_E!S29+TI_CPP_E!S29+TI_GTL_E!S29+TI_NSP_E!S29</f>
        <v>375.89570077386065</v>
      </c>
      <c r="T29" s="10">
        <f>TI_EHG_E!T29+TI_CO_E!T29+TI_BF_E!T29+TI_GW_E!T29+TI_RPI_E!T29+TI_PF_E!T29+TI_BKBPB_E!T29+TI_CL_E!T29+TI_BNG_E!T29+TI_LBB_E!T29+TI_CPP_E!T29+TI_GTL_E!T29+TI_NSP_E!T29</f>
        <v>316.32760103181431</v>
      </c>
      <c r="U29" s="10">
        <f>TI_EHG_E!U29+TI_CO_E!U29+TI_BF_E!U29+TI_GW_E!U29+TI_RPI_E!U29+TI_PF_E!U29+TI_BKBPB_E!U29+TI_CL_E!U29+TI_BNG_E!U29+TI_LBB_E!U29+TI_CPP_E!U29+TI_GTL_E!U29+TI_NSP_E!U29</f>
        <v>317.35451418744628</v>
      </c>
      <c r="V29" s="10">
        <f>TI_EHG_E!V29+TI_CO_E!V29+TI_BF_E!V29+TI_GW_E!V29+TI_RPI_E!V29+TI_PF_E!V29+TI_BKBPB_E!V29+TI_CL_E!V29+TI_BNG_E!V29+TI_LBB_E!V29+TI_CPP_E!V29+TI_GTL_E!V29+TI_NSP_E!V29</f>
        <v>229.02932072226994</v>
      </c>
      <c r="W29" s="10">
        <f>TI_EHG_E!W29+TI_CO_E!W29+TI_BF_E!W29+TI_GW_E!W29+TI_RPI_E!W29+TI_PF_E!W29+TI_BKBPB_E!W29+TI_CL_E!W29+TI_BNG_E!W29+TI_LBB_E!W29+TI_CPP_E!W29+TI_GTL_E!W29+TI_NSP_E!W29</f>
        <v>184.86680997420459</v>
      </c>
      <c r="X29" s="10">
        <f>TI_EHG_E!X29+TI_CO_E!X29+TI_BF_E!X29+TI_GW_E!X29+TI_RPI_E!X29+TI_PF_E!X29+TI_BKBPB_E!X29+TI_CL_E!X29+TI_BNG_E!X29+TI_LBB_E!X29+TI_CPP_E!X29+TI_GTL_E!X29+TI_NSP_E!X29</f>
        <v>207.46147893379197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190.5980223559759</v>
      </c>
      <c r="D30" s="10">
        <f>TI_EHG_E!D30+TI_CO_E!D30+TI_BF_E!D30+TI_GW_E!D30+TI_RPI_E!D30+TI_PF_E!D30+TI_BKBPB_E!D30+TI_CL_E!D30+TI_BNG_E!D30+TI_LBB_E!D30+TI_CPP_E!D30+TI_GTL_E!D30+TI_NSP_E!D30</f>
        <v>214.13955288048149</v>
      </c>
      <c r="E30" s="10">
        <f>TI_EHG_E!E30+TI_CO_E!E30+TI_BF_E!E30+TI_GW_E!E30+TI_RPI_E!E30+TI_PF_E!E30+TI_BKBPB_E!E30+TI_CL_E!E30+TI_BNG_E!E30+TI_LBB_E!E30+TI_CPP_E!E30+TI_GTL_E!E30+TI_NSP_E!E30</f>
        <v>916.7704213241617</v>
      </c>
      <c r="F30" s="10">
        <f>TI_EHG_E!F30+TI_CO_E!F30+TI_BF_E!F30+TI_GW_E!F30+TI_RPI_E!F30+TI_PF_E!F30+TI_BKBPB_E!F30+TI_CL_E!F30+TI_BNG_E!F30+TI_LBB_E!F30+TI_CPP_E!F30+TI_GTL_E!F30+TI_NSP_E!F30</f>
        <v>697.63009458297506</v>
      </c>
      <c r="G30" s="10">
        <f>TI_EHG_E!G30+TI_CO_E!G30+TI_BF_E!G30+TI_GW_E!G30+TI_RPI_E!G30+TI_PF_E!G30+TI_BKBPB_E!G30+TI_CL_E!G30+TI_BNG_E!G30+TI_LBB_E!G30+TI_CPP_E!G30+TI_GTL_E!G30+TI_NSP_E!G30</f>
        <v>579.95124677558033</v>
      </c>
      <c r="H30" s="10">
        <f>TI_EHG_E!H30+TI_CO_E!H30+TI_BF_E!H30+TI_GW_E!H30+TI_RPI_E!H30+TI_PF_E!H30+TI_BKBPB_E!H30+TI_CL_E!H30+TI_BNG_E!H30+TI_LBB_E!H30+TI_CPP_E!H30+TI_GTL_E!H30+TI_NSP_E!H30</f>
        <v>1130.868443680137</v>
      </c>
      <c r="I30" s="10">
        <f>TI_EHG_E!I30+TI_CO_E!I30+TI_BF_E!I30+TI_GW_E!I30+TI_RPI_E!I30+TI_PF_E!I30+TI_BKBPB_E!I30+TI_CL_E!I30+TI_BNG_E!I30+TI_LBB_E!I30+TI_CPP_E!I30+TI_GTL_E!I30+TI_NSP_E!I30</f>
        <v>1462.0808254514191</v>
      </c>
      <c r="J30" s="10">
        <f>TI_EHG_E!J30+TI_CO_E!J30+TI_BF_E!J30+TI_GW_E!J30+TI_RPI_E!J30+TI_PF_E!J30+TI_BKBPB_E!J30+TI_CL_E!J30+TI_BNG_E!J30+TI_LBB_E!J30+TI_CPP_E!J30+TI_GTL_E!J30+TI_NSP_E!J30</f>
        <v>1404.714789337919</v>
      </c>
      <c r="K30" s="10">
        <f>TI_EHG_E!K30+TI_CO_E!K30+TI_BF_E!K30+TI_GW_E!K30+TI_RPI_E!K30+TI_PF_E!K30+TI_BKBPB_E!K30+TI_CL_E!K30+TI_BNG_E!K30+TI_LBB_E!K30+TI_CPP_E!K30+TI_GTL_E!K30+TI_NSP_E!K30</f>
        <v>1353.797678417885</v>
      </c>
      <c r="L30" s="10">
        <f>TI_EHG_E!L30+TI_CO_E!L30+TI_BF_E!L30+TI_GW_E!L30+TI_RPI_E!L30+TI_PF_E!L30+TI_BKBPB_E!L30+TI_CL_E!L30+TI_BNG_E!L30+TI_LBB_E!L30+TI_CPP_E!L30+TI_GTL_E!L30+TI_NSP_E!L30</f>
        <v>1205.039638865004</v>
      </c>
      <c r="M30" s="10">
        <f>TI_EHG_E!M30+TI_CO_E!M30+TI_BF_E!M30+TI_GW_E!M30+TI_RPI_E!M30+TI_PF_E!M30+TI_BKBPB_E!M30+TI_CL_E!M30+TI_BNG_E!M30+TI_LBB_E!M30+TI_CPP_E!M30+TI_GTL_E!M30+TI_NSP_E!M30</f>
        <v>1974.7874462596731</v>
      </c>
      <c r="N30" s="10">
        <f>TI_EHG_E!N30+TI_CO_E!N30+TI_BF_E!N30+TI_GW_E!N30+TI_RPI_E!N30+TI_PF_E!N30+TI_BKBPB_E!N30+TI_CL_E!N30+TI_BNG_E!N30+TI_LBB_E!N30+TI_CPP_E!N30+TI_GTL_E!N30+TI_NSP_E!N30</f>
        <v>1502.555631986243</v>
      </c>
      <c r="O30" s="10">
        <f>TI_EHG_E!O30+TI_CO_E!O30+TI_BF_E!O30+TI_GW_E!O30+TI_RPI_E!O30+TI_PF_E!O30+TI_BKBPB_E!O30+TI_CL_E!O30+TI_BNG_E!O30+TI_LBB_E!O30+TI_CPP_E!O30+TI_GTL_E!O30+TI_NSP_E!O30</f>
        <v>1495.5669819432501</v>
      </c>
      <c r="P30" s="10">
        <f>TI_EHG_E!P30+TI_CO_E!P30+TI_BF_E!P30+TI_GW_E!P30+TI_RPI_E!P30+TI_PF_E!P30+TI_BKBPB_E!P30+TI_CL_E!P30+TI_BNG_E!P30+TI_LBB_E!P30+TI_CPP_E!P30+TI_GTL_E!P30+TI_NSP_E!P30</f>
        <v>1561.459845227859</v>
      </c>
      <c r="Q30" s="10">
        <f>TI_EHG_E!Q30+TI_CO_E!Q30+TI_BF_E!Q30+TI_GW_E!Q30+TI_RPI_E!Q30+TI_PF_E!Q30+TI_BKBPB_E!Q30+TI_CL_E!Q30+TI_BNG_E!Q30+TI_LBB_E!Q30+TI_CPP_E!Q30+TI_GTL_E!Q30+TI_NSP_E!Q30</f>
        <v>1349.804127257094</v>
      </c>
      <c r="R30" s="10">
        <f>TI_EHG_E!R30+TI_CO_E!R30+TI_BF_E!R30+TI_GW_E!R30+TI_RPI_E!R30+TI_PF_E!R30+TI_BKBPB_E!R30+TI_CL_E!R30+TI_BNG_E!R30+TI_LBB_E!R30+TI_CPP_E!R30+TI_GTL_E!R30+TI_NSP_E!R30</f>
        <v>934.47979363714524</v>
      </c>
      <c r="S30" s="10">
        <f>TI_EHG_E!S30+TI_CO_E!S30+TI_BF_E!S30+TI_GW_E!S30+TI_RPI_E!S30+TI_PF_E!S30+TI_BKBPB_E!S30+TI_CL_E!S30+TI_BNG_E!S30+TI_LBB_E!S30+TI_CPP_E!S30+TI_GTL_E!S30+TI_NSP_E!S30</f>
        <v>600.0239036973345</v>
      </c>
      <c r="T30" s="10">
        <f>TI_EHG_E!T30+TI_CO_E!T30+TI_BF_E!T30+TI_GW_E!T30+TI_RPI_E!T30+TI_PF_E!T30+TI_BKBPB_E!T30+TI_CL_E!T30+TI_BNG_E!T30+TI_LBB_E!T30+TI_CPP_E!T30+TI_GTL_E!T30+TI_NSP_E!T30</f>
        <v>488.20576096302659</v>
      </c>
      <c r="U30" s="10">
        <f>TI_EHG_E!U30+TI_CO_E!U30+TI_BF_E!U30+TI_GW_E!U30+TI_RPI_E!U30+TI_PF_E!U30+TI_BKBPB_E!U30+TI_CL_E!U30+TI_BNG_E!U30+TI_LBB_E!U30+TI_CPP_E!U30+TI_GTL_E!U30+TI_NSP_E!U30</f>
        <v>445.27566638005152</v>
      </c>
      <c r="V30" s="10">
        <f>TI_EHG_E!V30+TI_CO_E!V30+TI_BF_E!V30+TI_GW_E!V30+TI_RPI_E!V30+TI_PF_E!V30+TI_BKBPB_E!V30+TI_CL_E!V30+TI_BNG_E!V30+TI_LBB_E!V30+TI_CPP_E!V30+TI_GTL_E!V30+TI_NSP_E!V30</f>
        <v>473.23009458297491</v>
      </c>
      <c r="W30" s="10">
        <f>TI_EHG_E!W30+TI_CO_E!W30+TI_BF_E!W30+TI_GW_E!W30+TI_RPI_E!W30+TI_PF_E!W30+TI_BKBPB_E!W30+TI_CL_E!W30+TI_BNG_E!W30+TI_LBB_E!W30+TI_CPP_E!W30+TI_GTL_E!W30+TI_NSP_E!W30</f>
        <v>486.20902837489245</v>
      </c>
      <c r="X30" s="10">
        <f>TI_EHG_E!X30+TI_CO_E!X30+TI_BF_E!X30+TI_GW_E!X30+TI_RPI_E!X30+TI_PF_E!X30+TI_BKBPB_E!X30+TI_CL_E!X30+TI_BNG_E!X30+TI_LBB_E!X30+TI_CPP_E!X30+TI_GTL_E!X30+TI_NSP_E!X30</f>
        <v>400.34875322441957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20.965864144453999</v>
      </c>
      <c r="D31" s="10">
        <f>TI_EHG_E!D31+TI_CO_E!D31+TI_BF_E!D31+TI_GW_E!D31+TI_RPI_E!D31+TI_PF_E!D31+TI_BKBPB_E!D31+TI_CL_E!D31+TI_BNG_E!D31+TI_LBB_E!D31+TI_CPP_E!D31+TI_GTL_E!D31+TI_NSP_E!D31</f>
        <v>20.965864144453999</v>
      </c>
      <c r="E31" s="10">
        <f>TI_EHG_E!E31+TI_CO_E!E31+TI_BF_E!E31+TI_GW_E!E31+TI_RPI_E!E31+TI_PF_E!E31+TI_BKBPB_E!E31+TI_CL_E!E31+TI_BNG_E!E31+TI_LBB_E!E31+TI_CPP_E!E31+TI_GTL_E!E31+TI_NSP_E!E31</f>
        <v>18.969131556319859</v>
      </c>
      <c r="F31" s="10">
        <f>TI_EHG_E!F31+TI_CO_E!F31+TI_BF_E!F31+TI_GW_E!F31+TI_RPI_E!F31+TI_PF_E!F31+TI_BKBPB_E!F31+TI_CL_E!F31+TI_BNG_E!F31+TI_LBB_E!F31+TI_CPP_E!F31+TI_GTL_E!F31+TI_NSP_E!F31</f>
        <v>27.954514187446261</v>
      </c>
      <c r="G31" s="10">
        <f>TI_EHG_E!G31+TI_CO_E!G31+TI_BF_E!G31+TI_GW_E!G31+TI_RPI_E!G31+TI_PF_E!G31+TI_BKBPB_E!G31+TI_CL_E!G31+TI_BNG_E!G31+TI_LBB_E!G31+TI_CPP_E!G31+TI_GTL_E!G31+TI_NSP_E!G31</f>
        <v>30.949613069647459</v>
      </c>
      <c r="H31" s="10">
        <f>TI_EHG_E!H31+TI_CO_E!H31+TI_BF_E!H31+TI_GW_E!H31+TI_RPI_E!H31+TI_PF_E!H31+TI_BKBPB_E!H31+TI_CL_E!H31+TI_BNG_E!H31+TI_LBB_E!H31+TI_CPP_E!H31+TI_GTL_E!H31+TI_NSP_E!H31</f>
        <v>19.96749785038693</v>
      </c>
      <c r="I31" s="10">
        <f>TI_EHG_E!I31+TI_CO_E!I31+TI_BF_E!I31+TI_GW_E!I31+TI_RPI_E!I31+TI_PF_E!I31+TI_BKBPB_E!I31+TI_CL_E!I31+TI_BNG_E!I31+TI_LBB_E!I31+TI_CPP_E!I31+TI_GTL_E!I31+TI_NSP_E!I31</f>
        <v>27.954514187446261</v>
      </c>
      <c r="J31" s="10">
        <f>TI_EHG_E!J31+TI_CO_E!J31+TI_BF_E!J31+TI_GW_E!J31+TI_RPI_E!J31+TI_PF_E!J31+TI_BKBPB_E!J31+TI_CL_E!J31+TI_BNG_E!J31+TI_LBB_E!J31+TI_CPP_E!J31+TI_GTL_E!J31+TI_NSP_E!J31</f>
        <v>48.920378331900253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0.99836629406706789</v>
      </c>
      <c r="M31" s="10">
        <f>TI_EHG_E!M31+TI_CO_E!M31+TI_BF_E!M31+TI_GW_E!M31+TI_RPI_E!M31+TI_PF_E!M31+TI_BKBPB_E!M31+TI_CL_E!M31+TI_BNG_E!M31+TI_LBB_E!M31+TI_CPP_E!M31+TI_GTL_E!M31+TI_NSP_E!M31</f>
        <v>0.99836629406706789</v>
      </c>
      <c r="N31" s="10">
        <f>TI_EHG_E!N31+TI_CO_E!N31+TI_BF_E!N31+TI_GW_E!N31+TI_RPI_E!N31+TI_PF_E!N31+TI_BKBPB_E!N31+TI_CL_E!N31+TI_BNG_E!N31+TI_LBB_E!N31+TI_CPP_E!N31+TI_GTL_E!N31+TI_NSP_E!N31</f>
        <v>8.9853826311263969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11.9804815133276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14.975666380051591</v>
      </c>
      <c r="T31" s="10">
        <f>TI_EHG_E!T31+TI_CO_E!T31+TI_BF_E!T31+TI_GW_E!T31+TI_RPI_E!T31+TI_PF_E!T31+TI_BKBPB_E!T31+TI_CL_E!T31+TI_BNG_E!T31+TI_LBB_E!T31+TI_CPP_E!T31+TI_GTL_E!T31+TI_NSP_E!T31</f>
        <v>42.93018056749785</v>
      </c>
      <c r="U31" s="10">
        <f>TI_EHG_E!U31+TI_CO_E!U31+TI_BF_E!U31+TI_GW_E!U31+TI_RPI_E!U31+TI_PF_E!U31+TI_BKBPB_E!U31+TI_CL_E!U31+TI_BNG_E!U31+TI_LBB_E!U31+TI_CPP_E!U31+TI_GTL_E!U31+TI_NSP_E!U31</f>
        <v>52.91392949269131</v>
      </c>
      <c r="V31" s="10">
        <f>TI_EHG_E!V31+TI_CO_E!V31+TI_BF_E!V31+TI_GW_E!V31+TI_RPI_E!V31+TI_PF_E!V31+TI_BKBPB_E!V31+TI_CL_E!V31+TI_BNG_E!V31+TI_LBB_E!V31+TI_CPP_E!V31+TI_GTL_E!V31+TI_NSP_E!V31</f>
        <v>42.93018056749785</v>
      </c>
      <c r="W31" s="10">
        <f>TI_EHG_E!W31+TI_CO_E!W31+TI_BF_E!W31+TI_GW_E!W31+TI_RPI_E!W31+TI_PF_E!W31+TI_BKBPB_E!W31+TI_CL_E!W31+TI_BNG_E!W31+TI_LBB_E!W31+TI_CPP_E!W31+TI_GTL_E!W31+TI_NSP_E!W31</f>
        <v>36.939896818572663</v>
      </c>
      <c r="X31" s="10">
        <f>TI_EHG_E!X31+TI_CO_E!X31+TI_BF_E!X31+TI_GW_E!X31+TI_RPI_E!X31+TI_PF_E!X31+TI_BKBPB_E!X31+TI_CL_E!X31+TI_BNG_E!X31+TI_LBB_E!X31+TI_CPP_E!X31+TI_GTL_E!X31+TI_NSP_E!X31</f>
        <v>34.943164230438519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68.787618228718827</v>
      </c>
      <c r="F32" s="10">
        <f>TI_EHG_E!F32+TI_CO_E!F32+TI_BF_E!F32+TI_GW_E!F32+TI_RPI_E!F32+TI_PF_E!F32+TI_BKBPB_E!F32+TI_CL_E!F32+TI_BNG_E!F32+TI_LBB_E!F32+TI_CPP_E!F32+TI_GTL_E!F32+TI_NSP_E!F32</f>
        <v>50.635339638864998</v>
      </c>
      <c r="G32" s="10">
        <f>TI_EHG_E!G32+TI_CO_E!G32+TI_BF_E!G32+TI_GW_E!G32+TI_RPI_E!G32+TI_PF_E!G32+TI_BKBPB_E!G32+TI_CL_E!G32+TI_BNG_E!G32+TI_LBB_E!G32+TI_CPP_E!G32+TI_GTL_E!G32+TI_NSP_E!G32</f>
        <v>42.992261392949267</v>
      </c>
      <c r="H32" s="10">
        <f>TI_EHG_E!H32+TI_CO_E!H32+TI_BF_E!H32+TI_GW_E!H32+TI_RPI_E!H32+TI_PF_E!H32+TI_BKBPB_E!H32+TI_CL_E!H32+TI_BNG_E!H32+TI_LBB_E!H32+TI_CPP_E!H32+TI_GTL_E!H32+TI_NSP_E!H32</f>
        <v>31.527687016337051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15.28615649183147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32.483061049011177</v>
      </c>
      <c r="N32" s="10">
        <f>TI_EHG_E!N32+TI_CO_E!N32+TI_BF_E!N32+TI_GW_E!N32+TI_RPI_E!N32+TI_PF_E!N32+TI_BKBPB_E!N32+TI_CL_E!N32+TI_BNG_E!N32+TI_LBB_E!N32+TI_CPP_E!N32+TI_GTL_E!N32+TI_NSP_E!N32</f>
        <v>39.170765262252793</v>
      </c>
      <c r="O32" s="10">
        <f>TI_EHG_E!O32+TI_CO_E!O32+TI_BF_E!O32+TI_GW_E!O32+TI_RPI_E!O32+TI_PF_E!O32+TI_BKBPB_E!O32+TI_CL_E!O32+TI_BNG_E!O32+TI_LBB_E!O32+TI_CPP_E!O32+TI_GTL_E!O32+TI_NSP_E!O32</f>
        <v>110.824505588994</v>
      </c>
      <c r="P32" s="10">
        <f>TI_EHG_E!P32+TI_CO_E!P32+TI_BF_E!P32+TI_GW_E!P32+TI_RPI_E!P32+TI_PF_E!P32+TI_BKBPB_E!P32+TI_CL_E!P32+TI_BNG_E!P32+TI_LBB_E!P32+TI_CPP_E!P32+TI_GTL_E!P32+TI_NSP_E!P32</f>
        <v>40.126139294926908</v>
      </c>
      <c r="Q32" s="10">
        <f>TI_EHG_E!Q32+TI_CO_E!Q32+TI_BF_E!Q32+TI_GW_E!Q32+TI_RPI_E!Q32+TI_PF_E!Q32+TI_BKBPB_E!Q32+TI_CL_E!Q32+TI_BNG_E!Q32+TI_LBB_E!Q32+TI_CPP_E!Q32+TI_GTL_E!Q32+TI_NSP_E!Q32</f>
        <v>40.126139294926908</v>
      </c>
      <c r="R32" s="10">
        <f>TI_EHG_E!R32+TI_CO_E!R32+TI_BF_E!R32+TI_GW_E!R32+TI_RPI_E!R32+TI_PF_E!R32+TI_BKBPB_E!R32+TI_CL_E!R32+TI_BNG_E!R32+TI_LBB_E!R32+TI_CPP_E!R32+TI_GTL_E!R32+TI_NSP_E!R32</f>
        <v>41.08151332760103</v>
      </c>
      <c r="S32" s="10">
        <f>TI_EHG_E!S32+TI_CO_E!S32+TI_BF_E!S32+TI_GW_E!S32+TI_RPI_E!S32+TI_PF_E!S32+TI_BKBPB_E!S32+TI_CL_E!S32+TI_BNG_E!S32+TI_LBB_E!S32+TI_CPP_E!S32+TI_GTL_E!S32+TI_NSP_E!S32</f>
        <v>31.527687016337051</v>
      </c>
      <c r="T32" s="10">
        <f>TI_EHG_E!T32+TI_CO_E!T32+TI_BF_E!T32+TI_GW_E!T32+TI_RPI_E!T32+TI_PF_E!T32+TI_BKBPB_E!T32+TI_CL_E!T32+TI_BNG_E!T32+TI_LBB_E!T32+TI_CPP_E!T32+TI_GTL_E!T32+TI_NSP_E!T32</f>
        <v>31.527687016337051</v>
      </c>
      <c r="U32" s="10">
        <f>TI_EHG_E!U32+TI_CO_E!U32+TI_BF_E!U32+TI_GW_E!U32+TI_RPI_E!U32+TI_PF_E!U32+TI_BKBPB_E!U32+TI_CL_E!U32+TI_BNG_E!U32+TI_LBB_E!U32+TI_CPP_E!U32+TI_GTL_E!U32+TI_NSP_E!U32</f>
        <v>38.215305245055887</v>
      </c>
      <c r="V32" s="10">
        <f>TI_EHG_E!V32+TI_CO_E!V32+TI_BF_E!V32+TI_GW_E!V32+TI_RPI_E!V32+TI_PF_E!V32+TI_BKBPB_E!V32+TI_CL_E!V32+TI_BNG_E!V32+TI_LBB_E!V32+TI_CPP_E!V32+TI_GTL_E!V32+TI_NSP_E!V32</f>
        <v>37.259931212381773</v>
      </c>
      <c r="W32" s="10">
        <f>TI_EHG_E!W32+TI_CO_E!W32+TI_BF_E!W32+TI_GW_E!W32+TI_RPI_E!W32+TI_PF_E!W32+TI_BKBPB_E!W32+TI_CL_E!W32+TI_BNG_E!W32+TI_LBB_E!W32+TI_CPP_E!W32+TI_GTL_E!W32+TI_NSP_E!W32</f>
        <v>38.215305245055887</v>
      </c>
      <c r="X32" s="10">
        <f>TI_EHG_E!X32+TI_CO_E!X32+TI_BF_E!X32+TI_GW_E!X32+TI_RPI_E!X32+TI_PF_E!X32+TI_BKBPB_E!X32+TI_CL_E!X32+TI_BNG_E!X32+TI_LBB_E!X32+TI_CPP_E!X32+TI_GTL_E!X32+TI_NSP_E!X32</f>
        <v>34.393809114359406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1733.9090283748924</v>
      </c>
      <c r="D33" s="29">
        <f t="shared" si="18"/>
        <v>1727.3096302665519</v>
      </c>
      <c r="E33" s="29">
        <f t="shared" si="18"/>
        <v>1740.7542562338779</v>
      </c>
      <c r="F33" s="29">
        <f t="shared" si="18"/>
        <v>1377.0519346517626</v>
      </c>
      <c r="G33" s="29">
        <f t="shared" si="18"/>
        <v>1259.1930352536544</v>
      </c>
      <c r="H33" s="29">
        <f t="shared" si="18"/>
        <v>1686.636457437661</v>
      </c>
      <c r="I33" s="29">
        <f t="shared" si="18"/>
        <v>1726.0390369733445</v>
      </c>
      <c r="J33" s="29">
        <f t="shared" si="18"/>
        <v>1797.0644024075664</v>
      </c>
      <c r="K33" s="29">
        <f t="shared" si="18"/>
        <v>1761.8508168529663</v>
      </c>
      <c r="L33" s="29">
        <f t="shared" si="18"/>
        <v>1733.6079965606189</v>
      </c>
      <c r="M33" s="29">
        <f t="shared" si="18"/>
        <v>2402.6944110060185</v>
      </c>
      <c r="N33" s="29">
        <f t="shared" si="18"/>
        <v>1885.1392949269132</v>
      </c>
      <c r="O33" s="29">
        <f t="shared" si="18"/>
        <v>1719.1601891659502</v>
      </c>
      <c r="P33" s="29">
        <f t="shared" si="18"/>
        <v>1797.8699914015478</v>
      </c>
      <c r="Q33" s="29">
        <f t="shared" si="18"/>
        <v>1466.2746345657779</v>
      </c>
      <c r="R33" s="29">
        <f t="shared" si="18"/>
        <v>1012.7926053310405</v>
      </c>
      <c r="S33" s="29">
        <f t="shared" si="18"/>
        <v>651.25408426483216</v>
      </c>
      <c r="T33" s="29">
        <f t="shared" si="18"/>
        <v>512.87867583834907</v>
      </c>
      <c r="U33" s="29">
        <f t="shared" si="18"/>
        <v>567.87669819432506</v>
      </c>
      <c r="V33" s="29">
        <f t="shared" si="18"/>
        <v>550.09475494410992</v>
      </c>
      <c r="W33" s="29">
        <f t="shared" si="18"/>
        <v>564.41891659501289</v>
      </c>
      <c r="X33" s="29">
        <f t="shared" ref="X33" si="19">SUM(X34:X50)</f>
        <v>595.2154772141015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20.636285468615647</v>
      </c>
      <c r="H34" s="10">
        <f>TI_EHG_E!H34+TI_CO_E!H34+TI_BF_E!H34+TI_GW_E!H34+TI_RPI_E!H34+TI_PF_E!H34+TI_BKBPB_E!H34+TI_CL_E!H34+TI_BNG_E!H34+TI_LBB_E!H34+TI_CPP_E!H34+TI_GTL_E!H34+TI_NSP_E!H34</f>
        <v>21.782717110920036</v>
      </c>
      <c r="I34" s="10">
        <f>TI_EHG_E!I34+TI_CO_E!I34+TI_BF_E!I34+TI_GW_E!I34+TI_RPI_E!I34+TI_PF_E!I34+TI_BKBPB_E!I34+TI_CL_E!I34+TI_BNG_E!I34+TI_LBB_E!I34+TI_CPP_E!I34+TI_GTL_E!I34+TI_NSP_E!I34</f>
        <v>18.343336199484089</v>
      </c>
      <c r="J34" s="10">
        <f>TI_EHG_E!J34+TI_CO_E!J34+TI_BF_E!J34+TI_GW_E!J34+TI_RPI_E!J34+TI_PF_E!J34+TI_BKBPB_E!J34+TI_CL_E!J34+TI_BNG_E!J34+TI_LBB_E!J34+TI_CPP_E!J34+TI_GTL_E!J34+TI_NSP_E!J34</f>
        <v>18.343336199484089</v>
      </c>
      <c r="K34" s="10">
        <f>TI_EHG_E!K34+TI_CO_E!K34+TI_BF_E!K34+TI_GW_E!K34+TI_RPI_E!K34+TI_PF_E!K34+TI_BKBPB_E!K34+TI_CL_E!K34+TI_BNG_E!K34+TI_LBB_E!K34+TI_CPP_E!K34+TI_GTL_E!K34+TI_NSP_E!K34</f>
        <v>21.782717110920029</v>
      </c>
      <c r="L34" s="10">
        <f>TI_EHG_E!L34+TI_CO_E!L34+TI_BF_E!L34+TI_GW_E!L34+TI_RPI_E!L34+TI_PF_E!L34+TI_BKBPB_E!L34+TI_CL_E!L34+TI_BNG_E!L34+TI_LBB_E!L34+TI_CPP_E!L34+TI_GTL_E!L34+TI_NSP_E!L34</f>
        <v>17.19690455717971</v>
      </c>
      <c r="M34" s="10">
        <f>TI_EHG_E!M34+TI_CO_E!M34+TI_BF_E!M34+TI_GW_E!M34+TI_RPI_E!M34+TI_PF_E!M34+TI_BKBPB_E!M34+TI_CL_E!M34+TI_BNG_E!M34+TI_LBB_E!M34+TI_CPP_E!M34+TI_GTL_E!M34+TI_NSP_E!M34</f>
        <v>18.343336199484096</v>
      </c>
      <c r="N34" s="10">
        <f>TI_EHG_E!N34+TI_CO_E!N34+TI_BF_E!N34+TI_GW_E!N34+TI_RPI_E!N34+TI_PF_E!N34+TI_BKBPB_E!N34+TI_CL_E!N34+TI_BNG_E!N34+TI_LBB_E!N34+TI_CPP_E!N34+TI_GTL_E!N34+TI_NSP_E!N34</f>
        <v>22.929234737747201</v>
      </c>
      <c r="O34" s="10">
        <f>TI_EHG_E!O34+TI_CO_E!O34+TI_BF_E!O34+TI_GW_E!O34+TI_RPI_E!O34+TI_PF_E!O34+TI_BKBPB_E!O34+TI_CL_E!O34+TI_BNG_E!O34+TI_LBB_E!O34+TI_CPP_E!O34+TI_GTL_E!O34+TI_NSP_E!O34</f>
        <v>1.146431642304385</v>
      </c>
      <c r="P34" s="10">
        <f>TI_EHG_E!P34+TI_CO_E!P34+TI_BF_E!P34+TI_GW_E!P34+TI_RPI_E!P34+TI_PF_E!P34+TI_BKBPB_E!P34+TI_CL_E!P34+TI_BNG_E!P34+TI_LBB_E!P34+TI_CPP_E!P34+TI_GTL_E!P34+TI_NSP_E!P34</f>
        <v>2.29286328460877</v>
      </c>
      <c r="Q34" s="10">
        <f>TI_EHG_E!Q34+TI_CO_E!Q34+TI_BF_E!Q34+TI_GW_E!Q34+TI_RPI_E!Q34+TI_PF_E!Q34+TI_BKBPB_E!Q34+TI_CL_E!Q34+TI_BNG_E!Q34+TI_LBB_E!Q34+TI_CPP_E!Q34+TI_GTL_E!Q34+TI_NSP_E!Q34</f>
        <v>1.146431642304385</v>
      </c>
      <c r="R34" s="10">
        <f>TI_EHG_E!R34+TI_CO_E!R34+TI_BF_E!R34+TI_GW_E!R34+TI_RPI_E!R34+TI_PF_E!R34+TI_BKBPB_E!R34+TI_CL_E!R34+TI_BNG_E!R34+TI_LBB_E!R34+TI_CPP_E!R34+TI_GTL_E!R34+TI_NSP_E!R34</f>
        <v>2.2929492691315558</v>
      </c>
      <c r="S34" s="10">
        <f>TI_EHG_E!S34+TI_CO_E!S34+TI_BF_E!S34+TI_GW_E!S34+TI_RPI_E!S34+TI_PF_E!S34+TI_BKBPB_E!S34+TI_CL_E!S34+TI_BNG_E!S34+TI_LBB_E!S34+TI_CPP_E!S34+TI_GTL_E!S34+TI_NSP_E!S34</f>
        <v>1.173000859845228</v>
      </c>
      <c r="T34" s="10">
        <f>TI_EHG_E!T34+TI_CO_E!T34+TI_BF_E!T34+TI_GW_E!T34+TI_RPI_E!T34+TI_PF_E!T34+TI_BKBPB_E!T34+TI_CL_E!T34+TI_BNG_E!T34+TI_LBB_E!T34+TI_CPP_E!T34+TI_GTL_E!T34+TI_NSP_E!T34</f>
        <v>0</v>
      </c>
      <c r="U34" s="10">
        <f>TI_EHG_E!U34+TI_CO_E!U34+TI_BF_E!U34+TI_GW_E!U34+TI_RPI_E!U34+TI_PF_E!U34+TI_BKBPB_E!U34+TI_CL_E!U34+TI_BNG_E!U34+TI_LBB_E!U34+TI_CPP_E!U34+TI_GTL_E!U34+TI_NSP_E!U34</f>
        <v>2.236629406706792</v>
      </c>
      <c r="V34" s="10">
        <f>TI_EHG_E!V34+TI_CO_E!V34+TI_BF_E!V34+TI_GW_E!V34+TI_RPI_E!V34+TI_PF_E!V34+TI_BKBPB_E!V34+TI_CL_E!V34+TI_BNG_E!V34+TI_LBB_E!V34+TI_CPP_E!V34+TI_GTL_E!V34+TI_NSP_E!V34</f>
        <v>2.236629406706792</v>
      </c>
      <c r="W34" s="10">
        <f>TI_EHG_E!W34+TI_CO_E!W34+TI_BF_E!W34+TI_GW_E!W34+TI_RPI_E!W34+TI_PF_E!W34+TI_BKBPB_E!W34+TI_CL_E!W34+TI_BNG_E!W34+TI_LBB_E!W34+TI_CPP_E!W34+TI_GTL_E!W34+TI_NSP_E!W34</f>
        <v>0.44729148753224418</v>
      </c>
      <c r="X34" s="10">
        <f>TI_EHG_E!X34+TI_CO_E!X34+TI_BF_E!X34+TI_GW_E!X34+TI_RPI_E!X34+TI_PF_E!X34+TI_BKBPB_E!X34+TI_CL_E!X34+TI_BNG_E!X34+TI_LBB_E!X34+TI_CPP_E!X34+TI_GTL_E!X34+TI_NSP_E!X34</f>
        <v>0.3355116079105761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33.677214101461743</v>
      </c>
      <c r="H36" s="10">
        <f>TI_EHG_E!H36+TI_CO_E!H36+TI_BF_E!H36+TI_GW_E!H36+TI_RPI_E!H36+TI_PF_E!H36+TI_BKBPB_E!H36+TI_CL_E!H36+TI_BNG_E!H36+TI_LBB_E!H36+TI_CPP_E!H36+TI_GTL_E!H36+TI_NSP_E!H36</f>
        <v>51.638521066208078</v>
      </c>
      <c r="I36" s="10">
        <f>TI_EHG_E!I36+TI_CO_E!I36+TI_BF_E!I36+TI_GW_E!I36+TI_RPI_E!I36+TI_PF_E!I36+TI_BKBPB_E!I36+TI_CL_E!I36+TI_BNG_E!I36+TI_LBB_E!I36+TI_CPP_E!I36+TI_GTL_E!I36+TI_NSP_E!I36</f>
        <v>56.128804815133279</v>
      </c>
      <c r="J36" s="10">
        <f>TI_EHG_E!J36+TI_CO_E!J36+TI_BF_E!J36+TI_GW_E!J36+TI_RPI_E!J36+TI_PF_E!J36+TI_BKBPB_E!J36+TI_CL_E!J36+TI_BNG_E!J36+TI_LBB_E!J36+TI_CPP_E!J36+TI_GTL_E!J36+TI_NSP_E!J36</f>
        <v>33.677214101461743</v>
      </c>
      <c r="K36" s="10">
        <f>TI_EHG_E!K36+TI_CO_E!K36+TI_BF_E!K36+TI_GW_E!K36+TI_RPI_E!K36+TI_PF_E!K36+TI_BKBPB_E!K36+TI_CL_E!K36+TI_BNG_E!K36+TI_LBB_E!K36+TI_CPP_E!K36+TI_GTL_E!K36+TI_NSP_E!K36</f>
        <v>94.296302665520201</v>
      </c>
      <c r="L36" s="10">
        <f>TI_EHG_E!L36+TI_CO_E!L36+TI_BF_E!L36+TI_GW_E!L36+TI_RPI_E!L36+TI_PF_E!L36+TI_BKBPB_E!L36+TI_CL_E!L36+TI_BNG_E!L36+TI_LBB_E!L36+TI_CPP_E!L36+TI_GTL_E!L36+TI_NSP_E!L36</f>
        <v>104.39965606190887</v>
      </c>
      <c r="M36" s="10">
        <f>TI_EHG_E!M36+TI_CO_E!M36+TI_BF_E!M36+TI_GW_E!M36+TI_RPI_E!M36+TI_PF_E!M36+TI_BKBPB_E!M36+TI_CL_E!M36+TI_BNG_E!M36+TI_LBB_E!M36+TI_CPP_E!M36+TI_GTL_E!M36+TI_NSP_E!M36</f>
        <v>112.25752364574376</v>
      </c>
      <c r="N36" s="10">
        <f>TI_EHG_E!N36+TI_CO_E!N36+TI_BF_E!N36+TI_GW_E!N36+TI_RPI_E!N36+TI_PF_E!N36+TI_BKBPB_E!N36+TI_CL_E!N36+TI_BNG_E!N36+TI_LBB_E!N36+TI_CPP_E!N36+TI_GTL_E!N36+TI_NSP_E!N36</f>
        <v>84.193293207222695</v>
      </c>
      <c r="O36" s="10">
        <f>TI_EHG_E!O36+TI_CO_E!O36+TI_BF_E!O36+TI_GW_E!O36+TI_RPI_E!O36+TI_PF_E!O36+TI_BKBPB_E!O36+TI_CL_E!O36+TI_BNG_E!O36+TI_LBB_E!O36+TI_CPP_E!O36+TI_GTL_E!O36+TI_NSP_E!O36</f>
        <v>116.74789337919174</v>
      </c>
      <c r="P36" s="10">
        <f>TI_EHG_E!P36+TI_CO_E!P36+TI_BF_E!P36+TI_GW_E!P36+TI_RPI_E!P36+TI_PF_E!P36+TI_BKBPB_E!P36+TI_CL_E!P36+TI_BNG_E!P36+TI_LBB_E!P36+TI_CPP_E!P36+TI_GTL_E!P36+TI_NSP_E!P36</f>
        <v>145.93482373172827</v>
      </c>
      <c r="Q36" s="10">
        <f>TI_EHG_E!Q36+TI_CO_E!Q36+TI_BF_E!Q36+TI_GW_E!Q36+TI_RPI_E!Q36+TI_PF_E!Q36+TI_BKBPB_E!Q36+TI_CL_E!Q36+TI_BNG_E!Q36+TI_LBB_E!Q36+TI_CPP_E!Q36+TI_GTL_E!Q36+TI_NSP_E!Q36</f>
        <v>225.63766122098019</v>
      </c>
      <c r="R36" s="10">
        <f>TI_EHG_E!R36+TI_CO_E!R36+TI_BF_E!R36+TI_GW_E!R36+TI_RPI_E!R36+TI_PF_E!R36+TI_BKBPB_E!R36+TI_CL_E!R36+TI_BNG_E!R36+TI_LBB_E!R36+TI_CPP_E!R36+TI_GTL_E!R36+TI_NSP_E!R36</f>
        <v>262.68263112639733</v>
      </c>
      <c r="S36" s="10">
        <f>TI_EHG_E!S36+TI_CO_E!S36+TI_BF_E!S36+TI_GW_E!S36+TI_RPI_E!S36+TI_PF_E!S36+TI_BKBPB_E!S36+TI_CL_E!S36+TI_BNG_E!S36+TI_LBB_E!S36+TI_CPP_E!S36+TI_GTL_E!S36+TI_NSP_E!S36</f>
        <v>148.83929492691317</v>
      </c>
      <c r="T36" s="10">
        <f>TI_EHG_E!T36+TI_CO_E!T36+TI_BF_E!T36+TI_GW_E!T36+TI_RPI_E!T36+TI_PF_E!T36+TI_BKBPB_E!T36+TI_CL_E!T36+TI_BNG_E!T36+TI_LBB_E!T36+TI_CPP_E!T36+TI_GTL_E!T36+TI_NSP_E!T36</f>
        <v>121.22390369733448</v>
      </c>
      <c r="U36" s="10">
        <f>TI_EHG_E!U36+TI_CO_E!U36+TI_BF_E!U36+TI_GW_E!U36+TI_RPI_E!U36+TI_PF_E!U36+TI_BKBPB_E!U36+TI_CL_E!U36+TI_BNG_E!U36+TI_LBB_E!U36+TI_CPP_E!U36+TI_GTL_E!U36+TI_NSP_E!U36</f>
        <v>130.04006878761822</v>
      </c>
      <c r="V36" s="10">
        <f>TI_EHG_E!V36+TI_CO_E!V36+TI_BF_E!V36+TI_GW_E!V36+TI_RPI_E!V36+TI_PF_E!V36+TI_BKBPB_E!V36+TI_CL_E!V36+TI_BNG_E!V36+TI_LBB_E!V36+TI_CPP_E!V36+TI_GTL_E!V36+TI_NSP_E!V36</f>
        <v>141.06053310404127</v>
      </c>
      <c r="W36" s="10">
        <f>TI_EHG_E!W36+TI_CO_E!W36+TI_BF_E!W36+TI_GW_E!W36+TI_RPI_E!W36+TI_PF_E!W36+TI_BKBPB_E!W36+TI_CL_E!W36+TI_BNG_E!W36+TI_LBB_E!W36+TI_CPP_E!W36+TI_GTL_E!W36+TI_NSP_E!W36</f>
        <v>123.42785898538261</v>
      </c>
      <c r="X36" s="10">
        <f>TI_EHG_E!X36+TI_CO_E!X36+TI_BF_E!X36+TI_GW_E!X36+TI_RPI_E!X36+TI_PF_E!X36+TI_BKBPB_E!X36+TI_CL_E!X36+TI_BNG_E!X36+TI_LBB_E!X36+TI_CPP_E!X36+TI_GTL_E!X36+TI_NSP_E!X36</f>
        <v>136.65227858985384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27.510232158211519</v>
      </c>
      <c r="H37" s="10">
        <f>TI_EHG_E!H37+TI_CO_E!H37+TI_BF_E!H37+TI_GW_E!H37+TI_RPI_E!H37+TI_PF_E!H37+TI_BKBPB_E!H37+TI_CL_E!H37+TI_BNG_E!H37+TI_LBB_E!H37+TI_CPP_E!H37+TI_GTL_E!H37+TI_NSP_E!H37</f>
        <v>4.232330180567498</v>
      </c>
      <c r="I37" s="10">
        <f>TI_EHG_E!I37+TI_CO_E!I37+TI_BF_E!I37+TI_GW_E!I37+TI_RPI_E!I37+TI_PF_E!I37+TI_BKBPB_E!I37+TI_CL_E!I37+TI_BNG_E!I37+TI_LBB_E!I37+TI_CPP_E!I37+TI_GTL_E!I37+TI_NSP_E!I37</f>
        <v>5.2904557179707652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48.672055030094583</v>
      </c>
      <c r="L37" s="10">
        <f>TI_EHG_E!L37+TI_CO_E!L37+TI_BF_E!L37+TI_GW_E!L37+TI_RPI_E!L37+TI_PF_E!L37+TI_BKBPB_E!L37+TI_CL_E!L37+TI_BNG_E!L37+TI_LBB_E!L37+TI_CPP_E!L37+TI_GTL_E!L37+TI_NSP_E!L37</f>
        <v>51.846259673258807</v>
      </c>
      <c r="M37" s="10">
        <f>TI_EHG_E!M37+TI_CO_E!M37+TI_BF_E!M37+TI_GW_E!M37+TI_RPI_E!M37+TI_PF_E!M37+TI_BKBPB_E!M37+TI_CL_E!M37+TI_BNG_E!M37+TI_LBB_E!M37+TI_CPP_E!M37+TI_GTL_E!M37+TI_NSP_E!M37</f>
        <v>50.444282029234728</v>
      </c>
      <c r="N37" s="10">
        <f>TI_EHG_E!N37+TI_CO_E!N37+TI_BF_E!N37+TI_GW_E!N37+TI_RPI_E!N37+TI_PF_E!N37+TI_BKBPB_E!N37+TI_CL_E!N37+TI_BNG_E!N37+TI_LBB_E!N37+TI_CPP_E!N37+TI_GTL_E!N37+TI_NSP_E!N37</f>
        <v>35.731384350816853</v>
      </c>
      <c r="O37" s="10">
        <f>TI_EHG_E!O37+TI_CO_E!O37+TI_BF_E!O37+TI_GW_E!O37+TI_RPI_E!O37+TI_PF_E!O37+TI_BKBPB_E!O37+TI_CL_E!O37+TI_BNG_E!O37+TI_LBB_E!O37+TI_CPP_E!O37+TI_GTL_E!O37+TI_NSP_E!O37</f>
        <v>55.69888220120378</v>
      </c>
      <c r="P37" s="10">
        <f>TI_EHG_E!P37+TI_CO_E!P37+TI_BF_E!P37+TI_GW_E!P37+TI_RPI_E!P37+TI_PF_E!P37+TI_BKBPB_E!P37+TI_CL_E!P37+TI_BNG_E!P37+TI_LBB_E!P37+TI_CPP_E!P37+TI_GTL_E!P37+TI_NSP_E!P37</f>
        <v>34.680395528804823</v>
      </c>
      <c r="Q37" s="10">
        <f>TI_EHG_E!Q37+TI_CO_E!Q37+TI_BF_E!Q37+TI_GW_E!Q37+TI_RPI_E!Q37+TI_PF_E!Q37+TI_BKBPB_E!Q37+TI_CL_E!Q37+TI_BNG_E!Q37+TI_LBB_E!Q37+TI_CPP_E!Q37+TI_GTL_E!Q37+TI_NSP_E!Q37</f>
        <v>14.71289767841788</v>
      </c>
      <c r="R37" s="10">
        <f>TI_EHG_E!R37+TI_CO_E!R37+TI_BF_E!R37+TI_GW_E!R37+TI_RPI_E!R37+TI_PF_E!R37+TI_BKBPB_E!R37+TI_CL_E!R37+TI_BNG_E!R37+TI_LBB_E!R37+TI_CPP_E!R37+TI_GTL_E!R37+TI_NSP_E!R37</f>
        <v>53.596990541702489</v>
      </c>
      <c r="S37" s="10">
        <f>TI_EHG_E!S37+TI_CO_E!S37+TI_BF_E!S37+TI_GW_E!S37+TI_RPI_E!S37+TI_PF_E!S37+TI_BKBPB_E!S37+TI_CL_E!S37+TI_BNG_E!S37+TI_LBB_E!S37+TI_CPP_E!S37+TI_GTL_E!S37+TI_NSP_E!S37</f>
        <v>10.50920034393809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4.0126397248495271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4.9919174548581253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515.48925193465175</v>
      </c>
      <c r="D42" s="10">
        <f>TI_EHG_E!D42+TI_CO_E!D42+TI_BF_E!D42+TI_GW_E!D42+TI_RPI_E!D42+TI_PF_E!D42+TI_BKBPB_E!D42+TI_CL_E!D42+TI_BNG_E!D42+TI_LBB_E!D42+TI_CPP_E!D42+TI_GTL_E!D42+TI_NSP_E!D42</f>
        <v>579.26104901117799</v>
      </c>
      <c r="E42" s="10">
        <f>TI_EHG_E!E42+TI_CO_E!E42+TI_BF_E!E42+TI_GW_E!E42+TI_RPI_E!E42+TI_PF_E!E42+TI_BKBPB_E!E42+TI_CL_E!E42+TI_BNG_E!E42+TI_LBB_E!E42+TI_CPP_E!E42+TI_GTL_E!E42+TI_NSP_E!E42</f>
        <v>445.34006878761824</v>
      </c>
      <c r="F42" s="10">
        <f>TI_EHG_E!F42+TI_CO_E!F42+TI_BF_E!F42+TI_GW_E!F42+TI_RPI_E!F42+TI_PF_E!F42+TI_BKBPB_E!F42+TI_CL_E!F42+TI_BNG_E!F42+TI_LBB_E!F42+TI_CPP_E!F42+TI_GTL_E!F42+TI_NSP_E!F42</f>
        <v>511.23774720550307</v>
      </c>
      <c r="G42" s="10">
        <f>TI_EHG_E!G42+TI_CO_E!G42+TI_BF_E!G42+TI_GW_E!G42+TI_RPI_E!G42+TI_PF_E!G42+TI_BKBPB_E!G42+TI_CL_E!G42+TI_BNG_E!G42+TI_LBB_E!G42+TI_CPP_E!G42+TI_GTL_E!G42+TI_NSP_E!G42</f>
        <v>419.3178847807394</v>
      </c>
      <c r="H42" s="10">
        <f>TI_EHG_E!H42+TI_CO_E!H42+TI_BF_E!H42+TI_GW_E!H42+TI_RPI_E!H42+TI_PF_E!H42+TI_BKBPB_E!H42+TI_CL_E!H42+TI_BNG_E!H42+TI_LBB_E!H42+TI_CPP_E!H42+TI_GTL_E!H42+TI_NSP_E!H42</f>
        <v>624.96414445399819</v>
      </c>
      <c r="I42" s="10">
        <f>TI_EHG_E!I42+TI_CO_E!I42+TI_BF_E!I42+TI_GW_E!I42+TI_RPI_E!I42+TI_PF_E!I42+TI_BKBPB_E!I42+TI_CL_E!I42+TI_BNG_E!I42+TI_LBB_E!I42+TI_CPP_E!I42+TI_GTL_E!I42+TI_NSP_E!I42</f>
        <v>569.79079965606184</v>
      </c>
      <c r="J42" s="10">
        <f>TI_EHG_E!J42+TI_CO_E!J42+TI_BF_E!J42+TI_GW_E!J42+TI_RPI_E!J42+TI_PF_E!J42+TI_BKBPB_E!J42+TI_CL_E!J42+TI_BNG_E!J42+TI_LBB_E!J42+TI_CPP_E!J42+TI_GTL_E!J42+TI_NSP_E!J42</f>
        <v>722.2699914015476</v>
      </c>
      <c r="K42" s="10">
        <f>TI_EHG_E!K42+TI_CO_E!K42+TI_BF_E!K42+TI_GW_E!K42+TI_RPI_E!K42+TI_PF_E!K42+TI_BKBPB_E!K42+TI_CL_E!K42+TI_BNG_E!K42+TI_LBB_E!K42+TI_CPP_E!K42+TI_GTL_E!K42+TI_NSP_E!K42</f>
        <v>629.97987962166803</v>
      </c>
      <c r="L42" s="10">
        <f>TI_EHG_E!L42+TI_CO_E!L42+TI_BF_E!L42+TI_GW_E!L42+TI_RPI_E!L42+TI_PF_E!L42+TI_BKBPB_E!L42+TI_CL_E!L42+TI_BNG_E!L42+TI_LBB_E!L42+TI_CPP_E!L42+TI_GTL_E!L42+TI_NSP_E!L42</f>
        <v>596.87592433361988</v>
      </c>
      <c r="M42" s="10">
        <f>TI_EHG_E!M42+TI_CO_E!M42+TI_BF_E!M42+TI_GW_E!M42+TI_RPI_E!M42+TI_PF_E!M42+TI_BKBPB_E!M42+TI_CL_E!M42+TI_BNG_E!M42+TI_LBB_E!M42+TI_CPP_E!M42+TI_GTL_E!M42+TI_NSP_E!M42</f>
        <v>626.97050730868455</v>
      </c>
      <c r="N42" s="10">
        <f>TI_EHG_E!N42+TI_CO_E!N42+TI_BF_E!N42+TI_GW_E!N42+TI_RPI_E!N42+TI_PF_E!N42+TI_BKBPB_E!N42+TI_CL_E!N42+TI_BNG_E!N42+TI_LBB_E!N42+TI_CPP_E!N42+TI_GTL_E!N42+TI_NSP_E!N42</f>
        <v>609.91693895098877</v>
      </c>
      <c r="O42" s="10">
        <f>TI_EHG_E!O42+TI_CO_E!O42+TI_BF_E!O42+TI_GW_E!O42+TI_RPI_E!O42+TI_PF_E!O42+TI_BKBPB_E!O42+TI_CL_E!O42+TI_BNG_E!O42+TI_LBB_E!O42+TI_CPP_E!O42+TI_GTL_E!O42+TI_NSP_E!O42</f>
        <v>499.57007738607041</v>
      </c>
      <c r="P42" s="10">
        <f>TI_EHG_E!P42+TI_CO_E!P42+TI_BF_E!P42+TI_GW_E!P42+TI_RPI_E!P42+TI_PF_E!P42+TI_BKBPB_E!P42+TI_CL_E!P42+TI_BNG_E!P42+TI_LBB_E!P42+TI_CPP_E!P42+TI_GTL_E!P42+TI_NSP_E!P42</f>
        <v>481.51332760103179</v>
      </c>
      <c r="Q42" s="10">
        <f>TI_EHG_E!Q42+TI_CO_E!Q42+TI_BF_E!Q42+TI_GW_E!Q42+TI_RPI_E!Q42+TI_PF_E!Q42+TI_BKBPB_E!Q42+TI_CL_E!Q42+TI_BNG_E!Q42+TI_LBB_E!Q42+TI_CPP_E!Q42+TI_GTL_E!Q42+TI_NSP_E!Q42</f>
        <v>520.63619948409269</v>
      </c>
      <c r="R42" s="10">
        <f>TI_EHG_E!R42+TI_CO_E!R42+TI_BF_E!R42+TI_GW_E!R42+TI_RPI_E!R42+TI_PF_E!R42+TI_BKBPB_E!R42+TI_CL_E!R42+TI_BNG_E!R42+TI_LBB_E!R42+TI_CPP_E!R42+TI_GTL_E!R42+TI_NSP_E!R42</f>
        <v>513.61427343078242</v>
      </c>
      <c r="S42" s="10">
        <f>TI_EHG_E!S42+TI_CO_E!S42+TI_BF_E!S42+TI_GW_E!S42+TI_RPI_E!S42+TI_PF_E!S42+TI_BKBPB_E!S42+TI_CL_E!S42+TI_BNG_E!S42+TI_LBB_E!S42+TI_CPP_E!S42+TI_GTL_E!S42+TI_NSP_E!S42</f>
        <v>407.27996560619079</v>
      </c>
      <c r="T42" s="10">
        <f>TI_EHG_E!T42+TI_CO_E!T42+TI_BF_E!T42+TI_GW_E!T42+TI_RPI_E!T42+TI_PF_E!T42+TI_BKBPB_E!T42+TI_CL_E!T42+TI_BNG_E!T42+TI_LBB_E!T42+TI_CPP_E!T42+TI_GTL_E!T42+TI_NSP_E!T42</f>
        <v>351.10352536543422</v>
      </c>
      <c r="U42" s="10">
        <f>TI_EHG_E!U42+TI_CO_E!U42+TI_BF_E!U42+TI_GW_E!U42+TI_RPI_E!U42+TI_PF_E!U42+TI_BKBPB_E!U42+TI_CL_E!U42+TI_BNG_E!U42+TI_LBB_E!U42+TI_CPP_E!U42+TI_GTL_E!U42+TI_NSP_E!U42</f>
        <v>413.29888220120381</v>
      </c>
      <c r="V42" s="10">
        <f>TI_EHG_E!V42+TI_CO_E!V42+TI_BF_E!V42+TI_GW_E!V42+TI_RPI_E!V42+TI_PF_E!V42+TI_BKBPB_E!V42+TI_CL_E!V42+TI_BNG_E!V42+TI_LBB_E!V42+TI_CPP_E!V42+TI_GTL_E!V42+TI_NSP_E!V42</f>
        <v>391.22957867583818</v>
      </c>
      <c r="W42" s="10">
        <f>TI_EHG_E!W42+TI_CO_E!W42+TI_BF_E!W42+TI_GW_E!W42+TI_RPI_E!W42+TI_PF_E!W42+TI_BKBPB_E!W42+TI_CL_E!W42+TI_BNG_E!W42+TI_LBB_E!W42+TI_CPP_E!W42+TI_GTL_E!W42+TI_NSP_E!W42</f>
        <v>421.32416165090279</v>
      </c>
      <c r="X42" s="10">
        <f>TI_EHG_E!X42+TI_CO_E!X42+TI_BF_E!X42+TI_GW_E!X42+TI_RPI_E!X42+TI_PF_E!X42+TI_BKBPB_E!X42+TI_CL_E!X42+TI_BNG_E!X42+TI_LBB_E!X42+TI_CPP_E!X42+TI_GTL_E!X42+TI_NSP_E!X42</f>
        <v>431.35563198624237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98.595528804815117</v>
      </c>
      <c r="D43" s="10">
        <f>TI_EHG_E!D43+TI_CO_E!D43+TI_BF_E!D43+TI_GW_E!D43+TI_RPI_E!D43+TI_PF_E!D43+TI_BKBPB_E!D43+TI_CL_E!D43+TI_BNG_E!D43+TI_LBB_E!D43+TI_CPP_E!D43+TI_GTL_E!D43+TI_NSP_E!D43</f>
        <v>145.83920894239037</v>
      </c>
      <c r="E43" s="10">
        <f>TI_EHG_E!E43+TI_CO_E!E43+TI_BF_E!E43+TI_GW_E!E43+TI_RPI_E!E43+TI_PF_E!E43+TI_BKBPB_E!E43+TI_CL_E!E43+TI_BNG_E!E43+TI_LBB_E!E43+TI_CPP_E!E43+TI_GTL_E!E43+TI_NSP_E!E43</f>
        <v>669.62837489251922</v>
      </c>
      <c r="F43" s="10">
        <f>TI_EHG_E!F43+TI_CO_E!F43+TI_BF_E!F43+TI_GW_E!F43+TI_RPI_E!F43+TI_PF_E!F43+TI_BKBPB_E!F43+TI_CL_E!F43+TI_BNG_E!F43+TI_LBB_E!F43+TI_CPP_E!F43+TI_GTL_E!F43+TI_NSP_E!F43</f>
        <v>324.54393809114345</v>
      </c>
      <c r="G43" s="10">
        <f>TI_EHG_E!G43+TI_CO_E!G43+TI_BF_E!G43+TI_GW_E!G43+TI_RPI_E!G43+TI_PF_E!G43+TI_BKBPB_E!G43+TI_CL_E!G43+TI_BNG_E!G43+TI_LBB_E!G43+TI_CPP_E!G43+TI_GTL_E!G43+TI_NSP_E!G43</f>
        <v>469.35597592433368</v>
      </c>
      <c r="H43" s="10">
        <f>TI_EHG_E!H43+TI_CO_E!H43+TI_BF_E!H43+TI_GW_E!H43+TI_RPI_E!H43+TI_PF_E!H43+TI_BKBPB_E!H43+TI_CL_E!H43+TI_BNG_E!H43+TI_LBB_E!H43+TI_CPP_E!H43+TI_GTL_E!H43+TI_NSP_E!H43</f>
        <v>760.00756663800507</v>
      </c>
      <c r="I43" s="10">
        <f>TI_EHG_E!I43+TI_CO_E!I43+TI_BF_E!I43+TI_GW_E!I43+TI_RPI_E!I43+TI_PF_E!I43+TI_BKBPB_E!I43+TI_CL_E!I43+TI_BNG_E!I43+TI_LBB_E!I43+TI_CPP_E!I43+TI_GTL_E!I43+TI_NSP_E!I43</f>
        <v>815.46758383490976</v>
      </c>
      <c r="J43" s="10">
        <f>TI_EHG_E!J43+TI_CO_E!J43+TI_BF_E!J43+TI_GW_E!J43+TI_RPI_E!J43+TI_PF_E!J43+TI_BKBPB_E!J43+TI_CL_E!J43+TI_BNG_E!J43+TI_LBB_E!J43+TI_CPP_E!J43+TI_GTL_E!J43+TI_NSP_E!J43</f>
        <v>833.61986242476348</v>
      </c>
      <c r="K43" s="10">
        <f>TI_EHG_E!K43+TI_CO_E!K43+TI_BF_E!K43+TI_GW_E!K43+TI_RPI_E!K43+TI_PF_E!K43+TI_BKBPB_E!K43+TI_CL_E!K43+TI_BNG_E!K43+TI_LBB_E!K43+TI_CPP_E!K43+TI_GTL_E!K43+TI_NSP_E!K43</f>
        <v>809.54428202923464</v>
      </c>
      <c r="L43" s="10">
        <f>TI_EHG_E!L43+TI_CO_E!L43+TI_BF_E!L43+TI_GW_E!L43+TI_RPI_E!L43+TI_PF_E!L43+TI_BKBPB_E!L43+TI_CL_E!L43+TI_BNG_E!L43+TI_LBB_E!L43+TI_CPP_E!L43+TI_GTL_E!L43+TI_NSP_E!L43</f>
        <v>694.18168529664672</v>
      </c>
      <c r="M43" s="10">
        <f>TI_EHG_E!M43+TI_CO_E!M43+TI_BF_E!M43+TI_GW_E!M43+TI_RPI_E!M43+TI_PF_E!M43+TI_BKBPB_E!M43+TI_CL_E!M43+TI_BNG_E!M43+TI_LBB_E!M43+TI_CPP_E!M43+TI_GTL_E!M43+TI_NSP_E!M43</f>
        <v>1392.376096302665</v>
      </c>
      <c r="N43" s="10">
        <f>TI_EHG_E!N43+TI_CO_E!N43+TI_BF_E!N43+TI_GW_E!N43+TI_RPI_E!N43+TI_PF_E!N43+TI_BKBPB_E!N43+TI_CL_E!N43+TI_BNG_E!N43+TI_LBB_E!N43+TI_CPP_E!N43+TI_GTL_E!N43+TI_NSP_E!N43</f>
        <v>1062.3387790197764</v>
      </c>
      <c r="O43" s="10">
        <f>TI_EHG_E!O43+TI_CO_E!O43+TI_BF_E!O43+TI_GW_E!O43+TI_RPI_E!O43+TI_PF_E!O43+TI_BKBPB_E!O43+TI_CL_E!O43+TI_BNG_E!O43+TI_LBB_E!O43+TI_CPP_E!O43+TI_GTL_E!O43+TI_NSP_E!O43</f>
        <v>893.80902837489259</v>
      </c>
      <c r="P43" s="10">
        <f>TI_EHG_E!P43+TI_CO_E!P43+TI_BF_E!P43+TI_GW_E!P43+TI_RPI_E!P43+TI_PF_E!P43+TI_BKBPB_E!P43+TI_CL_E!P43+TI_BNG_E!P43+TI_LBB_E!P43+TI_CPP_E!P43+TI_GTL_E!P43+TI_NSP_E!P43</f>
        <v>912.86904557179707</v>
      </c>
      <c r="Q43" s="10">
        <f>TI_EHG_E!Q43+TI_CO_E!Q43+TI_BF_E!Q43+TI_GW_E!Q43+TI_RPI_E!Q43+TI_PF_E!Q43+TI_BKBPB_E!Q43+TI_CL_E!Q43+TI_BNG_E!Q43+TI_LBB_E!Q43+TI_CPP_E!Q43+TI_GTL_E!Q43+TI_NSP_E!Q43</f>
        <v>657.06500429922608</v>
      </c>
      <c r="R43" s="10">
        <f>TI_EHG_E!R43+TI_CO_E!R43+TI_BF_E!R43+TI_GW_E!R43+TI_RPI_E!R43+TI_PF_E!R43+TI_BKBPB_E!R43+TI_CL_E!R43+TI_BNG_E!R43+TI_LBB_E!R43+TI_CPP_E!R43+TI_GTL_E!R43+TI_NSP_E!R43</f>
        <v>121.381513327601</v>
      </c>
      <c r="S43" s="10">
        <f>TI_EHG_E!S43+TI_CO_E!S43+TI_BF_E!S43+TI_GW_E!S43+TI_RPI_E!S43+TI_PF_E!S43+TI_BKBPB_E!S43+TI_CL_E!S43+TI_BNG_E!S43+TI_LBB_E!S43+TI_CPP_E!S43+TI_GTL_E!S43+TI_NSP_E!S43</f>
        <v>65.577472055030086</v>
      </c>
      <c r="T43" s="10">
        <f>TI_EHG_E!T43+TI_CO_E!T43+TI_BF_E!T43+TI_GW_E!T43+TI_RPI_E!T43+TI_PF_E!T43+TI_BKBPB_E!T43+TI_CL_E!T43+TI_BNG_E!T43+TI_LBB_E!T43+TI_CPP_E!T43+TI_GTL_E!T43+TI_NSP_E!T43</f>
        <v>20.492949269131557</v>
      </c>
      <c r="U43" s="10">
        <f>TI_EHG_E!U43+TI_CO_E!U43+TI_BF_E!U43+TI_GW_E!U43+TI_RPI_E!U43+TI_PF_E!U43+TI_BKBPB_E!U43+TI_CL_E!U43+TI_BNG_E!U43+TI_LBB_E!U43+TI_CPP_E!U43+TI_GTL_E!U43+TI_NSP_E!U43</f>
        <v>5.1233018056749779</v>
      </c>
      <c r="V43" s="10">
        <f>TI_EHG_E!V43+TI_CO_E!V43+TI_BF_E!V43+TI_GW_E!V43+TI_RPI_E!V43+TI_PF_E!V43+TI_BKBPB_E!V43+TI_CL_E!V43+TI_BNG_E!V43+TI_LBB_E!V43+TI_CPP_E!V43+TI_GTL_E!V43+TI_NSP_E!V43</f>
        <v>4.0986242476354251</v>
      </c>
      <c r="W43" s="10">
        <f>TI_EHG_E!W43+TI_CO_E!W43+TI_BF_E!W43+TI_GW_E!W43+TI_RPI_E!W43+TI_PF_E!W43+TI_BKBPB_E!W43+TI_CL_E!W43+TI_BNG_E!W43+TI_LBB_E!W43+TI_CPP_E!W43+TI_GTL_E!W43+TI_NSP_E!W43</f>
        <v>10.246603611349956</v>
      </c>
      <c r="X43" s="10">
        <f>TI_EHG_E!X43+TI_CO_E!X43+TI_BF_E!X43+TI_GW_E!X43+TI_RPI_E!X43+TI_PF_E!X43+TI_BKBPB_E!X43+TI_CL_E!X43+TI_BNG_E!X43+TI_LBB_E!X43+TI_CPP_E!X43+TI_GTL_E!X43+TI_NSP_E!X43</f>
        <v>17.419002579535686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1083.6247635425623</v>
      </c>
      <c r="D44" s="10">
        <f>TI_EHG_E!D44+TI_CO_E!D44+TI_BF_E!D44+TI_GW_E!D44+TI_RPI_E!D44+TI_PF_E!D44+TI_BKBPB_E!D44+TI_CL_E!D44+TI_BNG_E!D44+TI_LBB_E!D44+TI_CPP_E!D44+TI_GTL_E!D44+TI_NSP_E!D44</f>
        <v>995.81547721410129</v>
      </c>
      <c r="E44" s="10">
        <f>TI_EHG_E!E44+TI_CO_E!E44+TI_BF_E!E44+TI_GW_E!E44+TI_RPI_E!E44+TI_PF_E!E44+TI_BKBPB_E!E44+TI_CL_E!E44+TI_BNG_E!E44+TI_LBB_E!E44+TI_CPP_E!E44+TI_GTL_E!E44+TI_NSP_E!E44</f>
        <v>604.05081685296648</v>
      </c>
      <c r="F44" s="10">
        <f>TI_EHG_E!F44+TI_CO_E!F44+TI_BF_E!F44+TI_GW_E!F44+TI_RPI_E!F44+TI_PF_E!F44+TI_BKBPB_E!F44+TI_CL_E!F44+TI_BNG_E!F44+TI_LBB_E!F44+TI_CPP_E!F44+TI_GTL_E!F44+TI_NSP_E!F44</f>
        <v>517.20653482373177</v>
      </c>
      <c r="G44" s="10">
        <f>TI_EHG_E!G44+TI_CO_E!G44+TI_BF_E!G44+TI_GW_E!G44+TI_RPI_E!G44+TI_PF_E!G44+TI_BKBPB_E!G44+TI_CL_E!G44+TI_BNG_E!G44+TI_LBB_E!G44+TI_CPP_E!G44+TI_GTL_E!G44+TI_NSP_E!G44</f>
        <v>247.98890799656056</v>
      </c>
      <c r="H44" s="10">
        <f>TI_EHG_E!H44+TI_CO_E!H44+TI_BF_E!H44+TI_GW_E!H44+TI_RPI_E!H44+TI_PF_E!H44+TI_BKBPB_E!H44+TI_CL_E!H44+TI_BNG_E!H44+TI_LBB_E!H44+TI_CPP_E!H44+TI_GTL_E!H44+TI_NSP_E!H44</f>
        <v>142.81074806534821</v>
      </c>
      <c r="I44" s="10">
        <f>TI_EHG_E!I44+TI_CO_E!I44+TI_BF_E!I44+TI_GW_E!I44+TI_RPI_E!I44+TI_PF_E!I44+TI_BKBPB_E!I44+TI_CL_E!I44+TI_BNG_E!I44+TI_LBB_E!I44+TI_CPP_E!I44+TI_GTL_E!I44+TI_NSP_E!I44</f>
        <v>112.89767841788478</v>
      </c>
      <c r="J44" s="10">
        <f>TI_EHG_E!J44+TI_CO_E!J44+TI_BF_E!J44+TI_GW_E!J44+TI_RPI_E!J44+TI_PF_E!J44+TI_BKBPB_E!J44+TI_CL_E!J44+TI_BNG_E!J44+TI_LBB_E!J44+TI_CPP_E!J44+TI_GTL_E!J44+TI_NSP_E!J44</f>
        <v>102.73714531384351</v>
      </c>
      <c r="K44" s="10">
        <f>TI_EHG_E!K44+TI_CO_E!K44+TI_BF_E!K44+TI_GW_E!K44+TI_RPI_E!K44+TI_PF_E!K44+TI_BKBPB_E!K44+TI_CL_E!K44+TI_BNG_E!K44+TI_LBB_E!K44+TI_CPP_E!K44+TI_GTL_E!K44+TI_NSP_E!K44</f>
        <v>70.09165950128974</v>
      </c>
      <c r="L44" s="10">
        <f>TI_EHG_E!L44+TI_CO_E!L44+TI_BF_E!L44+TI_GW_E!L44+TI_RPI_E!L44+TI_PF_E!L44+TI_BKBPB_E!L44+TI_CL_E!L44+TI_BNG_E!L44+TI_LBB_E!L44+TI_CPP_E!L44+TI_GTL_E!L44+TI_NSP_E!L44</f>
        <v>143.06388650042993</v>
      </c>
      <c r="M44" s="10">
        <f>TI_EHG_E!M44+TI_CO_E!M44+TI_BF_E!M44+TI_GW_E!M44+TI_RPI_E!M44+TI_PF_E!M44+TI_BKBPB_E!M44+TI_CL_E!M44+TI_BNG_E!M44+TI_LBB_E!M44+TI_CPP_E!M44+TI_GTL_E!M44+TI_NSP_E!M44</f>
        <v>48.008082545141875</v>
      </c>
      <c r="N44" s="10">
        <f>TI_EHG_E!N44+TI_CO_E!N44+TI_BF_E!N44+TI_GW_E!N44+TI_RPI_E!N44+TI_PF_E!N44+TI_BKBPB_E!N44+TI_CL_E!N44+TI_BNG_E!N44+TI_LBB_E!N44+TI_CPP_E!N44+TI_GTL_E!N44+TI_NSP_E!N44</f>
        <v>19.203267411865859</v>
      </c>
      <c r="O44" s="10">
        <f>TI_EHG_E!O44+TI_CO_E!O44+TI_BF_E!O44+TI_GW_E!O44+TI_RPI_E!O44+TI_PF_E!O44+TI_BKBPB_E!O44+TI_CL_E!O44+TI_BNG_E!O44+TI_LBB_E!O44+TI_CPP_E!O44+TI_GTL_E!O44+TI_NSP_E!O44</f>
        <v>27.844711951848669</v>
      </c>
      <c r="P44" s="10">
        <f>TI_EHG_E!P44+TI_CO_E!P44+TI_BF_E!P44+TI_GW_E!P44+TI_RPI_E!P44+TI_PF_E!P44+TI_BKBPB_E!P44+TI_CL_E!P44+TI_BNG_E!P44+TI_LBB_E!P44+TI_CPP_E!P44+TI_GTL_E!P44+TI_NSP_E!P44</f>
        <v>17.282975064488387</v>
      </c>
      <c r="Q44" s="10">
        <f>TI_EHG_E!Q44+TI_CO_E!Q44+TI_BF_E!Q44+TI_GW_E!Q44+TI_RPI_E!Q44+TI_PF_E!Q44+TI_BKBPB_E!Q44+TI_CL_E!Q44+TI_BNG_E!Q44+TI_LBB_E!Q44+TI_CPP_E!Q44+TI_GTL_E!Q44+TI_NSP_E!Q44</f>
        <v>14.402321582115215</v>
      </c>
      <c r="R44" s="10">
        <f>TI_EHG_E!R44+TI_CO_E!R44+TI_BF_E!R44+TI_GW_E!R44+TI_RPI_E!R44+TI_PF_E!R44+TI_BKBPB_E!R44+TI_CL_E!R44+TI_BNG_E!R44+TI_LBB_E!R44+TI_CPP_E!R44+TI_GTL_E!R44+TI_NSP_E!R44</f>
        <v>12.482029234737748</v>
      </c>
      <c r="S44" s="10">
        <f>TI_EHG_E!S44+TI_CO_E!S44+TI_BF_E!S44+TI_GW_E!S44+TI_RPI_E!S44+TI_PF_E!S44+TI_BKBPB_E!S44+TI_CL_E!S44+TI_BNG_E!S44+TI_LBB_E!S44+TI_CPP_E!S44+TI_GTL_E!S44+TI_NSP_E!S44</f>
        <v>11.521840068787617</v>
      </c>
      <c r="T44" s="10">
        <f>TI_EHG_E!T44+TI_CO_E!T44+TI_BF_E!T44+TI_GW_E!T44+TI_RPI_E!T44+TI_PF_E!T44+TI_BKBPB_E!T44+TI_CL_E!T44+TI_BNG_E!T44+TI_LBB_E!T44+TI_CPP_E!T44+TI_GTL_E!T44+TI_NSP_E!T44</f>
        <v>18.243078245915729</v>
      </c>
      <c r="U44" s="10">
        <f>TI_EHG_E!U44+TI_CO_E!U44+TI_BF_E!U44+TI_GW_E!U44+TI_RPI_E!U44+TI_PF_E!U44+TI_BKBPB_E!U44+TI_CL_E!U44+TI_BNG_E!U44+TI_LBB_E!U44+TI_CPP_E!U44+TI_GTL_E!U44+TI_NSP_E!U44</f>
        <v>15.362596732588131</v>
      </c>
      <c r="V44" s="10">
        <f>TI_EHG_E!V44+TI_CO_E!V44+TI_BF_E!V44+TI_GW_E!V44+TI_RPI_E!V44+TI_PF_E!V44+TI_BKBPB_E!V44+TI_CL_E!V44+TI_BNG_E!V44+TI_LBB_E!V44+TI_CPP_E!V44+TI_GTL_E!V44+TI_NSP_E!V44</f>
        <v>10.561736887360276</v>
      </c>
      <c r="W44" s="10">
        <f>TI_EHG_E!W44+TI_CO_E!W44+TI_BF_E!W44+TI_GW_E!W44+TI_RPI_E!W44+TI_PF_E!W44+TI_BKBPB_E!W44+TI_CL_E!W44+TI_BNG_E!W44+TI_LBB_E!W44+TI_CPP_E!W44+TI_GTL_E!W44+TI_NSP_E!W44</f>
        <v>8.0653482373172807</v>
      </c>
      <c r="X44" s="10">
        <f>TI_EHG_E!X44+TI_CO_E!X44+TI_BF_E!X44+TI_GW_E!X44+TI_RPI_E!X44+TI_PF_E!X44+TI_BKBPB_E!X44+TI_CL_E!X44+TI_BNG_E!X44+TI_LBB_E!X44+TI_CPP_E!X44+TI_GTL_E!X44+TI_NSP_E!X44</f>
        <v>8.545399828030952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26.884522785898529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13.475666380051591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4.1463456577815991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0.95064488392089408</v>
      </c>
      <c r="I46" s="10">
        <f>TI_EHG_E!I46+TI_CO_E!I46+TI_BF_E!I46+TI_GW_E!I46+TI_RPI_E!I46+TI_PF_E!I46+TI_BKBPB_E!I46+TI_CL_E!I46+TI_BNG_E!I46+TI_LBB_E!I46+TI_CPP_E!I46+TI_GTL_E!I46+TI_NSP_E!I46</f>
        <v>0.95064488392089408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12.35786758383491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3.8024075666380051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3.8186586414445398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1.8013757523645739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9.3149613069647454</v>
      </c>
      <c r="D48" s="10">
        <f>TI_EHG_E!D48+TI_CO_E!D48+TI_BF_E!D48+TI_GW_E!D48+TI_RPI_E!D48+TI_PF_E!D48+TI_BKBPB_E!D48+TI_CL_E!D48+TI_BNG_E!D48+TI_LBB_E!D48+TI_CPP_E!D48+TI_GTL_E!D48+TI_NSP_E!D48</f>
        <v>5.4337059329320718</v>
      </c>
      <c r="E48" s="10">
        <f>TI_EHG_E!E48+TI_CO_E!E48+TI_BF_E!E48+TI_GW_E!E48+TI_RPI_E!E48+TI_PF_E!E48+TI_BKBPB_E!E48+TI_CL_E!E48+TI_BNG_E!E48+TI_LBB_E!E48+TI_CPP_E!E48+TI_GTL_E!E48+TI_NSP_E!E48</f>
        <v>21.734995700773862</v>
      </c>
      <c r="F48" s="10">
        <f>TI_EHG_E!F48+TI_CO_E!F48+TI_BF_E!F48+TI_GW_E!F48+TI_RPI_E!F48+TI_PF_E!F48+TI_BKBPB_E!F48+TI_CL_E!F48+TI_BNG_E!F48+TI_LBB_E!F48+TI_CPP_E!F48+TI_GTL_E!F48+TI_NSP_E!F48</f>
        <v>24.063714531384349</v>
      </c>
      <c r="G48" s="10">
        <f>TI_EHG_E!G48+TI_CO_E!G48+TI_BF_E!G48+TI_GW_E!G48+TI_RPI_E!G48+TI_PF_E!G48+TI_BKBPB_E!G48+TI_CL_E!G48+TI_BNG_E!G48+TI_LBB_E!G48+TI_CPP_E!G48+TI_GTL_E!G48+TI_NSP_E!G48</f>
        <v>35.690799656061913</v>
      </c>
      <c r="H48" s="10">
        <f>TI_EHG_E!H48+TI_CO_E!H48+TI_BF_E!H48+TI_GW_E!H48+TI_RPI_E!H48+TI_PF_E!H48+TI_BKBPB_E!H48+TI_CL_E!H48+TI_BNG_E!H48+TI_LBB_E!H48+TI_CPP_E!H48+TI_GTL_E!H48+TI_NSP_E!H48</f>
        <v>30.092175408426485</v>
      </c>
      <c r="I48" s="10">
        <f>TI_EHG_E!I48+TI_CO_E!I48+TI_BF_E!I48+TI_GW_E!I48+TI_RPI_E!I48+TI_PF_E!I48+TI_BKBPB_E!I48+TI_CL_E!I48+TI_BNG_E!I48+TI_LBB_E!I48+TI_CPP_E!I48+TI_GTL_E!I48+TI_NSP_E!I48</f>
        <v>48.287532244196051</v>
      </c>
      <c r="J48" s="10">
        <f>TI_EHG_E!J48+TI_CO_E!J48+TI_BF_E!J48+TI_GW_E!J48+TI_RPI_E!J48+TI_PF_E!J48+TI_BKBPB_E!J48+TI_CL_E!J48+TI_BNG_E!J48+TI_LBB_E!J48+TI_CPP_E!J48+TI_GTL_E!J48+TI_NSP_E!J48</f>
        <v>11.89690455717971</v>
      </c>
      <c r="K48" s="10">
        <f>TI_EHG_E!K48+TI_CO_E!K48+TI_BF_E!K48+TI_GW_E!K48+TI_RPI_E!K48+TI_PF_E!K48+TI_BKBPB_E!K48+TI_CL_E!K48+TI_BNG_E!K48+TI_LBB_E!K48+TI_CPP_E!K48+TI_GTL_E!K48+TI_NSP_E!K48</f>
        <v>10.497248495270849</v>
      </c>
      <c r="L48" s="10">
        <f>TI_EHG_E!L48+TI_CO_E!L48+TI_BF_E!L48+TI_GW_E!L48+TI_RPI_E!L48+TI_PF_E!L48+TI_BKBPB_E!L48+TI_CL_E!L48+TI_BNG_E!L48+TI_LBB_E!L48+TI_CPP_E!L48+TI_GTL_E!L48+TI_NSP_E!L48</f>
        <v>11.822871883061049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0.96018916595012893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2.5651762682717112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0</v>
      </c>
      <c r="F50" s="10">
        <f>TI_EHG_E!F50+TI_CO_E!F50+TI_BF_E!F50+TI_GW_E!F50+TI_RPI_E!F50+TI_PF_E!F50+TI_BKBPB_E!F50+TI_CL_E!F50+TI_BNG_E!F50+TI_LBB_E!F50+TI_CPP_E!F50+TI_GTL_E!F50+TI_NSP_E!F50</f>
        <v>0</v>
      </c>
      <c r="G50" s="10">
        <f>TI_EHG_E!G50+TI_CO_E!G50+TI_BF_E!G50+TI_GW_E!G50+TI_RPI_E!G50+TI_PF_E!G50+TI_BKBPB_E!G50+TI_CL_E!G50+TI_BNG_E!G50+TI_LBB_E!G50+TI_CPP_E!G50+TI_GTL_E!G50+TI_NSP_E!G50</f>
        <v>5.0157351676698188</v>
      </c>
      <c r="H50" s="10">
        <f>TI_EHG_E!H50+TI_CO_E!H50+TI_BF_E!H50+TI_GW_E!H50+TI_RPI_E!H50+TI_PF_E!H50+TI_BKBPB_E!H50+TI_CL_E!H50+TI_BNG_E!H50+TI_LBB_E!H50+TI_CPP_E!H50+TI_GTL_E!H50+TI_NSP_E!H50</f>
        <v>50.157609630266556</v>
      </c>
      <c r="I50" s="10">
        <f>TI_EHG_E!I50+TI_CO_E!I50+TI_BF_E!I50+TI_GW_E!I50+TI_RPI_E!I50+TI_PF_E!I50+TI_BKBPB_E!I50+TI_CL_E!I50+TI_BNG_E!I50+TI_LBB_E!I50+TI_CPP_E!I50+TI_GTL_E!I50+TI_NSP_E!I50</f>
        <v>98.88220120378331</v>
      </c>
      <c r="J50" s="10">
        <f>TI_EHG_E!J50+TI_CO_E!J50+TI_BF_E!J50+TI_GW_E!J50+TI_RPI_E!J50+TI_PF_E!J50+TI_BKBPB_E!J50+TI_CL_E!J50+TI_BNG_E!J50+TI_LBB_E!J50+TI_CPP_E!J50+TI_GTL_E!J50+TI_NSP_E!J50</f>
        <v>74.519948409286314</v>
      </c>
      <c r="K50" s="10">
        <f>TI_EHG_E!K50+TI_CO_E!K50+TI_BF_E!K50+TI_GW_E!K50+TI_RPI_E!K50+TI_PF_E!K50+TI_BKBPB_E!K50+TI_CL_E!K50+TI_BNG_E!K50+TI_LBB_E!K50+TI_CPP_E!K50+TI_GTL_E!K50+TI_NSP_E!K50</f>
        <v>60.810146173688736</v>
      </c>
      <c r="L50" s="10">
        <f>TI_EHG_E!L50+TI_CO_E!L50+TI_BF_E!L50+TI_GW_E!L50+TI_RPI_E!L50+TI_PF_E!L50+TI_BKBPB_E!L50+TI_CL_E!L50+TI_BNG_E!L50+TI_LBB_E!L50+TI_CPP_E!L50+TI_GTL_E!L50+TI_NSP_E!L50</f>
        <v>100.74514187446259</v>
      </c>
      <c r="M50" s="10">
        <f>TI_EHG_E!M50+TI_CO_E!M50+TI_BF_E!M50+TI_GW_E!M50+TI_RPI_E!M50+TI_PF_E!M50+TI_BKBPB_E!M50+TI_CL_E!M50+TI_BNG_E!M50+TI_LBB_E!M50+TI_CPP_E!M50+TI_GTL_E!M50+TI_NSP_E!M50</f>
        <v>154.29458297506449</v>
      </c>
      <c r="N50" s="10">
        <f>TI_EHG_E!N50+TI_CO_E!N50+TI_BF_E!N50+TI_GW_E!N50+TI_RPI_E!N50+TI_PF_E!N50+TI_BKBPB_E!N50+TI_CL_E!N50+TI_BNG_E!N50+TI_LBB_E!N50+TI_CPP_E!N50+TI_GTL_E!N50+TI_NSP_E!N50</f>
        <v>50.826397248495269</v>
      </c>
      <c r="O50" s="10">
        <f>TI_EHG_E!O50+TI_CO_E!O50+TI_BF_E!O50+TI_GW_E!O50+TI_RPI_E!O50+TI_PF_E!O50+TI_BKBPB_E!O50+TI_CL_E!O50+TI_BNG_E!O50+TI_LBB_E!O50+TI_CPP_E!O50+TI_GTL_E!O50+TI_NSP_E!O50</f>
        <v>124.34316423043853</v>
      </c>
      <c r="P50" s="10">
        <f>TI_EHG_E!P50+TI_CO_E!P50+TI_BF_E!P50+TI_GW_E!P50+TI_RPI_E!P50+TI_PF_E!P50+TI_BKBPB_E!P50+TI_CL_E!P50+TI_BNG_E!P50+TI_LBB_E!P50+TI_CPP_E!P50+TI_GTL_E!P50+TI_NSP_E!P50</f>
        <v>186.96861564918314</v>
      </c>
      <c r="Q50" s="10">
        <f>TI_EHG_E!Q50+TI_CO_E!Q50+TI_BF_E!Q50+TI_GW_E!Q50+TI_RPI_E!Q50+TI_PF_E!Q50+TI_BKBPB_E!Q50+TI_CL_E!Q50+TI_BNG_E!Q50+TI_LBB_E!Q50+TI_CPP_E!Q50+TI_GTL_E!Q50+TI_NSP_E!Q50</f>
        <v>32.674118658641447</v>
      </c>
      <c r="R50" s="10">
        <f>TI_EHG_E!R50+TI_CO_E!R50+TI_BF_E!R50+TI_GW_E!R50+TI_RPI_E!R50+TI_PF_E!R50+TI_BKBPB_E!R50+TI_CL_E!R50+TI_BNG_E!R50+TI_LBB_E!R50+TI_CPP_E!R50+TI_GTL_E!R50+TI_NSP_E!R50</f>
        <v>41.75030094582975</v>
      </c>
      <c r="S50" s="10">
        <f>TI_EHG_E!S50+TI_CO_E!S50+TI_BF_E!S50+TI_GW_E!S50+TI_RPI_E!S50+TI_PF_E!S50+TI_BKBPB_E!S50+TI_CL_E!S50+TI_BNG_E!S50+TI_LBB_E!S50+TI_CPP_E!S50+TI_GTL_E!S50+TI_NSP_E!S50</f>
        <v>6.3533104041272566</v>
      </c>
      <c r="T50" s="10">
        <f>TI_EHG_E!T50+TI_CO_E!T50+TI_BF_E!T50+TI_GW_E!T50+TI_RPI_E!T50+TI_PF_E!T50+TI_BKBPB_E!T50+TI_CL_E!T50+TI_BNG_E!T50+TI_LBB_E!T50+TI_CPP_E!T50+TI_GTL_E!T50+TI_NSP_E!T50</f>
        <v>1.8152192605331039</v>
      </c>
      <c r="U50" s="10">
        <f>TI_EHG_E!U50+TI_CO_E!U50+TI_BF_E!U50+TI_GW_E!U50+TI_RPI_E!U50+TI_PF_E!U50+TI_BKBPB_E!U50+TI_CL_E!U50+TI_BNG_E!U50+TI_LBB_E!U50+TI_CPP_E!U50+TI_GTL_E!U50+TI_NSP_E!U50</f>
        <v>1.8152192605331039</v>
      </c>
      <c r="V50" s="10">
        <f>TI_EHG_E!V50+TI_CO_E!V50+TI_BF_E!V50+TI_GW_E!V50+TI_RPI_E!V50+TI_PF_E!V50+TI_BKBPB_E!V50+TI_CL_E!V50+TI_BNG_E!V50+TI_LBB_E!V50+TI_CPP_E!V50+TI_GTL_E!V50+TI_NSP_E!V50</f>
        <v>0.90765262252794487</v>
      </c>
      <c r="W50" s="10">
        <f>TI_EHG_E!W50+TI_CO_E!W50+TI_BF_E!W50+TI_GW_E!W50+TI_RPI_E!W50+TI_PF_E!W50+TI_BKBPB_E!W50+TI_CL_E!W50+TI_BNG_E!W50+TI_LBB_E!W50+TI_CPP_E!W50+TI_GTL_E!W50+TI_NSP_E!W50</f>
        <v>0.90765262252794487</v>
      </c>
      <c r="X50" s="10">
        <f>TI_EHG_E!X50+TI_CO_E!X50+TI_BF_E!X50+TI_GW_E!X50+TI_RPI_E!X50+TI_PF_E!X50+TI_BKBPB_E!X50+TI_CL_E!X50+TI_BNG_E!X50+TI_LBB_E!X50+TI_CPP_E!X50+TI_GTL_E!X50+TI_NSP_E!X50</f>
        <v>0.90765262252794487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2451.9561478933788</v>
      </c>
      <c r="D51" s="37">
        <f>TI_EHG_E!D51+TI_CO_E!D51+TI_BF_E!D51+TI_GW_E!D51+TI_RPI_E!D51+TI_PF_E!D51+TI_BKBPB_E!D51+TI_CL_E!D51+TI_BNG_E!D51+TI_LBB_E!D51+TI_CPP_E!D51+TI_GTL_E!D51+TI_NSP_E!D51</f>
        <v>2824.8925193465179</v>
      </c>
      <c r="E51" s="37">
        <f>TI_EHG_E!E51+TI_CO_E!E51+TI_BF_E!E51+TI_GW_E!E51+TI_RPI_E!E51+TI_PF_E!E51+TI_BKBPB_E!E51+TI_CL_E!E51+TI_BNG_E!E51+TI_LBB_E!E51+TI_CPP_E!E51+TI_GTL_E!E51+TI_NSP_E!E51</f>
        <v>3080.9114359415298</v>
      </c>
      <c r="F51" s="37">
        <f>TI_EHG_E!F51+TI_CO_E!F51+TI_BF_E!F51+TI_GW_E!F51+TI_RPI_E!F51+TI_PF_E!F51+TI_BKBPB_E!F51+TI_CL_E!F51+TI_BNG_E!F51+TI_LBB_E!F51+TI_CPP_E!F51+TI_GTL_E!F51+TI_NSP_E!F51</f>
        <v>3555.1590713671535</v>
      </c>
      <c r="G51" s="37">
        <f>TI_EHG_E!G51+TI_CO_E!G51+TI_BF_E!G51+TI_GW_E!G51+TI_RPI_E!G51+TI_PF_E!G51+TI_BKBPB_E!G51+TI_CL_E!G51+TI_BNG_E!G51+TI_LBB_E!G51+TI_CPP_E!G51+TI_GTL_E!G51+TI_NSP_E!G51</f>
        <v>3385.7050730868441</v>
      </c>
      <c r="H51" s="37">
        <f>TI_EHG_E!H51+TI_CO_E!H51+TI_BF_E!H51+TI_GW_E!H51+TI_RPI_E!H51+TI_PF_E!H51+TI_BKBPB_E!H51+TI_CL_E!H51+TI_BNG_E!H51+TI_LBB_E!H51+TI_CPP_E!H51+TI_GTL_E!H51+TI_NSP_E!H51</f>
        <v>3513.198624247636</v>
      </c>
      <c r="I51" s="37">
        <f>TI_EHG_E!I51+TI_CO_E!I51+TI_BF_E!I51+TI_GW_E!I51+TI_RPI_E!I51+TI_PF_E!I51+TI_BKBPB_E!I51+TI_CL_E!I51+TI_BNG_E!I51+TI_LBB_E!I51+TI_CPP_E!I51+TI_GTL_E!I51+TI_NSP_E!I51</f>
        <v>3598.4092863284609</v>
      </c>
      <c r="J51" s="37">
        <f>TI_EHG_E!J51+TI_CO_E!J51+TI_BF_E!J51+TI_GW_E!J51+TI_RPI_E!J51+TI_PF_E!J51+TI_BKBPB_E!J51+TI_CL_E!J51+TI_BNG_E!J51+TI_LBB_E!J51+TI_CPP_E!J51+TI_GTL_E!J51+TI_NSP_E!J51</f>
        <v>3906.0404127257084</v>
      </c>
      <c r="K51" s="37">
        <f>TI_EHG_E!K51+TI_CO_E!K51+TI_BF_E!K51+TI_GW_E!K51+TI_RPI_E!K51+TI_PF_E!K51+TI_BKBPB_E!K51+TI_CL_E!K51+TI_BNG_E!K51+TI_LBB_E!K51+TI_CPP_E!K51+TI_GTL_E!K51+TI_NSP_E!K51</f>
        <v>3752.7515047291486</v>
      </c>
      <c r="L51" s="37">
        <f>TI_EHG_E!L51+TI_CO_E!L51+TI_BF_E!L51+TI_GW_E!L51+TI_RPI_E!L51+TI_PF_E!L51+TI_BKBPB_E!L51+TI_CL_E!L51+TI_BNG_E!L51+TI_LBB_E!L51+TI_CPP_E!L51+TI_GTL_E!L51+TI_NSP_E!L51</f>
        <v>2721.1092003439385</v>
      </c>
      <c r="M51" s="37">
        <f>TI_EHG_E!M51+TI_CO_E!M51+TI_BF_E!M51+TI_GW_E!M51+TI_RPI_E!M51+TI_PF_E!M51+TI_BKBPB_E!M51+TI_CL_E!M51+TI_BNG_E!M51+TI_LBB_E!M51+TI_CPP_E!M51+TI_GTL_E!M51+TI_NSP_E!M51</f>
        <v>3155.0300945829749</v>
      </c>
      <c r="N51" s="37">
        <f>TI_EHG_E!N51+TI_CO_E!N51+TI_BF_E!N51+TI_GW_E!N51+TI_RPI_E!N51+TI_PF_E!N51+TI_BKBPB_E!N51+TI_CL_E!N51+TI_BNG_E!N51+TI_LBB_E!N51+TI_CPP_E!N51+TI_GTL_E!N51+TI_NSP_E!N51</f>
        <v>2923.9466895958735</v>
      </c>
      <c r="O51" s="37">
        <f>TI_EHG_E!O51+TI_CO_E!O51+TI_BF_E!O51+TI_GW_E!O51+TI_RPI_E!O51+TI_PF_E!O51+TI_BKBPB_E!O51+TI_CL_E!O51+TI_BNG_E!O51+TI_LBB_E!O51+TI_CPP_E!O51+TI_GTL_E!O51+TI_NSP_E!O51</f>
        <v>2671.7325881341353</v>
      </c>
      <c r="P51" s="37">
        <f>TI_EHG_E!P51+TI_CO_E!P51+TI_BF_E!P51+TI_GW_E!P51+TI_RPI_E!P51+TI_PF_E!P51+TI_BKBPB_E!P51+TI_CL_E!P51+TI_BNG_E!P51+TI_LBB_E!P51+TI_CPP_E!P51+TI_GTL_E!P51+TI_NSP_E!P51</f>
        <v>1922.8933791917457</v>
      </c>
      <c r="Q51" s="37">
        <f>TI_EHG_E!Q51+TI_CO_E!Q51+TI_BF_E!Q51+TI_GW_E!Q51+TI_RPI_E!Q51+TI_PF_E!Q51+TI_BKBPB_E!Q51+TI_CL_E!Q51+TI_BNG_E!Q51+TI_LBB_E!Q51+TI_CPP_E!Q51+TI_GTL_E!Q51+TI_NSP_E!Q51</f>
        <v>1626.9346517626827</v>
      </c>
      <c r="R51" s="37">
        <f>TI_EHG_E!R51+TI_CO_E!R51+TI_BF_E!R51+TI_GW_E!R51+TI_RPI_E!R51+TI_PF_E!R51+TI_BKBPB_E!R51+TI_CL_E!R51+TI_BNG_E!R51+TI_LBB_E!R51+TI_CPP_E!R51+TI_GTL_E!R51+TI_NSP_E!R51</f>
        <v>1815.6276870163367</v>
      </c>
      <c r="S51" s="37">
        <f>TI_EHG_E!S51+TI_CO_E!S51+TI_BF_E!S51+TI_GW_E!S51+TI_RPI_E!S51+TI_PF_E!S51+TI_BKBPB_E!S51+TI_CL_E!S51+TI_BNG_E!S51+TI_LBB_E!S51+TI_CPP_E!S51+TI_GTL_E!S51+TI_NSP_E!S51</f>
        <v>1980.6104901117799</v>
      </c>
      <c r="T51" s="37">
        <f>TI_EHG_E!T51+TI_CO_E!T51+TI_BF_E!T51+TI_GW_E!T51+TI_RPI_E!T51+TI_PF_E!T51+TI_BKBPB_E!T51+TI_CL_E!T51+TI_BNG_E!T51+TI_LBB_E!T51+TI_CPP_E!T51+TI_GTL_E!T51+TI_NSP_E!T51</f>
        <v>2209.4582975064491</v>
      </c>
      <c r="U51" s="37">
        <f>TI_EHG_E!U51+TI_CO_E!U51+TI_BF_E!U51+TI_GW_E!U51+TI_RPI_E!U51+TI_PF_E!U51+TI_BKBPB_E!U51+TI_CL_E!U51+TI_BNG_E!U51+TI_LBB_E!U51+TI_CPP_E!U51+TI_GTL_E!U51+TI_NSP_E!U51</f>
        <v>2103.0524505588992</v>
      </c>
      <c r="V51" s="37">
        <f>TI_EHG_E!V51+TI_CO_E!V51+TI_BF_E!V51+TI_GW_E!V51+TI_RPI_E!V51+TI_PF_E!V51+TI_BKBPB_E!V51+TI_CL_E!V51+TI_BNG_E!V51+TI_LBB_E!V51+TI_CPP_E!V51+TI_GTL_E!V51+TI_NSP_E!V51</f>
        <v>2297.2484952708514</v>
      </c>
      <c r="W51" s="37">
        <f>TI_EHG_E!W51+TI_CO_E!W51+TI_BF_E!W51+TI_GW_E!W51+TI_RPI_E!W51+TI_PF_E!W51+TI_BKBPB_E!W51+TI_CL_E!W51+TI_BNG_E!W51+TI_LBB_E!W51+TI_CPP_E!W51+TI_GTL_E!W51+TI_NSP_E!W51</f>
        <v>2386.5004299226139</v>
      </c>
      <c r="X51" s="37">
        <f>TI_EHG_E!X51+TI_CO_E!X51+TI_BF_E!X51+TI_GW_E!X51+TI_RPI_E!X51+TI_PF_E!X51+TI_BKBPB_E!X51+TI_CL_E!X51+TI_BNG_E!X51+TI_LBB_E!X51+TI_CPP_E!X51+TI_GTL_E!X51+TI_NSP_E!X51</f>
        <v>2480.5674978503866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55.908942390369731</v>
      </c>
      <c r="D52" s="37">
        <f t="shared" si="20"/>
        <v>59.859501289767849</v>
      </c>
      <c r="E52" s="37">
        <f t="shared" si="20"/>
        <v>54.910576096302663</v>
      </c>
      <c r="F52" s="37">
        <f t="shared" si="20"/>
        <v>78.819088564058447</v>
      </c>
      <c r="G52" s="37">
        <f t="shared" si="20"/>
        <v>244.62192605331037</v>
      </c>
      <c r="H52" s="37">
        <f t="shared" si="20"/>
        <v>531.63035253654334</v>
      </c>
      <c r="I52" s="37">
        <f t="shared" si="20"/>
        <v>445.69604471195174</v>
      </c>
      <c r="J52" s="37">
        <f t="shared" si="20"/>
        <v>545.15760963026651</v>
      </c>
      <c r="K52" s="37">
        <f t="shared" si="20"/>
        <v>839.00068787618227</v>
      </c>
      <c r="L52" s="37">
        <f t="shared" si="20"/>
        <v>928.3178847807394</v>
      </c>
      <c r="M52" s="37">
        <f t="shared" si="20"/>
        <v>970.22304385210657</v>
      </c>
      <c r="N52" s="37">
        <f t="shared" si="20"/>
        <v>829.7053310404126</v>
      </c>
      <c r="O52" s="37">
        <f t="shared" si="20"/>
        <v>766.640928632846</v>
      </c>
      <c r="P52" s="37">
        <f t="shared" si="20"/>
        <v>816.18942390369716</v>
      </c>
      <c r="Q52" s="37">
        <f t="shared" si="20"/>
        <v>949.39484092863268</v>
      </c>
      <c r="R52" s="37">
        <f t="shared" si="20"/>
        <v>958.06861564918324</v>
      </c>
      <c r="S52" s="37">
        <f t="shared" si="20"/>
        <v>957.20644883920886</v>
      </c>
      <c r="T52" s="37">
        <f t="shared" si="20"/>
        <v>973.86784178847802</v>
      </c>
      <c r="U52" s="37">
        <f t="shared" si="20"/>
        <v>1057.786328460877</v>
      </c>
      <c r="V52" s="37">
        <f t="shared" si="20"/>
        <v>1132.9869303525368</v>
      </c>
      <c r="W52" s="37">
        <f t="shared" si="20"/>
        <v>1204.1295786758383</v>
      </c>
      <c r="X52" s="37">
        <f t="shared" ref="X52" si="21">SUM(X53:X70)</f>
        <v>1350.3557179707652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15.305245055889941</v>
      </c>
      <c r="D53" s="10">
        <f>TI_EHG_E!D53+TI_CO_E!D53+TI_BF_E!D53+TI_GW_E!D53+TI_RPI_E!D53+TI_PF_E!D53+TI_BKBPB_E!D53+TI_CL_E!D53+TI_BNG_E!D53+TI_LBB_E!D53+TI_CPP_E!D53+TI_GTL_E!D53+TI_NSP_E!D53</f>
        <v>15.99312123817713</v>
      </c>
      <c r="E53" s="10">
        <f>TI_EHG_E!E53+TI_CO_E!E53+TI_BF_E!E53+TI_GW_E!E53+TI_RPI_E!E53+TI_PF_E!E53+TI_BKBPB_E!E53+TI_CL_E!E53+TI_BNG_E!E53+TI_LBB_E!E53+TI_CPP_E!E53+TI_GTL_E!E53+TI_NSP_E!E53</f>
        <v>16.680997420464319</v>
      </c>
      <c r="F53" s="10">
        <f>TI_EHG_E!F53+TI_CO_E!F53+TI_BF_E!F53+TI_GW_E!F53+TI_RPI_E!F53+TI_PF_E!F53+TI_BKBPB_E!F53+TI_CL_E!F53+TI_BNG_E!F53+TI_LBB_E!F53+TI_CPP_E!F53+TI_GTL_E!F53+TI_NSP_E!F53</f>
        <v>14.70335339638865</v>
      </c>
      <c r="G53" s="10">
        <f>TI_EHG_E!G53+TI_CO_E!G53+TI_BF_E!G53+TI_GW_E!G53+TI_RPI_E!G53+TI_PF_E!G53+TI_BKBPB_E!G53+TI_CL_E!G53+TI_BNG_E!G53+TI_LBB_E!G53+TI_CPP_E!G53+TI_GTL_E!G53+TI_NSP_E!G53</f>
        <v>17.599312123817711</v>
      </c>
      <c r="H53" s="10">
        <f>TI_EHG_E!H53+TI_CO_E!H53+TI_BF_E!H53+TI_GW_E!H53+TI_RPI_E!H53+TI_PF_E!H53+TI_BKBPB_E!H53+TI_CL_E!H53+TI_BNG_E!H53+TI_LBB_E!H53+TI_CPP_E!H53+TI_GTL_E!H53+TI_NSP_E!H53</f>
        <v>17.38202923473775</v>
      </c>
      <c r="I53" s="10">
        <f>TI_EHG_E!I53+TI_CO_E!I53+TI_BF_E!I53+TI_GW_E!I53+TI_RPI_E!I53+TI_PF_E!I53+TI_BKBPB_E!I53+TI_CL_E!I53+TI_BNG_E!I53+TI_LBB_E!I53+TI_CPP_E!I53+TI_GTL_E!I53+TI_NSP_E!I53</f>
        <v>15.97128116938951</v>
      </c>
      <c r="J53" s="10">
        <f>TI_EHG_E!J53+TI_CO_E!J53+TI_BF_E!J53+TI_GW_E!J53+TI_RPI_E!J53+TI_PF_E!J53+TI_BKBPB_E!J53+TI_CL_E!J53+TI_BNG_E!J53+TI_LBB_E!J53+TI_CPP_E!J53+TI_GTL_E!J53+TI_NSP_E!J53</f>
        <v>18.05614789337919</v>
      </c>
      <c r="K53" s="10">
        <f>TI_EHG_E!K53+TI_CO_E!K53+TI_BF_E!K53+TI_GW_E!K53+TI_RPI_E!K53+TI_PF_E!K53+TI_BKBPB_E!K53+TI_CL_E!K53+TI_BNG_E!K53+TI_LBB_E!K53+TI_CPP_E!K53+TI_GTL_E!K53+TI_NSP_E!K53</f>
        <v>18.310490111779881</v>
      </c>
      <c r="L53" s="10">
        <f>TI_EHG_E!L53+TI_CO_E!L53+TI_BF_E!L53+TI_GW_E!L53+TI_RPI_E!L53+TI_PF_E!L53+TI_BKBPB_E!L53+TI_CL_E!L53+TI_BNG_E!L53+TI_LBB_E!L53+TI_CPP_E!L53+TI_GTL_E!L53+TI_NSP_E!L53</f>
        <v>19.62897678417885</v>
      </c>
      <c r="M53" s="10">
        <f>TI_EHG_E!M53+TI_CO_E!M53+TI_BF_E!M53+TI_GW_E!M53+TI_RPI_E!M53+TI_PF_E!M53+TI_BKBPB_E!M53+TI_CL_E!M53+TI_BNG_E!M53+TI_LBB_E!M53+TI_CPP_E!M53+TI_GTL_E!M53+TI_NSP_E!M53</f>
        <v>16.19810834049871</v>
      </c>
      <c r="N53" s="10">
        <f>TI_EHG_E!N53+TI_CO_E!N53+TI_BF_E!N53+TI_GW_E!N53+TI_RPI_E!N53+TI_PF_E!N53+TI_BKBPB_E!N53+TI_CL_E!N53+TI_BNG_E!N53+TI_LBB_E!N53+TI_CPP_E!N53+TI_GTL_E!N53+TI_NSP_E!N53</f>
        <v>19.091143594153049</v>
      </c>
      <c r="O53" s="10">
        <f>TI_EHG_E!O53+TI_CO_E!O53+TI_BF_E!O53+TI_GW_E!O53+TI_RPI_E!O53+TI_PF_E!O53+TI_BKBPB_E!O53+TI_CL_E!O53+TI_BNG_E!O53+TI_LBB_E!O53+TI_CPP_E!O53+TI_GTL_E!O53+TI_NSP_E!O53</f>
        <v>18.309458297506449</v>
      </c>
      <c r="P53" s="10">
        <f>TI_EHG_E!P53+TI_CO_E!P53+TI_BF_E!P53+TI_GW_E!P53+TI_RPI_E!P53+TI_PF_E!P53+TI_BKBPB_E!P53+TI_CL_E!P53+TI_BNG_E!P53+TI_LBB_E!P53+TI_CPP_E!P53+TI_GTL_E!P53+TI_NSP_E!P53</f>
        <v>18.32545141874462</v>
      </c>
      <c r="Q53" s="10">
        <f>TI_EHG_E!Q53+TI_CO_E!Q53+TI_BF_E!Q53+TI_GW_E!Q53+TI_RPI_E!Q53+TI_PF_E!Q53+TI_BKBPB_E!Q53+TI_CL_E!Q53+TI_BNG_E!Q53+TI_LBB_E!Q53+TI_CPP_E!Q53+TI_GTL_E!Q53+TI_NSP_E!Q53</f>
        <v>25.922355975924329</v>
      </c>
      <c r="R53" s="10">
        <f>TI_EHG_E!R53+TI_CO_E!R53+TI_BF_E!R53+TI_GW_E!R53+TI_RPI_E!R53+TI_PF_E!R53+TI_BKBPB_E!R53+TI_CL_E!R53+TI_BNG_E!R53+TI_LBB_E!R53+TI_CPP_E!R53+TI_GTL_E!R53+TI_NSP_E!R53</f>
        <v>20.095528804815132</v>
      </c>
      <c r="S53" s="10">
        <f>TI_EHG_E!S53+TI_CO_E!S53+TI_BF_E!S53+TI_GW_E!S53+TI_RPI_E!S53+TI_PF_E!S53+TI_BKBPB_E!S53+TI_CL_E!S53+TI_BNG_E!S53+TI_LBB_E!S53+TI_CPP_E!S53+TI_GTL_E!S53+TI_NSP_E!S53</f>
        <v>22.297076526225279</v>
      </c>
      <c r="T53" s="10">
        <f>TI_EHG_E!T53+TI_CO_E!T53+TI_BF_E!T53+TI_GW_E!T53+TI_RPI_E!T53+TI_PF_E!T53+TI_BKBPB_E!T53+TI_CL_E!T53+TI_BNG_E!T53+TI_LBB_E!T53+TI_CPP_E!T53+TI_GTL_E!T53+TI_NSP_E!T53</f>
        <v>18.91659501289768</v>
      </c>
      <c r="U53" s="10">
        <f>TI_EHG_E!U53+TI_CO_E!U53+TI_BF_E!U53+TI_GW_E!U53+TI_RPI_E!U53+TI_PF_E!U53+TI_BKBPB_E!U53+TI_CL_E!U53+TI_BNG_E!U53+TI_LBB_E!U53+TI_CPP_E!U53+TI_GTL_E!U53+TI_NSP_E!U53</f>
        <v>19.088564058469469</v>
      </c>
      <c r="V53" s="10">
        <f>TI_EHG_E!V53+TI_CO_E!V53+TI_BF_E!V53+TI_GW_E!V53+TI_RPI_E!V53+TI_PF_E!V53+TI_BKBPB_E!V53+TI_CL_E!V53+TI_BNG_E!V53+TI_LBB_E!V53+TI_CPP_E!V53+TI_GTL_E!V53+TI_NSP_E!V53</f>
        <v>18.830610490111781</v>
      </c>
      <c r="W53" s="10">
        <f>TI_EHG_E!W53+TI_CO_E!W53+TI_BF_E!W53+TI_GW_E!W53+TI_RPI_E!W53+TI_PF_E!W53+TI_BKBPB_E!W53+TI_CL_E!W53+TI_BNG_E!W53+TI_LBB_E!W53+TI_CPP_E!W53+TI_GTL_E!W53+TI_NSP_E!W53</f>
        <v>20.980223559759239</v>
      </c>
      <c r="X53" s="10">
        <f>TI_EHG_E!X53+TI_CO_E!X53+TI_BF_E!X53+TI_GW_E!X53+TI_RPI_E!X53+TI_PF_E!X53+TI_BKBPB_E!X53+TI_CL_E!X53+TI_BNG_E!X53+TI_LBB_E!X53+TI_CPP_E!X53+TI_GTL_E!X53+TI_NSP_E!X53</f>
        <v>18.228718830610489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8.5984522785898534E-2</v>
      </c>
      <c r="E55" s="10">
        <f>TI_EHG_E!E55+TI_CO_E!E55+TI_BF_E!E55+TI_GW_E!E55+TI_RPI_E!E55+TI_PF_E!E55+TI_BKBPB_E!E55+TI_CL_E!E55+TI_BNG_E!E55+TI_LBB_E!E55+TI_CPP_E!E55+TI_GTL_E!E55+TI_NSP_E!E55</f>
        <v>8.5984522785898534E-2</v>
      </c>
      <c r="F55" s="10">
        <f>TI_EHG_E!F55+TI_CO_E!F55+TI_BF_E!F55+TI_GW_E!F55+TI_RPI_E!F55+TI_PF_E!F55+TI_BKBPB_E!F55+TI_CL_E!F55+TI_BNG_E!F55+TI_LBB_E!F55+TI_CPP_E!F55+TI_GTL_E!F55+TI_NSP_E!F55</f>
        <v>0.34393809114359408</v>
      </c>
      <c r="G55" s="10">
        <f>TI_EHG_E!G55+TI_CO_E!G55+TI_BF_E!G55+TI_GW_E!G55+TI_RPI_E!G55+TI_PF_E!G55+TI_BKBPB_E!G55+TI_CL_E!G55+TI_BNG_E!G55+TI_LBB_E!G55+TI_CPP_E!G55+TI_GTL_E!G55+TI_NSP_E!G55</f>
        <v>0.47721410146173682</v>
      </c>
      <c r="H55" s="10">
        <f>TI_EHG_E!H55+TI_CO_E!H55+TI_BF_E!H55+TI_GW_E!H55+TI_RPI_E!H55+TI_PF_E!H55+TI_BKBPB_E!H55+TI_CL_E!H55+TI_BNG_E!H55+TI_LBB_E!H55+TI_CPP_E!H55+TI_GTL_E!H55+TI_NSP_E!H55</f>
        <v>0.86801375752364573</v>
      </c>
      <c r="I55" s="10">
        <f>TI_EHG_E!I55+TI_CO_E!I55+TI_BF_E!I55+TI_GW_E!I55+TI_RPI_E!I55+TI_PF_E!I55+TI_BKBPB_E!I55+TI_CL_E!I55+TI_BNG_E!I55+TI_LBB_E!I55+TI_CPP_E!I55+TI_GTL_E!I55+TI_NSP_E!I55</f>
        <v>3.7286328460877041</v>
      </c>
      <c r="J55" s="10">
        <f>TI_EHG_E!J55+TI_CO_E!J55+TI_BF_E!J55+TI_GW_E!J55+TI_RPI_E!J55+TI_PF_E!J55+TI_BKBPB_E!J55+TI_CL_E!J55+TI_BNG_E!J55+TI_LBB_E!J55+TI_CPP_E!J55+TI_GTL_E!J55+TI_NSP_E!J55</f>
        <v>9.4582975064488384</v>
      </c>
      <c r="K55" s="10">
        <f>TI_EHG_E!K55+TI_CO_E!K55+TI_BF_E!K55+TI_GW_E!K55+TI_RPI_E!K55+TI_PF_E!K55+TI_BKBPB_E!K55+TI_CL_E!K55+TI_BNG_E!K55+TI_LBB_E!K55+TI_CPP_E!K55+TI_GTL_E!K55+TI_NSP_E!K55</f>
        <v>17.61203783319003</v>
      </c>
      <c r="L55" s="10">
        <f>TI_EHG_E!L55+TI_CO_E!L55+TI_BF_E!L55+TI_GW_E!L55+TI_RPI_E!L55+TI_PF_E!L55+TI_BKBPB_E!L55+TI_CL_E!L55+TI_BNG_E!L55+TI_LBB_E!L55+TI_CPP_E!L55+TI_GTL_E!L55+TI_NSP_E!L55</f>
        <v>28.454858125537399</v>
      </c>
      <c r="M55" s="10">
        <f>TI_EHG_E!M55+TI_CO_E!M55+TI_BF_E!M55+TI_GW_E!M55+TI_RPI_E!M55+TI_PF_E!M55+TI_BKBPB_E!M55+TI_CL_E!M55+TI_BNG_E!M55+TI_LBB_E!M55+TI_CPP_E!M55+TI_GTL_E!M55+TI_NSP_E!M55</f>
        <v>45.897850386930351</v>
      </c>
      <c r="N55" s="10">
        <f>TI_EHG_E!N55+TI_CO_E!N55+TI_BF_E!N55+TI_GW_E!N55+TI_RPI_E!N55+TI_PF_E!N55+TI_BKBPB_E!N55+TI_CL_E!N55+TI_BNG_E!N55+TI_LBB_E!N55+TI_CPP_E!N55+TI_GTL_E!N55+TI_NSP_E!N55</f>
        <v>53.799914015477214</v>
      </c>
      <c r="O55" s="10">
        <f>TI_EHG_E!O55+TI_CO_E!O55+TI_BF_E!O55+TI_GW_E!O55+TI_RPI_E!O55+TI_PF_E!O55+TI_BKBPB_E!O55+TI_CL_E!O55+TI_BNG_E!O55+TI_LBB_E!O55+TI_CPP_E!O55+TI_GTL_E!O55+TI_NSP_E!O55</f>
        <v>66.20739466895958</v>
      </c>
      <c r="P55" s="10">
        <f>TI_EHG_E!P55+TI_CO_E!P55+TI_BF_E!P55+TI_GW_E!P55+TI_RPI_E!P55+TI_PF_E!P55+TI_BKBPB_E!P55+TI_CL_E!P55+TI_BNG_E!P55+TI_LBB_E!P55+TI_CPP_E!P55+TI_GTL_E!P55+TI_NSP_E!P55</f>
        <v>61.694754944110052</v>
      </c>
      <c r="Q55" s="10">
        <f>TI_EHG_E!Q55+TI_CO_E!Q55+TI_BF_E!Q55+TI_GW_E!Q55+TI_RPI_E!Q55+TI_PF_E!Q55+TI_BKBPB_E!Q55+TI_CL_E!Q55+TI_BNG_E!Q55+TI_LBB_E!Q55+TI_CPP_E!Q55+TI_GTL_E!Q55+TI_NSP_E!Q55</f>
        <v>56.452278589853819</v>
      </c>
      <c r="R55" s="10">
        <f>TI_EHG_E!R55+TI_CO_E!R55+TI_BF_E!R55+TI_GW_E!R55+TI_RPI_E!R55+TI_PF_E!R55+TI_BKBPB_E!R55+TI_CL_E!R55+TI_BNG_E!R55+TI_LBB_E!R55+TI_CPP_E!R55+TI_GTL_E!R55+TI_NSP_E!R55</f>
        <v>59.615047291487528</v>
      </c>
      <c r="S55" s="10">
        <f>TI_EHG_E!S55+TI_CO_E!S55+TI_BF_E!S55+TI_GW_E!S55+TI_RPI_E!S55+TI_PF_E!S55+TI_BKBPB_E!S55+TI_CL_E!S55+TI_BNG_E!S55+TI_LBB_E!S55+TI_CPP_E!S55+TI_GTL_E!S55+TI_NSP_E!S55</f>
        <v>58.786930352536537</v>
      </c>
      <c r="T55" s="10">
        <f>TI_EHG_E!T55+TI_CO_E!T55+TI_BF_E!T55+TI_GW_E!T55+TI_RPI_E!T55+TI_PF_E!T55+TI_BKBPB_E!T55+TI_CL_E!T55+TI_BNG_E!T55+TI_LBB_E!T55+TI_CPP_E!T55+TI_GTL_E!T55+TI_NSP_E!T55</f>
        <v>65.176268271711081</v>
      </c>
      <c r="U55" s="10">
        <f>TI_EHG_E!U55+TI_CO_E!U55+TI_BF_E!U55+TI_GW_E!U55+TI_RPI_E!U55+TI_PF_E!U55+TI_BKBPB_E!U55+TI_CL_E!U55+TI_BNG_E!U55+TI_LBB_E!U55+TI_CPP_E!U55+TI_GTL_E!U55+TI_NSP_E!U55</f>
        <v>52.192605331040411</v>
      </c>
      <c r="V55" s="10">
        <f>TI_EHG_E!V55+TI_CO_E!V55+TI_BF_E!V55+TI_GW_E!V55+TI_RPI_E!V55+TI_PF_E!V55+TI_BKBPB_E!V55+TI_CL_E!V55+TI_BNG_E!V55+TI_LBB_E!V55+TI_CPP_E!V55+TI_GTL_E!V55+TI_NSP_E!V55</f>
        <v>62.682717110920031</v>
      </c>
      <c r="W55" s="10">
        <f>TI_EHG_E!W55+TI_CO_E!W55+TI_BF_E!W55+TI_GW_E!W55+TI_RPI_E!W55+TI_PF_E!W55+TI_BKBPB_E!W55+TI_CL_E!W55+TI_BNG_E!W55+TI_LBB_E!W55+TI_CPP_E!W55+TI_GTL_E!W55+TI_NSP_E!W55</f>
        <v>56.319862424763542</v>
      </c>
      <c r="X55" s="10">
        <f>TI_EHG_E!X55+TI_CO_E!X55+TI_BF_E!X55+TI_GW_E!X55+TI_RPI_E!X55+TI_PF_E!X55+TI_BKBPB_E!X55+TI_CL_E!X55+TI_BNG_E!X55+TI_LBB_E!X55+TI_CPP_E!X55+TI_GTL_E!X55+TI_NSP_E!X55</f>
        <v>57.093723129836633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2.579535683576956E-2</v>
      </c>
      <c r="K56" s="10">
        <f>TI_EHG_E!K56+TI_CO_E!K56+TI_BF_E!K56+TI_GW_E!K56+TI_RPI_E!K56+TI_PF_E!K56+TI_BKBPB_E!K56+TI_CL_E!K56+TI_BNG_E!K56+TI_LBB_E!K56+TI_CPP_E!K56+TI_GTL_E!K56+TI_NSP_E!K56</f>
        <v>4.7291487532244193E-2</v>
      </c>
      <c r="L56" s="10">
        <f>TI_EHG_E!L56+TI_CO_E!L56+TI_BF_E!L56+TI_GW_E!L56+TI_RPI_E!L56+TI_PF_E!L56+TI_BKBPB_E!L56+TI_CL_E!L56+TI_BNG_E!L56+TI_LBB_E!L56+TI_CPP_E!L56+TI_GTL_E!L56+TI_NSP_E!L56</f>
        <v>5.5889939810834052E-2</v>
      </c>
      <c r="M56" s="10">
        <f>TI_EHG_E!M56+TI_CO_E!M56+TI_BF_E!M56+TI_GW_E!M56+TI_RPI_E!M56+TI_PF_E!M56+TI_BKBPB_E!M56+TI_CL_E!M56+TI_BNG_E!M56+TI_LBB_E!M56+TI_CPP_E!M56+TI_GTL_E!M56+TI_NSP_E!M56</f>
        <v>7.3086844368013756E-2</v>
      </c>
      <c r="N56" s="10">
        <f>TI_EHG_E!N56+TI_CO_E!N56+TI_BF_E!N56+TI_GW_E!N56+TI_RPI_E!N56+TI_PF_E!N56+TI_BKBPB_E!N56+TI_CL_E!N56+TI_BNG_E!N56+TI_LBB_E!N56+TI_CPP_E!N56+TI_GTL_E!N56+TI_NSP_E!N56</f>
        <v>0.1241616509028375</v>
      </c>
      <c r="O56" s="10">
        <f>TI_EHG_E!O56+TI_CO_E!O56+TI_BF_E!O56+TI_GW_E!O56+TI_RPI_E!O56+TI_PF_E!O56+TI_BKBPB_E!O56+TI_CL_E!O56+TI_BNG_E!O56+TI_LBB_E!O56+TI_CPP_E!O56+TI_GTL_E!O56+TI_NSP_E!O56</f>
        <v>0.67996560619088564</v>
      </c>
      <c r="P56" s="10">
        <f>TI_EHG_E!P56+TI_CO_E!P56+TI_BF_E!P56+TI_GW_E!P56+TI_RPI_E!P56+TI_PF_E!P56+TI_BKBPB_E!P56+TI_CL_E!P56+TI_BNG_E!P56+TI_LBB_E!P56+TI_CPP_E!P56+TI_GTL_E!P56+TI_NSP_E!P56</f>
        <v>2.1169389509888221</v>
      </c>
      <c r="Q56" s="10">
        <f>TI_EHG_E!Q56+TI_CO_E!Q56+TI_BF_E!Q56+TI_GW_E!Q56+TI_RPI_E!Q56+TI_PF_E!Q56+TI_BKBPB_E!Q56+TI_CL_E!Q56+TI_BNG_E!Q56+TI_LBB_E!Q56+TI_CPP_E!Q56+TI_GTL_E!Q56+TI_NSP_E!Q56</f>
        <v>5.7609630266552019</v>
      </c>
      <c r="R56" s="10">
        <f>TI_EHG_E!R56+TI_CO_E!R56+TI_BF_E!R56+TI_GW_E!R56+TI_RPI_E!R56+TI_PF_E!R56+TI_BKBPB_E!R56+TI_CL_E!R56+TI_BNG_E!R56+TI_LBB_E!R56+TI_CPP_E!R56+TI_GTL_E!R56+TI_NSP_E!R56</f>
        <v>12.123817712811698</v>
      </c>
      <c r="S56" s="10">
        <f>TI_EHG_E!S56+TI_CO_E!S56+TI_BF_E!S56+TI_GW_E!S56+TI_RPI_E!S56+TI_PF_E!S56+TI_BKBPB_E!S56+TI_CL_E!S56+TI_BNG_E!S56+TI_LBB_E!S56+TI_CPP_E!S56+TI_GTL_E!S56+TI_NSP_E!S56</f>
        <v>20.980223559759242</v>
      </c>
      <c r="T56" s="10">
        <f>TI_EHG_E!T56+TI_CO_E!T56+TI_BF_E!T56+TI_GW_E!T56+TI_RPI_E!T56+TI_PF_E!T56+TI_BKBPB_E!T56+TI_CL_E!T56+TI_BNG_E!T56+TI_LBB_E!T56+TI_CPP_E!T56+TI_GTL_E!T56+TI_NSP_E!T56</f>
        <v>30.008598452278584</v>
      </c>
      <c r="U56" s="10">
        <f>TI_EHG_E!U56+TI_CO_E!U56+TI_BF_E!U56+TI_GW_E!U56+TI_RPI_E!U56+TI_PF_E!U56+TI_BKBPB_E!U56+TI_CL_E!U56+TI_BNG_E!U56+TI_LBB_E!U56+TI_CPP_E!U56+TI_GTL_E!U56+TI_NSP_E!U56</f>
        <v>54.084264832330177</v>
      </c>
      <c r="V56" s="10">
        <f>TI_EHG_E!V56+TI_CO_E!V56+TI_BF_E!V56+TI_GW_E!V56+TI_RPI_E!V56+TI_PF_E!V56+TI_BKBPB_E!V56+TI_CL_E!V56+TI_BNG_E!V56+TI_LBB_E!V56+TI_CPP_E!V56+TI_GTL_E!V56+TI_NSP_E!V56</f>
        <v>128.7188306104901</v>
      </c>
      <c r="W56" s="10">
        <f>TI_EHG_E!W56+TI_CO_E!W56+TI_BF_E!W56+TI_GW_E!W56+TI_RPI_E!W56+TI_PF_E!W56+TI_BKBPB_E!W56+TI_CL_E!W56+TI_BNG_E!W56+TI_LBB_E!W56+TI_CPP_E!W56+TI_GTL_E!W56+TI_NSP_E!W56</f>
        <v>211.4359415305245</v>
      </c>
      <c r="X56" s="10">
        <f>TI_EHG_E!X56+TI_CO_E!X56+TI_BF_E!X56+TI_GW_E!X56+TI_RPI_E!X56+TI_PF_E!X56+TI_BKBPB_E!X56+TI_CL_E!X56+TI_BNG_E!X56+TI_LBB_E!X56+TI_CPP_E!X56+TI_GTL_E!X56+TI_NSP_E!X56</f>
        <v>326.39724849527079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2.3903697334479789E-2</v>
      </c>
      <c r="H57" s="10">
        <f>TI_EHG_E!H57+TI_CO_E!H57+TI_BF_E!H57+TI_GW_E!H57+TI_RPI_E!H57+TI_PF_E!H57+TI_BKBPB_E!H57+TI_CL_E!H57+TI_BNG_E!H57+TI_LBB_E!H57+TI_CPP_E!H57+TI_GTL_E!H57+TI_NSP_E!H57</f>
        <v>2.3903697334479789E-2</v>
      </c>
      <c r="I57" s="10">
        <f>TI_EHG_E!I57+TI_CO_E!I57+TI_BF_E!I57+TI_GW_E!I57+TI_RPI_E!I57+TI_PF_E!I57+TI_BKBPB_E!I57+TI_CL_E!I57+TI_BNG_E!I57+TI_LBB_E!I57+TI_CPP_E!I57+TI_GTL_E!I57+TI_NSP_E!I57</f>
        <v>2.3903697334479789E-2</v>
      </c>
      <c r="J57" s="10">
        <f>TI_EHG_E!J57+TI_CO_E!J57+TI_BF_E!J57+TI_GW_E!J57+TI_RPI_E!J57+TI_PF_E!J57+TI_BKBPB_E!J57+TI_CL_E!J57+TI_BNG_E!J57+TI_LBB_E!J57+TI_CPP_E!J57+TI_GTL_E!J57+TI_NSP_E!J57</f>
        <v>2.3903697334479789E-2</v>
      </c>
      <c r="K57" s="10">
        <f>TI_EHG_E!K57+TI_CO_E!K57+TI_BF_E!K57+TI_GW_E!K57+TI_RPI_E!K57+TI_PF_E!K57+TI_BKBPB_E!K57+TI_CL_E!K57+TI_BNG_E!K57+TI_LBB_E!K57+TI_CPP_E!K57+TI_GTL_E!K57+TI_NSP_E!K57</f>
        <v>2.3903697334479789E-2</v>
      </c>
      <c r="L57" s="10">
        <f>TI_EHG_E!L57+TI_CO_E!L57+TI_BF_E!L57+TI_GW_E!L57+TI_RPI_E!L57+TI_PF_E!L57+TI_BKBPB_E!L57+TI_CL_E!L57+TI_BNG_E!L57+TI_LBB_E!L57+TI_CPP_E!L57+TI_GTL_E!L57+TI_NSP_E!L57</f>
        <v>4.7807394668959592E-2</v>
      </c>
      <c r="M57" s="10">
        <f>TI_EHG_E!M57+TI_CO_E!M57+TI_BF_E!M57+TI_GW_E!M57+TI_RPI_E!M57+TI_PF_E!M57+TI_BKBPB_E!M57+TI_CL_E!M57+TI_BNG_E!M57+TI_LBB_E!M57+TI_CPP_E!M57+TI_GTL_E!M57+TI_NSP_E!M57</f>
        <v>0.1194325021496131</v>
      </c>
      <c r="N57" s="10">
        <f>TI_EHG_E!N57+TI_CO_E!N57+TI_BF_E!N57+TI_GW_E!N57+TI_RPI_E!N57+TI_PF_E!N57+TI_BKBPB_E!N57+TI_CL_E!N57+TI_BNG_E!N57+TI_LBB_E!N57+TI_CPP_E!N57+TI_GTL_E!N57+TI_NSP_E!N57</f>
        <v>0.1194325021496131</v>
      </c>
      <c r="O57" s="10">
        <f>TI_EHG_E!O57+TI_CO_E!O57+TI_BF_E!O57+TI_GW_E!O57+TI_RPI_E!O57+TI_PF_E!O57+TI_BKBPB_E!O57+TI_CL_E!O57+TI_BNG_E!O57+TI_LBB_E!O57+TI_CPP_E!O57+TI_GTL_E!O57+TI_NSP_E!O57</f>
        <v>0.1194325021496131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5.7800515907136703</v>
      </c>
      <c r="D58" s="10">
        <f>TI_EHG_E!D58+TI_CO_E!D58+TI_BF_E!D58+TI_GW_E!D58+TI_RPI_E!D58+TI_PF_E!D58+TI_BKBPB_E!D58+TI_CL_E!D58+TI_BNG_E!D58+TI_LBB_E!D58+TI_CPP_E!D58+TI_GTL_E!D58+TI_NSP_E!D58</f>
        <v>7.0459157351676698</v>
      </c>
      <c r="E58" s="10">
        <f>TI_EHG_E!E58+TI_CO_E!E58+TI_BF_E!E58+TI_GW_E!E58+TI_RPI_E!E58+TI_PF_E!E58+TI_BKBPB_E!E58+TI_CL_E!E58+TI_BNG_E!E58+TI_LBB_E!E58+TI_CPP_E!E58+TI_GTL_E!E58+TI_NSP_E!E58</f>
        <v>7.2608770421324156</v>
      </c>
      <c r="F58" s="10">
        <f>TI_EHG_E!F58+TI_CO_E!F58+TI_BF_E!F58+TI_GW_E!F58+TI_RPI_E!F58+TI_PF_E!F58+TI_BKBPB_E!F58+TI_CL_E!F58+TI_BNG_E!F58+TI_LBB_E!F58+TI_CPP_E!F58+TI_GTL_E!F58+TI_NSP_E!F58</f>
        <v>6.974290627687016</v>
      </c>
      <c r="G58" s="10">
        <f>TI_EHG_E!G58+TI_CO_E!G58+TI_BF_E!G58+TI_GW_E!G58+TI_RPI_E!G58+TI_PF_E!G58+TI_BKBPB_E!G58+TI_CL_E!G58+TI_BNG_E!G58+TI_LBB_E!G58+TI_CPP_E!G58+TI_GTL_E!G58+TI_NSP_E!G58</f>
        <v>6.3772141014617363</v>
      </c>
      <c r="H58" s="10">
        <f>TI_EHG_E!H58+TI_CO_E!H58+TI_BF_E!H58+TI_GW_E!H58+TI_RPI_E!H58+TI_PF_E!H58+TI_BKBPB_E!H58+TI_CL_E!H58+TI_BNG_E!H58+TI_LBB_E!H58+TI_CPP_E!H58+TI_GTL_E!H58+TI_NSP_E!H58</f>
        <v>6.2816852966466028</v>
      </c>
      <c r="I58" s="10">
        <f>TI_EHG_E!I58+TI_CO_E!I58+TI_BF_E!I58+TI_GW_E!I58+TI_RPI_E!I58+TI_PF_E!I58+TI_BKBPB_E!I58+TI_CL_E!I58+TI_BNG_E!I58+TI_LBB_E!I58+TI_CPP_E!I58+TI_GTL_E!I58+TI_NSP_E!I58</f>
        <v>4.6575236457437663</v>
      </c>
      <c r="J58" s="10">
        <f>TI_EHG_E!J58+TI_CO_E!J58+TI_BF_E!J58+TI_GW_E!J58+TI_RPI_E!J58+TI_PF_E!J58+TI_BKBPB_E!J58+TI_CL_E!J58+TI_BNG_E!J58+TI_LBB_E!J58+TI_CPP_E!J58+TI_GTL_E!J58+TI_NSP_E!J58</f>
        <v>5.2785038693035249</v>
      </c>
      <c r="K58" s="10">
        <f>TI_EHG_E!K58+TI_CO_E!K58+TI_BF_E!K58+TI_GW_E!K58+TI_RPI_E!K58+TI_PF_E!K58+TI_BKBPB_E!K58+TI_CL_E!K58+TI_BNG_E!K58+TI_LBB_E!K58+TI_CPP_E!K58+TI_GTL_E!K58+TI_NSP_E!K58</f>
        <v>5.0157351676698188</v>
      </c>
      <c r="L58" s="10">
        <f>TI_EHG_E!L58+TI_CO_E!L58+TI_BF_E!L58+TI_GW_E!L58+TI_RPI_E!L58+TI_PF_E!L58+TI_BKBPB_E!L58+TI_CL_E!L58+TI_BNG_E!L58+TI_LBB_E!L58+TI_CPP_E!L58+TI_GTL_E!L58+TI_NSP_E!L58</f>
        <v>5.2546001719690452</v>
      </c>
      <c r="M58" s="10">
        <f>TI_EHG_E!M58+TI_CO_E!M58+TI_BF_E!M58+TI_GW_E!M58+TI_RPI_E!M58+TI_PF_E!M58+TI_BKBPB_E!M58+TI_CL_E!M58+TI_BNG_E!M58+TI_LBB_E!M58+TI_CPP_E!M58+TI_GTL_E!M58+TI_NSP_E!M58</f>
        <v>5.8517626827171103</v>
      </c>
      <c r="N58" s="10">
        <f>TI_EHG_E!N58+TI_CO_E!N58+TI_BF_E!N58+TI_GW_E!N58+TI_RPI_E!N58+TI_PF_E!N58+TI_BKBPB_E!N58+TI_CL_E!N58+TI_BNG_E!N58+TI_LBB_E!N58+TI_CPP_E!N58+TI_GTL_E!N58+TI_NSP_E!N58</f>
        <v>6.9503869303525363</v>
      </c>
      <c r="O58" s="10">
        <f>TI_EHG_E!O58+TI_CO_E!O58+TI_BF_E!O58+TI_GW_E!O58+TI_RPI_E!O58+TI_PF_E!O58+TI_BKBPB_E!O58+TI_CL_E!O58+TI_BNG_E!O58+TI_LBB_E!O58+TI_CPP_E!O58+TI_GTL_E!O58+TI_NSP_E!O58</f>
        <v>10.007652622527941</v>
      </c>
      <c r="P58" s="10">
        <f>TI_EHG_E!P58+TI_CO_E!P58+TI_BF_E!P58+TI_GW_E!P58+TI_RPI_E!P58+TI_PF_E!P58+TI_BKBPB_E!P58+TI_CL_E!P58+TI_BNG_E!P58+TI_LBB_E!P58+TI_CPP_E!P58+TI_GTL_E!P58+TI_NSP_E!P58</f>
        <v>14.66517626827171</v>
      </c>
      <c r="Q58" s="10">
        <f>TI_EHG_E!Q58+TI_CO_E!Q58+TI_BF_E!Q58+TI_GW_E!Q58+TI_RPI_E!Q58+TI_PF_E!Q58+TI_BKBPB_E!Q58+TI_CL_E!Q58+TI_BNG_E!Q58+TI_LBB_E!Q58+TI_CPP_E!Q58+TI_GTL_E!Q58+TI_NSP_E!Q58</f>
        <v>32.244196044711948</v>
      </c>
      <c r="R58" s="10">
        <f>TI_EHG_E!R58+TI_CO_E!R58+TI_BF_E!R58+TI_GW_E!R58+TI_RPI_E!R58+TI_PF_E!R58+TI_BKBPB_E!R58+TI_CL_E!R58+TI_BNG_E!R58+TI_LBB_E!R58+TI_CPP_E!R58+TI_GTL_E!R58+TI_NSP_E!R58</f>
        <v>52.068443680137577</v>
      </c>
      <c r="S58" s="10">
        <f>TI_EHG_E!S58+TI_CO_E!S58+TI_BF_E!S58+TI_GW_E!S58+TI_RPI_E!S58+TI_PF_E!S58+TI_BKBPB_E!S58+TI_CL_E!S58+TI_BNG_E!S58+TI_LBB_E!S58+TI_CPP_E!S58+TI_GTL_E!S58+TI_NSP_E!S58</f>
        <v>69.408598452278582</v>
      </c>
      <c r="T58" s="10">
        <f>TI_EHG_E!T58+TI_CO_E!T58+TI_BF_E!T58+TI_GW_E!T58+TI_RPI_E!T58+TI_PF_E!T58+TI_BKBPB_E!T58+TI_CL_E!T58+TI_BNG_E!T58+TI_LBB_E!T58+TI_CPP_E!T58+TI_GTL_E!T58+TI_NSP_E!T58</f>
        <v>71.701461736887353</v>
      </c>
      <c r="U58" s="10">
        <f>TI_EHG_E!U58+TI_CO_E!U58+TI_BF_E!U58+TI_GW_E!U58+TI_RPI_E!U58+TI_PF_E!U58+TI_BKBPB_E!U58+TI_CL_E!U58+TI_BNG_E!U58+TI_LBB_E!U58+TI_CPP_E!U58+TI_GTL_E!U58+TI_NSP_E!U58</f>
        <v>77.481599312123805</v>
      </c>
      <c r="V58" s="10">
        <f>TI_EHG_E!V58+TI_CO_E!V58+TI_BF_E!V58+TI_GW_E!V58+TI_RPI_E!V58+TI_PF_E!V58+TI_BKBPB_E!V58+TI_CL_E!V58+TI_BNG_E!V58+TI_LBB_E!V58+TI_CPP_E!V58+TI_GTL_E!V58+TI_NSP_E!V58</f>
        <v>90.259845227858989</v>
      </c>
      <c r="W58" s="10">
        <f>TI_EHG_E!W58+TI_CO_E!W58+TI_BF_E!W58+TI_GW_E!W58+TI_RPI_E!W58+TI_PF_E!W58+TI_BKBPB_E!W58+TI_CL_E!W58+TI_BNG_E!W58+TI_LBB_E!W58+TI_CPP_E!W58+TI_GTL_E!W58+TI_NSP_E!W58</f>
        <v>87.537059329320712</v>
      </c>
      <c r="X58" s="10">
        <f>TI_EHG_E!X58+TI_CO_E!X58+TI_BF_E!X58+TI_GW_E!X58+TI_RPI_E!X58+TI_PF_E!X58+TI_BKBPB_E!X58+TI_CL_E!X58+TI_BNG_E!X58+TI_LBB_E!X58+TI_CPP_E!X58+TI_GTL_E!X58+TI_NSP_E!X58</f>
        <v>87.871453138435086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5.7322441960447126</v>
      </c>
      <c r="D59" s="10">
        <f>TI_EHG_E!D59+TI_CO_E!D59+TI_BF_E!D59+TI_GW_E!D59+TI_RPI_E!D59+TI_PF_E!D59+TI_BKBPB_E!D59+TI_CL_E!D59+TI_BNG_E!D59+TI_LBB_E!D59+TI_CPP_E!D59+TI_GTL_E!D59+TI_NSP_E!D59</f>
        <v>3.6543422184006875</v>
      </c>
      <c r="E59" s="10">
        <f>TI_EHG_E!E59+TI_CO_E!E59+TI_BF_E!E59+TI_GW_E!E59+TI_RPI_E!E59+TI_PF_E!E59+TI_BKBPB_E!E59+TI_CL_E!E59+TI_BNG_E!E59+TI_LBB_E!E59+TI_CPP_E!E59+TI_GTL_E!E59+TI_NSP_E!E59</f>
        <v>6.1860705073086839</v>
      </c>
      <c r="F59" s="10">
        <f>TI_EHG_E!F59+TI_CO_E!F59+TI_BF_E!F59+TI_GW_E!F59+TI_RPI_E!F59+TI_PF_E!F59+TI_BKBPB_E!F59+TI_CL_E!F59+TI_BNG_E!F59+TI_LBB_E!F59+TI_CPP_E!F59+TI_GTL_E!F59+TI_NSP_E!F59</f>
        <v>36.830008598452267</v>
      </c>
      <c r="G59" s="10">
        <f>TI_EHG_E!G59+TI_CO_E!G59+TI_BF_E!G59+TI_GW_E!G59+TI_RPI_E!G59+TI_PF_E!G59+TI_BKBPB_E!G59+TI_CL_E!G59+TI_BNG_E!G59+TI_LBB_E!G59+TI_CPP_E!G59+TI_GTL_E!G59+TI_NSP_E!G59</f>
        <v>201.10825451418742</v>
      </c>
      <c r="H59" s="10">
        <f>TI_EHG_E!H59+TI_CO_E!H59+TI_BF_E!H59+TI_GW_E!H59+TI_RPI_E!H59+TI_PF_E!H59+TI_BKBPB_E!H59+TI_CL_E!H59+TI_BNG_E!H59+TI_LBB_E!H59+TI_CPP_E!H59+TI_GTL_E!H59+TI_NSP_E!H59</f>
        <v>468.59183147033531</v>
      </c>
      <c r="I59" s="10">
        <f>TI_EHG_E!I59+TI_CO_E!I59+TI_BF_E!I59+TI_GW_E!I59+TI_RPI_E!I59+TI_PF_E!I59+TI_BKBPB_E!I59+TI_CL_E!I59+TI_BNG_E!I59+TI_LBB_E!I59+TI_CPP_E!I59+TI_GTL_E!I59+TI_NSP_E!I59</f>
        <v>359.03310404127251</v>
      </c>
      <c r="J59" s="10">
        <f>TI_EHG_E!J59+TI_CO_E!J59+TI_BF_E!J59+TI_GW_E!J59+TI_RPI_E!J59+TI_PF_E!J59+TI_BKBPB_E!J59+TI_CL_E!J59+TI_BNG_E!J59+TI_LBB_E!J59+TI_CPP_E!J59+TI_GTL_E!J59+TI_NSP_E!J59</f>
        <v>423.49767841788474</v>
      </c>
      <c r="K59" s="10">
        <f>TI_EHG_E!K59+TI_CO_E!K59+TI_BF_E!K59+TI_GW_E!K59+TI_RPI_E!K59+TI_PF_E!K59+TI_BKBPB_E!K59+TI_CL_E!K59+TI_BNG_E!K59+TI_LBB_E!K59+TI_CPP_E!K59+TI_GTL_E!K59+TI_NSP_E!K59</f>
        <v>572.94350816852966</v>
      </c>
      <c r="L59" s="10">
        <f>TI_EHG_E!L59+TI_CO_E!L59+TI_BF_E!L59+TI_GW_E!L59+TI_RPI_E!L59+TI_PF_E!L59+TI_BKBPB_E!L59+TI_CL_E!L59+TI_BNG_E!L59+TI_LBB_E!L59+TI_CPP_E!L59+TI_GTL_E!L59+TI_NSP_E!L59</f>
        <v>646.46036113499554</v>
      </c>
      <c r="M59" s="10">
        <f>TI_EHG_E!M59+TI_CO_E!M59+TI_BF_E!M59+TI_GW_E!M59+TI_RPI_E!M59+TI_PF_E!M59+TI_BKBPB_E!M59+TI_CL_E!M59+TI_BNG_E!M59+TI_LBB_E!M59+TI_CPP_E!M59+TI_GTL_E!M59+TI_NSP_E!M59</f>
        <v>651.78658641444542</v>
      </c>
      <c r="N59" s="10">
        <f>TI_EHG_E!N59+TI_CO_E!N59+TI_BF_E!N59+TI_GW_E!N59+TI_RPI_E!N59+TI_PF_E!N59+TI_BKBPB_E!N59+TI_CL_E!N59+TI_BNG_E!N59+TI_LBB_E!N59+TI_CPP_E!N59+TI_GTL_E!N59+TI_NSP_E!N59</f>
        <v>489.41917454858117</v>
      </c>
      <c r="O59" s="10">
        <f>TI_EHG_E!O59+TI_CO_E!O59+TI_BF_E!O59+TI_GW_E!O59+TI_RPI_E!O59+TI_PF_E!O59+TI_BKBPB_E!O59+TI_CL_E!O59+TI_BNG_E!O59+TI_LBB_E!O59+TI_CPP_E!O59+TI_GTL_E!O59+TI_NSP_E!O59</f>
        <v>412.74961306964741</v>
      </c>
      <c r="P59" s="10">
        <f>TI_EHG_E!P59+TI_CO_E!P59+TI_BF_E!P59+TI_GW_E!P59+TI_RPI_E!P59+TI_PF_E!P59+TI_BKBPB_E!P59+TI_CL_E!P59+TI_BNG_E!P59+TI_LBB_E!P59+TI_CPP_E!P59+TI_GTL_E!P59+TI_NSP_E!P59</f>
        <v>466.27489251934645</v>
      </c>
      <c r="Q59" s="10">
        <f>TI_EHG_E!Q59+TI_CO_E!Q59+TI_BF_E!Q59+TI_GW_E!Q59+TI_RPI_E!Q59+TI_PF_E!Q59+TI_BKBPB_E!Q59+TI_CL_E!Q59+TI_BNG_E!Q59+TI_LBB_E!Q59+TI_CPP_E!Q59+TI_GTL_E!Q59+TI_NSP_E!Q59</f>
        <v>552.78495270851238</v>
      </c>
      <c r="R59" s="10">
        <f>TI_EHG_E!R59+TI_CO_E!R59+TI_BF_E!R59+TI_GW_E!R59+TI_RPI_E!R59+TI_PF_E!R59+TI_BKBPB_E!R59+TI_CL_E!R59+TI_BNG_E!R59+TI_LBB_E!R59+TI_CPP_E!R59+TI_GTL_E!R59+TI_NSP_E!R59</f>
        <v>561.14445399828037</v>
      </c>
      <c r="S59" s="10">
        <f>TI_EHG_E!S59+TI_CO_E!S59+TI_BF_E!S59+TI_GW_E!S59+TI_RPI_E!S59+TI_PF_E!S59+TI_BKBPB_E!S59+TI_CL_E!S59+TI_BNG_E!S59+TI_LBB_E!S59+TI_CPP_E!S59+TI_GTL_E!S59+TI_NSP_E!S59</f>
        <v>521.66319862424757</v>
      </c>
      <c r="T59" s="10">
        <f>TI_EHG_E!T59+TI_CO_E!T59+TI_BF_E!T59+TI_GW_E!T59+TI_RPI_E!T59+TI_PF_E!T59+TI_BKBPB_E!T59+TI_CL_E!T59+TI_BNG_E!T59+TI_LBB_E!T59+TI_CPP_E!T59+TI_GTL_E!T59+TI_NSP_E!T59</f>
        <v>554.50464316423029</v>
      </c>
      <c r="U59" s="10">
        <f>TI_EHG_E!U59+TI_CO_E!U59+TI_BF_E!U59+TI_GW_E!U59+TI_RPI_E!U59+TI_PF_E!U59+TI_BKBPB_E!U59+TI_CL_E!U59+TI_BNG_E!U59+TI_LBB_E!U59+TI_CPP_E!U59+TI_GTL_E!U59+TI_NSP_E!U59</f>
        <v>570.72226999140162</v>
      </c>
      <c r="V59" s="10">
        <f>TI_EHG_E!V59+TI_CO_E!V59+TI_BF_E!V59+TI_GW_E!V59+TI_RPI_E!V59+TI_PF_E!V59+TI_BKBPB_E!V59+TI_CL_E!V59+TI_BNG_E!V59+TI_LBB_E!V59+TI_CPP_E!V59+TI_GTL_E!V59+TI_NSP_E!V59</f>
        <v>548.34239036973361</v>
      </c>
      <c r="W59" s="10">
        <f>TI_EHG_E!W59+TI_CO_E!W59+TI_BF_E!W59+TI_GW_E!W59+TI_RPI_E!W59+TI_PF_E!W59+TI_BKBPB_E!W59+TI_CL_E!W59+TI_BNG_E!W59+TI_LBB_E!W59+TI_CPP_E!W59+TI_GTL_E!W59+TI_NSP_E!W59</f>
        <v>524.41006018916585</v>
      </c>
      <c r="X59" s="10">
        <f>TI_EHG_E!X59+TI_CO_E!X59+TI_BF_E!X59+TI_GW_E!X59+TI_RPI_E!X59+TI_PF_E!X59+TI_BKBPB_E!X59+TI_CL_E!X59+TI_BNG_E!X59+TI_LBB_E!X59+TI_CPP_E!X59+TI_GTL_E!X59+TI_NSP_E!X59</f>
        <v>564.05846947549435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2.0540842648323299</v>
      </c>
      <c r="E61" s="10">
        <f>TI_EHG_E!E61+TI_CO_E!E61+TI_BF_E!E61+TI_GW_E!E61+TI_RPI_E!E61+TI_PF_E!E61+TI_BKBPB_E!E61+TI_CL_E!E61+TI_BNG_E!E61+TI_LBB_E!E61+TI_CPP_E!E61+TI_GTL_E!E61+TI_NSP_E!E61</f>
        <v>0.85984522785898532</v>
      </c>
      <c r="F61" s="10">
        <f>TI_EHG_E!F61+TI_CO_E!F61+TI_BF_E!F61+TI_GW_E!F61+TI_RPI_E!F61+TI_PF_E!F61+TI_BKBPB_E!F61+TI_CL_E!F61+TI_BNG_E!F61+TI_LBB_E!F61+TI_CPP_E!F61+TI_GTL_E!F61+TI_NSP_E!F61</f>
        <v>1.958555460017197</v>
      </c>
      <c r="G61" s="10">
        <f>TI_EHG_E!G61+TI_CO_E!G61+TI_BF_E!G61+TI_GW_E!G61+TI_RPI_E!G61+TI_PF_E!G61+TI_BKBPB_E!G61+TI_CL_E!G61+TI_BNG_E!G61+TI_LBB_E!G61+TI_CPP_E!G61+TI_GTL_E!G61+TI_NSP_E!G61</f>
        <v>2.6273430782459162</v>
      </c>
      <c r="H61" s="10">
        <f>TI_EHG_E!H61+TI_CO_E!H61+TI_BF_E!H61+TI_GW_E!H61+TI_RPI_E!H61+TI_PF_E!H61+TI_BKBPB_E!H61+TI_CL_E!H61+TI_BNG_E!H61+TI_LBB_E!H61+TI_CPP_E!H61+TI_GTL_E!H61+TI_NSP_E!H61</f>
        <v>2.9139294926913162</v>
      </c>
      <c r="I61" s="10">
        <f>TI_EHG_E!I61+TI_CO_E!I61+TI_BF_E!I61+TI_GW_E!I61+TI_RPI_E!I61+TI_PF_E!I61+TI_BKBPB_E!I61+TI_CL_E!I61+TI_BNG_E!I61+TI_LBB_E!I61+TI_CPP_E!I61+TI_GTL_E!I61+TI_NSP_E!I61</f>
        <v>4.5619948409286319</v>
      </c>
      <c r="J61" s="10">
        <f>TI_EHG_E!J61+TI_CO_E!J61+TI_BF_E!J61+TI_GW_E!J61+TI_RPI_E!J61+TI_PF_E!J61+TI_BKBPB_E!J61+TI_CL_E!J61+TI_BNG_E!J61+TI_LBB_E!J61+TI_CPP_E!J61+TI_GTL_E!J61+TI_NSP_E!J61</f>
        <v>6.0905417024935504</v>
      </c>
      <c r="K61" s="10">
        <f>TI_EHG_E!K61+TI_CO_E!K61+TI_BF_E!K61+TI_GW_E!K61+TI_RPI_E!K61+TI_PF_E!K61+TI_BKBPB_E!K61+TI_CL_E!K61+TI_BNG_E!K61+TI_LBB_E!K61+TI_CPP_E!K61+TI_GTL_E!K61+TI_NSP_E!K61</f>
        <v>9.8404127257093723</v>
      </c>
      <c r="L61" s="10">
        <f>TI_EHG_E!L61+TI_CO_E!L61+TI_BF_E!L61+TI_GW_E!L61+TI_RPI_E!L61+TI_PF_E!L61+TI_BKBPB_E!L61+TI_CL_E!L61+TI_BNG_E!L61+TI_LBB_E!L61+TI_CPP_E!L61+TI_GTL_E!L61+TI_NSP_E!L61</f>
        <v>13.231986242476355</v>
      </c>
      <c r="M61" s="10">
        <f>TI_EHG_E!M61+TI_CO_E!M61+TI_BF_E!M61+TI_GW_E!M61+TI_RPI_E!M61+TI_PF_E!M61+TI_BKBPB_E!M61+TI_CL_E!M61+TI_BNG_E!M61+TI_LBB_E!M61+TI_CPP_E!M61+TI_GTL_E!M61+TI_NSP_E!M61</f>
        <v>20.493035253654341</v>
      </c>
      <c r="N61" s="10">
        <f>TI_EHG_E!N61+TI_CO_E!N61+TI_BF_E!N61+TI_GW_E!N61+TI_RPI_E!N61+TI_PF_E!N61+TI_BKBPB_E!N61+TI_CL_E!N61+TI_BNG_E!N61+TI_LBB_E!N61+TI_CPP_E!N61+TI_GTL_E!N61+TI_NSP_E!N61</f>
        <v>46.455546001719682</v>
      </c>
      <c r="O61" s="10">
        <f>TI_EHG_E!O61+TI_CO_E!O61+TI_BF_E!O61+TI_GW_E!O61+TI_RPI_E!O61+TI_PF_E!O61+TI_BKBPB_E!O61+TI_CL_E!O61+TI_BNG_E!O61+TI_LBB_E!O61+TI_CPP_E!O61+TI_GTL_E!O61+TI_NSP_E!O61</f>
        <v>38.860275150472908</v>
      </c>
      <c r="P61" s="10">
        <f>TI_EHG_E!P61+TI_CO_E!P61+TI_BF_E!P61+TI_GW_E!P61+TI_RPI_E!P61+TI_PF_E!P61+TI_BKBPB_E!P61+TI_CL_E!P61+TI_BNG_E!P61+TI_LBB_E!P61+TI_CPP_E!P61+TI_GTL_E!P61+TI_NSP_E!P61</f>
        <v>54.218056749785035</v>
      </c>
      <c r="Q61" s="10">
        <f>TI_EHG_E!Q61+TI_CO_E!Q61+TI_BF_E!Q61+TI_GW_E!Q61+TI_RPI_E!Q61+TI_PF_E!Q61+TI_BKBPB_E!Q61+TI_CL_E!Q61+TI_BNG_E!Q61+TI_LBB_E!Q61+TI_CPP_E!Q61+TI_GTL_E!Q61+TI_NSP_E!Q61</f>
        <v>50.468185726569217</v>
      </c>
      <c r="R61" s="10">
        <f>TI_EHG_E!R61+TI_CO_E!R61+TI_BF_E!R61+TI_GW_E!R61+TI_RPI_E!R61+TI_PF_E!R61+TI_BKBPB_E!R61+TI_CL_E!R61+TI_BNG_E!R61+TI_LBB_E!R61+TI_CPP_E!R61+TI_GTL_E!R61+TI_NSP_E!R61</f>
        <v>53.955288048151324</v>
      </c>
      <c r="S61" s="10">
        <f>TI_EHG_E!S61+TI_CO_E!S61+TI_BF_E!S61+TI_GW_E!S61+TI_RPI_E!S61+TI_PF_E!S61+TI_BKBPB_E!S61+TI_CL_E!S61+TI_BNG_E!S61+TI_LBB_E!S61+TI_CPP_E!S61+TI_GTL_E!S61+TI_NSP_E!S61</f>
        <v>60.571367153912306</v>
      </c>
      <c r="T61" s="10">
        <f>TI_EHG_E!T61+TI_CO_E!T61+TI_BF_E!T61+TI_GW_E!T61+TI_RPI_E!T61+TI_PF_E!T61+TI_BKBPB_E!T61+TI_CL_E!T61+TI_BNG_E!T61+TI_LBB_E!T61+TI_CPP_E!T61+TI_GTL_E!T61+TI_NSP_E!T61</f>
        <v>66.829062768701618</v>
      </c>
      <c r="U61" s="10">
        <f>TI_EHG_E!U61+TI_CO_E!U61+TI_BF_E!U61+TI_GW_E!U61+TI_RPI_E!U61+TI_PF_E!U61+TI_BKBPB_E!U61+TI_CL_E!U61+TI_BNG_E!U61+TI_LBB_E!U61+TI_CPP_E!U61+TI_GTL_E!U61+TI_NSP_E!U61</f>
        <v>65.204901117798784</v>
      </c>
      <c r="V61" s="10">
        <f>TI_EHG_E!V61+TI_CO_E!V61+TI_BF_E!V61+TI_GW_E!V61+TI_RPI_E!V61+TI_PF_E!V61+TI_BKBPB_E!V61+TI_CL_E!V61+TI_BNG_E!V61+TI_LBB_E!V61+TI_CPP_E!V61+TI_GTL_E!V61+TI_NSP_E!V61</f>
        <v>64.058469475494391</v>
      </c>
      <c r="W61" s="10">
        <f>TI_EHG_E!W61+TI_CO_E!W61+TI_BF_E!W61+TI_GW_E!W61+TI_RPI_E!W61+TI_PF_E!W61+TI_BKBPB_E!W61+TI_CL_E!W61+TI_BNG_E!W61+TI_LBB_E!W61+TI_CPP_E!W61+TI_GTL_E!W61+TI_NSP_E!W61</f>
        <v>61.861049011177982</v>
      </c>
      <c r="X61" s="10">
        <f>TI_EHG_E!X61+TI_CO_E!X61+TI_BF_E!X61+TI_GW_E!X61+TI_RPI_E!X61+TI_PF_E!X61+TI_BKBPB_E!X61+TI_CL_E!X61+TI_BNG_E!X61+TI_LBB_E!X61+TI_CPP_E!X61+TI_GTL_E!X61+TI_NSP_E!X61</f>
        <v>55.173258813413597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29.091401547721411</v>
      </c>
      <c r="D62" s="10">
        <f>TI_EHG_E!D62+TI_CO_E!D62+TI_BF_E!D62+TI_GW_E!D62+TI_RPI_E!D62+TI_PF_E!D62+TI_BKBPB_E!D62+TI_CL_E!D62+TI_BNG_E!D62+TI_LBB_E!D62+TI_CPP_E!D62+TI_GTL_E!D62+TI_NSP_E!D62</f>
        <v>31.02605331040413</v>
      </c>
      <c r="E62" s="10">
        <f>TI_EHG_E!E62+TI_CO_E!E62+TI_BF_E!E62+TI_GW_E!E62+TI_RPI_E!E62+TI_PF_E!E62+TI_BKBPB_E!E62+TI_CL_E!E62+TI_BNG_E!E62+TI_LBB_E!E62+TI_CPP_E!E62+TI_GTL_E!E62+TI_NSP_E!E62</f>
        <v>23.836801375752358</v>
      </c>
      <c r="F62" s="10">
        <f>TI_EHG_E!F62+TI_CO_E!F62+TI_BF_E!F62+TI_GW_E!F62+TI_RPI_E!F62+TI_PF_E!F62+TI_BKBPB_E!F62+TI_CL_E!F62+TI_BNG_E!F62+TI_LBB_E!F62+TI_CPP_E!F62+TI_GTL_E!F62+TI_NSP_E!F62</f>
        <v>18.008942390369729</v>
      </c>
      <c r="G62" s="10">
        <f>TI_EHG_E!G62+TI_CO_E!G62+TI_BF_E!G62+TI_GW_E!G62+TI_RPI_E!G62+TI_PF_E!G62+TI_BKBPB_E!G62+TI_CL_E!G62+TI_BNG_E!G62+TI_LBB_E!G62+TI_CPP_E!G62+TI_GTL_E!G62+TI_NSP_E!G62</f>
        <v>16.408684436801369</v>
      </c>
      <c r="H62" s="10">
        <f>TI_EHG_E!H62+TI_CO_E!H62+TI_BF_E!H62+TI_GW_E!H62+TI_RPI_E!H62+TI_PF_E!H62+TI_BKBPB_E!H62+TI_CL_E!H62+TI_BNG_E!H62+TI_LBB_E!H62+TI_CPP_E!H62+TI_GTL_E!H62+TI_NSP_E!H62</f>
        <v>33.0085124677558</v>
      </c>
      <c r="I62" s="10">
        <f>TI_EHG_E!I62+TI_CO_E!I62+TI_BF_E!I62+TI_GW_E!I62+TI_RPI_E!I62+TI_PF_E!I62+TI_BKBPB_E!I62+TI_CL_E!I62+TI_BNG_E!I62+TI_LBB_E!I62+TI_CPP_E!I62+TI_GTL_E!I62+TI_NSP_E!I62</f>
        <v>46.837747205503007</v>
      </c>
      <c r="J62" s="10">
        <f>TI_EHG_E!J62+TI_CO_E!J62+TI_BF_E!J62+TI_GW_E!J62+TI_RPI_E!J62+TI_PF_E!J62+TI_BKBPB_E!J62+TI_CL_E!J62+TI_BNG_E!J62+TI_LBB_E!J62+TI_CPP_E!J62+TI_GTL_E!J62+TI_NSP_E!J62</f>
        <v>54.074720550300938</v>
      </c>
      <c r="K62" s="10">
        <f>TI_EHG_E!K62+TI_CO_E!K62+TI_BF_E!K62+TI_GW_E!K62+TI_RPI_E!K62+TI_PF_E!K62+TI_BKBPB_E!K62+TI_CL_E!K62+TI_BNG_E!K62+TI_LBB_E!K62+TI_CPP_E!K62+TI_GTL_E!K62+TI_NSP_E!K62</f>
        <v>46.121152192605329</v>
      </c>
      <c r="L62" s="10">
        <f>TI_EHG_E!L62+TI_CO_E!L62+TI_BF_E!L62+TI_GW_E!L62+TI_RPI_E!L62+TI_PF_E!L62+TI_BKBPB_E!L62+TI_CL_E!L62+TI_BNG_E!L62+TI_LBB_E!L62+TI_CPP_E!L62+TI_GTL_E!L62+TI_NSP_E!L62</f>
        <v>46.097248495270861</v>
      </c>
      <c r="M62" s="10">
        <f>TI_EHG_E!M62+TI_CO_E!M62+TI_BF_E!M62+TI_GW_E!M62+TI_RPI_E!M62+TI_PF_E!M62+TI_BKBPB_E!M62+TI_CL_E!M62+TI_BNG_E!M62+TI_LBB_E!M62+TI_CPP_E!M62+TI_GTL_E!M62+TI_NSP_E!M62</f>
        <v>53.23877901977643</v>
      </c>
      <c r="N62" s="10">
        <f>TI_EHG_E!N62+TI_CO_E!N62+TI_BF_E!N62+TI_GW_E!N62+TI_RPI_E!N62+TI_PF_E!N62+TI_BKBPB_E!N62+TI_CL_E!N62+TI_BNG_E!N62+TI_LBB_E!N62+TI_CPP_E!N62+TI_GTL_E!N62+TI_NSP_E!N62</f>
        <v>48.127429062768691</v>
      </c>
      <c r="O62" s="10">
        <f>TI_EHG_E!O62+TI_CO_E!O62+TI_BF_E!O62+TI_GW_E!O62+TI_RPI_E!O62+TI_PF_E!O62+TI_BKBPB_E!O62+TI_CL_E!O62+TI_BNG_E!O62+TI_LBB_E!O62+TI_CPP_E!O62+TI_GTL_E!O62+TI_NSP_E!O62</f>
        <v>45.882287188306108</v>
      </c>
      <c r="P62" s="10">
        <f>TI_EHG_E!P62+TI_CO_E!P62+TI_BF_E!P62+TI_GW_E!P62+TI_RPI_E!P62+TI_PF_E!P62+TI_BKBPB_E!P62+TI_CL_E!P62+TI_BNG_E!P62+TI_LBB_E!P62+TI_CPP_E!P62+TI_GTL_E!P62+TI_NSP_E!P62</f>
        <v>51.065262252794497</v>
      </c>
      <c r="Q62" s="10">
        <f>TI_EHG_E!Q62+TI_CO_E!Q62+TI_BF_E!Q62+TI_GW_E!Q62+TI_RPI_E!Q62+TI_PF_E!Q62+TI_BKBPB_E!Q62+TI_CL_E!Q62+TI_BNG_E!Q62+TI_LBB_E!Q62+TI_CPP_E!Q62+TI_GTL_E!Q62+TI_NSP_E!Q62</f>
        <v>53.23877901977643</v>
      </c>
      <c r="R62" s="10">
        <f>TI_EHG_E!R62+TI_CO_E!R62+TI_BF_E!R62+TI_GW_E!R62+TI_RPI_E!R62+TI_PF_E!R62+TI_BKBPB_E!R62+TI_CL_E!R62+TI_BNG_E!R62+TI_LBB_E!R62+TI_CPP_E!R62+TI_GTL_E!R62+TI_NSP_E!R62</f>
        <v>71.462682717110908</v>
      </c>
      <c r="S62" s="10">
        <f>TI_EHG_E!S62+TI_CO_E!S62+TI_BF_E!S62+TI_GW_E!S62+TI_RPI_E!S62+TI_PF_E!S62+TI_BKBPB_E!S62+TI_CL_E!S62+TI_BNG_E!S62+TI_LBB_E!S62+TI_CPP_E!S62+TI_GTL_E!S62+TI_NSP_E!S62</f>
        <v>80.228288907996557</v>
      </c>
      <c r="T62" s="10">
        <f>TI_EHG_E!T62+TI_CO_E!T62+TI_BF_E!T62+TI_GW_E!T62+TI_RPI_E!T62+TI_PF_E!T62+TI_BKBPB_E!T62+TI_CL_E!T62+TI_BNG_E!T62+TI_LBB_E!T62+TI_CPP_E!T62+TI_GTL_E!T62+TI_NSP_E!T62</f>
        <v>57.967927773000859</v>
      </c>
      <c r="U62" s="10">
        <f>TI_EHG_E!U62+TI_CO_E!U62+TI_BF_E!U62+TI_GW_E!U62+TI_RPI_E!U62+TI_PF_E!U62+TI_BKBPB_E!U62+TI_CL_E!U62+TI_BNG_E!U62+TI_LBB_E!U62+TI_CPP_E!U62+TI_GTL_E!U62+TI_NSP_E!U62</f>
        <v>59.257695614789327</v>
      </c>
      <c r="V62" s="10">
        <f>TI_EHG_E!V62+TI_CO_E!V62+TI_BF_E!V62+TI_GW_E!V62+TI_RPI_E!V62+TI_PF_E!V62+TI_BKBPB_E!V62+TI_CL_E!V62+TI_BNG_E!V62+TI_LBB_E!V62+TI_CPP_E!V62+TI_GTL_E!V62+TI_NSP_E!V62</f>
        <v>55.746603611349947</v>
      </c>
      <c r="W62" s="10">
        <f>TI_EHG_E!W62+TI_CO_E!W62+TI_BF_E!W62+TI_GW_E!W62+TI_RPI_E!W62+TI_PF_E!W62+TI_BKBPB_E!W62+TI_CL_E!W62+TI_BNG_E!W62+TI_LBB_E!W62+TI_CPP_E!W62+TI_GTL_E!W62+TI_NSP_E!W62</f>
        <v>65.801977644024078</v>
      </c>
      <c r="X62" s="10">
        <f>TI_EHG_E!X62+TI_CO_E!X62+TI_BF_E!X62+TI_GW_E!X62+TI_RPI_E!X62+TI_PF_E!X62+TI_BKBPB_E!X62+TI_CL_E!X62+TI_BNG_E!X62+TI_LBB_E!X62+TI_CPP_E!X62+TI_GTL_E!X62+TI_NSP_E!X62</f>
        <v>67.020120378331896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2.560447119518487</v>
      </c>
      <c r="I63" s="10">
        <f>TI_EHG_E!I63+TI_CO_E!I63+TI_BF_E!I63+TI_GW_E!I63+TI_RPI_E!I63+TI_PF_E!I63+TI_BKBPB_E!I63+TI_CL_E!I63+TI_BNG_E!I63+TI_LBB_E!I63+TI_CPP_E!I63+TI_GTL_E!I63+TI_NSP_E!I63</f>
        <v>10.881857265692171</v>
      </c>
      <c r="J63" s="10">
        <f>TI_EHG_E!J63+TI_CO_E!J63+TI_BF_E!J63+TI_GW_E!J63+TI_RPI_E!J63+TI_PF_E!J63+TI_BKBPB_E!J63+TI_CL_E!J63+TI_BNG_E!J63+TI_LBB_E!J63+TI_CPP_E!J63+TI_GTL_E!J63+TI_NSP_E!J63</f>
        <v>26.884522785898529</v>
      </c>
      <c r="K63" s="10">
        <f>TI_EHG_E!K63+TI_CO_E!K63+TI_BF_E!K63+TI_GW_E!K63+TI_RPI_E!K63+TI_PF_E!K63+TI_BKBPB_E!K63+TI_CL_E!K63+TI_BNG_E!K63+TI_LBB_E!K63+TI_CPP_E!K63+TI_GTL_E!K63+TI_NSP_E!K63</f>
        <v>46.379105760963022</v>
      </c>
      <c r="L63" s="10">
        <f>TI_EHG_E!L63+TI_CO_E!L63+TI_BF_E!L63+TI_GW_E!L63+TI_RPI_E!L63+TI_PF_E!L63+TI_BKBPB_E!L63+TI_CL_E!L63+TI_BNG_E!L63+TI_LBB_E!L63+TI_CPP_E!L63+TI_GTL_E!L63+TI_NSP_E!L63</f>
        <v>46.379105760963022</v>
      </c>
      <c r="M63" s="10">
        <f>TI_EHG_E!M63+TI_CO_E!M63+TI_BF_E!M63+TI_GW_E!M63+TI_RPI_E!M63+TI_PF_E!M63+TI_BKBPB_E!M63+TI_CL_E!M63+TI_BNG_E!M63+TI_LBB_E!M63+TI_CPP_E!M63+TI_GTL_E!M63+TI_NSP_E!M63</f>
        <v>56.54436801375752</v>
      </c>
      <c r="N63" s="10">
        <f>TI_EHG_E!N63+TI_CO_E!N63+TI_BF_E!N63+TI_GW_E!N63+TI_RPI_E!N63+TI_PF_E!N63+TI_BKBPB_E!N63+TI_CL_E!N63+TI_BNG_E!N63+TI_LBB_E!N63+TI_CPP_E!N63+TI_GTL_E!N63+TI_NSP_E!N63</f>
        <v>48.285124677558038</v>
      </c>
      <c r="O63" s="10">
        <f>TI_EHG_E!O63+TI_CO_E!O63+TI_BF_E!O63+TI_GW_E!O63+TI_RPI_E!O63+TI_PF_E!O63+TI_BKBPB_E!O63+TI_CL_E!O63+TI_BNG_E!O63+TI_LBB_E!O63+TI_CPP_E!O63+TI_GTL_E!O63+TI_NSP_E!O63</f>
        <v>45.743766122098023</v>
      </c>
      <c r="P63" s="10">
        <f>TI_EHG_E!P63+TI_CO_E!P63+TI_BF_E!P63+TI_GW_E!P63+TI_RPI_E!P63+TI_PF_E!P63+TI_BKBPB_E!P63+TI_CL_E!P63+TI_BNG_E!P63+TI_LBB_E!P63+TI_CPP_E!P63+TI_GTL_E!P63+TI_NSP_E!P63</f>
        <v>30.495872742906268</v>
      </c>
      <c r="Q63" s="10">
        <f>TI_EHG_E!Q63+TI_CO_E!Q63+TI_BF_E!Q63+TI_GW_E!Q63+TI_RPI_E!Q63+TI_PF_E!Q63+TI_BKBPB_E!Q63+TI_CL_E!Q63+TI_BNG_E!Q63+TI_LBB_E!Q63+TI_CPP_E!Q63+TI_GTL_E!Q63+TI_NSP_E!Q63</f>
        <v>48.920378331900253</v>
      </c>
      <c r="R63" s="10">
        <f>TI_EHG_E!R63+TI_CO_E!R63+TI_BF_E!R63+TI_GW_E!R63+TI_RPI_E!R63+TI_PF_E!R63+TI_BKBPB_E!R63+TI_CL_E!R63+TI_BNG_E!R63+TI_LBB_E!R63+TI_CPP_E!R63+TI_GTL_E!R63+TI_NSP_E!R63</f>
        <v>31.766466036113499</v>
      </c>
      <c r="S63" s="10">
        <f>TI_EHG_E!S63+TI_CO_E!S63+TI_BF_E!S63+TI_GW_E!S63+TI_RPI_E!S63+TI_PF_E!S63+TI_BKBPB_E!S63+TI_CL_E!S63+TI_BNG_E!S63+TI_LBB_E!S63+TI_CPP_E!S63+TI_GTL_E!S63+TI_NSP_E!S63</f>
        <v>29.225193465176272</v>
      </c>
      <c r="T63" s="10">
        <f>TI_EHG_E!T63+TI_CO_E!T63+TI_BF_E!T63+TI_GW_E!T63+TI_RPI_E!T63+TI_PF_E!T63+TI_BKBPB_E!T63+TI_CL_E!T63+TI_BNG_E!T63+TI_LBB_E!T63+TI_CPP_E!T63+TI_GTL_E!T63+TI_NSP_E!T63</f>
        <v>36.213843508168523</v>
      </c>
      <c r="U63" s="10">
        <f>TI_EHG_E!U63+TI_CO_E!U63+TI_BF_E!U63+TI_GW_E!U63+TI_RPI_E!U63+TI_PF_E!U63+TI_BKBPB_E!U63+TI_CL_E!U63+TI_BNG_E!U63+TI_LBB_E!U63+TI_CPP_E!U63+TI_GTL_E!U63+TI_NSP_E!U63</f>
        <v>45.108426483233011</v>
      </c>
      <c r="V63" s="10">
        <f>TI_EHG_E!V63+TI_CO_E!V63+TI_BF_E!V63+TI_GW_E!V63+TI_RPI_E!V63+TI_PF_E!V63+TI_BKBPB_E!V63+TI_CL_E!V63+TI_BNG_E!V63+TI_LBB_E!V63+TI_CPP_E!V63+TI_GTL_E!V63+TI_NSP_E!V63</f>
        <v>47.014445399828027</v>
      </c>
      <c r="W63" s="10">
        <f>TI_EHG_E!W63+TI_CO_E!W63+TI_BF_E!W63+TI_GW_E!W63+TI_RPI_E!W63+TI_PF_E!W63+TI_BKBPB_E!W63+TI_CL_E!W63+TI_BNG_E!W63+TI_LBB_E!W63+TI_CPP_E!W63+TI_GTL_E!W63+TI_NSP_E!W63</f>
        <v>58.450386930352543</v>
      </c>
      <c r="X63" s="10">
        <f>TI_EHG_E!X63+TI_CO_E!X63+TI_BF_E!X63+TI_GW_E!X63+TI_RPI_E!X63+TI_PF_E!X63+TI_BKBPB_E!X63+TI_CL_E!X63+TI_BNG_E!X63+TI_LBB_E!X63+TI_CPP_E!X63+TI_GTL_E!X63+TI_NSP_E!X63</f>
        <v>57.179707652622533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1.7674978503869301</v>
      </c>
      <c r="K65" s="10">
        <f>TI_EHG_E!K65+TI_CO_E!K65+TI_BF_E!K65+TI_GW_E!K65+TI_RPI_E!K65+TI_PF_E!K65+TI_BKBPB_E!K65+TI_CL_E!K65+TI_BNG_E!K65+TI_LBB_E!K65+TI_CPP_E!K65+TI_GTL_E!K65+TI_NSP_E!K65</f>
        <v>122.7070507308684</v>
      </c>
      <c r="L65" s="10">
        <f>TI_EHG_E!L65+TI_CO_E!L65+TI_BF_E!L65+TI_GW_E!L65+TI_RPI_E!L65+TI_PF_E!L65+TI_BKBPB_E!L65+TI_CL_E!L65+TI_BNG_E!L65+TI_LBB_E!L65+TI_CPP_E!L65+TI_GTL_E!L65+TI_NSP_E!L65</f>
        <v>122.7070507308684</v>
      </c>
      <c r="M65" s="10">
        <f>TI_EHG_E!M65+TI_CO_E!M65+TI_BF_E!M65+TI_GW_E!M65+TI_RPI_E!M65+TI_PF_E!M65+TI_BKBPB_E!M65+TI_CL_E!M65+TI_BNG_E!M65+TI_LBB_E!M65+TI_CPP_E!M65+TI_GTL_E!M65+TI_NSP_E!M65</f>
        <v>120.0200343938091</v>
      </c>
      <c r="N65" s="10">
        <f>TI_EHG_E!N65+TI_CO_E!N65+TI_BF_E!N65+TI_GW_E!N65+TI_RPI_E!N65+TI_PF_E!N65+TI_BKBPB_E!N65+TI_CL_E!N65+TI_BNG_E!N65+TI_LBB_E!N65+TI_CPP_E!N65+TI_GTL_E!N65+TI_NSP_E!N65</f>
        <v>117.33301805674979</v>
      </c>
      <c r="O65" s="10">
        <f>TI_EHG_E!O65+TI_CO_E!O65+TI_BF_E!O65+TI_GW_E!O65+TI_RPI_E!O65+TI_PF_E!O65+TI_BKBPB_E!O65+TI_CL_E!O65+TI_BNG_E!O65+TI_LBB_E!O65+TI_CPP_E!O65+TI_GTL_E!O65+TI_NSP_E!O65</f>
        <v>128.08108340498711</v>
      </c>
      <c r="P65" s="10">
        <f>TI_EHG_E!P65+TI_CO_E!P65+TI_BF_E!P65+TI_GW_E!P65+TI_RPI_E!P65+TI_PF_E!P65+TI_BKBPB_E!P65+TI_CL_E!P65+TI_BNG_E!P65+TI_LBB_E!P65+TI_CPP_E!P65+TI_GTL_E!P65+TI_NSP_E!P65</f>
        <v>117.33301805674979</v>
      </c>
      <c r="Q65" s="10">
        <f>TI_EHG_E!Q65+TI_CO_E!Q65+TI_BF_E!Q65+TI_GW_E!Q65+TI_RPI_E!Q65+TI_PF_E!Q65+TI_BKBPB_E!Q65+TI_CL_E!Q65+TI_BNG_E!Q65+TI_LBB_E!Q65+TI_CPP_E!Q65+TI_GTL_E!Q65+TI_NSP_E!Q65</f>
        <v>123.6027515047291</v>
      </c>
      <c r="R65" s="10">
        <f>TI_EHG_E!R65+TI_CO_E!R65+TI_BF_E!R65+TI_GW_E!R65+TI_RPI_E!R65+TI_PF_E!R65+TI_BKBPB_E!R65+TI_CL_E!R65+TI_BNG_E!R65+TI_LBB_E!R65+TI_CPP_E!R65+TI_GTL_E!R65+TI_NSP_E!R65</f>
        <v>95.836887360275156</v>
      </c>
      <c r="S65" s="10">
        <f>TI_EHG_E!S65+TI_CO_E!S65+TI_BF_E!S65+TI_GW_E!S65+TI_RPI_E!S65+TI_PF_E!S65+TI_BKBPB_E!S65+TI_CL_E!S65+TI_BNG_E!S65+TI_LBB_E!S65+TI_CPP_E!S65+TI_GTL_E!S65+TI_NSP_E!S65</f>
        <v>94.045571797076519</v>
      </c>
      <c r="T65" s="10">
        <f>TI_EHG_E!T65+TI_CO_E!T65+TI_BF_E!T65+TI_GW_E!T65+TI_RPI_E!T65+TI_PF_E!T65+TI_BKBPB_E!T65+TI_CL_E!T65+TI_BNG_E!T65+TI_LBB_E!T65+TI_CPP_E!T65+TI_GTL_E!T65+TI_NSP_E!T65</f>
        <v>72.549441100601882</v>
      </c>
      <c r="U65" s="10">
        <f>TI_EHG_E!U65+TI_CO_E!U65+TI_BF_E!U65+TI_GW_E!U65+TI_RPI_E!U65+TI_PF_E!U65+TI_BKBPB_E!U65+TI_CL_E!U65+TI_BNG_E!U65+TI_LBB_E!U65+TI_CPP_E!U65+TI_GTL_E!U65+TI_NSP_E!U65</f>
        <v>114.6460017196905</v>
      </c>
      <c r="V65" s="10">
        <f>TI_EHG_E!V65+TI_CO_E!V65+TI_BF_E!V65+TI_GW_E!V65+TI_RPI_E!V65+TI_PF_E!V65+TI_BKBPB_E!V65+TI_CL_E!V65+TI_BNG_E!V65+TI_LBB_E!V65+TI_CPP_E!V65+TI_GTL_E!V65+TI_NSP_E!V65</f>
        <v>117.33301805674979</v>
      </c>
      <c r="W65" s="10">
        <f>TI_EHG_E!W65+TI_CO_E!W65+TI_BF_E!W65+TI_GW_E!W65+TI_RPI_E!W65+TI_PF_E!W65+TI_BKBPB_E!W65+TI_CL_E!W65+TI_BNG_E!W65+TI_LBB_E!W65+TI_CPP_E!W65+TI_GTL_E!W65+TI_NSP_E!W65</f>
        <v>117.33301805674979</v>
      </c>
      <c r="X65" s="10">
        <f>TI_EHG_E!X65+TI_CO_E!X65+TI_BF_E!X65+TI_GW_E!X65+TI_RPI_E!X65+TI_PF_E!X65+TI_BKBPB_E!X65+TI_CL_E!X65+TI_BNG_E!X65+TI_LBB_E!X65+TI_CPP_E!X65+TI_GTL_E!X65+TI_NSP_E!X65</f>
        <v>117.33301805674979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29.091401547721411</v>
      </c>
      <c r="D71" s="37">
        <f t="shared" si="22"/>
        <v>31.002235597592431</v>
      </c>
      <c r="E71" s="37">
        <f t="shared" si="22"/>
        <v>23.81289767841788</v>
      </c>
      <c r="F71" s="37">
        <f t="shared" si="22"/>
        <v>17.985124677558041</v>
      </c>
      <c r="G71" s="37">
        <f t="shared" si="22"/>
        <v>16.408684436801369</v>
      </c>
      <c r="H71" s="37">
        <f t="shared" si="22"/>
        <v>36.686758383490968</v>
      </c>
      <c r="I71" s="37">
        <f t="shared" si="22"/>
        <v>56.511006018916589</v>
      </c>
      <c r="J71" s="37">
        <f t="shared" si="22"/>
        <v>55.364488392089413</v>
      </c>
      <c r="K71" s="37">
        <f t="shared" si="22"/>
        <v>47.649785038693032</v>
      </c>
      <c r="L71" s="37">
        <f t="shared" si="22"/>
        <v>47.195958727429073</v>
      </c>
      <c r="M71" s="37">
        <f t="shared" si="22"/>
        <v>55.985554600171959</v>
      </c>
      <c r="N71" s="37">
        <f t="shared" si="22"/>
        <v>61.932760103181408</v>
      </c>
      <c r="O71" s="37">
        <f t="shared" si="22"/>
        <v>54.026913155631988</v>
      </c>
      <c r="P71" s="37">
        <f t="shared" si="22"/>
        <v>49.703783319002575</v>
      </c>
      <c r="Q71" s="37">
        <f t="shared" si="22"/>
        <v>54.098624247635428</v>
      </c>
      <c r="R71" s="37">
        <f t="shared" si="22"/>
        <v>72.728460877042124</v>
      </c>
      <c r="S71" s="37">
        <f t="shared" si="22"/>
        <v>93.962080825451409</v>
      </c>
      <c r="T71" s="37">
        <f t="shared" si="22"/>
        <v>85.029062768701635</v>
      </c>
      <c r="U71" s="37">
        <f t="shared" si="22"/>
        <v>94.606878761822884</v>
      </c>
      <c r="V71" s="37">
        <f t="shared" si="22"/>
        <v>98.691229578675831</v>
      </c>
      <c r="W71" s="37">
        <f t="shared" si="22"/>
        <v>95.275580395528792</v>
      </c>
      <c r="X71" s="37">
        <f t="shared" ref="X71" si="23">SUM(X72:X73)</f>
        <v>103.42029234737747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3.6782459157351668</v>
      </c>
      <c r="I72" s="10">
        <f>TI_EHG_E!I72+TI_CO_E!I72+TI_BF_E!I72+TI_GW_E!I72+TI_RPI_E!I72+TI_PF_E!I72+TI_BKBPB_E!I72+TI_CL_E!I72+TI_BNG_E!I72+TI_LBB_E!I72+TI_CPP_E!I72+TI_GTL_E!I72+TI_NSP_E!I72</f>
        <v>9.6732588134135842</v>
      </c>
      <c r="J72" s="10">
        <f>TI_EHG_E!J72+TI_CO_E!J72+TI_BF_E!J72+TI_GW_E!J72+TI_RPI_E!J72+TI_PF_E!J72+TI_BKBPB_E!J72+TI_CL_E!J72+TI_BNG_E!J72+TI_LBB_E!J72+TI_CPP_E!J72+TI_GTL_E!J72+TI_NSP_E!J72</f>
        <v>1.2897678417884779</v>
      </c>
      <c r="K72" s="10">
        <f>TI_EHG_E!K72+TI_CO_E!K72+TI_BF_E!K72+TI_GW_E!K72+TI_RPI_E!K72+TI_PF_E!K72+TI_BKBPB_E!K72+TI_CL_E!K72+TI_BNG_E!K72+TI_LBB_E!K72+TI_CPP_E!K72+TI_GTL_E!K72+TI_NSP_E!K72</f>
        <v>1.5286328460877039</v>
      </c>
      <c r="L72" s="10">
        <f>TI_EHG_E!L72+TI_CO_E!L72+TI_BF_E!L72+TI_GW_E!L72+TI_RPI_E!L72+TI_PF_E!L72+TI_BKBPB_E!L72+TI_CL_E!L72+TI_BNG_E!L72+TI_LBB_E!L72+TI_CPP_E!L72+TI_GTL_E!L72+TI_NSP_E!L72</f>
        <v>1.098710232158211</v>
      </c>
      <c r="M72" s="10">
        <f>TI_EHG_E!M72+TI_CO_E!M72+TI_BF_E!M72+TI_GW_E!M72+TI_RPI_E!M72+TI_PF_E!M72+TI_BKBPB_E!M72+TI_CL_E!M72+TI_BNG_E!M72+TI_LBB_E!M72+TI_CPP_E!M72+TI_GTL_E!M72+TI_NSP_E!M72</f>
        <v>2.7467755803955289</v>
      </c>
      <c r="N72" s="10">
        <f>TI_EHG_E!N72+TI_CO_E!N72+TI_BF_E!N72+TI_GW_E!N72+TI_RPI_E!N72+TI_PF_E!N72+TI_BKBPB_E!N72+TI_CL_E!N72+TI_BNG_E!N72+TI_LBB_E!N72+TI_CPP_E!N72+TI_GTL_E!N72+TI_NSP_E!N72</f>
        <v>13.805331040412721</v>
      </c>
      <c r="O72" s="10">
        <f>TI_EHG_E!O72+TI_CO_E!O72+TI_BF_E!O72+TI_GW_E!O72+TI_RPI_E!O72+TI_PF_E!O72+TI_BKBPB_E!O72+TI_CL_E!O72+TI_BNG_E!O72+TI_LBB_E!O72+TI_CPP_E!O72+TI_GTL_E!O72+TI_NSP_E!O72</f>
        <v>8.1446259673258812</v>
      </c>
      <c r="P72" s="10">
        <f>TI_EHG_E!P72+TI_CO_E!P72+TI_BF_E!P72+TI_GW_E!P72+TI_RPI_E!P72+TI_PF_E!P72+TI_BKBPB_E!P72+TI_CL_E!P72+TI_BNG_E!P72+TI_LBB_E!P72+TI_CPP_E!P72+TI_GTL_E!P72+TI_NSP_E!P72</f>
        <v>7.0698194325021486</v>
      </c>
      <c r="Q72" s="10">
        <f>TI_EHG_E!Q72+TI_CO_E!Q72+TI_BF_E!Q72+TI_GW_E!Q72+TI_RPI_E!Q72+TI_PF_E!Q72+TI_BKBPB_E!Q72+TI_CL_E!Q72+TI_BNG_E!Q72+TI_LBB_E!Q72+TI_CPP_E!Q72+TI_GTL_E!Q72+TI_NSP_E!Q72</f>
        <v>9.5061049011177978</v>
      </c>
      <c r="R72" s="10">
        <f>TI_EHG_E!R72+TI_CO_E!R72+TI_BF_E!R72+TI_GW_E!R72+TI_RPI_E!R72+TI_PF_E!R72+TI_BKBPB_E!R72+TI_CL_E!R72+TI_BNG_E!R72+TI_LBB_E!R72+TI_CPP_E!R72+TI_GTL_E!R72+TI_NSP_E!R72</f>
        <v>28.900257953568357</v>
      </c>
      <c r="S72" s="10">
        <f>TI_EHG_E!S72+TI_CO_E!S72+TI_BF_E!S72+TI_GW_E!S72+TI_RPI_E!S72+TI_PF_E!S72+TI_BKBPB_E!S72+TI_CL_E!S72+TI_BNG_E!S72+TI_LBB_E!S72+TI_CPP_E!S72+TI_GTL_E!S72+TI_NSP_E!S72</f>
        <v>50.133791917454865</v>
      </c>
      <c r="T72" s="10">
        <f>TI_EHG_E!T72+TI_CO_E!T72+TI_BF_E!T72+TI_GW_E!T72+TI_RPI_E!T72+TI_PF_E!T72+TI_BKBPB_E!T72+TI_CL_E!T72+TI_BNG_E!T72+TI_LBB_E!T72+TI_CPP_E!T72+TI_GTL_E!T72+TI_NSP_E!T72</f>
        <v>39.95881341358556</v>
      </c>
      <c r="U72" s="10">
        <f>TI_EHG_E!U72+TI_CO_E!U72+TI_BF_E!U72+TI_GW_E!U72+TI_RPI_E!U72+TI_PF_E!U72+TI_BKBPB_E!U72+TI_CL_E!U72+TI_BNG_E!U72+TI_LBB_E!U72+TI_CPP_E!U72+TI_GTL_E!U72+TI_NSP_E!U72</f>
        <v>48.796216680997425</v>
      </c>
      <c r="V72" s="10">
        <f>TI_EHG_E!V72+TI_CO_E!V72+TI_BF_E!V72+TI_GW_E!V72+TI_RPI_E!V72+TI_PF_E!V72+TI_BKBPB_E!V72+TI_CL_E!V72+TI_BNG_E!V72+TI_LBB_E!V72+TI_CPP_E!V72+TI_GTL_E!V72+TI_NSP_E!V72</f>
        <v>51.519088564058478</v>
      </c>
      <c r="W72" s="10">
        <f>TI_EHG_E!W72+TI_CO_E!W72+TI_BF_E!W72+TI_GW_E!W72+TI_RPI_E!W72+TI_PF_E!W72+TI_BKBPB_E!W72+TI_CL_E!W72+TI_BNG_E!W72+TI_LBB_E!W72+TI_CPP_E!W72+TI_GTL_E!W72+TI_NSP_E!W72</f>
        <v>48.031900257953559</v>
      </c>
      <c r="X72" s="10">
        <f>TI_EHG_E!X72+TI_CO_E!X72+TI_BF_E!X72+TI_GW_E!X72+TI_RPI_E!X72+TI_PF_E!X72+TI_BKBPB_E!X72+TI_CL_E!X72+TI_BNG_E!X72+TI_LBB_E!X72+TI_CPP_E!X72+TI_GTL_E!X72+TI_NSP_E!X72</f>
        <v>54.337489251934656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29.091401547721411</v>
      </c>
      <c r="D73" s="10">
        <f>TI_EHG_E!D73+TI_CO_E!D73+TI_BF_E!D73+TI_GW_E!D73+TI_RPI_E!D73+TI_PF_E!D73+TI_BKBPB_E!D73+TI_CL_E!D73+TI_BNG_E!D73+TI_LBB_E!D73+TI_CPP_E!D73+TI_GTL_E!D73+TI_NSP_E!D73</f>
        <v>31.002235597592431</v>
      </c>
      <c r="E73" s="10">
        <f>TI_EHG_E!E73+TI_CO_E!E73+TI_BF_E!E73+TI_GW_E!E73+TI_RPI_E!E73+TI_PF_E!E73+TI_BKBPB_E!E73+TI_CL_E!E73+TI_BNG_E!E73+TI_LBB_E!E73+TI_CPP_E!E73+TI_GTL_E!E73+TI_NSP_E!E73</f>
        <v>23.81289767841788</v>
      </c>
      <c r="F73" s="10">
        <f>TI_EHG_E!F73+TI_CO_E!F73+TI_BF_E!F73+TI_GW_E!F73+TI_RPI_E!F73+TI_PF_E!F73+TI_BKBPB_E!F73+TI_CL_E!F73+TI_BNG_E!F73+TI_LBB_E!F73+TI_CPP_E!F73+TI_GTL_E!F73+TI_NSP_E!F73</f>
        <v>17.985124677558041</v>
      </c>
      <c r="G73" s="10">
        <f>TI_EHG_E!G73+TI_CO_E!G73+TI_BF_E!G73+TI_GW_E!G73+TI_RPI_E!G73+TI_PF_E!G73+TI_BKBPB_E!G73+TI_CL_E!G73+TI_BNG_E!G73+TI_LBB_E!G73+TI_CPP_E!G73+TI_GTL_E!G73+TI_NSP_E!G73</f>
        <v>16.408684436801369</v>
      </c>
      <c r="H73" s="10">
        <f>TI_EHG_E!H73+TI_CO_E!H73+TI_BF_E!H73+TI_GW_E!H73+TI_RPI_E!H73+TI_PF_E!H73+TI_BKBPB_E!H73+TI_CL_E!H73+TI_BNG_E!H73+TI_LBB_E!H73+TI_CPP_E!H73+TI_GTL_E!H73+TI_NSP_E!H73</f>
        <v>33.0085124677558</v>
      </c>
      <c r="I73" s="10">
        <f>TI_EHG_E!I73+TI_CO_E!I73+TI_BF_E!I73+TI_GW_E!I73+TI_RPI_E!I73+TI_PF_E!I73+TI_BKBPB_E!I73+TI_CL_E!I73+TI_BNG_E!I73+TI_LBB_E!I73+TI_CPP_E!I73+TI_GTL_E!I73+TI_NSP_E!I73</f>
        <v>46.837747205503007</v>
      </c>
      <c r="J73" s="10">
        <f>TI_EHG_E!J73+TI_CO_E!J73+TI_BF_E!J73+TI_GW_E!J73+TI_RPI_E!J73+TI_PF_E!J73+TI_BKBPB_E!J73+TI_CL_E!J73+TI_BNG_E!J73+TI_LBB_E!J73+TI_CPP_E!J73+TI_GTL_E!J73+TI_NSP_E!J73</f>
        <v>54.074720550300938</v>
      </c>
      <c r="K73" s="10">
        <f>TI_EHG_E!K73+TI_CO_E!K73+TI_BF_E!K73+TI_GW_E!K73+TI_RPI_E!K73+TI_PF_E!K73+TI_BKBPB_E!K73+TI_CL_E!K73+TI_BNG_E!K73+TI_LBB_E!K73+TI_CPP_E!K73+TI_GTL_E!K73+TI_NSP_E!K73</f>
        <v>46.121152192605329</v>
      </c>
      <c r="L73" s="10">
        <f>TI_EHG_E!L73+TI_CO_E!L73+TI_BF_E!L73+TI_GW_E!L73+TI_RPI_E!L73+TI_PF_E!L73+TI_BKBPB_E!L73+TI_CL_E!L73+TI_BNG_E!L73+TI_LBB_E!L73+TI_CPP_E!L73+TI_GTL_E!L73+TI_NSP_E!L73</f>
        <v>46.097248495270861</v>
      </c>
      <c r="M73" s="10">
        <f>TI_EHG_E!M73+TI_CO_E!M73+TI_BF_E!M73+TI_GW_E!M73+TI_RPI_E!M73+TI_PF_E!M73+TI_BKBPB_E!M73+TI_CL_E!M73+TI_BNG_E!M73+TI_LBB_E!M73+TI_CPP_E!M73+TI_GTL_E!M73+TI_NSP_E!M73</f>
        <v>53.23877901977643</v>
      </c>
      <c r="N73" s="10">
        <f>TI_EHG_E!N73+TI_CO_E!N73+TI_BF_E!N73+TI_GW_E!N73+TI_RPI_E!N73+TI_PF_E!N73+TI_BKBPB_E!N73+TI_CL_E!N73+TI_BNG_E!N73+TI_LBB_E!N73+TI_CPP_E!N73+TI_GTL_E!N73+TI_NSP_E!N73</f>
        <v>48.127429062768691</v>
      </c>
      <c r="O73" s="10">
        <f>TI_EHG_E!O73+TI_CO_E!O73+TI_BF_E!O73+TI_GW_E!O73+TI_RPI_E!O73+TI_PF_E!O73+TI_BKBPB_E!O73+TI_CL_E!O73+TI_BNG_E!O73+TI_LBB_E!O73+TI_CPP_E!O73+TI_GTL_E!O73+TI_NSP_E!O73</f>
        <v>45.882287188306108</v>
      </c>
      <c r="P73" s="10">
        <f>TI_EHG_E!P73+TI_CO_E!P73+TI_BF_E!P73+TI_GW_E!P73+TI_RPI_E!P73+TI_PF_E!P73+TI_BKBPB_E!P73+TI_CL_E!P73+TI_BNG_E!P73+TI_LBB_E!P73+TI_CPP_E!P73+TI_GTL_E!P73+TI_NSP_E!P73</f>
        <v>42.633963886500425</v>
      </c>
      <c r="Q73" s="10">
        <f>TI_EHG_E!Q73+TI_CO_E!Q73+TI_BF_E!Q73+TI_GW_E!Q73+TI_RPI_E!Q73+TI_PF_E!Q73+TI_BKBPB_E!Q73+TI_CL_E!Q73+TI_BNG_E!Q73+TI_LBB_E!Q73+TI_CPP_E!Q73+TI_GTL_E!Q73+TI_NSP_E!Q73</f>
        <v>44.592519346517626</v>
      </c>
      <c r="R73" s="10">
        <f>TI_EHG_E!R73+TI_CO_E!R73+TI_BF_E!R73+TI_GW_E!R73+TI_RPI_E!R73+TI_PF_E!R73+TI_BKBPB_E!R73+TI_CL_E!R73+TI_BNG_E!R73+TI_LBB_E!R73+TI_CPP_E!R73+TI_GTL_E!R73+TI_NSP_E!R73</f>
        <v>43.828202923473775</v>
      </c>
      <c r="S73" s="10">
        <f>TI_EHG_E!S73+TI_CO_E!S73+TI_BF_E!S73+TI_GW_E!S73+TI_RPI_E!S73+TI_PF_E!S73+TI_BKBPB_E!S73+TI_CL_E!S73+TI_BNG_E!S73+TI_LBB_E!S73+TI_CPP_E!S73+TI_GTL_E!S73+TI_NSP_E!S73</f>
        <v>43.828288907996551</v>
      </c>
      <c r="T73" s="10">
        <f>TI_EHG_E!T73+TI_CO_E!T73+TI_BF_E!T73+TI_GW_E!T73+TI_RPI_E!T73+TI_PF_E!T73+TI_BKBPB_E!T73+TI_CL_E!T73+TI_BNG_E!T73+TI_LBB_E!T73+TI_CPP_E!T73+TI_GTL_E!T73+TI_NSP_E!T73</f>
        <v>45.070249355116083</v>
      </c>
      <c r="U73" s="10">
        <f>TI_EHG_E!U73+TI_CO_E!U73+TI_BF_E!U73+TI_GW_E!U73+TI_RPI_E!U73+TI_PF_E!U73+TI_BKBPB_E!U73+TI_CL_E!U73+TI_BNG_E!U73+TI_LBB_E!U73+TI_CPP_E!U73+TI_GTL_E!U73+TI_NSP_E!U73</f>
        <v>45.810662080825452</v>
      </c>
      <c r="V73" s="10">
        <f>TI_EHG_E!V73+TI_CO_E!V73+TI_BF_E!V73+TI_GW_E!V73+TI_RPI_E!V73+TI_PF_E!V73+TI_BKBPB_E!V73+TI_CL_E!V73+TI_BNG_E!V73+TI_LBB_E!V73+TI_CPP_E!V73+TI_GTL_E!V73+TI_NSP_E!V73</f>
        <v>47.17214101461736</v>
      </c>
      <c r="W73" s="10">
        <f>TI_EHG_E!W73+TI_CO_E!W73+TI_BF_E!W73+TI_GW_E!W73+TI_RPI_E!W73+TI_PF_E!W73+TI_BKBPB_E!W73+TI_CL_E!W73+TI_BNG_E!W73+TI_LBB_E!W73+TI_CPP_E!W73+TI_GTL_E!W73+TI_NSP_E!W73</f>
        <v>47.243680137575232</v>
      </c>
      <c r="X73" s="10">
        <f>TI_EHG_E!X73+TI_CO_E!X73+TI_BF_E!X73+TI_GW_E!X73+TI_RPI_E!X73+TI_PF_E!X73+TI_BKBPB_E!X73+TI_CL_E!X73+TI_BNG_E!X73+TI_LBB_E!X73+TI_CPP_E!X73+TI_GTL_E!X73+TI_NSP_E!X73</f>
        <v>49.082803095442813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3701.203783319002</v>
      </c>
      <c r="D74" s="37">
        <f>TI_EHG_E!D74+TI_CO_E!D74+TI_BF_E!D74+TI_GW_E!D74+TI_RPI_E!D74+TI_PF_E!D74+TI_BKBPB_E!D74+TI_CL_E!D74+TI_BNG_E!D74+TI_LBB_E!D74+TI_CPP_E!D74+TI_GTL_E!D74+TI_NSP_E!D74</f>
        <v>3688.9939810834048</v>
      </c>
      <c r="E74" s="37">
        <f>TI_EHG_E!E74+TI_CO_E!E74+TI_BF_E!E74+TI_GW_E!E74+TI_RPI_E!E74+TI_PF_E!E74+TI_BKBPB_E!E74+TI_CL_E!E74+TI_BNG_E!E74+TI_LBB_E!E74+TI_CPP_E!E74+TI_GTL_E!E74+TI_NSP_E!E74</f>
        <v>3642.4333619948411</v>
      </c>
      <c r="F74" s="37">
        <f>TI_EHG_E!F74+TI_CO_E!F74+TI_BF_E!F74+TI_GW_E!F74+TI_RPI_E!F74+TI_PF_E!F74+TI_BKBPB_E!F74+TI_CL_E!F74+TI_BNG_E!F74+TI_LBB_E!F74+TI_CPP_E!F74+TI_GTL_E!F74+TI_NSP_E!F74</f>
        <v>2887.5608770421318</v>
      </c>
      <c r="G74" s="37">
        <f>TI_EHG_E!G74+TI_CO_E!G74+TI_BF_E!G74+TI_GW_E!G74+TI_RPI_E!G74+TI_PF_E!G74+TI_BKBPB_E!G74+TI_CL_E!G74+TI_BNG_E!G74+TI_LBB_E!G74+TI_CPP_E!G74+TI_GTL_E!G74+TI_NSP_E!G74</f>
        <v>3118.8736027515051</v>
      </c>
      <c r="H74" s="37">
        <f>TI_EHG_E!H74+TI_CO_E!H74+TI_BF_E!H74+TI_GW_E!H74+TI_RPI_E!H74+TI_PF_E!H74+TI_BKBPB_E!H74+TI_CL_E!H74+TI_BNG_E!H74+TI_LBB_E!H74+TI_CPP_E!H74+TI_GTL_E!H74+TI_NSP_E!H74</f>
        <v>3616.4660361134988</v>
      </c>
      <c r="I74" s="37">
        <f>TI_EHG_E!I74+TI_CO_E!I74+TI_BF_E!I74+TI_GW_E!I74+TI_RPI_E!I74+TI_PF_E!I74+TI_BKBPB_E!I74+TI_CL_E!I74+TI_BNG_E!I74+TI_LBB_E!I74+TI_CPP_E!I74+TI_GTL_E!I74+TI_NSP_E!I74</f>
        <v>3514.8753224419602</v>
      </c>
      <c r="J74" s="37">
        <f>TI_EHG_E!J74+TI_CO_E!J74+TI_BF_E!J74+TI_GW_E!J74+TI_RPI_E!J74+TI_PF_E!J74+TI_BKBPB_E!J74+TI_CL_E!J74+TI_BNG_E!J74+TI_LBB_E!J74+TI_CPP_E!J74+TI_GTL_E!J74+TI_NSP_E!J74</f>
        <v>3824.677558039552</v>
      </c>
      <c r="K74" s="37">
        <f>TI_EHG_E!K74+TI_CO_E!K74+TI_BF_E!K74+TI_GW_E!K74+TI_RPI_E!K74+TI_PF_E!K74+TI_BKBPB_E!K74+TI_CL_E!K74+TI_BNG_E!K74+TI_LBB_E!K74+TI_CPP_E!K74+TI_GTL_E!K74+TI_NSP_E!K74</f>
        <v>3862.0521926053311</v>
      </c>
      <c r="L74" s="37">
        <f>TI_EHG_E!L74+TI_CO_E!L74+TI_BF_E!L74+TI_GW_E!L74+TI_RPI_E!L74+TI_PF_E!L74+TI_BKBPB_E!L74+TI_CL_E!L74+TI_BNG_E!L74+TI_LBB_E!L74+TI_CPP_E!L74+TI_GTL_E!L74+TI_NSP_E!L74</f>
        <v>3878</v>
      </c>
      <c r="M74" s="37">
        <f>TI_EHG_E!M74+TI_CO_E!M74+TI_BF_E!M74+TI_GW_E!M74+TI_RPI_E!M74+TI_PF_E!M74+TI_BKBPB_E!M74+TI_CL_E!M74+TI_BNG_E!M74+TI_LBB_E!M74+TI_CPP_E!M74+TI_GTL_E!M74+TI_NSP_E!M74</f>
        <v>3963</v>
      </c>
      <c r="N74" s="37">
        <f>TI_EHG_E!N74+TI_CO_E!N74+TI_BF_E!N74+TI_GW_E!N74+TI_RPI_E!N74+TI_PF_E!N74+TI_BKBPB_E!N74+TI_CL_E!N74+TI_BNG_E!N74+TI_LBB_E!N74+TI_CPP_E!N74+TI_GTL_E!N74+TI_NSP_E!N74</f>
        <v>3964.9</v>
      </c>
      <c r="O74" s="37">
        <f>TI_EHG_E!O74+TI_CO_E!O74+TI_BF_E!O74+TI_GW_E!O74+TI_RPI_E!O74+TI_PF_E!O74+TI_BKBPB_E!O74+TI_CL_E!O74+TI_BNG_E!O74+TI_LBB_E!O74+TI_CPP_E!O74+TI_GTL_E!O74+TI_NSP_E!O74</f>
        <v>3986.1349957007742</v>
      </c>
      <c r="P74" s="37">
        <f>TI_EHG_E!P74+TI_CO_E!P74+TI_BF_E!P74+TI_GW_E!P74+TI_RPI_E!P74+TI_PF_E!P74+TI_BKBPB_E!P74+TI_CL_E!P74+TI_BNG_E!P74+TI_LBB_E!P74+TI_CPP_E!P74+TI_GTL_E!P74+TI_NSP_E!P74</f>
        <v>3869.5259673258811</v>
      </c>
      <c r="Q74" s="37">
        <f>TI_EHG_E!Q74+TI_CO_E!Q74+TI_BF_E!Q74+TI_GW_E!Q74+TI_RPI_E!Q74+TI_PF_E!Q74+TI_BKBPB_E!Q74+TI_CL_E!Q74+TI_BNG_E!Q74+TI_LBB_E!Q74+TI_CPP_E!Q74+TI_GTL_E!Q74+TI_NSP_E!Q74</f>
        <v>3937.414015477214</v>
      </c>
      <c r="R74" s="37">
        <f>TI_EHG_E!R74+TI_CO_E!R74+TI_BF_E!R74+TI_GW_E!R74+TI_RPI_E!R74+TI_PF_E!R74+TI_BKBPB_E!R74+TI_CL_E!R74+TI_BNG_E!R74+TI_LBB_E!R74+TI_CPP_E!R74+TI_GTL_E!R74+TI_NSP_E!R74</f>
        <v>3994.2820292347369</v>
      </c>
      <c r="S74" s="37">
        <f>TI_EHG_E!S74+TI_CO_E!S74+TI_BF_E!S74+TI_GW_E!S74+TI_RPI_E!S74+TI_PF_E!S74+TI_BKBPB_E!S74+TI_CL_E!S74+TI_BNG_E!S74+TI_LBB_E!S74+TI_CPP_E!S74+TI_GTL_E!S74+TI_NSP_E!S74</f>
        <v>4070.7042132416159</v>
      </c>
      <c r="T74" s="37">
        <f>TI_EHG_E!T74+TI_CO_E!T74+TI_BF_E!T74+TI_GW_E!T74+TI_RPI_E!T74+TI_PF_E!T74+TI_BKBPB_E!T74+TI_CL_E!T74+TI_BNG_E!T74+TI_LBB_E!T74+TI_CPP_E!T74+TI_GTL_E!T74+TI_NSP_E!T74</f>
        <v>4084</v>
      </c>
      <c r="U74" s="37">
        <f>TI_EHG_E!U74+TI_CO_E!U74+TI_BF_E!U74+TI_GW_E!U74+TI_RPI_E!U74+TI_PF_E!U74+TI_BKBPB_E!U74+TI_CL_E!U74+TI_BNG_E!U74+TI_LBB_E!U74+TI_CPP_E!U74+TI_GTL_E!U74+TI_NSP_E!U74</f>
        <v>4005.9999999999986</v>
      </c>
      <c r="V74" s="37">
        <f>TI_EHG_E!V74+TI_CO_E!V74+TI_BF_E!V74+TI_GW_E!V74+TI_RPI_E!V74+TI_PF_E!V74+TI_BKBPB_E!V74+TI_CL_E!V74+TI_BNG_E!V74+TI_LBB_E!V74+TI_CPP_E!V74+TI_GTL_E!V74+TI_NSP_E!V74</f>
        <v>4106</v>
      </c>
      <c r="W74" s="37">
        <f>TI_EHG_E!W74+TI_CO_E!W74+TI_BF_E!W74+TI_GW_E!W74+TI_RPI_E!W74+TI_PF_E!W74+TI_BKBPB_E!W74+TI_CL_E!W74+TI_BNG_E!W74+TI_LBB_E!W74+TI_CPP_E!W74+TI_GTL_E!W74+TI_NSP_E!W74</f>
        <v>4053</v>
      </c>
      <c r="X74" s="37">
        <f>TI_EHG_E!X74+TI_CO_E!X74+TI_BF_E!X74+TI_GW_E!X74+TI_RPI_E!X74+TI_PF_E!X74+TI_BKBPB_E!X74+TI_CL_E!X74+TI_BNG_E!X74+TI_LBB_E!X74+TI_CPP_E!X74+TI_GTL_E!X74+TI_NSP_E!X74</f>
        <v>4033.9999999999991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0</v>
      </c>
      <c r="D76" s="40">
        <f>TI_EHG_E!D76+TI_CO_E!D76+TI_BF_E!D76+TI_GW_E!D76+TI_RPI_E!D76+TI_PF_E!D76+TI_BKBPB_E!D76+TI_CL_E!D76+TI_BNG_E!D76+TI_LBB_E!D76+TI_CPP_E!D76+TI_GTL_E!D76+TI_NSP_E!D76</f>
        <v>0</v>
      </c>
      <c r="E76" s="40">
        <f>TI_EHG_E!E76+TI_CO_E!E76+TI_BF_E!E76+TI_GW_E!E76+TI_RPI_E!E76+TI_PF_E!E76+TI_BKBPB_E!E76+TI_CL_E!E76+TI_BNG_E!E76+TI_LBB_E!E76+TI_CPP_E!E76+TI_GTL_E!E76+TI_NSP_E!E76</f>
        <v>0</v>
      </c>
      <c r="F76" s="40">
        <f>TI_EHG_E!F76+TI_CO_E!F76+TI_BF_E!F76+TI_GW_E!F76+TI_RPI_E!F76+TI_PF_E!F76+TI_BKBPB_E!F76+TI_CL_E!F76+TI_BNG_E!F76+TI_LBB_E!F76+TI_CPP_E!F76+TI_GTL_E!F76+TI_NSP_E!F76</f>
        <v>0</v>
      </c>
      <c r="G76" s="40">
        <f>TI_EHG_E!G76+TI_CO_E!G76+TI_BF_E!G76+TI_GW_E!G76+TI_RPI_E!G76+TI_PF_E!G76+TI_BKBPB_E!G76+TI_CL_E!G76+TI_BNG_E!G76+TI_LBB_E!G76+TI_CPP_E!G76+TI_GTL_E!G76+TI_NSP_E!G76</f>
        <v>0</v>
      </c>
      <c r="H76" s="40">
        <f>TI_EHG_E!H76+TI_CO_E!H76+TI_BF_E!H76+TI_GW_E!H76+TI_RPI_E!H76+TI_PF_E!H76+TI_BKBPB_E!H76+TI_CL_E!H76+TI_BNG_E!H76+TI_LBB_E!H76+TI_CPP_E!H76+TI_GTL_E!H76+TI_NSP_E!H76</f>
        <v>0</v>
      </c>
      <c r="I76" s="40">
        <f>TI_EHG_E!I76+TI_CO_E!I76+TI_BF_E!I76+TI_GW_E!I76+TI_RPI_E!I76+TI_PF_E!I76+TI_BKBPB_E!I76+TI_CL_E!I76+TI_BNG_E!I76+TI_LBB_E!I76+TI_CPP_E!I76+TI_GTL_E!I76+TI_NSP_E!I76</f>
        <v>0</v>
      </c>
      <c r="J76" s="40">
        <f>TI_EHG_E!J76+TI_CO_E!J76+TI_BF_E!J76+TI_GW_E!J76+TI_RPI_E!J76+TI_PF_E!J76+TI_BKBPB_E!J76+TI_CL_E!J76+TI_BNG_E!J76+TI_LBB_E!J76+TI_CPP_E!J76+TI_GTL_E!J76+TI_NSP_E!J76</f>
        <v>0</v>
      </c>
      <c r="K76" s="40">
        <f>TI_EHG_E!K76+TI_CO_E!K76+TI_BF_E!K76+TI_GW_E!K76+TI_RPI_E!K76+TI_PF_E!K76+TI_BKBPB_E!K76+TI_CL_E!K76+TI_BNG_E!K76+TI_LBB_E!K76+TI_CPP_E!K76+TI_GTL_E!K76+TI_NSP_E!K76</f>
        <v>0</v>
      </c>
      <c r="L76" s="40">
        <f>TI_EHG_E!L76+TI_CO_E!L76+TI_BF_E!L76+TI_GW_E!L76+TI_RPI_E!L76+TI_PF_E!L76+TI_BKBPB_E!L76+TI_CL_E!L76+TI_BNG_E!L76+TI_LBB_E!L76+TI_CPP_E!L76+TI_GTL_E!L76+TI_NSP_E!L76</f>
        <v>0</v>
      </c>
      <c r="M76" s="40">
        <f>TI_EHG_E!M76+TI_CO_E!M76+TI_BF_E!M76+TI_GW_E!M76+TI_RPI_E!M76+TI_PF_E!M76+TI_BKBPB_E!M76+TI_CL_E!M76+TI_BNG_E!M76+TI_LBB_E!M76+TI_CPP_E!M76+TI_GTL_E!M76+TI_NSP_E!M76</f>
        <v>0</v>
      </c>
      <c r="N76" s="40">
        <f>TI_EHG_E!N76+TI_CO_E!N76+TI_BF_E!N76+TI_GW_E!N76+TI_RPI_E!N76+TI_PF_E!N76+TI_BKBPB_E!N76+TI_CL_E!N76+TI_BNG_E!N76+TI_LBB_E!N76+TI_CPP_E!N76+TI_GTL_E!N76+TI_NSP_E!N76</f>
        <v>0</v>
      </c>
      <c r="O76" s="40">
        <f>TI_EHG_E!O76+TI_CO_E!O76+TI_BF_E!O76+TI_GW_E!O76+TI_RPI_E!O76+TI_PF_E!O76+TI_BKBPB_E!O76+TI_CL_E!O76+TI_BNG_E!O76+TI_LBB_E!O76+TI_CPP_E!O76+TI_GTL_E!O76+TI_NSP_E!O76</f>
        <v>0</v>
      </c>
      <c r="P76" s="40">
        <f>TI_EHG_E!P76+TI_CO_E!P76+TI_BF_E!P76+TI_GW_E!P76+TI_RPI_E!P76+TI_PF_E!P76+TI_BKBPB_E!P76+TI_CL_E!P76+TI_BNG_E!P76+TI_LBB_E!P76+TI_CPP_E!P76+TI_GTL_E!P76+TI_NSP_E!P76</f>
        <v>0</v>
      </c>
      <c r="Q76" s="40">
        <f>TI_EHG_E!Q76+TI_CO_E!Q76+TI_BF_E!Q76+TI_GW_E!Q76+TI_RPI_E!Q76+TI_PF_E!Q76+TI_BKBPB_E!Q76+TI_CL_E!Q76+TI_BNG_E!Q76+TI_LBB_E!Q76+TI_CPP_E!Q76+TI_GTL_E!Q76+TI_NSP_E!Q76</f>
        <v>0</v>
      </c>
      <c r="R76" s="40">
        <f>TI_EHG_E!R76+TI_CO_E!R76+TI_BF_E!R76+TI_GW_E!R76+TI_RPI_E!R76+TI_PF_E!R76+TI_BKBPB_E!R76+TI_CL_E!R76+TI_BNG_E!R76+TI_LBB_E!R76+TI_CPP_E!R76+TI_GTL_E!R76+TI_NSP_E!R76</f>
        <v>0</v>
      </c>
      <c r="S76" s="40">
        <f>TI_EHG_E!S76+TI_CO_E!S76+TI_BF_E!S76+TI_GW_E!S76+TI_RPI_E!S76+TI_PF_E!S76+TI_BKBPB_E!S76+TI_CL_E!S76+TI_BNG_E!S76+TI_LBB_E!S76+TI_CPP_E!S76+TI_GTL_E!S76+TI_NSP_E!S76</f>
        <v>0</v>
      </c>
      <c r="T76" s="40">
        <f>TI_EHG_E!T76+TI_CO_E!T76+TI_BF_E!T76+TI_GW_E!T76+TI_RPI_E!T76+TI_PF_E!T76+TI_BKBPB_E!T76+TI_CL_E!T76+TI_BNG_E!T76+TI_LBB_E!T76+TI_CPP_E!T76+TI_GTL_E!T76+TI_NSP_E!T76</f>
        <v>0</v>
      </c>
      <c r="U76" s="40">
        <f>TI_EHG_E!U76+TI_CO_E!U76+TI_BF_E!U76+TI_GW_E!U76+TI_RPI_E!U76+TI_PF_E!U76+TI_BKBPB_E!U76+TI_CL_E!U76+TI_BNG_E!U76+TI_LBB_E!U76+TI_CPP_E!U76+TI_GTL_E!U76+TI_NSP_E!U76</f>
        <v>0</v>
      </c>
      <c r="V76" s="40">
        <f>TI_EHG_E!V76+TI_CO_E!V76+TI_BF_E!V76+TI_GW_E!V76+TI_RPI_E!V76+TI_PF_E!V76+TI_BKBPB_E!V76+TI_CL_E!V76+TI_BNG_E!V76+TI_LBB_E!V76+TI_CPP_E!V76+TI_GTL_E!V76+TI_NSP_E!V76</f>
        <v>1.9776440240756661</v>
      </c>
      <c r="W76" s="40">
        <f>TI_EHG_E!W76+TI_CO_E!W76+TI_BF_E!W76+TI_GW_E!W76+TI_RPI_E!W76+TI_PF_E!W76+TI_BKBPB_E!W76+TI_CL_E!W76+TI_BNG_E!W76+TI_LBB_E!W76+TI_CPP_E!W76+TI_GTL_E!W76+TI_NSP_E!W76</f>
        <v>3.9552880481513331</v>
      </c>
      <c r="X76" s="40">
        <f>TI_EHG_E!X76+TI_CO_E!X76+TI_BF_E!X76+TI_GW_E!X76+TI_RPI_E!X76+TI_PF_E!X76+TI_BKBPB_E!X76+TI_CL_E!X76+TI_BNG_E!X76+TI_LBB_E!X76+TI_CPP_E!X76+TI_GTL_E!X76+TI_NSP_E!X76</f>
        <v>1.0748065348237319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10206.39045571797</v>
      </c>
      <c r="D2" s="31">
        <f t="shared" ref="D2:W2" si="1">SUM(D3,D17,D22,D25,D26,D51,D52,D71,D74,D75,D76)</f>
        <v>10449.257265692177</v>
      </c>
      <c r="E2" s="31">
        <f t="shared" si="1"/>
        <v>10084.329492691315</v>
      </c>
      <c r="F2" s="31">
        <f t="shared" si="1"/>
        <v>9772.2421324161642</v>
      </c>
      <c r="G2" s="31">
        <f t="shared" si="1"/>
        <v>9552.9749785038694</v>
      </c>
      <c r="H2" s="31">
        <f t="shared" si="1"/>
        <v>9944.3505588993976</v>
      </c>
      <c r="I2" s="31">
        <f t="shared" si="1"/>
        <v>9788.5950988822005</v>
      </c>
      <c r="J2" s="31">
        <f t="shared" si="1"/>
        <v>10562.935941530523</v>
      </c>
      <c r="K2" s="31">
        <f t="shared" si="1"/>
        <v>10480.312295786758</v>
      </c>
      <c r="L2" s="31">
        <f t="shared" si="1"/>
        <v>9422.0555460017204</v>
      </c>
      <c r="M2" s="31">
        <f t="shared" si="1"/>
        <v>9749.9611349956995</v>
      </c>
      <c r="N2" s="31">
        <f t="shared" si="1"/>
        <v>9356.4650042992253</v>
      </c>
      <c r="O2" s="31">
        <f t="shared" si="1"/>
        <v>9048.1748065348238</v>
      </c>
      <c r="P2" s="31">
        <f t="shared" si="1"/>
        <v>8131.5361134995692</v>
      </c>
      <c r="Q2" s="31">
        <f t="shared" si="1"/>
        <v>7946.398710232158</v>
      </c>
      <c r="R2" s="31">
        <f t="shared" si="1"/>
        <v>8192.7294067067924</v>
      </c>
      <c r="S2" s="31">
        <f t="shared" si="1"/>
        <v>8431.8506448839198</v>
      </c>
      <c r="T2" s="31">
        <f t="shared" si="1"/>
        <v>8533.2374032674124</v>
      </c>
      <c r="U2" s="31">
        <f t="shared" si="1"/>
        <v>8255.7245055889944</v>
      </c>
      <c r="V2" s="31">
        <f t="shared" si="1"/>
        <v>8444.8869303525353</v>
      </c>
      <c r="W2" s="31">
        <f t="shared" si="1"/>
        <v>8466.2737747205483</v>
      </c>
      <c r="X2" s="31">
        <f t="shared" ref="X2" si="2">SUM(X3,X17,X22,X25,X26,X51,X52,X71,X74,X75,X76)</f>
        <v>8538.3042132416158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2755.3228718830615</v>
      </c>
      <c r="D3" s="34">
        <f t="shared" ref="D3:W3" si="4">SUM(D4,D8,D11)</f>
        <v>2672.9030094582977</v>
      </c>
      <c r="E3" s="34">
        <f t="shared" si="4"/>
        <v>2569.2822871883063</v>
      </c>
      <c r="F3" s="34">
        <f t="shared" si="4"/>
        <v>2638.6650902837487</v>
      </c>
      <c r="G3" s="34">
        <f t="shared" si="4"/>
        <v>2460.5337919174549</v>
      </c>
      <c r="H3" s="34">
        <f t="shared" si="4"/>
        <v>2012.9735167669817</v>
      </c>
      <c r="I3" s="34">
        <f t="shared" si="4"/>
        <v>1911.772742906277</v>
      </c>
      <c r="J3" s="34">
        <f t="shared" si="4"/>
        <v>2003.4070507308681</v>
      </c>
      <c r="K3" s="34">
        <f t="shared" si="4"/>
        <v>1926.3049011177984</v>
      </c>
      <c r="L3" s="34">
        <f t="shared" si="4"/>
        <v>1699.6323301805674</v>
      </c>
      <c r="M3" s="34">
        <f t="shared" si="4"/>
        <v>1684.2430782459151</v>
      </c>
      <c r="N3" s="34">
        <f t="shared" si="4"/>
        <v>1702.0478073946686</v>
      </c>
      <c r="O3" s="34">
        <f t="shared" si="4"/>
        <v>1676.9600171969041</v>
      </c>
      <c r="P3" s="34">
        <f t="shared" si="4"/>
        <v>1634.4635425623389</v>
      </c>
      <c r="Q3" s="34">
        <f t="shared" si="4"/>
        <v>1542.1565778159929</v>
      </c>
      <c r="R3" s="34">
        <f t="shared" si="4"/>
        <v>1475.1809974204648</v>
      </c>
      <c r="S3" s="34">
        <f t="shared" si="4"/>
        <v>1450.7845227858988</v>
      </c>
      <c r="T3" s="34">
        <f t="shared" si="4"/>
        <v>1258.232588134136</v>
      </c>
      <c r="U3" s="34">
        <f t="shared" si="4"/>
        <v>1155.3768701633708</v>
      </c>
      <c r="V3" s="34">
        <f t="shared" si="4"/>
        <v>986.85081685296632</v>
      </c>
      <c r="W3" s="34">
        <f t="shared" si="4"/>
        <v>932.14479793637145</v>
      </c>
      <c r="X3" s="34">
        <f t="shared" ref="X3" si="5">SUM(X4,X8,X11)</f>
        <v>762.38134135855535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22.679449699054171</v>
      </c>
      <c r="F4" s="29">
        <f t="shared" si="7"/>
        <v>94.018830610490099</v>
      </c>
      <c r="G4" s="29">
        <f t="shared" si="7"/>
        <v>121.54815133276009</v>
      </c>
      <c r="H4" s="29">
        <f t="shared" si="7"/>
        <v>129.18306104901117</v>
      </c>
      <c r="I4" s="29">
        <f t="shared" si="7"/>
        <v>136.4054170249355</v>
      </c>
      <c r="J4" s="29">
        <f t="shared" si="7"/>
        <v>171.08056749785038</v>
      </c>
      <c r="K4" s="29">
        <f t="shared" si="7"/>
        <v>140.75219260533103</v>
      </c>
      <c r="L4" s="29">
        <f t="shared" si="7"/>
        <v>123.65210662080824</v>
      </c>
      <c r="M4" s="29">
        <f t="shared" si="7"/>
        <v>163.26311263972482</v>
      </c>
      <c r="N4" s="29">
        <f t="shared" si="7"/>
        <v>48.92760103181427</v>
      </c>
      <c r="O4" s="29">
        <f t="shared" si="7"/>
        <v>3.1527944969905422</v>
      </c>
      <c r="P4" s="29">
        <f t="shared" si="7"/>
        <v>0</v>
      </c>
      <c r="Q4" s="29">
        <f t="shared" si="7"/>
        <v>1.3309544282029235</v>
      </c>
      <c r="R4" s="29">
        <f t="shared" si="7"/>
        <v>7.5251074806534817</v>
      </c>
      <c r="S4" s="29">
        <f t="shared" si="7"/>
        <v>61.908856405846947</v>
      </c>
      <c r="T4" s="29">
        <f t="shared" si="7"/>
        <v>19.682287188306098</v>
      </c>
      <c r="U4" s="29">
        <f t="shared" si="7"/>
        <v>16.817626827171111</v>
      </c>
      <c r="V4" s="29">
        <f t="shared" si="7"/>
        <v>20.909716251074801</v>
      </c>
      <c r="W4" s="29">
        <f t="shared" si="7"/>
        <v>15.916251074806528</v>
      </c>
      <c r="X4" s="29">
        <f t="shared" ref="X4" si="8">SUM(X5:X7)</f>
        <v>9.987360275150472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9.4922613929492687</v>
      </c>
      <c r="G6" s="10">
        <f>TI_EHG_E_E!G6+TI_EHG_CHP_E!G6+TI_EHG_H_E!G6+TI_EHG_EDHP!G6+TI_EHG_EB!G6+TI_EHG_EPS!G6+TI_EHG_DHEP!G6</f>
        <v>20.492777300085979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0</v>
      </c>
      <c r="D7" s="10">
        <f>TI_EHG_E_E!D7+TI_EHG_CHP_E!D7+TI_EHG_H_E!D7+TI_EHG_EDHP!D7+TI_EHG_EB!D7+TI_EHG_EPS!D7+TI_EHG_DHEP!D7</f>
        <v>0</v>
      </c>
      <c r="E7" s="10">
        <f>TI_EHG_E_E!E7+TI_EHG_CHP_E!E7+TI_EHG_H_E!E7+TI_EHG_EDHP!E7+TI_EHG_EB!E7+TI_EHG_EPS!E7+TI_EHG_DHEP!E7</f>
        <v>22.679449699054171</v>
      </c>
      <c r="F7" s="10">
        <f>TI_EHG_E_E!F7+TI_EHG_CHP_E!F7+TI_EHG_H_E!F7+TI_EHG_EDHP!F7+TI_EHG_EB!F7+TI_EHG_EPS!F7+TI_EHG_DHEP!F7</f>
        <v>84.526569217540825</v>
      </c>
      <c r="G7" s="10">
        <f>TI_EHG_E_E!G7+TI_EHG_CHP_E!G7+TI_EHG_H_E!G7+TI_EHG_EDHP!G7+TI_EHG_EB!G7+TI_EHG_EPS!G7+TI_EHG_DHEP!G7</f>
        <v>101.05537403267411</v>
      </c>
      <c r="H7" s="10">
        <f>TI_EHG_E_E!H7+TI_EHG_CHP_E!H7+TI_EHG_H_E!H7+TI_EHG_EDHP!H7+TI_EHG_EB!H7+TI_EHG_EPS!H7+TI_EHG_DHEP!H7</f>
        <v>129.18306104901117</v>
      </c>
      <c r="I7" s="10">
        <f>TI_EHG_E_E!I7+TI_EHG_CHP_E!I7+TI_EHG_H_E!I7+TI_EHG_EDHP!I7+TI_EHG_EB!I7+TI_EHG_EPS!I7+TI_EHG_DHEP!I7</f>
        <v>136.4054170249355</v>
      </c>
      <c r="J7" s="10">
        <f>TI_EHG_E_E!J7+TI_EHG_CHP_E!J7+TI_EHG_H_E!J7+TI_EHG_EDHP!J7+TI_EHG_EB!J7+TI_EHG_EPS!J7+TI_EHG_DHEP!J7</f>
        <v>171.08056749785038</v>
      </c>
      <c r="K7" s="10">
        <f>TI_EHG_E_E!K7+TI_EHG_CHP_E!K7+TI_EHG_H_E!K7+TI_EHG_EDHP!K7+TI_EHG_EB!K7+TI_EHG_EPS!K7+TI_EHG_DHEP!K7</f>
        <v>140.75219260533103</v>
      </c>
      <c r="L7" s="10">
        <f>TI_EHG_E_E!L7+TI_EHG_CHP_E!L7+TI_EHG_H_E!L7+TI_EHG_EDHP!L7+TI_EHG_EB!L7+TI_EHG_EPS!L7+TI_EHG_DHEP!L7</f>
        <v>123.65210662080824</v>
      </c>
      <c r="M7" s="10">
        <f>TI_EHG_E_E!M7+TI_EHG_CHP_E!M7+TI_EHG_H_E!M7+TI_EHG_EDHP!M7+TI_EHG_EB!M7+TI_EHG_EPS!M7+TI_EHG_DHEP!M7</f>
        <v>163.26311263972482</v>
      </c>
      <c r="N7" s="10">
        <f>TI_EHG_E_E!N7+TI_EHG_CHP_E!N7+TI_EHG_H_E!N7+TI_EHG_EDHP!N7+TI_EHG_EB!N7+TI_EHG_EPS!N7+TI_EHG_DHEP!N7</f>
        <v>48.92760103181427</v>
      </c>
      <c r="O7" s="10">
        <f>TI_EHG_E_E!O7+TI_EHG_CHP_E!O7+TI_EHG_H_E!O7+TI_EHG_EDHP!O7+TI_EHG_EB!O7+TI_EHG_EPS!O7+TI_EHG_DHEP!O7</f>
        <v>3.1527944969905422</v>
      </c>
      <c r="P7" s="10">
        <f>TI_EHG_E_E!P7+TI_EHG_CHP_E!P7+TI_EHG_H_E!P7+TI_EHG_EDHP!P7+TI_EHG_EB!P7+TI_EHG_EPS!P7+TI_EHG_DHEP!P7</f>
        <v>0</v>
      </c>
      <c r="Q7" s="10">
        <f>TI_EHG_E_E!Q7+TI_EHG_CHP_E!Q7+TI_EHG_H_E!Q7+TI_EHG_EDHP!Q7+TI_EHG_EB!Q7+TI_EHG_EPS!Q7+TI_EHG_DHEP!Q7</f>
        <v>1.3309544282029235</v>
      </c>
      <c r="R7" s="10">
        <f>TI_EHG_E_E!R7+TI_EHG_CHP_E!R7+TI_EHG_H_E!R7+TI_EHG_EDHP!R7+TI_EHG_EB!R7+TI_EHG_EPS!R7+TI_EHG_DHEP!R7</f>
        <v>7.5251074806534817</v>
      </c>
      <c r="S7" s="10">
        <f>TI_EHG_E_E!S7+TI_EHG_CHP_E!S7+TI_EHG_H_E!S7+TI_EHG_EDHP!S7+TI_EHG_EB!S7+TI_EHG_EPS!S7+TI_EHG_DHEP!S7</f>
        <v>61.908856405846947</v>
      </c>
      <c r="T7" s="10">
        <f>TI_EHG_E_E!T7+TI_EHG_CHP_E!T7+TI_EHG_H_E!T7+TI_EHG_EDHP!T7+TI_EHG_EB!T7+TI_EHG_EPS!T7+TI_EHG_DHEP!T7</f>
        <v>19.682287188306098</v>
      </c>
      <c r="U7" s="10">
        <f>TI_EHG_E_E!U7+TI_EHG_CHP_E!U7+TI_EHG_H_E!U7+TI_EHG_EDHP!U7+TI_EHG_EB!U7+TI_EHG_EPS!U7+TI_EHG_DHEP!U7</f>
        <v>16.817626827171111</v>
      </c>
      <c r="V7" s="10">
        <f>TI_EHG_E_E!V7+TI_EHG_CHP_E!V7+TI_EHG_H_E!V7+TI_EHG_EDHP!V7+TI_EHG_EB!V7+TI_EHG_EPS!V7+TI_EHG_DHEP!V7</f>
        <v>20.909716251074801</v>
      </c>
      <c r="W7" s="10">
        <f>TI_EHG_E_E!W7+TI_EHG_CHP_E!W7+TI_EHG_H_E!W7+TI_EHG_EDHP!W7+TI_EHG_EB!W7+TI_EHG_EPS!W7+TI_EHG_DHEP!W7</f>
        <v>15.916251074806528</v>
      </c>
      <c r="X7" s="10">
        <f>TI_EHG_E_E!X7+TI_EHG_CHP_E!X7+TI_EHG_H_E!X7+TI_EHG_EDHP!X7+TI_EHG_EB!X7+TI_EHG_EPS!X7+TI_EHG_DHEP!X7</f>
        <v>9.987360275150472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2755.3228718830615</v>
      </c>
      <c r="D8" s="29">
        <f t="shared" ref="D8:W8" si="10">SUM(D9:D10)</f>
        <v>2672.9030094582977</v>
      </c>
      <c r="E8" s="29">
        <f t="shared" si="10"/>
        <v>2546.6028374892521</v>
      </c>
      <c r="F8" s="29">
        <f t="shared" si="10"/>
        <v>2544.6462596732586</v>
      </c>
      <c r="G8" s="29">
        <f t="shared" si="10"/>
        <v>2338.9856405846949</v>
      </c>
      <c r="H8" s="29">
        <f t="shared" si="10"/>
        <v>1883.7904557179704</v>
      </c>
      <c r="I8" s="29">
        <f t="shared" si="10"/>
        <v>1775.3673258813415</v>
      </c>
      <c r="J8" s="29">
        <f t="shared" si="10"/>
        <v>1832.3264832330178</v>
      </c>
      <c r="K8" s="29">
        <f t="shared" si="10"/>
        <v>1785.5527085124675</v>
      </c>
      <c r="L8" s="29">
        <f t="shared" si="10"/>
        <v>1575.980223559759</v>
      </c>
      <c r="M8" s="29">
        <f t="shared" si="10"/>
        <v>1520.9799656061903</v>
      </c>
      <c r="N8" s="29">
        <f t="shared" si="10"/>
        <v>1653.1202063628543</v>
      </c>
      <c r="O8" s="29">
        <f t="shared" si="10"/>
        <v>1673.8072226999136</v>
      </c>
      <c r="P8" s="29">
        <f t="shared" si="10"/>
        <v>1634.4635425623389</v>
      </c>
      <c r="Q8" s="29">
        <f t="shared" si="10"/>
        <v>1540.8256233877901</v>
      </c>
      <c r="R8" s="29">
        <f t="shared" si="10"/>
        <v>1467.6558899398112</v>
      </c>
      <c r="S8" s="29">
        <f t="shared" si="10"/>
        <v>1388.8756663800518</v>
      </c>
      <c r="T8" s="29">
        <f t="shared" si="10"/>
        <v>1238.5503009458298</v>
      </c>
      <c r="U8" s="29">
        <f t="shared" si="10"/>
        <v>1138.5592433361996</v>
      </c>
      <c r="V8" s="29">
        <f t="shared" si="10"/>
        <v>965.94110060189155</v>
      </c>
      <c r="W8" s="29">
        <f t="shared" si="10"/>
        <v>916.22854686156495</v>
      </c>
      <c r="X8" s="29">
        <f t="shared" ref="X8" si="11">SUM(X9:X10)</f>
        <v>752.39398108340492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23.333276010318141</v>
      </c>
      <c r="D9" s="10">
        <f>TI_EHG_E_E!D9+TI_EHG_CHP_E!D9+TI_EHG_H_E!D9+TI_EHG_EDHP!D9+TI_EHG_EB!D9+TI_EHG_EPS!D9+TI_EHG_DHEP!D9</f>
        <v>16.923129836629414</v>
      </c>
      <c r="E9" s="10">
        <f>TI_EHG_E_E!E9+TI_EHG_CHP_E!E9+TI_EHG_H_E!E9+TI_EHG_EDHP!E9+TI_EHG_EB!E9+TI_EHG_EPS!E9+TI_EHG_DHEP!E9</f>
        <v>4.6678417884780732</v>
      </c>
      <c r="F9" s="10">
        <f>TI_EHG_E_E!F9+TI_EHG_CHP_E!F9+TI_EHG_H_E!F9+TI_EHG_EDHP!F9+TI_EHG_EB!F9+TI_EHG_EPS!F9+TI_EHG_DHEP!F9</f>
        <v>13.112897678417887</v>
      </c>
      <c r="G9" s="10">
        <f>TI_EHG_E_E!G9+TI_EHG_CHP_E!G9+TI_EHG_H_E!G9+TI_EHG_EDHP!G9+TI_EHG_EB!G9+TI_EHG_EPS!G9+TI_EHG_DHEP!G9</f>
        <v>60.021324161650895</v>
      </c>
      <c r="H9" s="10">
        <f>TI_EHG_E_E!H9+TI_EHG_CHP_E!H9+TI_EHG_H_E!H9+TI_EHG_EDHP!H9+TI_EHG_EB!H9+TI_EHG_EPS!H9+TI_EHG_DHEP!H9</f>
        <v>169.67609630266551</v>
      </c>
      <c r="I9" s="10">
        <f>TI_EHG_E_E!I9+TI_EHG_CHP_E!I9+TI_EHG_H_E!I9+TI_EHG_EDHP!I9+TI_EHG_EB!I9+TI_EHG_EPS!I9+TI_EHG_DHEP!I9</f>
        <v>155.64445399828031</v>
      </c>
      <c r="J9" s="10">
        <f>TI_EHG_E_E!J9+TI_EHG_CHP_E!J9+TI_EHG_H_E!J9+TI_EHG_EDHP!J9+TI_EHG_EB!J9+TI_EHG_EPS!J9+TI_EHG_DHEP!J9</f>
        <v>153.39157351676698</v>
      </c>
      <c r="K9" s="10">
        <f>TI_EHG_E_E!K9+TI_EHG_CHP_E!K9+TI_EHG_H_E!K9+TI_EHG_EDHP!K9+TI_EHG_EB!K9+TI_EHG_EPS!K9+TI_EHG_DHEP!K9</f>
        <v>171.84677558039553</v>
      </c>
      <c r="L9" s="10">
        <f>TI_EHG_E_E!L9+TI_EHG_CHP_E!L9+TI_EHG_H_E!L9+TI_EHG_EDHP!L9+TI_EHG_EB!L9+TI_EHG_EPS!L9+TI_EHG_DHEP!L9</f>
        <v>82.596732588134131</v>
      </c>
      <c r="M9" s="10">
        <f>TI_EHG_E_E!M9+TI_EHG_CHP_E!M9+TI_EHG_H_E!M9+TI_EHG_EDHP!M9+TI_EHG_EB!M9+TI_EHG_EPS!M9+TI_EHG_DHEP!M9</f>
        <v>34.330438521066213</v>
      </c>
      <c r="N9" s="10">
        <f>TI_EHG_E_E!N9+TI_EHG_CHP_E!N9+TI_EHG_H_E!N9+TI_EHG_EDHP!N9+TI_EHG_EB!N9+TI_EHG_EPS!N9+TI_EHG_DHEP!N9</f>
        <v>44.716680997420461</v>
      </c>
      <c r="O9" s="10">
        <f>TI_EHG_E_E!O9+TI_EHG_CHP_E!O9+TI_EHG_H_E!O9+TI_EHG_EDHP!O9+TI_EHG_EB!O9+TI_EHG_EPS!O9+TI_EHG_DHEP!O9</f>
        <v>81.282115219260533</v>
      </c>
      <c r="P9" s="10">
        <f>TI_EHG_E_E!P9+TI_EHG_CHP_E!P9+TI_EHG_H_E!P9+TI_EHG_EDHP!P9+TI_EHG_EB!P9+TI_EHG_EPS!P9+TI_EHG_DHEP!P9</f>
        <v>60.077386070507302</v>
      </c>
      <c r="Q9" s="10">
        <f>TI_EHG_E_E!Q9+TI_EHG_CHP_E!Q9+TI_EHG_H_E!Q9+TI_EHG_EDHP!Q9+TI_EHG_EB!Q9+TI_EHG_EPS!Q9+TI_EHG_DHEP!Q9</f>
        <v>37.027171109200346</v>
      </c>
      <c r="R9" s="10">
        <f>TI_EHG_E_E!R9+TI_EHG_CHP_E!R9+TI_EHG_H_E!R9+TI_EHG_EDHP!R9+TI_EHG_EB!R9+TI_EHG_EPS!R9+TI_EHG_DHEP!R9</f>
        <v>31.198968185726571</v>
      </c>
      <c r="S9" s="10">
        <f>TI_EHG_E_E!S9+TI_EHG_CHP_E!S9+TI_EHG_H_E!S9+TI_EHG_EDHP!S9+TI_EHG_EB!S9+TI_EHG_EPS!S9+TI_EHG_DHEP!S9</f>
        <v>6.4937231298366296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2731.9895958727434</v>
      </c>
      <c r="D10" s="10">
        <f>TI_EHG_E_E!D10+TI_EHG_CHP_E!D10+TI_EHG_H_E!D10+TI_EHG_EDHP!D10+TI_EHG_EB!D10+TI_EHG_EPS!D10+TI_EHG_DHEP!D10</f>
        <v>2655.9798796216683</v>
      </c>
      <c r="E10" s="10">
        <f>TI_EHG_E_E!E10+TI_EHG_CHP_E!E10+TI_EHG_H_E!E10+TI_EHG_EDHP!E10+TI_EHG_EB!E10+TI_EHG_EPS!E10+TI_EHG_DHEP!E10</f>
        <v>2541.9349957007739</v>
      </c>
      <c r="F10" s="10">
        <f>TI_EHG_E_E!F10+TI_EHG_CHP_E!F10+TI_EHG_H_E!F10+TI_EHG_EDHP!F10+TI_EHG_EB!F10+TI_EHG_EPS!F10+TI_EHG_DHEP!F10</f>
        <v>2531.5333619948406</v>
      </c>
      <c r="G10" s="10">
        <f>TI_EHG_E_E!G10+TI_EHG_CHP_E!G10+TI_EHG_H_E!G10+TI_EHG_EDHP!G10+TI_EHG_EB!G10+TI_EHG_EPS!G10+TI_EHG_DHEP!G10</f>
        <v>2278.9643164230442</v>
      </c>
      <c r="H10" s="10">
        <f>TI_EHG_E_E!H10+TI_EHG_CHP_E!H10+TI_EHG_H_E!H10+TI_EHG_EDHP!H10+TI_EHG_EB!H10+TI_EHG_EPS!H10+TI_EHG_DHEP!H10</f>
        <v>1714.114359415305</v>
      </c>
      <c r="I10" s="10">
        <f>TI_EHG_E_E!I10+TI_EHG_CHP_E!I10+TI_EHG_H_E!I10+TI_EHG_EDHP!I10+TI_EHG_EB!I10+TI_EHG_EPS!I10+TI_EHG_DHEP!I10</f>
        <v>1619.7228718830611</v>
      </c>
      <c r="J10" s="10">
        <f>TI_EHG_E_E!J10+TI_EHG_CHP_E!J10+TI_EHG_H_E!J10+TI_EHG_EDHP!J10+TI_EHG_EB!J10+TI_EHG_EPS!J10+TI_EHG_DHEP!J10</f>
        <v>1678.9349097162508</v>
      </c>
      <c r="K10" s="10">
        <f>TI_EHG_E_E!K10+TI_EHG_CHP_E!K10+TI_EHG_H_E!K10+TI_EHG_EDHP!K10+TI_EHG_EB!K10+TI_EHG_EPS!K10+TI_EHG_DHEP!K10</f>
        <v>1613.7059329320718</v>
      </c>
      <c r="L10" s="10">
        <f>TI_EHG_E_E!L10+TI_EHG_CHP_E!L10+TI_EHG_H_E!L10+TI_EHG_EDHP!L10+TI_EHG_EB!L10+TI_EHG_EPS!L10+TI_EHG_DHEP!L10</f>
        <v>1493.383490971625</v>
      </c>
      <c r="M10" s="10">
        <f>TI_EHG_E_E!M10+TI_EHG_CHP_E!M10+TI_EHG_H_E!M10+TI_EHG_EDHP!M10+TI_EHG_EB!M10+TI_EHG_EPS!M10+TI_EHG_DHEP!M10</f>
        <v>1486.649527085124</v>
      </c>
      <c r="N10" s="10">
        <f>TI_EHG_E_E!N10+TI_EHG_CHP_E!N10+TI_EHG_H_E!N10+TI_EHG_EDHP!N10+TI_EHG_EB!N10+TI_EHG_EPS!N10+TI_EHG_DHEP!N10</f>
        <v>1608.4035253654338</v>
      </c>
      <c r="O10" s="10">
        <f>TI_EHG_E_E!O10+TI_EHG_CHP_E!O10+TI_EHG_H_E!O10+TI_EHG_EDHP!O10+TI_EHG_EB!O10+TI_EHG_EPS!O10+TI_EHG_DHEP!O10</f>
        <v>1592.5251074806531</v>
      </c>
      <c r="P10" s="10">
        <f>TI_EHG_E_E!P10+TI_EHG_CHP_E!P10+TI_EHG_H_E!P10+TI_EHG_EDHP!P10+TI_EHG_EB!P10+TI_EHG_EPS!P10+TI_EHG_DHEP!P10</f>
        <v>1574.3861564918316</v>
      </c>
      <c r="Q10" s="10">
        <f>TI_EHG_E_E!Q10+TI_EHG_CHP_E!Q10+TI_EHG_H_E!Q10+TI_EHG_EDHP!Q10+TI_EHG_EB!Q10+TI_EHG_EPS!Q10+TI_EHG_DHEP!Q10</f>
        <v>1503.7984522785898</v>
      </c>
      <c r="R10" s="10">
        <f>TI_EHG_E_E!R10+TI_EHG_CHP_E!R10+TI_EHG_H_E!R10+TI_EHG_EDHP!R10+TI_EHG_EB!R10+TI_EHG_EPS!R10+TI_EHG_DHEP!R10</f>
        <v>1436.4569217540848</v>
      </c>
      <c r="S10" s="10">
        <f>TI_EHG_E_E!S10+TI_EHG_CHP_E!S10+TI_EHG_H_E!S10+TI_EHG_EDHP!S10+TI_EHG_EB!S10+TI_EHG_EPS!S10+TI_EHG_DHEP!S10</f>
        <v>1382.3819432502153</v>
      </c>
      <c r="T10" s="10">
        <f>TI_EHG_E_E!T10+TI_EHG_CHP_E!T10+TI_EHG_H_E!T10+TI_EHG_EDHP!T10+TI_EHG_EB!T10+TI_EHG_EPS!T10+TI_EHG_DHEP!T10</f>
        <v>1238.5503009458298</v>
      </c>
      <c r="U10" s="10">
        <f>TI_EHG_E_E!U10+TI_EHG_CHP_E!U10+TI_EHG_H_E!U10+TI_EHG_EDHP!U10+TI_EHG_EB!U10+TI_EHG_EPS!U10+TI_EHG_DHEP!U10</f>
        <v>1138.5592433361996</v>
      </c>
      <c r="V10" s="10">
        <f>TI_EHG_E_E!V10+TI_EHG_CHP_E!V10+TI_EHG_H_E!V10+TI_EHG_EDHP!V10+TI_EHG_EB!V10+TI_EHG_EPS!V10+TI_EHG_DHEP!V10</f>
        <v>965.94110060189155</v>
      </c>
      <c r="W10" s="10">
        <f>TI_EHG_E_E!W10+TI_EHG_CHP_E!W10+TI_EHG_H_E!W10+TI_EHG_EDHP!W10+TI_EHG_EB!W10+TI_EHG_EPS!W10+TI_EHG_DHEP!W10</f>
        <v>916.22854686156495</v>
      </c>
      <c r="X10" s="10">
        <f>TI_EHG_E_E!X10+TI_EHG_CHP_E!X10+TI_EHG_H_E!X10+TI_EHG_EDHP!X10+TI_EHG_EB!X10+TI_EHG_EPS!X10+TI_EHG_DHEP!X10</f>
        <v>752.39398108340492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130.09939810834047</v>
      </c>
      <c r="D17" s="37">
        <f t="shared" ref="D17:W17" si="16">SUM(D18:D21)</f>
        <v>107.00533104041271</v>
      </c>
      <c r="E17" s="37">
        <f t="shared" si="16"/>
        <v>108.6438521066208</v>
      </c>
      <c r="F17" s="37">
        <f t="shared" si="16"/>
        <v>115.65399828030954</v>
      </c>
      <c r="G17" s="37">
        <f t="shared" si="16"/>
        <v>117.12527944969904</v>
      </c>
      <c r="H17" s="37">
        <f t="shared" si="16"/>
        <v>118.02330180567496</v>
      </c>
      <c r="I17" s="37">
        <f t="shared" si="16"/>
        <v>125.93869303525364</v>
      </c>
      <c r="J17" s="37">
        <f t="shared" si="16"/>
        <v>137.63018056749783</v>
      </c>
      <c r="K17" s="37">
        <f t="shared" si="16"/>
        <v>135.59518486672397</v>
      </c>
      <c r="L17" s="37">
        <f t="shared" si="16"/>
        <v>112.58718830610491</v>
      </c>
      <c r="M17" s="37">
        <f t="shared" si="16"/>
        <v>156.36276870163371</v>
      </c>
      <c r="N17" s="37">
        <f t="shared" si="16"/>
        <v>164.79647463456575</v>
      </c>
      <c r="O17" s="37">
        <f t="shared" si="16"/>
        <v>170.18005159071365</v>
      </c>
      <c r="P17" s="37">
        <f t="shared" si="16"/>
        <v>116.02656921754081</v>
      </c>
      <c r="Q17" s="37">
        <f t="shared" si="16"/>
        <v>136.18271711092001</v>
      </c>
      <c r="R17" s="37">
        <f t="shared" si="16"/>
        <v>153.83112639724848</v>
      </c>
      <c r="S17" s="37">
        <f t="shared" si="16"/>
        <v>135.42803095442818</v>
      </c>
      <c r="T17" s="37">
        <f t="shared" si="16"/>
        <v>169.31539122957867</v>
      </c>
      <c r="U17" s="37">
        <f t="shared" si="16"/>
        <v>177.20937231298365</v>
      </c>
      <c r="V17" s="37">
        <f t="shared" si="16"/>
        <v>156.33422184006878</v>
      </c>
      <c r="W17" s="37">
        <f t="shared" si="16"/>
        <v>136.30464316423044</v>
      </c>
      <c r="X17" s="37">
        <f t="shared" ref="X17" si="17">SUM(X18:X21)</f>
        <v>110.50687876182286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20.206362854686159</v>
      </c>
      <c r="D19" s="10">
        <f>TI_EHG_E_E!D19+TI_EHG_CHP_E!D19+TI_EHG_H_E!D19+TI_EHG_EDHP!D19+TI_EHG_EB!D19+TI_EHG_EPS!D19+TI_EHG_DHEP!D19</f>
        <v>9.2218400687876176</v>
      </c>
      <c r="E19" s="10">
        <f>TI_EHG_E_E!E19+TI_EHG_CHP_E!E19+TI_EHG_H_E!E19+TI_EHG_EDHP!E19+TI_EHG_EB!E19+TI_EHG_EPS!E19+TI_EHG_DHEP!E19</f>
        <v>7.8030954428202914</v>
      </c>
      <c r="F19" s="10">
        <f>TI_EHG_E_E!F19+TI_EHG_CHP_E!F19+TI_EHG_H_E!F19+TI_EHG_EDHP!F19+TI_EHG_EB!F19+TI_EHG_EPS!F19+TI_EHG_DHEP!F19</f>
        <v>17.153912295786753</v>
      </c>
      <c r="G19" s="10">
        <f>TI_EHG_E_E!G19+TI_EHG_CHP_E!G19+TI_EHG_H_E!G19+TI_EHG_EDHP!G19+TI_EHG_EB!G19+TI_EHG_EPS!G19+TI_EHG_DHEP!G19</f>
        <v>15.950128976784178</v>
      </c>
      <c r="H19" s="10">
        <f>TI_EHG_E_E!H19+TI_EHG_CHP_E!H19+TI_EHG_H_E!H19+TI_EHG_EDHP!H19+TI_EHG_EB!H19+TI_EHG_EPS!H19+TI_EHG_DHEP!H19</f>
        <v>20.980223559759239</v>
      </c>
      <c r="I19" s="10">
        <f>TI_EHG_E_E!I19+TI_EHG_CHP_E!I19+TI_EHG_H_E!I19+TI_EHG_EDHP!I19+TI_EHG_EB!I19+TI_EHG_EPS!I19+TI_EHG_DHEP!I19</f>
        <v>28.847807394668955</v>
      </c>
      <c r="J19" s="10">
        <f>TI_EHG_E_E!J19+TI_EHG_CHP_E!J19+TI_EHG_H_E!J19+TI_EHG_EDHP!J19+TI_EHG_EB!J19+TI_EHG_EPS!J19+TI_EHG_DHEP!J19</f>
        <v>31.104901117798793</v>
      </c>
      <c r="K19" s="10">
        <f>TI_EHG_E_E!K19+TI_EHG_CHP_E!K19+TI_EHG_H_E!K19+TI_EHG_EDHP!K19+TI_EHG_EB!K19+TI_EHG_EPS!K19+TI_EHG_DHEP!K19</f>
        <v>32.65262252794497</v>
      </c>
      <c r="L19" s="10">
        <f>TI_EHG_E_E!L19+TI_EHG_CHP_E!L19+TI_EHG_H_E!L19+TI_EHG_EDHP!L19+TI_EHG_EB!L19+TI_EHG_EPS!L19+TI_EHG_DHEP!L19</f>
        <v>18.314703353396389</v>
      </c>
      <c r="M19" s="10">
        <f>TI_EHG_E_E!M19+TI_EHG_CHP_E!M19+TI_EHG_H_E!M19+TI_EHG_EDHP!M19+TI_EHG_EB!M19+TI_EHG_EPS!M19+TI_EHG_DHEP!M19</f>
        <v>31.255374032674116</v>
      </c>
      <c r="N19" s="10">
        <f>TI_EHG_E_E!N19+TI_EHG_CHP_E!N19+TI_EHG_H_E!N19+TI_EHG_EDHP!N19+TI_EHG_EB!N19+TI_EHG_EPS!N19+TI_EHG_DHEP!N19</f>
        <v>52.730008598452272</v>
      </c>
      <c r="O19" s="10">
        <f>TI_EHG_E_E!O19+TI_EHG_CHP_E!O19+TI_EHG_H_E!O19+TI_EHG_EDHP!O19+TI_EHG_EB!O19+TI_EHG_EPS!O19+TI_EHG_DHEP!O19</f>
        <v>61.242476354256226</v>
      </c>
      <c r="P19" s="10">
        <f>TI_EHG_E_E!P19+TI_EHG_CHP_E!P19+TI_EHG_H_E!P19+TI_EHG_EDHP!P19+TI_EHG_EB!P19+TI_EHG_EPS!P19+TI_EHG_DHEP!P19</f>
        <v>56.577815993121227</v>
      </c>
      <c r="Q19" s="10">
        <f>TI_EHG_E_E!Q19+TI_EHG_CHP_E!Q19+TI_EHG_H_E!Q19+TI_EHG_EDHP!Q19+TI_EHG_EB!Q19+TI_EHG_EPS!Q19+TI_EHG_DHEP!Q19</f>
        <v>52.730008598452272</v>
      </c>
      <c r="R19" s="10">
        <f>TI_EHG_E_E!R19+TI_EHG_CHP_E!R19+TI_EHG_H_E!R19+TI_EHG_EDHP!R19+TI_EHG_EB!R19+TI_EHG_EPS!R19+TI_EHG_DHEP!R19</f>
        <v>38.134135855546006</v>
      </c>
      <c r="S19" s="10">
        <f>TI_EHG_E_E!S19+TI_EHG_CHP_E!S19+TI_EHG_H_E!S19+TI_EHG_EDHP!S19+TI_EHG_EB!S19+TI_EHG_EPS!S19+TI_EHG_DHEP!S19</f>
        <v>57.803095442820279</v>
      </c>
      <c r="T19" s="10">
        <f>TI_EHG_E_E!T19+TI_EHG_CHP_E!T19+TI_EHG_H_E!T19+TI_EHG_EDHP!T19+TI_EHG_EB!T19+TI_EHG_EPS!T19+TI_EHG_DHEP!T19</f>
        <v>51.612209802235604</v>
      </c>
      <c r="U19" s="10">
        <f>TI_EHG_E_E!U19+TI_EHG_CHP_E!U19+TI_EHG_H_E!U19+TI_EHG_EDHP!U19+TI_EHG_EB!U19+TI_EHG_EPS!U19+TI_EHG_DHEP!U19</f>
        <v>60.53310404127258</v>
      </c>
      <c r="V19" s="10">
        <f>TI_EHG_E_E!V19+TI_EHG_CHP_E!V19+TI_EHG_H_E!V19+TI_EHG_EDHP!V19+TI_EHG_EB!V19+TI_EHG_EPS!V19+TI_EHG_DHEP!V19</f>
        <v>55.374032674118652</v>
      </c>
      <c r="W19" s="10">
        <f>TI_EHG_E_E!W19+TI_EHG_CHP_E!W19+TI_EHG_H_E!W19+TI_EHG_EDHP!W19+TI_EHG_EB!W19+TI_EHG_EPS!W19+TI_EHG_DHEP!W19</f>
        <v>40.885640584694755</v>
      </c>
      <c r="X19" s="10">
        <f>TI_EHG_E_E!X19+TI_EHG_CHP_E!X19+TI_EHG_H_E!X19+TI_EHG_EDHP!X19+TI_EHG_EB!X19+TI_EHG_EPS!X19+TI_EHG_DHEP!X19</f>
        <v>51.225279449699059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109.8930352536543</v>
      </c>
      <c r="D20" s="10">
        <f>TI_EHG_E_E!D20+TI_EHG_CHP_E!D20+TI_EHG_H_E!D20+TI_EHG_EDHP!D20+TI_EHG_EB!D20+TI_EHG_EPS!D20+TI_EHG_DHEP!D20</f>
        <v>97.783490971625099</v>
      </c>
      <c r="E20" s="10">
        <f>TI_EHG_E_E!E20+TI_EHG_CHP_E!E20+TI_EHG_H_E!E20+TI_EHG_EDHP!E20+TI_EHG_EB!E20+TI_EHG_EPS!E20+TI_EHG_DHEP!E20</f>
        <v>100.84075666380051</v>
      </c>
      <c r="F20" s="10">
        <f>TI_EHG_E_E!F20+TI_EHG_CHP_E!F20+TI_EHG_H_E!F20+TI_EHG_EDHP!F20+TI_EHG_EB!F20+TI_EHG_EPS!F20+TI_EHG_DHEP!F20</f>
        <v>98.500085984522784</v>
      </c>
      <c r="G20" s="10">
        <f>TI_EHG_E_E!G20+TI_EHG_CHP_E!G20+TI_EHG_H_E!G20+TI_EHG_EDHP!G20+TI_EHG_EB!G20+TI_EHG_EPS!G20+TI_EHG_DHEP!G20</f>
        <v>101.17515047291486</v>
      </c>
      <c r="H20" s="10">
        <f>TI_EHG_E_E!H20+TI_EHG_CHP_E!H20+TI_EHG_H_E!H20+TI_EHG_EDHP!H20+TI_EHG_EB!H20+TI_EHG_EPS!H20+TI_EHG_DHEP!H20</f>
        <v>97.043078245915723</v>
      </c>
      <c r="I20" s="10">
        <f>TI_EHG_E_E!I20+TI_EHG_CHP_E!I20+TI_EHG_H_E!I20+TI_EHG_EDHP!I20+TI_EHG_EB!I20+TI_EHG_EPS!I20+TI_EHG_DHEP!I20</f>
        <v>97.090885640584688</v>
      </c>
      <c r="J20" s="10">
        <f>TI_EHG_E_E!J20+TI_EHG_CHP_E!J20+TI_EHG_H_E!J20+TI_EHG_EDHP!J20+TI_EHG_EB!J20+TI_EHG_EPS!J20+TI_EHG_DHEP!J20</f>
        <v>106.52527944969904</v>
      </c>
      <c r="K20" s="10">
        <f>TI_EHG_E_E!K20+TI_EHG_CHP_E!K20+TI_EHG_H_E!K20+TI_EHG_EDHP!K20+TI_EHG_EB!K20+TI_EHG_EPS!K20+TI_EHG_DHEP!K20</f>
        <v>102.94256233877901</v>
      </c>
      <c r="L20" s="10">
        <f>TI_EHG_E_E!L20+TI_EHG_CHP_E!L20+TI_EHG_H_E!L20+TI_EHG_EDHP!L20+TI_EHG_EB!L20+TI_EHG_EPS!L20+TI_EHG_DHEP!L20</f>
        <v>94.27248495270851</v>
      </c>
      <c r="M20" s="10">
        <f>TI_EHG_E_E!M20+TI_EHG_CHP_E!M20+TI_EHG_H_E!M20+TI_EHG_EDHP!M20+TI_EHG_EB!M20+TI_EHG_EPS!M20+TI_EHG_DHEP!M20</f>
        <v>125.10739466895959</v>
      </c>
      <c r="N20" s="10">
        <f>TI_EHG_E_E!N20+TI_EHG_CHP_E!N20+TI_EHG_H_E!N20+TI_EHG_EDHP!N20+TI_EHG_EB!N20+TI_EHG_EPS!N20+TI_EHG_DHEP!N20</f>
        <v>112.0664660361135</v>
      </c>
      <c r="O20" s="10">
        <f>TI_EHG_E_E!O20+TI_EHG_CHP_E!O20+TI_EHG_H_E!O20+TI_EHG_EDHP!O20+TI_EHG_EB!O20+TI_EHG_EPS!O20+TI_EHG_DHEP!O20</f>
        <v>108.93757523645742</v>
      </c>
      <c r="P20" s="10">
        <f>TI_EHG_E_E!P20+TI_EHG_CHP_E!P20+TI_EHG_H_E!P20+TI_EHG_EDHP!P20+TI_EHG_EB!P20+TI_EHG_EPS!P20+TI_EHG_DHEP!P20</f>
        <v>59.44875322441959</v>
      </c>
      <c r="Q20" s="10">
        <f>TI_EHG_E_E!Q20+TI_EHG_CHP_E!Q20+TI_EHG_H_E!Q20+TI_EHG_EDHP!Q20+TI_EHG_EB!Q20+TI_EHG_EPS!Q20+TI_EHG_DHEP!Q20</f>
        <v>83.452708512467751</v>
      </c>
      <c r="R20" s="10">
        <f>TI_EHG_E_E!R20+TI_EHG_CHP_E!R20+TI_EHG_H_E!R20+TI_EHG_EDHP!R20+TI_EHG_EB!R20+TI_EHG_EPS!R20+TI_EHG_DHEP!R20</f>
        <v>115.69699054170248</v>
      </c>
      <c r="S20" s="10">
        <f>TI_EHG_E_E!S20+TI_EHG_CHP_E!S20+TI_EHG_H_E!S20+TI_EHG_EDHP!S20+TI_EHG_EB!S20+TI_EHG_EPS!S20+TI_EHG_DHEP!S20</f>
        <v>77.624935511607902</v>
      </c>
      <c r="T20" s="10">
        <f>TI_EHG_E_E!T20+TI_EHG_CHP_E!T20+TI_EHG_H_E!T20+TI_EHG_EDHP!T20+TI_EHG_EB!T20+TI_EHG_EPS!T20+TI_EHG_DHEP!T20</f>
        <v>117.70318142734307</v>
      </c>
      <c r="U20" s="10">
        <f>TI_EHG_E_E!U20+TI_EHG_CHP_E!U20+TI_EHG_H_E!U20+TI_EHG_EDHP!U20+TI_EHG_EB!U20+TI_EHG_EPS!U20+TI_EHG_DHEP!U20</f>
        <v>116.67626827171108</v>
      </c>
      <c r="V20" s="10">
        <f>TI_EHG_E_E!V20+TI_EHG_CHP_E!V20+TI_EHG_H_E!V20+TI_EHG_EDHP!V20+TI_EHG_EB!V20+TI_EHG_EPS!V20+TI_EHG_DHEP!V20</f>
        <v>100.96018916595011</v>
      </c>
      <c r="W20" s="10">
        <f>TI_EHG_E_E!W20+TI_EHG_CHP_E!W20+TI_EHG_H_E!W20+TI_EHG_EDHP!W20+TI_EHG_EB!W20+TI_EHG_EPS!W20+TI_EHG_DHEP!W20</f>
        <v>95.419002579535686</v>
      </c>
      <c r="X20" s="10">
        <f>TI_EHG_E_E!X20+TI_EHG_CHP_E!X20+TI_EHG_H_E!X20+TI_EHG_EDHP!X20+TI_EHG_EB!X20+TI_EHG_EPS!X20+TI_EHG_DHEP!X20</f>
        <v>59.281599312123809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1083.6247635425623</v>
      </c>
      <c r="D26" s="37">
        <f t="shared" ref="D26:W26" si="22">SUM(D27,D33)</f>
        <v>1065.6539982803095</v>
      </c>
      <c r="E26" s="37">
        <f t="shared" si="22"/>
        <v>604.65752364574371</v>
      </c>
      <c r="F26" s="37">
        <f t="shared" si="22"/>
        <v>478.69982803095445</v>
      </c>
      <c r="G26" s="37">
        <f t="shared" si="22"/>
        <v>270.08925193465171</v>
      </c>
      <c r="H26" s="37">
        <f t="shared" si="22"/>
        <v>167.71745485812551</v>
      </c>
      <c r="I26" s="37">
        <f t="shared" si="22"/>
        <v>185.78374892519349</v>
      </c>
      <c r="J26" s="37">
        <f t="shared" si="22"/>
        <v>156.47747205503009</v>
      </c>
      <c r="K26" s="37">
        <f t="shared" si="22"/>
        <v>116.76216680997416</v>
      </c>
      <c r="L26" s="37">
        <f t="shared" si="22"/>
        <v>213.71444539982804</v>
      </c>
      <c r="M26" s="37">
        <f t="shared" si="22"/>
        <v>145.18486672398967</v>
      </c>
      <c r="N26" s="37">
        <f t="shared" si="22"/>
        <v>76.860705073086834</v>
      </c>
      <c r="O26" s="37">
        <f t="shared" si="22"/>
        <v>57.652622527944978</v>
      </c>
      <c r="P26" s="37">
        <f t="shared" si="22"/>
        <v>24.496130696474626</v>
      </c>
      <c r="Q26" s="37">
        <f t="shared" si="22"/>
        <v>27.491057609630264</v>
      </c>
      <c r="R26" s="37">
        <f t="shared" si="22"/>
        <v>24.711006018916596</v>
      </c>
      <c r="S26" s="37">
        <f t="shared" si="22"/>
        <v>18.725709372312981</v>
      </c>
      <c r="T26" s="37">
        <f t="shared" si="22"/>
        <v>28.255460017196899</v>
      </c>
      <c r="U26" s="37">
        <f t="shared" si="22"/>
        <v>22.4883920894239</v>
      </c>
      <c r="V26" s="37">
        <f t="shared" si="22"/>
        <v>17.804643164230438</v>
      </c>
      <c r="W26" s="37">
        <f t="shared" si="22"/>
        <v>11.469647463456575</v>
      </c>
      <c r="X26" s="37">
        <f t="shared" ref="X26" si="23">SUM(X27,X33)</f>
        <v>16.961134995700771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1083.6247635425623</v>
      </c>
      <c r="D33" s="29">
        <f t="shared" ref="D33:W33" si="28">SUM(D34:D50)</f>
        <v>1065.6539982803095</v>
      </c>
      <c r="E33" s="29">
        <f t="shared" si="28"/>
        <v>604.65752364574371</v>
      </c>
      <c r="F33" s="29">
        <f t="shared" si="28"/>
        <v>478.69982803095445</v>
      </c>
      <c r="G33" s="29">
        <f t="shared" si="28"/>
        <v>270.08925193465171</v>
      </c>
      <c r="H33" s="29">
        <f t="shared" si="28"/>
        <v>167.71745485812551</v>
      </c>
      <c r="I33" s="29">
        <f t="shared" si="28"/>
        <v>185.78374892519349</v>
      </c>
      <c r="J33" s="29">
        <f t="shared" si="28"/>
        <v>156.47747205503009</v>
      </c>
      <c r="K33" s="29">
        <f t="shared" si="28"/>
        <v>116.76216680997416</v>
      </c>
      <c r="L33" s="29">
        <f t="shared" si="28"/>
        <v>213.71444539982804</v>
      </c>
      <c r="M33" s="29">
        <f t="shared" si="28"/>
        <v>145.18486672398967</v>
      </c>
      <c r="N33" s="29">
        <f t="shared" si="28"/>
        <v>76.860705073086834</v>
      </c>
      <c r="O33" s="29">
        <f t="shared" si="28"/>
        <v>57.652622527944978</v>
      </c>
      <c r="P33" s="29">
        <f t="shared" si="28"/>
        <v>24.496130696474626</v>
      </c>
      <c r="Q33" s="29">
        <f t="shared" si="28"/>
        <v>27.491057609630264</v>
      </c>
      <c r="R33" s="29">
        <f t="shared" si="28"/>
        <v>24.711006018916596</v>
      </c>
      <c r="S33" s="29">
        <f t="shared" si="28"/>
        <v>18.725709372312981</v>
      </c>
      <c r="T33" s="29">
        <f t="shared" si="28"/>
        <v>28.255460017196899</v>
      </c>
      <c r="U33" s="29">
        <f t="shared" si="28"/>
        <v>22.4883920894239</v>
      </c>
      <c r="V33" s="29">
        <f t="shared" si="28"/>
        <v>17.804643164230438</v>
      </c>
      <c r="W33" s="29">
        <f t="shared" si="28"/>
        <v>11.469647463456575</v>
      </c>
      <c r="X33" s="29">
        <f t="shared" ref="X33" si="29">SUM(X34:X50)</f>
        <v>16.961134995700771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20.636285468615647</v>
      </c>
      <c r="H34" s="10">
        <f>TI_EHG_E_E!H34+TI_EHG_CHP_E!H34+TI_EHG_H_E!H34+TI_EHG_EDHP!H34+TI_EHG_EB!H34+TI_EHG_EPS!H34+TI_EHG_DHEP!H34</f>
        <v>21.782717110920036</v>
      </c>
      <c r="I34" s="10">
        <f>TI_EHG_E_E!I34+TI_EHG_CHP_E!I34+TI_EHG_H_E!I34+TI_EHG_EDHP!I34+TI_EHG_EB!I34+TI_EHG_EPS!I34+TI_EHG_DHEP!I34</f>
        <v>18.343336199484089</v>
      </c>
      <c r="J34" s="10">
        <f>TI_EHG_E_E!J34+TI_EHG_CHP_E!J34+TI_EHG_H_E!J34+TI_EHG_EDHP!J34+TI_EHG_EB!J34+TI_EHG_EPS!J34+TI_EHG_DHEP!J34</f>
        <v>18.343336199484089</v>
      </c>
      <c r="K34" s="10">
        <f>TI_EHG_E_E!K34+TI_EHG_CHP_E!K34+TI_EHG_H_E!K34+TI_EHG_EDHP!K34+TI_EHG_EB!K34+TI_EHG_EPS!K34+TI_EHG_DHEP!K34</f>
        <v>21.782717110920029</v>
      </c>
      <c r="L34" s="10">
        <f>TI_EHG_E_E!L34+TI_EHG_CHP_E!L34+TI_EHG_H_E!L34+TI_EHG_EDHP!L34+TI_EHG_EB!L34+TI_EHG_EPS!L34+TI_EHG_DHEP!L34</f>
        <v>17.19690455717971</v>
      </c>
      <c r="M34" s="10">
        <f>TI_EHG_E_E!M34+TI_EHG_CHP_E!M34+TI_EHG_H_E!M34+TI_EHG_EDHP!M34+TI_EHG_EB!M34+TI_EHG_EPS!M34+TI_EHG_DHEP!M34</f>
        <v>18.343336199484096</v>
      </c>
      <c r="N34" s="10">
        <f>TI_EHG_E_E!N34+TI_EHG_CHP_E!N34+TI_EHG_H_E!N34+TI_EHG_EDHP!N34+TI_EHG_EB!N34+TI_EHG_EPS!N34+TI_EHG_DHEP!N34</f>
        <v>22.929234737747201</v>
      </c>
      <c r="O34" s="10">
        <f>TI_EHG_E_E!O34+TI_EHG_CHP_E!O34+TI_EHG_H_E!O34+TI_EHG_EDHP!O34+TI_EHG_EB!O34+TI_EHG_EPS!O34+TI_EHG_DHEP!O34</f>
        <v>1.146431642304385</v>
      </c>
      <c r="P34" s="10">
        <f>TI_EHG_E_E!P34+TI_EHG_CHP_E!P34+TI_EHG_H_E!P34+TI_EHG_EDHP!P34+TI_EHG_EB!P34+TI_EHG_EPS!P34+TI_EHG_DHEP!P34</f>
        <v>2.29286328460877</v>
      </c>
      <c r="Q34" s="10">
        <f>TI_EHG_E_E!Q34+TI_EHG_CHP_E!Q34+TI_EHG_H_E!Q34+TI_EHG_EDHP!Q34+TI_EHG_EB!Q34+TI_EHG_EPS!Q34+TI_EHG_DHEP!Q34</f>
        <v>1.146431642304385</v>
      </c>
      <c r="R34" s="10">
        <f>TI_EHG_E_E!R34+TI_EHG_CHP_E!R34+TI_EHG_H_E!R34+TI_EHG_EDHP!R34+TI_EHG_EB!R34+TI_EHG_EPS!R34+TI_EHG_DHEP!R34</f>
        <v>2.2929492691315558</v>
      </c>
      <c r="S34" s="10">
        <f>TI_EHG_E_E!S34+TI_EHG_CHP_E!S34+TI_EHG_H_E!S34+TI_EHG_EDHP!S34+TI_EHG_EB!S34+TI_EHG_EPS!S34+TI_EHG_DHEP!S34</f>
        <v>1.173000859845228</v>
      </c>
      <c r="T34" s="10">
        <f>TI_EHG_E_E!T34+TI_EHG_CHP_E!T34+TI_EHG_H_E!T34+TI_EHG_EDHP!T34+TI_EHG_EB!T34+TI_EHG_EPS!T34+TI_EHG_DHEP!T34</f>
        <v>0</v>
      </c>
      <c r="U34" s="10">
        <f>TI_EHG_E_E!U34+TI_EHG_CHP_E!U34+TI_EHG_H_E!U34+TI_EHG_EDHP!U34+TI_EHG_EB!U34+TI_EHG_EPS!U34+TI_EHG_DHEP!U34</f>
        <v>2.236629406706792</v>
      </c>
      <c r="V34" s="10">
        <f>TI_EHG_E_E!V34+TI_EHG_CHP_E!V34+TI_EHG_H_E!V34+TI_EHG_EDHP!V34+TI_EHG_EB!V34+TI_EHG_EPS!V34+TI_EHG_DHEP!V34</f>
        <v>2.236629406706792</v>
      </c>
      <c r="W34" s="10">
        <f>TI_EHG_E_E!W34+TI_EHG_CHP_E!W34+TI_EHG_H_E!W34+TI_EHG_EDHP!W34+TI_EHG_EB!W34+TI_EHG_EPS!W34+TI_EHG_DHEP!W34</f>
        <v>0.44729148753224418</v>
      </c>
      <c r="X34" s="10">
        <f>TI_EHG_E_E!X34+TI_EHG_CHP_E!X34+TI_EHG_H_E!X34+TI_EHG_EDHP!X34+TI_EHG_EB!X34+TI_EHG_EPS!X34+TI_EHG_DHEP!X34</f>
        <v>0.3355116079105761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0</v>
      </c>
      <c r="D43" s="10">
        <f>TI_EHG_E_E!D43+TI_EHG_CHP_E!D43+TI_EHG_H_E!D43+TI_EHG_EDHP!D43+TI_EHG_EB!D43+TI_EHG_EPS!D43+TI_EHG_DHEP!D43</f>
        <v>69.838521066208074</v>
      </c>
      <c r="E43" s="10">
        <f>TI_EHG_E_E!E43+TI_EHG_CHP_E!E43+TI_EHG_H_E!E43+TI_EHG_EDHP!E43+TI_EHG_EB!E43+TI_EHG_EPS!E43+TI_EHG_DHEP!E43</f>
        <v>105.78486672398965</v>
      </c>
      <c r="F43" s="10">
        <f>TI_EHG_E_E!F43+TI_EHG_CHP_E!F43+TI_EHG_H_E!F43+TI_EHG_EDHP!F43+TI_EHG_EB!F43+TI_EHG_EPS!F43+TI_EHG_DHEP!F43</f>
        <v>17.45967325881341</v>
      </c>
      <c r="G43" s="10">
        <f>TI_EHG_E_E!G43+TI_EHG_CHP_E!G43+TI_EHG_H_E!G43+TI_EHG_EDHP!G43+TI_EHG_EB!G43+TI_EHG_EPS!G43+TI_EHG_DHEP!G43</f>
        <v>3.0810834049871021</v>
      </c>
      <c r="H43" s="10">
        <f>TI_EHG_E_E!H43+TI_EHG_CHP_E!H43+TI_EHG_H_E!H43+TI_EHG_EDHP!H43+TI_EHG_EB!H43+TI_EHG_EPS!H43+TI_EHG_DHEP!H43</f>
        <v>5.135167669819432</v>
      </c>
      <c r="I43" s="10">
        <f>TI_EHG_E_E!I43+TI_EHG_CHP_E!I43+TI_EHG_H_E!I43+TI_EHG_EDHP!I43+TI_EHG_EB!I43+TI_EHG_EPS!I43+TI_EHG_DHEP!I43</f>
        <v>20.540670679277731</v>
      </c>
      <c r="J43" s="10">
        <f>TI_EHG_E_E!J43+TI_EHG_CHP_E!J43+TI_EHG_H_E!J43+TI_EHG_EDHP!J43+TI_EHG_EB!J43+TI_EHG_EPS!J43+TI_EHG_DHEP!J43</f>
        <v>6.0189165950128984</v>
      </c>
      <c r="K43" s="10">
        <f>TI_EHG_E_E!K43+TI_EHG_CHP_E!K43+TI_EHG_H_E!K43+TI_EHG_EDHP!K43+TI_EHG_EB!K43+TI_EHG_EPS!K43+TI_EHG_DHEP!K43</f>
        <v>4.0126397248495271</v>
      </c>
      <c r="L43" s="10">
        <f>TI_EHG_E_E!L43+TI_EHG_CHP_E!L43+TI_EHG_H_E!L43+TI_EHG_EDHP!L43+TI_EHG_EB!L43+TI_EHG_EPS!L43+TI_EHG_DHEP!L43</f>
        <v>37.116595012897676</v>
      </c>
      <c r="M43" s="10">
        <f>TI_EHG_E_E!M43+TI_EHG_CHP_E!M43+TI_EHG_H_E!M43+TI_EHG_EDHP!M43+TI_EHG_EB!M43+TI_EHG_EPS!M43+TI_EHG_DHEP!M43</f>
        <v>50.157609630266556</v>
      </c>
      <c r="N43" s="10">
        <f>TI_EHG_E_E!N43+TI_EHG_CHP_E!N43+TI_EHG_H_E!N43+TI_EHG_EDHP!N43+TI_EHG_EB!N43+TI_EHG_EPS!N43+TI_EHG_DHEP!N43</f>
        <v>31.09776440240757</v>
      </c>
      <c r="O43" s="10">
        <f>TI_EHG_E_E!O43+TI_EHG_CHP_E!O43+TI_EHG_H_E!O43+TI_EHG_EDHP!O43+TI_EHG_EB!O43+TI_EHG_EPS!O43+TI_EHG_DHEP!O43</f>
        <v>15.047291487532249</v>
      </c>
      <c r="P43" s="10">
        <f>TI_EHG_E_E!P43+TI_EHG_CHP_E!P43+TI_EHG_H_E!P43+TI_EHG_EDHP!P43+TI_EHG_EB!P43+TI_EHG_EPS!P43+TI_EHG_DHEP!P43</f>
        <v>4.0126397248495271</v>
      </c>
      <c r="Q43" s="10">
        <f>TI_EHG_E_E!Q43+TI_EHG_CHP_E!Q43+TI_EHG_H_E!Q43+TI_EHG_EDHP!Q43+TI_EHG_EB!Q43+TI_EHG_EPS!Q43+TI_EHG_DHEP!Q43</f>
        <v>11.034651762682717</v>
      </c>
      <c r="R43" s="10">
        <f>TI_EHG_E_E!R43+TI_EHG_CHP_E!R43+TI_EHG_H_E!R43+TI_EHG_EDHP!R43+TI_EHG_EB!R43+TI_EHG_EPS!R43+TI_EHG_DHEP!R43</f>
        <v>9.028374892519345</v>
      </c>
      <c r="S43" s="10">
        <f>TI_EHG_E_E!S43+TI_EHG_CHP_E!S43+TI_EHG_H_E!S43+TI_EHG_EDHP!S43+TI_EHG_EB!S43+TI_EHG_EPS!S43+TI_EHG_DHEP!S43</f>
        <v>5.1232158211521917</v>
      </c>
      <c r="T43" s="10">
        <f>TI_EHG_E_E!T43+TI_EHG_CHP_E!T43+TI_EHG_H_E!T43+TI_EHG_EDHP!T43+TI_EHG_EB!T43+TI_EHG_EPS!T43+TI_EHG_DHEP!T43</f>
        <v>8.1971625107480648</v>
      </c>
      <c r="U43" s="10">
        <f>TI_EHG_E_E!U43+TI_EHG_CHP_E!U43+TI_EHG_H_E!U43+TI_EHG_EDHP!U43+TI_EHG_EB!U43+TI_EHG_EPS!U43+TI_EHG_DHEP!U43</f>
        <v>3.0739466895958718</v>
      </c>
      <c r="V43" s="10">
        <f>TI_EHG_E_E!V43+TI_EHG_CHP_E!V43+TI_EHG_H_E!V43+TI_EHG_EDHP!V43+TI_EHG_EB!V43+TI_EHG_EPS!V43+TI_EHG_DHEP!V43</f>
        <v>4.0986242476354251</v>
      </c>
      <c r="W43" s="10">
        <f>TI_EHG_E_E!W43+TI_EHG_CHP_E!W43+TI_EHG_H_E!W43+TI_EHG_EDHP!W43+TI_EHG_EB!W43+TI_EHG_EPS!W43+TI_EHG_DHEP!W43</f>
        <v>2.0493551160791061</v>
      </c>
      <c r="X43" s="10">
        <f>TI_EHG_E_E!X43+TI_EHG_CHP_E!X43+TI_EHG_H_E!X43+TI_EHG_EDHP!X43+TI_EHG_EB!X43+TI_EHG_EPS!X43+TI_EHG_DHEP!X43</f>
        <v>7.1725709372312973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1083.6247635425623</v>
      </c>
      <c r="D44" s="10">
        <f>TI_EHG_E_E!D44+TI_EHG_CHP_E!D44+TI_EHG_H_E!D44+TI_EHG_EDHP!D44+TI_EHG_EB!D44+TI_EHG_EPS!D44+TI_EHG_DHEP!D44</f>
        <v>995.81547721410129</v>
      </c>
      <c r="E44" s="10">
        <f>TI_EHG_E_E!E44+TI_EHG_CHP_E!E44+TI_EHG_H_E!E44+TI_EHG_EDHP!E44+TI_EHG_EB!E44+TI_EHG_EPS!E44+TI_EHG_DHEP!E44</f>
        <v>498.87265692175407</v>
      </c>
      <c r="F44" s="10">
        <f>TI_EHG_E_E!F44+TI_EHG_CHP_E!F44+TI_EHG_H_E!F44+TI_EHG_EDHP!F44+TI_EHG_EB!F44+TI_EHG_EPS!F44+TI_EHG_DHEP!F44</f>
        <v>461.24015477214101</v>
      </c>
      <c r="G44" s="10">
        <f>TI_EHG_E_E!G44+TI_EHG_CHP_E!G44+TI_EHG_H_E!G44+TI_EHG_EDHP!G44+TI_EHG_EB!G44+TI_EHG_EPS!G44+TI_EHG_DHEP!G44</f>
        <v>226.76027515047286</v>
      </c>
      <c r="H44" s="10">
        <f>TI_EHG_E_E!H44+TI_EHG_CHP_E!H44+TI_EHG_H_E!H44+TI_EHG_EDHP!H44+TI_EHG_EB!H44+TI_EHG_EPS!H44+TI_EHG_DHEP!H44</f>
        <v>108.07300085984521</v>
      </c>
      <c r="I44" s="10">
        <f>TI_EHG_E_E!I44+TI_EHG_CHP_E!I44+TI_EHG_H_E!I44+TI_EHG_EDHP!I44+TI_EHG_EB!I44+TI_EHG_EPS!I44+TI_EHG_DHEP!I44</f>
        <v>96.493723129836624</v>
      </c>
      <c r="J44" s="10">
        <f>TI_EHG_E_E!J44+TI_EHG_CHP_E!J44+TI_EHG_H_E!J44+TI_EHG_EDHP!J44+TI_EHG_EB!J44+TI_EHG_EPS!J44+TI_EHG_DHEP!J44</f>
        <v>102.73714531384351</v>
      </c>
      <c r="K44" s="10">
        <f>TI_EHG_E_E!K44+TI_EHG_CHP_E!K44+TI_EHG_H_E!K44+TI_EHG_EDHP!K44+TI_EHG_EB!K44+TI_EHG_EPS!K44+TI_EHG_DHEP!K44</f>
        <v>70.09165950128974</v>
      </c>
      <c r="L44" s="10">
        <f>TI_EHG_E_E!L44+TI_EHG_CHP_E!L44+TI_EHG_H_E!L44+TI_EHG_EDHP!L44+TI_EHG_EB!L44+TI_EHG_EPS!L44+TI_EHG_DHEP!L44</f>
        <v>143.06388650042993</v>
      </c>
      <c r="M44" s="10">
        <f>TI_EHG_E_E!M44+TI_EHG_CHP_E!M44+TI_EHG_H_E!M44+TI_EHG_EDHP!M44+TI_EHG_EB!M44+TI_EHG_EPS!M44+TI_EHG_DHEP!M44</f>
        <v>41.286930352536544</v>
      </c>
      <c r="N44" s="10">
        <f>TI_EHG_E_E!N44+TI_EHG_CHP_E!N44+TI_EHG_H_E!N44+TI_EHG_EDHP!N44+TI_EHG_EB!N44+TI_EHG_EPS!N44+TI_EHG_DHEP!N44</f>
        <v>19.203267411865859</v>
      </c>
      <c r="O44" s="10">
        <f>TI_EHG_E_E!O44+TI_EHG_CHP_E!O44+TI_EHG_H_E!O44+TI_EHG_EDHP!O44+TI_EHG_EB!O44+TI_EHG_EPS!O44+TI_EHG_DHEP!O44</f>
        <v>27.844711951848669</v>
      </c>
      <c r="P44" s="10">
        <f>TI_EHG_E_E!P44+TI_EHG_CHP_E!P44+TI_EHG_H_E!P44+TI_EHG_EDHP!P44+TI_EHG_EB!P44+TI_EHG_EPS!P44+TI_EHG_DHEP!P44</f>
        <v>17.282975064488387</v>
      </c>
      <c r="Q44" s="10">
        <f>TI_EHG_E_E!Q44+TI_EHG_CHP_E!Q44+TI_EHG_H_E!Q44+TI_EHG_EDHP!Q44+TI_EHG_EB!Q44+TI_EHG_EPS!Q44+TI_EHG_DHEP!Q44</f>
        <v>14.402321582115215</v>
      </c>
      <c r="R44" s="10">
        <f>TI_EHG_E_E!R44+TI_EHG_CHP_E!R44+TI_EHG_H_E!R44+TI_EHG_EDHP!R44+TI_EHG_EB!R44+TI_EHG_EPS!R44+TI_EHG_DHEP!R44</f>
        <v>12.482029234737748</v>
      </c>
      <c r="S44" s="10">
        <f>TI_EHG_E_E!S44+TI_EHG_CHP_E!S44+TI_EHG_H_E!S44+TI_EHG_EDHP!S44+TI_EHG_EB!S44+TI_EHG_EPS!S44+TI_EHG_DHEP!S44</f>
        <v>11.521840068787617</v>
      </c>
      <c r="T44" s="10">
        <f>TI_EHG_E_E!T44+TI_EHG_CHP_E!T44+TI_EHG_H_E!T44+TI_EHG_EDHP!T44+TI_EHG_EB!T44+TI_EHG_EPS!T44+TI_EHG_DHEP!T44</f>
        <v>18.243078245915729</v>
      </c>
      <c r="U44" s="10">
        <f>TI_EHG_E_E!U44+TI_EHG_CHP_E!U44+TI_EHG_H_E!U44+TI_EHG_EDHP!U44+TI_EHG_EB!U44+TI_EHG_EPS!U44+TI_EHG_DHEP!U44</f>
        <v>15.362596732588131</v>
      </c>
      <c r="V44" s="10">
        <f>TI_EHG_E_E!V44+TI_EHG_CHP_E!V44+TI_EHG_H_E!V44+TI_EHG_EDHP!V44+TI_EHG_EB!V44+TI_EHG_EPS!V44+TI_EHG_DHEP!V44</f>
        <v>10.561736887360276</v>
      </c>
      <c r="W44" s="10">
        <f>TI_EHG_E_E!W44+TI_EHG_CHP_E!W44+TI_EHG_H_E!W44+TI_EHG_EDHP!W44+TI_EHG_EB!W44+TI_EHG_EPS!W44+TI_EHG_DHEP!W44</f>
        <v>8.0653482373172807</v>
      </c>
      <c r="X44" s="10">
        <f>TI_EHG_E_E!X44+TI_EHG_CHP_E!X44+TI_EHG_H_E!X44+TI_EHG_EDHP!X44+TI_EHG_EB!X44+TI_EHG_EPS!X44+TI_EHG_DHEP!X44</f>
        <v>8.545399828030952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18.895098882201207</v>
      </c>
      <c r="H48" s="10">
        <f>TI_EHG_E_E!H48+TI_EHG_CHP_E!H48+TI_EHG_H_E!H48+TI_EHG_EDHP!H48+TI_EHG_EB!H48+TI_EHG_EPS!H48+TI_EHG_DHEP!H48</f>
        <v>9.7974204643164224</v>
      </c>
      <c r="I48" s="10">
        <f>TI_EHG_E_E!I48+TI_EHG_CHP_E!I48+TI_EHG_H_E!I48+TI_EHG_EDHP!I48+TI_EHG_EB!I48+TI_EHG_EPS!I48+TI_EHG_DHEP!I48</f>
        <v>19.594926913155636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0.7165090283748925</v>
      </c>
      <c r="H50" s="10">
        <f>TI_EHG_E_E!H50+TI_EHG_CHP_E!H50+TI_EHG_H_E!H50+TI_EHG_EDHP!H50+TI_EHG_EB!H50+TI_EHG_EPS!H50+TI_EHG_DHEP!H50</f>
        <v>22.929148753224425</v>
      </c>
      <c r="I50" s="10">
        <f>TI_EHG_E_E!I50+TI_EHG_CHP_E!I50+TI_EHG_H_E!I50+TI_EHG_EDHP!I50+TI_EHG_EB!I50+TI_EHG_EPS!I50+TI_EHG_DHEP!I50</f>
        <v>30.811092003439384</v>
      </c>
      <c r="J50" s="10">
        <f>TI_EHG_E_E!J50+TI_EHG_CHP_E!J50+TI_EHG_H_E!J50+TI_EHG_EDHP!J50+TI_EHG_EB!J50+TI_EHG_EPS!J50+TI_EHG_DHEP!J50</f>
        <v>29.378073946689589</v>
      </c>
      <c r="K50" s="10">
        <f>TI_EHG_E_E!K50+TI_EHG_CHP_E!K50+TI_EHG_H_E!K50+TI_EHG_EDHP!K50+TI_EHG_EB!K50+TI_EHG_EPS!K50+TI_EHG_DHEP!K50</f>
        <v>20.875150472914871</v>
      </c>
      <c r="L50" s="10">
        <f>TI_EHG_E_E!L50+TI_EHG_CHP_E!L50+TI_EHG_H_E!L50+TI_EHG_EDHP!L50+TI_EHG_EB!L50+TI_EHG_EPS!L50+TI_EHG_DHEP!L50</f>
        <v>16.337059329320724</v>
      </c>
      <c r="M50" s="10">
        <f>TI_EHG_E_E!M50+TI_EHG_CHP_E!M50+TI_EHG_H_E!M50+TI_EHG_EDHP!M50+TI_EHG_EB!M50+TI_EHG_EPS!M50+TI_EHG_DHEP!M50</f>
        <v>35.396990541702493</v>
      </c>
      <c r="N50" s="10">
        <f>TI_EHG_E_E!N50+TI_EHG_CHP_E!N50+TI_EHG_H_E!N50+TI_EHG_EDHP!N50+TI_EHG_EB!N50+TI_EHG_EPS!N50+TI_EHG_DHEP!N50</f>
        <v>3.6304385210662078</v>
      </c>
      <c r="O50" s="10">
        <f>TI_EHG_E_E!O50+TI_EHG_CHP_E!O50+TI_EHG_H_E!O50+TI_EHG_EDHP!O50+TI_EHG_EB!O50+TI_EHG_EPS!O50+TI_EHG_DHEP!O50</f>
        <v>13.61418744625967</v>
      </c>
      <c r="P50" s="10">
        <f>TI_EHG_E_E!P50+TI_EHG_CHP_E!P50+TI_EHG_H_E!P50+TI_EHG_EDHP!P50+TI_EHG_EB!P50+TI_EHG_EPS!P50+TI_EHG_DHEP!P50</f>
        <v>0.90765262252794487</v>
      </c>
      <c r="Q50" s="10">
        <f>TI_EHG_E_E!Q50+TI_EHG_CHP_E!Q50+TI_EHG_H_E!Q50+TI_EHG_EDHP!Q50+TI_EHG_EB!Q50+TI_EHG_EPS!Q50+TI_EHG_DHEP!Q50</f>
        <v>0.90765262252794487</v>
      </c>
      <c r="R50" s="10">
        <f>TI_EHG_E_E!R50+TI_EHG_CHP_E!R50+TI_EHG_H_E!R50+TI_EHG_EDHP!R50+TI_EHG_EB!R50+TI_EHG_EPS!R50+TI_EHG_DHEP!R50</f>
        <v>0.90765262252794487</v>
      </c>
      <c r="S50" s="10">
        <f>TI_EHG_E_E!S50+TI_EHG_CHP_E!S50+TI_EHG_H_E!S50+TI_EHG_EDHP!S50+TI_EHG_EB!S50+TI_EHG_EPS!S50+TI_EHG_DHEP!S50</f>
        <v>0.90765262252794487</v>
      </c>
      <c r="T50" s="10">
        <f>TI_EHG_E_E!T50+TI_EHG_CHP_E!T50+TI_EHG_H_E!T50+TI_EHG_EDHP!T50+TI_EHG_EB!T50+TI_EHG_EPS!T50+TI_EHG_DHEP!T50</f>
        <v>1.8152192605331039</v>
      </c>
      <c r="U50" s="10">
        <f>TI_EHG_E_E!U50+TI_EHG_CHP_E!U50+TI_EHG_H_E!U50+TI_EHG_EDHP!U50+TI_EHG_EB!U50+TI_EHG_EPS!U50+TI_EHG_DHEP!U50</f>
        <v>1.8152192605331039</v>
      </c>
      <c r="V50" s="10">
        <f>TI_EHG_E_E!V50+TI_EHG_CHP_E!V50+TI_EHG_H_E!V50+TI_EHG_EDHP!V50+TI_EHG_EB!V50+TI_EHG_EPS!V50+TI_EHG_DHEP!V50</f>
        <v>0.90765262252794487</v>
      </c>
      <c r="W50" s="10">
        <f>TI_EHG_E_E!W50+TI_EHG_CHP_E!W50+TI_EHG_H_E!W50+TI_EHG_EDHP!W50+TI_EHG_EB!W50+TI_EHG_EPS!W50+TI_EHG_DHEP!W50</f>
        <v>0.90765262252794487</v>
      </c>
      <c r="X50" s="10">
        <f>TI_EHG_E_E!X50+TI_EHG_CHP_E!X50+TI_EHG_H_E!X50+TI_EHG_EDHP!X50+TI_EHG_EB!X50+TI_EHG_EPS!X50+TI_EHG_DHEP!X50</f>
        <v>0.90765262252794487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2451.139294926913</v>
      </c>
      <c r="D51" s="37">
        <f>TI_EHG_E_E!D51+TI_EHG_CHP_E!D51+TI_EHG_H_E!D51+TI_EHG_EDHP!D51+TI_EHG_EB!D51+TI_EHG_EPS!D51+TI_EHG_DHEP!D51</f>
        <v>2823.8392089423905</v>
      </c>
      <c r="E51" s="37">
        <f>TI_EHG_E_E!E51+TI_EHG_CHP_E!E51+TI_EHG_H_E!E51+TI_EHG_EDHP!E51+TI_EHG_EB!E51+TI_EHG_EPS!E51+TI_EHG_DHEP!E51</f>
        <v>3080.5889939810827</v>
      </c>
      <c r="F51" s="37">
        <f>TI_EHG_E_E!F51+TI_EHG_CHP_E!F51+TI_EHG_H_E!F51+TI_EHG_EDHP!F51+TI_EHG_EB!F51+TI_EHG_EPS!F51+TI_EHG_DHEP!F51</f>
        <v>3554.8581255374029</v>
      </c>
      <c r="G51" s="37">
        <f>TI_EHG_E_E!G51+TI_EHG_CHP_E!G51+TI_EHG_H_E!G51+TI_EHG_EDHP!G51+TI_EHG_EB!G51+TI_EHG_EPS!G51+TI_EHG_DHEP!G51</f>
        <v>3325.3224419604471</v>
      </c>
      <c r="H51" s="37">
        <f>TI_EHG_E_E!H51+TI_EHG_CHP_E!H51+TI_EHG_H_E!H51+TI_EHG_EDHP!H51+TI_EHG_EB!H51+TI_EHG_EPS!H51+TI_EHG_DHEP!H51</f>
        <v>3463.4135855546006</v>
      </c>
      <c r="I51" s="37">
        <f>TI_EHG_E_E!I51+TI_EHG_CHP_E!I51+TI_EHG_H_E!I51+TI_EHG_EDHP!I51+TI_EHG_EB!I51+TI_EHG_EPS!I51+TI_EHG_DHEP!I51</f>
        <v>3558.8993981083404</v>
      </c>
      <c r="J51" s="37">
        <f>TI_EHG_E_E!J51+TI_EHG_CHP_E!J51+TI_EHG_H_E!J51+TI_EHG_EDHP!J51+TI_EHG_EB!J51+TI_EHG_EPS!J51+TI_EHG_DHEP!J51</f>
        <v>3868.8736027515038</v>
      </c>
      <c r="K51" s="37">
        <f>TI_EHG_E_E!K51+TI_EHG_CHP_E!K51+TI_EHG_H_E!K51+TI_EHG_EDHP!K51+TI_EHG_EB!K51+TI_EHG_EPS!K51+TI_EHG_DHEP!K51</f>
        <v>3722.0335339638864</v>
      </c>
      <c r="L51" s="37">
        <f>TI_EHG_E_E!L51+TI_EHG_CHP_E!L51+TI_EHG_H_E!L51+TI_EHG_EDHP!L51+TI_EHG_EB!L51+TI_EHG_EPS!L51+TI_EHG_DHEP!L51</f>
        <v>2711.6938950988824</v>
      </c>
      <c r="M51" s="37">
        <f>TI_EHG_E_E!M51+TI_EHG_CHP_E!M51+TI_EHG_H_E!M51+TI_EHG_EDHP!M51+TI_EHG_EB!M51+TI_EHG_EPS!M51+TI_EHG_DHEP!M51</f>
        <v>2951.5262252794496</v>
      </c>
      <c r="N51" s="37">
        <f>TI_EHG_E_E!N51+TI_EHG_CHP_E!N51+TI_EHG_H_E!N51+TI_EHG_EDHP!N51+TI_EHG_EB!N51+TI_EHG_EPS!N51+TI_EHG_DHEP!N51</f>
        <v>2721.8400687876187</v>
      </c>
      <c r="O51" s="37">
        <f>TI_EHG_E_E!O51+TI_EHG_CHP_E!O51+TI_EHG_H_E!O51+TI_EHG_EDHP!O51+TI_EHG_EB!O51+TI_EHG_EPS!O51+TI_EHG_DHEP!O51</f>
        <v>2510.4041272570935</v>
      </c>
      <c r="P51" s="37">
        <f>TI_EHG_E_E!P51+TI_EHG_CHP_E!P51+TI_EHG_H_E!P51+TI_EHG_EDHP!P51+TI_EHG_EB!P51+TI_EHG_EPS!P51+TI_EHG_DHEP!P51</f>
        <v>1768.9595872742907</v>
      </c>
      <c r="Q51" s="37">
        <f>TI_EHG_E_E!Q51+TI_EHG_CHP_E!Q51+TI_EHG_H_E!Q51+TI_EHG_EDHP!Q51+TI_EHG_EB!Q51+TI_EHG_EPS!Q51+TI_EHG_DHEP!Q51</f>
        <v>1472.1840068787619</v>
      </c>
      <c r="R51" s="37">
        <f>TI_EHG_E_E!R51+TI_EHG_CHP_E!R51+TI_EHG_H_E!R51+TI_EHG_EDHP!R51+TI_EHG_EB!R51+TI_EHG_EPS!R51+TI_EHG_DHEP!R51</f>
        <v>1641.5305245055888</v>
      </c>
      <c r="S51" s="37">
        <f>TI_EHG_E_E!S51+TI_EHG_CHP_E!S51+TI_EHG_H_E!S51+TI_EHG_EDHP!S51+TI_EHG_EB!S51+TI_EHG_EPS!S51+TI_EHG_DHEP!S51</f>
        <v>1828.310404127257</v>
      </c>
      <c r="T51" s="37">
        <f>TI_EHG_E_E!T51+TI_EHG_CHP_E!T51+TI_EHG_H_E!T51+TI_EHG_EDHP!T51+TI_EHG_EB!T51+TI_EHG_EPS!T51+TI_EHG_DHEP!T51</f>
        <v>2047.7429062768701</v>
      </c>
      <c r="U51" s="37">
        <f>TI_EHG_E_E!U51+TI_EHG_CHP_E!U51+TI_EHG_H_E!U51+TI_EHG_EDHP!U51+TI_EHG_EB!U51+TI_EHG_EPS!U51+TI_EHG_DHEP!U51</f>
        <v>1906.4058469475494</v>
      </c>
      <c r="V51" s="37">
        <f>TI_EHG_E_E!V51+TI_EHG_CHP_E!V51+TI_EHG_H_E!V51+TI_EHG_EDHP!V51+TI_EHG_EB!V51+TI_EHG_EPS!V51+TI_EHG_DHEP!V51</f>
        <v>2113.4135855546001</v>
      </c>
      <c r="W51" s="37">
        <f>TI_EHG_E_E!W51+TI_EHG_CHP_E!W51+TI_EHG_H_E!W51+TI_EHG_EDHP!W51+TI_EHG_EB!W51+TI_EHG_EPS!W51+TI_EHG_DHEP!W51</f>
        <v>2210.5546001719686</v>
      </c>
      <c r="X51" s="37">
        <f>TI_EHG_E_E!X51+TI_EHG_CHP_E!X51+TI_EHG_H_E!X51+TI_EHG_EDHP!X51+TI_EHG_EB!X51+TI_EHG_EPS!X51+TI_EHG_DHEP!X51</f>
        <v>2338.6070507308682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55.908942390369731</v>
      </c>
      <c r="D52" s="37">
        <f t="shared" ref="D52:W52" si="31">SUM(D53:D70)</f>
        <v>59.859501289767849</v>
      </c>
      <c r="E52" s="37">
        <f t="shared" si="31"/>
        <v>54.910576096302663</v>
      </c>
      <c r="F52" s="37">
        <f t="shared" si="31"/>
        <v>78.819088564058447</v>
      </c>
      <c r="G52" s="37">
        <f t="shared" si="31"/>
        <v>244.62192605331037</v>
      </c>
      <c r="H52" s="37">
        <f t="shared" si="31"/>
        <v>529.06990541702487</v>
      </c>
      <c r="I52" s="37">
        <f t="shared" si="31"/>
        <v>434.81418744625955</v>
      </c>
      <c r="J52" s="37">
        <f t="shared" si="31"/>
        <v>516.50558899398106</v>
      </c>
      <c r="K52" s="37">
        <f t="shared" si="31"/>
        <v>669.91453138435077</v>
      </c>
      <c r="L52" s="37">
        <f t="shared" si="31"/>
        <v>759.2317282889079</v>
      </c>
      <c r="M52" s="37">
        <f t="shared" si="31"/>
        <v>793.65864144453997</v>
      </c>
      <c r="N52" s="37">
        <f t="shared" si="31"/>
        <v>664.08718830610474</v>
      </c>
      <c r="O52" s="37">
        <f t="shared" si="31"/>
        <v>592.81607910576088</v>
      </c>
      <c r="P52" s="37">
        <f t="shared" si="31"/>
        <v>668.36053310404111</v>
      </c>
      <c r="Q52" s="37">
        <f t="shared" si="31"/>
        <v>776.87171109200335</v>
      </c>
      <c r="R52" s="37">
        <f t="shared" si="31"/>
        <v>830.46526225279467</v>
      </c>
      <c r="S52" s="37">
        <f t="shared" si="31"/>
        <v>833.93568357695608</v>
      </c>
      <c r="T52" s="37">
        <f t="shared" si="31"/>
        <v>860.66199484092851</v>
      </c>
      <c r="U52" s="37">
        <f t="shared" si="31"/>
        <v>893.63714531384358</v>
      </c>
      <c r="V52" s="37">
        <f t="shared" si="31"/>
        <v>963.81478933791936</v>
      </c>
      <c r="W52" s="37">
        <f t="shared" si="31"/>
        <v>1023.5692175408425</v>
      </c>
      <c r="X52" s="37">
        <f t="shared" ref="X52" si="32">SUM(X53:X70)</f>
        <v>1171.3527085124676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15.305245055889941</v>
      </c>
      <c r="D53" s="10">
        <f>TI_EHG_E_E!D53+TI_EHG_CHP_E!D53+TI_EHG_H_E!D53+TI_EHG_EDHP!D53+TI_EHG_EB!D53+TI_EHG_EPS!D53+TI_EHG_DHEP!D53</f>
        <v>15.99312123817713</v>
      </c>
      <c r="E53" s="10">
        <f>TI_EHG_E_E!E53+TI_EHG_CHP_E!E53+TI_EHG_H_E!E53+TI_EHG_EDHP!E53+TI_EHG_EB!E53+TI_EHG_EPS!E53+TI_EHG_DHEP!E53</f>
        <v>16.680997420464319</v>
      </c>
      <c r="F53" s="10">
        <f>TI_EHG_E_E!F53+TI_EHG_CHP_E!F53+TI_EHG_H_E!F53+TI_EHG_EDHP!F53+TI_EHG_EB!F53+TI_EHG_EPS!F53+TI_EHG_DHEP!F53</f>
        <v>14.70335339638865</v>
      </c>
      <c r="G53" s="10">
        <f>TI_EHG_E_E!G53+TI_EHG_CHP_E!G53+TI_EHG_H_E!G53+TI_EHG_EDHP!G53+TI_EHG_EB!G53+TI_EHG_EPS!G53+TI_EHG_DHEP!G53</f>
        <v>17.599312123817711</v>
      </c>
      <c r="H53" s="10">
        <f>TI_EHG_E_E!H53+TI_EHG_CHP_E!H53+TI_EHG_H_E!H53+TI_EHG_EDHP!H53+TI_EHG_EB!H53+TI_EHG_EPS!H53+TI_EHG_DHEP!H53</f>
        <v>17.38202923473775</v>
      </c>
      <c r="I53" s="10">
        <f>TI_EHG_E_E!I53+TI_EHG_CHP_E!I53+TI_EHG_H_E!I53+TI_EHG_EDHP!I53+TI_EHG_EB!I53+TI_EHG_EPS!I53+TI_EHG_DHEP!I53</f>
        <v>15.97128116938951</v>
      </c>
      <c r="J53" s="10">
        <f>TI_EHG_E_E!J53+TI_EHG_CHP_E!J53+TI_EHG_H_E!J53+TI_EHG_EDHP!J53+TI_EHG_EB!J53+TI_EHG_EPS!J53+TI_EHG_DHEP!J53</f>
        <v>18.05614789337919</v>
      </c>
      <c r="K53" s="10">
        <f>TI_EHG_E_E!K53+TI_EHG_CHP_E!K53+TI_EHG_H_E!K53+TI_EHG_EDHP!K53+TI_EHG_EB!K53+TI_EHG_EPS!K53+TI_EHG_DHEP!K53</f>
        <v>18.310490111779881</v>
      </c>
      <c r="L53" s="10">
        <f>TI_EHG_E_E!L53+TI_EHG_CHP_E!L53+TI_EHG_H_E!L53+TI_EHG_EDHP!L53+TI_EHG_EB!L53+TI_EHG_EPS!L53+TI_EHG_DHEP!L53</f>
        <v>19.62897678417885</v>
      </c>
      <c r="M53" s="10">
        <f>TI_EHG_E_E!M53+TI_EHG_CHP_E!M53+TI_EHG_H_E!M53+TI_EHG_EDHP!M53+TI_EHG_EB!M53+TI_EHG_EPS!M53+TI_EHG_DHEP!M53</f>
        <v>16.19810834049871</v>
      </c>
      <c r="N53" s="10">
        <f>TI_EHG_E_E!N53+TI_EHG_CHP_E!N53+TI_EHG_H_E!N53+TI_EHG_EDHP!N53+TI_EHG_EB!N53+TI_EHG_EPS!N53+TI_EHG_DHEP!N53</f>
        <v>19.091143594153049</v>
      </c>
      <c r="O53" s="10">
        <f>TI_EHG_E_E!O53+TI_EHG_CHP_E!O53+TI_EHG_H_E!O53+TI_EHG_EDHP!O53+TI_EHG_EB!O53+TI_EHG_EPS!O53+TI_EHG_DHEP!O53</f>
        <v>18.309458297506449</v>
      </c>
      <c r="P53" s="10">
        <f>TI_EHG_E_E!P53+TI_EHG_CHP_E!P53+TI_EHG_H_E!P53+TI_EHG_EDHP!P53+TI_EHG_EB!P53+TI_EHG_EPS!P53+TI_EHG_DHEP!P53</f>
        <v>18.32545141874462</v>
      </c>
      <c r="Q53" s="10">
        <f>TI_EHG_E_E!Q53+TI_EHG_CHP_E!Q53+TI_EHG_H_E!Q53+TI_EHG_EDHP!Q53+TI_EHG_EB!Q53+TI_EHG_EPS!Q53+TI_EHG_DHEP!Q53</f>
        <v>25.922355975924329</v>
      </c>
      <c r="R53" s="10">
        <f>TI_EHG_E_E!R53+TI_EHG_CHP_E!R53+TI_EHG_H_E!R53+TI_EHG_EDHP!R53+TI_EHG_EB!R53+TI_EHG_EPS!R53+TI_EHG_DHEP!R53</f>
        <v>20.095528804815132</v>
      </c>
      <c r="S53" s="10">
        <f>TI_EHG_E_E!S53+TI_EHG_CHP_E!S53+TI_EHG_H_E!S53+TI_EHG_EDHP!S53+TI_EHG_EB!S53+TI_EHG_EPS!S53+TI_EHG_DHEP!S53</f>
        <v>22.297076526225279</v>
      </c>
      <c r="T53" s="10">
        <f>TI_EHG_E_E!T53+TI_EHG_CHP_E!T53+TI_EHG_H_E!T53+TI_EHG_EDHP!T53+TI_EHG_EB!T53+TI_EHG_EPS!T53+TI_EHG_DHEP!T53</f>
        <v>18.91659501289768</v>
      </c>
      <c r="U53" s="10">
        <f>TI_EHG_E_E!U53+TI_EHG_CHP_E!U53+TI_EHG_H_E!U53+TI_EHG_EDHP!U53+TI_EHG_EB!U53+TI_EHG_EPS!U53+TI_EHG_DHEP!U53</f>
        <v>19.088564058469469</v>
      </c>
      <c r="V53" s="10">
        <f>TI_EHG_E_E!V53+TI_EHG_CHP_E!V53+TI_EHG_H_E!V53+TI_EHG_EDHP!V53+TI_EHG_EB!V53+TI_EHG_EPS!V53+TI_EHG_DHEP!V53</f>
        <v>18.830610490111781</v>
      </c>
      <c r="W53" s="10">
        <f>TI_EHG_E_E!W53+TI_EHG_CHP_E!W53+TI_EHG_H_E!W53+TI_EHG_EDHP!W53+TI_EHG_EB!W53+TI_EHG_EPS!W53+TI_EHG_DHEP!W53</f>
        <v>20.980223559759239</v>
      </c>
      <c r="X53" s="10">
        <f>TI_EHG_E_E!X53+TI_EHG_CHP_E!X53+TI_EHG_H_E!X53+TI_EHG_EDHP!X53+TI_EHG_EB!X53+TI_EHG_EPS!X53+TI_EHG_DHEP!X53</f>
        <v>18.228718830610489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</v>
      </c>
      <c r="D55" s="10">
        <f>TI_EHG_E_E!D55+TI_EHG_CHP_E!D55+TI_EHG_H_E!D55+TI_EHG_EDHP!D55+TI_EHG_EB!D55+TI_EHG_EPS!D55+TI_EHG_DHEP!D55</f>
        <v>8.5984522785898534E-2</v>
      </c>
      <c r="E55" s="10">
        <f>TI_EHG_E_E!E55+TI_EHG_CHP_E!E55+TI_EHG_H_E!E55+TI_EHG_EDHP!E55+TI_EHG_EB!E55+TI_EHG_EPS!E55+TI_EHG_DHEP!E55</f>
        <v>8.5984522785898534E-2</v>
      </c>
      <c r="F55" s="10">
        <f>TI_EHG_E_E!F55+TI_EHG_CHP_E!F55+TI_EHG_H_E!F55+TI_EHG_EDHP!F55+TI_EHG_EB!F55+TI_EHG_EPS!F55+TI_EHG_DHEP!F55</f>
        <v>0.34393809114359408</v>
      </c>
      <c r="G55" s="10">
        <f>TI_EHG_E_E!G55+TI_EHG_CHP_E!G55+TI_EHG_H_E!G55+TI_EHG_EDHP!G55+TI_EHG_EB!G55+TI_EHG_EPS!G55+TI_EHG_DHEP!G55</f>
        <v>0.47721410146173682</v>
      </c>
      <c r="H55" s="10">
        <f>TI_EHG_E_E!H55+TI_EHG_CHP_E!H55+TI_EHG_H_E!H55+TI_EHG_EDHP!H55+TI_EHG_EB!H55+TI_EHG_EPS!H55+TI_EHG_DHEP!H55</f>
        <v>0.86801375752364573</v>
      </c>
      <c r="I55" s="10">
        <f>TI_EHG_E_E!I55+TI_EHG_CHP_E!I55+TI_EHG_H_E!I55+TI_EHG_EDHP!I55+TI_EHG_EB!I55+TI_EHG_EPS!I55+TI_EHG_DHEP!I55</f>
        <v>3.7286328460877041</v>
      </c>
      <c r="J55" s="10">
        <f>TI_EHG_E_E!J55+TI_EHG_CHP_E!J55+TI_EHG_H_E!J55+TI_EHG_EDHP!J55+TI_EHG_EB!J55+TI_EHG_EPS!J55+TI_EHG_DHEP!J55</f>
        <v>9.4582975064488384</v>
      </c>
      <c r="K55" s="10">
        <f>TI_EHG_E_E!K55+TI_EHG_CHP_E!K55+TI_EHG_H_E!K55+TI_EHG_EDHP!K55+TI_EHG_EB!K55+TI_EHG_EPS!K55+TI_EHG_DHEP!K55</f>
        <v>17.61203783319003</v>
      </c>
      <c r="L55" s="10">
        <f>TI_EHG_E_E!L55+TI_EHG_CHP_E!L55+TI_EHG_H_E!L55+TI_EHG_EDHP!L55+TI_EHG_EB!L55+TI_EHG_EPS!L55+TI_EHG_DHEP!L55</f>
        <v>28.454858125537399</v>
      </c>
      <c r="M55" s="10">
        <f>TI_EHG_E_E!M55+TI_EHG_CHP_E!M55+TI_EHG_H_E!M55+TI_EHG_EDHP!M55+TI_EHG_EB!M55+TI_EHG_EPS!M55+TI_EHG_DHEP!M55</f>
        <v>45.897850386930351</v>
      </c>
      <c r="N55" s="10">
        <f>TI_EHG_E_E!N55+TI_EHG_CHP_E!N55+TI_EHG_H_E!N55+TI_EHG_EDHP!N55+TI_EHG_EB!N55+TI_EHG_EPS!N55+TI_EHG_DHEP!N55</f>
        <v>53.799914015477214</v>
      </c>
      <c r="O55" s="10">
        <f>TI_EHG_E_E!O55+TI_EHG_CHP_E!O55+TI_EHG_H_E!O55+TI_EHG_EDHP!O55+TI_EHG_EB!O55+TI_EHG_EPS!O55+TI_EHG_DHEP!O55</f>
        <v>66.20739466895958</v>
      </c>
      <c r="P55" s="10">
        <f>TI_EHG_E_E!P55+TI_EHG_CHP_E!P55+TI_EHG_H_E!P55+TI_EHG_EDHP!P55+TI_EHG_EB!P55+TI_EHG_EPS!P55+TI_EHG_DHEP!P55</f>
        <v>61.694754944110052</v>
      </c>
      <c r="Q55" s="10">
        <f>TI_EHG_E_E!Q55+TI_EHG_CHP_E!Q55+TI_EHG_H_E!Q55+TI_EHG_EDHP!Q55+TI_EHG_EB!Q55+TI_EHG_EPS!Q55+TI_EHG_DHEP!Q55</f>
        <v>56.452278589853819</v>
      </c>
      <c r="R55" s="10">
        <f>TI_EHG_E_E!R55+TI_EHG_CHP_E!R55+TI_EHG_H_E!R55+TI_EHG_EDHP!R55+TI_EHG_EB!R55+TI_EHG_EPS!R55+TI_EHG_DHEP!R55</f>
        <v>59.615047291487528</v>
      </c>
      <c r="S55" s="10">
        <f>TI_EHG_E_E!S55+TI_EHG_CHP_E!S55+TI_EHG_H_E!S55+TI_EHG_EDHP!S55+TI_EHG_EB!S55+TI_EHG_EPS!S55+TI_EHG_DHEP!S55</f>
        <v>58.786930352536537</v>
      </c>
      <c r="T55" s="10">
        <f>TI_EHG_E_E!T55+TI_EHG_CHP_E!T55+TI_EHG_H_E!T55+TI_EHG_EDHP!T55+TI_EHG_EB!T55+TI_EHG_EPS!T55+TI_EHG_DHEP!T55</f>
        <v>65.176268271711081</v>
      </c>
      <c r="U55" s="10">
        <f>TI_EHG_E_E!U55+TI_EHG_CHP_E!U55+TI_EHG_H_E!U55+TI_EHG_EDHP!U55+TI_EHG_EB!U55+TI_EHG_EPS!U55+TI_EHG_DHEP!U55</f>
        <v>52.192605331040411</v>
      </c>
      <c r="V55" s="10">
        <f>TI_EHG_E_E!V55+TI_EHG_CHP_E!V55+TI_EHG_H_E!V55+TI_EHG_EDHP!V55+TI_EHG_EB!V55+TI_EHG_EPS!V55+TI_EHG_DHEP!V55</f>
        <v>62.682717110920031</v>
      </c>
      <c r="W55" s="10">
        <f>TI_EHG_E_E!W55+TI_EHG_CHP_E!W55+TI_EHG_H_E!W55+TI_EHG_EDHP!W55+TI_EHG_EB!W55+TI_EHG_EPS!W55+TI_EHG_DHEP!W55</f>
        <v>56.319862424763542</v>
      </c>
      <c r="X55" s="10">
        <f>TI_EHG_E_E!X55+TI_EHG_CHP_E!X55+TI_EHG_H_E!X55+TI_EHG_EDHP!X55+TI_EHG_EB!X55+TI_EHG_EPS!X55+TI_EHG_DHEP!X55</f>
        <v>57.093723129836633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2.579535683576956E-2</v>
      </c>
      <c r="K56" s="10">
        <f>TI_EHG_E_E!K56+TI_EHG_CHP_E!K56+TI_EHG_H_E!K56+TI_EHG_EDHP!K56+TI_EHG_EB!K56+TI_EHG_EPS!K56+TI_EHG_DHEP!K56</f>
        <v>4.7291487532244193E-2</v>
      </c>
      <c r="L56" s="10">
        <f>TI_EHG_E_E!L56+TI_EHG_CHP_E!L56+TI_EHG_H_E!L56+TI_EHG_EDHP!L56+TI_EHG_EB!L56+TI_EHG_EPS!L56+TI_EHG_DHEP!L56</f>
        <v>5.5889939810834052E-2</v>
      </c>
      <c r="M56" s="10">
        <f>TI_EHG_E_E!M56+TI_EHG_CHP_E!M56+TI_EHG_H_E!M56+TI_EHG_EDHP!M56+TI_EHG_EB!M56+TI_EHG_EPS!M56+TI_EHG_DHEP!M56</f>
        <v>7.3086844368013756E-2</v>
      </c>
      <c r="N56" s="10">
        <f>TI_EHG_E_E!N56+TI_EHG_CHP_E!N56+TI_EHG_H_E!N56+TI_EHG_EDHP!N56+TI_EHG_EB!N56+TI_EHG_EPS!N56+TI_EHG_DHEP!N56</f>
        <v>0.1241616509028375</v>
      </c>
      <c r="O56" s="10">
        <f>TI_EHG_E_E!O56+TI_EHG_CHP_E!O56+TI_EHG_H_E!O56+TI_EHG_EDHP!O56+TI_EHG_EB!O56+TI_EHG_EPS!O56+TI_EHG_DHEP!O56</f>
        <v>0.67996560619088564</v>
      </c>
      <c r="P56" s="10">
        <f>TI_EHG_E_E!P56+TI_EHG_CHP_E!P56+TI_EHG_H_E!P56+TI_EHG_EDHP!P56+TI_EHG_EB!P56+TI_EHG_EPS!P56+TI_EHG_DHEP!P56</f>
        <v>2.1169389509888221</v>
      </c>
      <c r="Q56" s="10">
        <f>TI_EHG_E_E!Q56+TI_EHG_CHP_E!Q56+TI_EHG_H_E!Q56+TI_EHG_EDHP!Q56+TI_EHG_EB!Q56+TI_EHG_EPS!Q56+TI_EHG_DHEP!Q56</f>
        <v>5.7609630266552019</v>
      </c>
      <c r="R56" s="10">
        <f>TI_EHG_E_E!R56+TI_EHG_CHP_E!R56+TI_EHG_H_E!R56+TI_EHG_EDHP!R56+TI_EHG_EB!R56+TI_EHG_EPS!R56+TI_EHG_DHEP!R56</f>
        <v>12.123817712811698</v>
      </c>
      <c r="S56" s="10">
        <f>TI_EHG_E_E!S56+TI_EHG_CHP_E!S56+TI_EHG_H_E!S56+TI_EHG_EDHP!S56+TI_EHG_EB!S56+TI_EHG_EPS!S56+TI_EHG_DHEP!S56</f>
        <v>20.980223559759242</v>
      </c>
      <c r="T56" s="10">
        <f>TI_EHG_E_E!T56+TI_EHG_CHP_E!T56+TI_EHG_H_E!T56+TI_EHG_EDHP!T56+TI_EHG_EB!T56+TI_EHG_EPS!T56+TI_EHG_DHEP!T56</f>
        <v>30.008598452278584</v>
      </c>
      <c r="U56" s="10">
        <f>TI_EHG_E_E!U56+TI_EHG_CHP_E!U56+TI_EHG_H_E!U56+TI_EHG_EDHP!U56+TI_EHG_EB!U56+TI_EHG_EPS!U56+TI_EHG_DHEP!U56</f>
        <v>54.084264832330177</v>
      </c>
      <c r="V56" s="10">
        <f>TI_EHG_E_E!V56+TI_EHG_CHP_E!V56+TI_EHG_H_E!V56+TI_EHG_EDHP!V56+TI_EHG_EB!V56+TI_EHG_EPS!V56+TI_EHG_DHEP!V56</f>
        <v>128.7188306104901</v>
      </c>
      <c r="W56" s="10">
        <f>TI_EHG_E_E!W56+TI_EHG_CHP_E!W56+TI_EHG_H_E!W56+TI_EHG_EDHP!W56+TI_EHG_EB!W56+TI_EHG_EPS!W56+TI_EHG_DHEP!W56</f>
        <v>211.4359415305245</v>
      </c>
      <c r="X56" s="10">
        <f>TI_EHG_E_E!X56+TI_EHG_CHP_E!X56+TI_EHG_H_E!X56+TI_EHG_EDHP!X56+TI_EHG_EB!X56+TI_EHG_EPS!X56+TI_EHG_DHEP!X56</f>
        <v>326.39724849527079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2.3903697334479789E-2</v>
      </c>
      <c r="H57" s="10">
        <f>TI_EHG_E_E!H57+TI_EHG_CHP_E!H57+TI_EHG_H_E!H57+TI_EHG_EDHP!H57+TI_EHG_EB!H57+TI_EHG_EPS!H57+TI_EHG_DHEP!H57</f>
        <v>2.3903697334479789E-2</v>
      </c>
      <c r="I57" s="10">
        <f>TI_EHG_E_E!I57+TI_EHG_CHP_E!I57+TI_EHG_H_E!I57+TI_EHG_EDHP!I57+TI_EHG_EB!I57+TI_EHG_EPS!I57+TI_EHG_DHEP!I57</f>
        <v>2.3903697334479789E-2</v>
      </c>
      <c r="J57" s="10">
        <f>TI_EHG_E_E!J57+TI_EHG_CHP_E!J57+TI_EHG_H_E!J57+TI_EHG_EDHP!J57+TI_EHG_EB!J57+TI_EHG_EPS!J57+TI_EHG_DHEP!J57</f>
        <v>2.3903697334479789E-2</v>
      </c>
      <c r="K57" s="10">
        <f>TI_EHG_E_E!K57+TI_EHG_CHP_E!K57+TI_EHG_H_E!K57+TI_EHG_EDHP!K57+TI_EHG_EB!K57+TI_EHG_EPS!K57+TI_EHG_DHEP!K57</f>
        <v>2.3903697334479789E-2</v>
      </c>
      <c r="L57" s="10">
        <f>TI_EHG_E_E!L57+TI_EHG_CHP_E!L57+TI_EHG_H_E!L57+TI_EHG_EDHP!L57+TI_EHG_EB!L57+TI_EHG_EPS!L57+TI_EHG_DHEP!L57</f>
        <v>4.7807394668959592E-2</v>
      </c>
      <c r="M57" s="10">
        <f>TI_EHG_E_E!M57+TI_EHG_CHP_E!M57+TI_EHG_H_E!M57+TI_EHG_EDHP!M57+TI_EHG_EB!M57+TI_EHG_EPS!M57+TI_EHG_DHEP!M57</f>
        <v>0.1194325021496131</v>
      </c>
      <c r="N57" s="10">
        <f>TI_EHG_E_E!N57+TI_EHG_CHP_E!N57+TI_EHG_H_E!N57+TI_EHG_EDHP!N57+TI_EHG_EB!N57+TI_EHG_EPS!N57+TI_EHG_DHEP!N57</f>
        <v>0.1194325021496131</v>
      </c>
      <c r="O57" s="10">
        <f>TI_EHG_E_E!O57+TI_EHG_CHP_E!O57+TI_EHG_H_E!O57+TI_EHG_EDHP!O57+TI_EHG_EB!O57+TI_EHG_EPS!O57+TI_EHG_DHEP!O57</f>
        <v>0.1194325021496131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5.7800515907136703</v>
      </c>
      <c r="D58" s="10">
        <f>TI_EHG_E_E!D58+TI_EHG_CHP_E!D58+TI_EHG_H_E!D58+TI_EHG_EDHP!D58+TI_EHG_EB!D58+TI_EHG_EPS!D58+TI_EHG_DHEP!D58</f>
        <v>7.0459157351676698</v>
      </c>
      <c r="E58" s="10">
        <f>TI_EHG_E_E!E58+TI_EHG_CHP_E!E58+TI_EHG_H_E!E58+TI_EHG_EDHP!E58+TI_EHG_EB!E58+TI_EHG_EPS!E58+TI_EHG_DHEP!E58</f>
        <v>7.2608770421324156</v>
      </c>
      <c r="F58" s="10">
        <f>TI_EHG_E_E!F58+TI_EHG_CHP_E!F58+TI_EHG_H_E!F58+TI_EHG_EDHP!F58+TI_EHG_EB!F58+TI_EHG_EPS!F58+TI_EHG_DHEP!F58</f>
        <v>6.974290627687016</v>
      </c>
      <c r="G58" s="10">
        <f>TI_EHG_E_E!G58+TI_EHG_CHP_E!G58+TI_EHG_H_E!G58+TI_EHG_EDHP!G58+TI_EHG_EB!G58+TI_EHG_EPS!G58+TI_EHG_DHEP!G58</f>
        <v>6.3772141014617363</v>
      </c>
      <c r="H58" s="10">
        <f>TI_EHG_E_E!H58+TI_EHG_CHP_E!H58+TI_EHG_H_E!H58+TI_EHG_EDHP!H58+TI_EHG_EB!H58+TI_EHG_EPS!H58+TI_EHG_DHEP!H58</f>
        <v>6.2816852966466028</v>
      </c>
      <c r="I58" s="10">
        <f>TI_EHG_E_E!I58+TI_EHG_CHP_E!I58+TI_EHG_H_E!I58+TI_EHG_EDHP!I58+TI_EHG_EB!I58+TI_EHG_EPS!I58+TI_EHG_DHEP!I58</f>
        <v>4.6575236457437663</v>
      </c>
      <c r="J58" s="10">
        <f>TI_EHG_E_E!J58+TI_EHG_CHP_E!J58+TI_EHG_H_E!J58+TI_EHG_EDHP!J58+TI_EHG_EB!J58+TI_EHG_EPS!J58+TI_EHG_DHEP!J58</f>
        <v>5.2785038693035249</v>
      </c>
      <c r="K58" s="10">
        <f>TI_EHG_E_E!K58+TI_EHG_CHP_E!K58+TI_EHG_H_E!K58+TI_EHG_EDHP!K58+TI_EHG_EB!K58+TI_EHG_EPS!K58+TI_EHG_DHEP!K58</f>
        <v>5.0157351676698188</v>
      </c>
      <c r="L58" s="10">
        <f>TI_EHG_E_E!L58+TI_EHG_CHP_E!L58+TI_EHG_H_E!L58+TI_EHG_EDHP!L58+TI_EHG_EB!L58+TI_EHG_EPS!L58+TI_EHG_DHEP!L58</f>
        <v>5.2546001719690452</v>
      </c>
      <c r="M58" s="10">
        <f>TI_EHG_E_E!M58+TI_EHG_CHP_E!M58+TI_EHG_H_E!M58+TI_EHG_EDHP!M58+TI_EHG_EB!M58+TI_EHG_EPS!M58+TI_EHG_DHEP!M58</f>
        <v>5.8517626827171103</v>
      </c>
      <c r="N58" s="10">
        <f>TI_EHG_E_E!N58+TI_EHG_CHP_E!N58+TI_EHG_H_E!N58+TI_EHG_EDHP!N58+TI_EHG_EB!N58+TI_EHG_EPS!N58+TI_EHG_DHEP!N58</f>
        <v>6.9503869303525363</v>
      </c>
      <c r="O58" s="10">
        <f>TI_EHG_E_E!O58+TI_EHG_CHP_E!O58+TI_EHG_H_E!O58+TI_EHG_EDHP!O58+TI_EHG_EB!O58+TI_EHG_EPS!O58+TI_EHG_DHEP!O58</f>
        <v>10.007652622527941</v>
      </c>
      <c r="P58" s="10">
        <f>TI_EHG_E_E!P58+TI_EHG_CHP_E!P58+TI_EHG_H_E!P58+TI_EHG_EDHP!P58+TI_EHG_EB!P58+TI_EHG_EPS!P58+TI_EHG_DHEP!P58</f>
        <v>14.66517626827171</v>
      </c>
      <c r="Q58" s="10">
        <f>TI_EHG_E_E!Q58+TI_EHG_CHP_E!Q58+TI_EHG_H_E!Q58+TI_EHG_EDHP!Q58+TI_EHG_EB!Q58+TI_EHG_EPS!Q58+TI_EHG_DHEP!Q58</f>
        <v>32.244196044711948</v>
      </c>
      <c r="R58" s="10">
        <f>TI_EHG_E_E!R58+TI_EHG_CHP_E!R58+TI_EHG_H_E!R58+TI_EHG_EDHP!R58+TI_EHG_EB!R58+TI_EHG_EPS!R58+TI_EHG_DHEP!R58</f>
        <v>52.068443680137577</v>
      </c>
      <c r="S58" s="10">
        <f>TI_EHG_E_E!S58+TI_EHG_CHP_E!S58+TI_EHG_H_E!S58+TI_EHG_EDHP!S58+TI_EHG_EB!S58+TI_EHG_EPS!S58+TI_EHG_DHEP!S58</f>
        <v>69.408598452278582</v>
      </c>
      <c r="T58" s="10">
        <f>TI_EHG_E_E!T58+TI_EHG_CHP_E!T58+TI_EHG_H_E!T58+TI_EHG_EDHP!T58+TI_EHG_EB!T58+TI_EHG_EPS!T58+TI_EHG_DHEP!T58</f>
        <v>71.701461736887353</v>
      </c>
      <c r="U58" s="10">
        <f>TI_EHG_E_E!U58+TI_EHG_CHP_E!U58+TI_EHG_H_E!U58+TI_EHG_EDHP!U58+TI_EHG_EB!U58+TI_EHG_EPS!U58+TI_EHG_DHEP!U58</f>
        <v>77.481599312123805</v>
      </c>
      <c r="V58" s="10">
        <f>TI_EHG_E_E!V58+TI_EHG_CHP_E!V58+TI_EHG_H_E!V58+TI_EHG_EDHP!V58+TI_EHG_EB!V58+TI_EHG_EPS!V58+TI_EHG_DHEP!V58</f>
        <v>90.259845227858989</v>
      </c>
      <c r="W58" s="10">
        <f>TI_EHG_E_E!W58+TI_EHG_CHP_E!W58+TI_EHG_H_E!W58+TI_EHG_EDHP!W58+TI_EHG_EB!W58+TI_EHG_EPS!W58+TI_EHG_DHEP!W58</f>
        <v>87.537059329320712</v>
      </c>
      <c r="X58" s="10">
        <f>TI_EHG_E_E!X58+TI_EHG_CHP_E!X58+TI_EHG_H_E!X58+TI_EHG_EDHP!X58+TI_EHG_EB!X58+TI_EHG_EPS!X58+TI_EHG_DHEP!X58</f>
        <v>87.871453138435086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5.7322441960447126</v>
      </c>
      <c r="D59" s="10">
        <f>TI_EHG_E_E!D59+TI_EHG_CHP_E!D59+TI_EHG_H_E!D59+TI_EHG_EDHP!D59+TI_EHG_EB!D59+TI_EHG_EPS!D59+TI_EHG_DHEP!D59</f>
        <v>3.6543422184006875</v>
      </c>
      <c r="E59" s="10">
        <f>TI_EHG_E_E!E59+TI_EHG_CHP_E!E59+TI_EHG_H_E!E59+TI_EHG_EDHP!E59+TI_EHG_EB!E59+TI_EHG_EPS!E59+TI_EHG_DHEP!E59</f>
        <v>6.1860705073086839</v>
      </c>
      <c r="F59" s="10">
        <f>TI_EHG_E_E!F59+TI_EHG_CHP_E!F59+TI_EHG_H_E!F59+TI_EHG_EDHP!F59+TI_EHG_EB!F59+TI_EHG_EPS!F59+TI_EHG_DHEP!F59</f>
        <v>36.830008598452267</v>
      </c>
      <c r="G59" s="10">
        <f>TI_EHG_E_E!G59+TI_EHG_CHP_E!G59+TI_EHG_H_E!G59+TI_EHG_EDHP!G59+TI_EHG_EB!G59+TI_EHG_EPS!G59+TI_EHG_DHEP!G59</f>
        <v>201.10825451418742</v>
      </c>
      <c r="H59" s="10">
        <f>TI_EHG_E_E!H59+TI_EHG_CHP_E!H59+TI_EHG_H_E!H59+TI_EHG_EDHP!H59+TI_EHG_EB!H59+TI_EHG_EPS!H59+TI_EHG_DHEP!H59</f>
        <v>468.59183147033531</v>
      </c>
      <c r="I59" s="10">
        <f>TI_EHG_E_E!I59+TI_EHG_CHP_E!I59+TI_EHG_H_E!I59+TI_EHG_EDHP!I59+TI_EHG_EB!I59+TI_EHG_EPS!I59+TI_EHG_DHEP!I59</f>
        <v>359.03310404127251</v>
      </c>
      <c r="J59" s="10">
        <f>TI_EHG_E_E!J59+TI_EHG_CHP_E!J59+TI_EHG_H_E!J59+TI_EHG_EDHP!J59+TI_EHG_EB!J59+TI_EHG_EPS!J59+TI_EHG_DHEP!J59</f>
        <v>423.49767841788474</v>
      </c>
      <c r="K59" s="10">
        <f>TI_EHG_E_E!K59+TI_EHG_CHP_E!K59+TI_EHG_H_E!K59+TI_EHG_EDHP!K59+TI_EHG_EB!K59+TI_EHG_EPS!K59+TI_EHG_DHEP!K59</f>
        <v>572.94350816852966</v>
      </c>
      <c r="L59" s="10">
        <f>TI_EHG_E_E!L59+TI_EHG_CHP_E!L59+TI_EHG_H_E!L59+TI_EHG_EDHP!L59+TI_EHG_EB!L59+TI_EHG_EPS!L59+TI_EHG_DHEP!L59</f>
        <v>646.46036113499554</v>
      </c>
      <c r="M59" s="10">
        <f>TI_EHG_E_E!M59+TI_EHG_CHP_E!M59+TI_EHG_H_E!M59+TI_EHG_EDHP!M59+TI_EHG_EB!M59+TI_EHG_EPS!M59+TI_EHG_DHEP!M59</f>
        <v>651.78658641444542</v>
      </c>
      <c r="N59" s="10">
        <f>TI_EHG_E_E!N59+TI_EHG_CHP_E!N59+TI_EHG_H_E!N59+TI_EHG_EDHP!N59+TI_EHG_EB!N59+TI_EHG_EPS!N59+TI_EHG_DHEP!N59</f>
        <v>489.41917454858117</v>
      </c>
      <c r="O59" s="10">
        <f>TI_EHG_E_E!O59+TI_EHG_CHP_E!O59+TI_EHG_H_E!O59+TI_EHG_EDHP!O59+TI_EHG_EB!O59+TI_EHG_EPS!O59+TI_EHG_DHEP!O59</f>
        <v>412.74961306964741</v>
      </c>
      <c r="P59" s="10">
        <f>TI_EHG_E_E!P59+TI_EHG_CHP_E!P59+TI_EHG_H_E!P59+TI_EHG_EDHP!P59+TI_EHG_EB!P59+TI_EHG_EPS!P59+TI_EHG_DHEP!P59</f>
        <v>466.27489251934645</v>
      </c>
      <c r="Q59" s="10">
        <f>TI_EHG_E_E!Q59+TI_EHG_CHP_E!Q59+TI_EHG_H_E!Q59+TI_EHG_EDHP!Q59+TI_EHG_EB!Q59+TI_EHG_EPS!Q59+TI_EHG_DHEP!Q59</f>
        <v>552.78495270851238</v>
      </c>
      <c r="R59" s="10">
        <f>TI_EHG_E_E!R59+TI_EHG_CHP_E!R59+TI_EHG_H_E!R59+TI_EHG_EDHP!R59+TI_EHG_EB!R59+TI_EHG_EPS!R59+TI_EHG_DHEP!R59</f>
        <v>561.14445399828037</v>
      </c>
      <c r="S59" s="10">
        <f>TI_EHG_E_E!S59+TI_EHG_CHP_E!S59+TI_EHG_H_E!S59+TI_EHG_EDHP!S59+TI_EHG_EB!S59+TI_EHG_EPS!S59+TI_EHG_DHEP!S59</f>
        <v>521.66319862424757</v>
      </c>
      <c r="T59" s="10">
        <f>TI_EHG_E_E!T59+TI_EHG_CHP_E!T59+TI_EHG_H_E!T59+TI_EHG_EDHP!T59+TI_EHG_EB!T59+TI_EHG_EPS!T59+TI_EHG_DHEP!T59</f>
        <v>554.50464316423029</v>
      </c>
      <c r="U59" s="10">
        <f>TI_EHG_E_E!U59+TI_EHG_CHP_E!U59+TI_EHG_H_E!U59+TI_EHG_EDHP!U59+TI_EHG_EB!U59+TI_EHG_EPS!U59+TI_EHG_DHEP!U59</f>
        <v>570.72226999140162</v>
      </c>
      <c r="V59" s="10">
        <f>TI_EHG_E_E!V59+TI_EHG_CHP_E!V59+TI_EHG_H_E!V59+TI_EHG_EDHP!V59+TI_EHG_EB!V59+TI_EHG_EPS!V59+TI_EHG_DHEP!V59</f>
        <v>548.34239036973361</v>
      </c>
      <c r="W59" s="10">
        <f>TI_EHG_E_E!W59+TI_EHG_CHP_E!W59+TI_EHG_H_E!W59+TI_EHG_EDHP!W59+TI_EHG_EB!W59+TI_EHG_EPS!W59+TI_EHG_DHEP!W59</f>
        <v>524.41006018916585</v>
      </c>
      <c r="X59" s="10">
        <f>TI_EHG_E_E!X59+TI_EHG_CHP_E!X59+TI_EHG_H_E!X59+TI_EHG_EDHP!X59+TI_EHG_EB!X59+TI_EHG_EPS!X59+TI_EHG_DHEP!X59</f>
        <v>564.05846947549435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</v>
      </c>
      <c r="D61" s="10">
        <f>TI_EHG_E_E!D61+TI_EHG_CHP_E!D61+TI_EHG_H_E!D61+TI_EHG_EDHP!D61+TI_EHG_EB!D61+TI_EHG_EPS!D61+TI_EHG_DHEP!D61</f>
        <v>2.0540842648323299</v>
      </c>
      <c r="E61" s="10">
        <f>TI_EHG_E_E!E61+TI_EHG_CHP_E!E61+TI_EHG_H_E!E61+TI_EHG_EDHP!E61+TI_EHG_EB!E61+TI_EHG_EPS!E61+TI_EHG_DHEP!E61</f>
        <v>0.85984522785898532</v>
      </c>
      <c r="F61" s="10">
        <f>TI_EHG_E_E!F61+TI_EHG_CHP_E!F61+TI_EHG_H_E!F61+TI_EHG_EDHP!F61+TI_EHG_EB!F61+TI_EHG_EPS!F61+TI_EHG_DHEP!F61</f>
        <v>1.958555460017197</v>
      </c>
      <c r="G61" s="10">
        <f>TI_EHG_E_E!G61+TI_EHG_CHP_E!G61+TI_EHG_H_E!G61+TI_EHG_EDHP!G61+TI_EHG_EB!G61+TI_EHG_EPS!G61+TI_EHG_DHEP!G61</f>
        <v>2.6273430782459162</v>
      </c>
      <c r="H61" s="10">
        <f>TI_EHG_E_E!H61+TI_EHG_CHP_E!H61+TI_EHG_H_E!H61+TI_EHG_EDHP!H61+TI_EHG_EB!H61+TI_EHG_EPS!H61+TI_EHG_DHEP!H61</f>
        <v>2.9139294926913162</v>
      </c>
      <c r="I61" s="10">
        <f>TI_EHG_E_E!I61+TI_EHG_CHP_E!I61+TI_EHG_H_E!I61+TI_EHG_EDHP!I61+TI_EHG_EB!I61+TI_EHG_EPS!I61+TI_EHG_DHEP!I61</f>
        <v>4.5619948409286319</v>
      </c>
      <c r="J61" s="10">
        <f>TI_EHG_E_E!J61+TI_EHG_CHP_E!J61+TI_EHG_H_E!J61+TI_EHG_EDHP!J61+TI_EHG_EB!J61+TI_EHG_EPS!J61+TI_EHG_DHEP!J61</f>
        <v>6.0905417024935504</v>
      </c>
      <c r="K61" s="10">
        <f>TI_EHG_E_E!K61+TI_EHG_CHP_E!K61+TI_EHG_H_E!K61+TI_EHG_EDHP!K61+TI_EHG_EB!K61+TI_EHG_EPS!K61+TI_EHG_DHEP!K61</f>
        <v>9.8404127257093723</v>
      </c>
      <c r="L61" s="10">
        <f>TI_EHG_E_E!L61+TI_EHG_CHP_E!L61+TI_EHG_H_E!L61+TI_EHG_EDHP!L61+TI_EHG_EB!L61+TI_EHG_EPS!L61+TI_EHG_DHEP!L61</f>
        <v>13.231986242476355</v>
      </c>
      <c r="M61" s="10">
        <f>TI_EHG_E_E!M61+TI_EHG_CHP_E!M61+TI_EHG_H_E!M61+TI_EHG_EDHP!M61+TI_EHG_EB!M61+TI_EHG_EPS!M61+TI_EHG_DHEP!M61</f>
        <v>20.493035253654341</v>
      </c>
      <c r="N61" s="10">
        <f>TI_EHG_E_E!N61+TI_EHG_CHP_E!N61+TI_EHG_H_E!N61+TI_EHG_EDHP!N61+TI_EHG_EB!N61+TI_EHG_EPS!N61+TI_EHG_DHEP!N61</f>
        <v>46.455546001719682</v>
      </c>
      <c r="O61" s="10">
        <f>TI_EHG_E_E!O61+TI_EHG_CHP_E!O61+TI_EHG_H_E!O61+TI_EHG_EDHP!O61+TI_EHG_EB!O61+TI_EHG_EPS!O61+TI_EHG_DHEP!O61</f>
        <v>38.860275150472908</v>
      </c>
      <c r="P61" s="10">
        <f>TI_EHG_E_E!P61+TI_EHG_CHP_E!P61+TI_EHG_H_E!P61+TI_EHG_EDHP!P61+TI_EHG_EB!P61+TI_EHG_EPS!P61+TI_EHG_DHEP!P61</f>
        <v>54.218056749785035</v>
      </c>
      <c r="Q61" s="10">
        <f>TI_EHG_E_E!Q61+TI_EHG_CHP_E!Q61+TI_EHG_H_E!Q61+TI_EHG_EDHP!Q61+TI_EHG_EB!Q61+TI_EHG_EPS!Q61+TI_EHG_DHEP!Q61</f>
        <v>50.468185726569217</v>
      </c>
      <c r="R61" s="10">
        <f>TI_EHG_E_E!R61+TI_EHG_CHP_E!R61+TI_EHG_H_E!R61+TI_EHG_EDHP!R61+TI_EHG_EB!R61+TI_EHG_EPS!R61+TI_EHG_DHEP!R61</f>
        <v>53.955288048151324</v>
      </c>
      <c r="S61" s="10">
        <f>TI_EHG_E_E!S61+TI_EHG_CHP_E!S61+TI_EHG_H_E!S61+TI_EHG_EDHP!S61+TI_EHG_EB!S61+TI_EHG_EPS!S61+TI_EHG_DHEP!S61</f>
        <v>60.571367153912306</v>
      </c>
      <c r="T61" s="10">
        <f>TI_EHG_E_E!T61+TI_EHG_CHP_E!T61+TI_EHG_H_E!T61+TI_EHG_EDHP!T61+TI_EHG_EB!T61+TI_EHG_EPS!T61+TI_EHG_DHEP!T61</f>
        <v>62.386500429922606</v>
      </c>
      <c r="U61" s="10">
        <f>TI_EHG_E_E!U61+TI_EHG_CHP_E!U61+TI_EHG_H_E!U61+TI_EHG_EDHP!U61+TI_EHG_EB!U61+TI_EHG_EPS!U61+TI_EHG_DHEP!U61</f>
        <v>60.810146173688729</v>
      </c>
      <c r="V61" s="10">
        <f>TI_EHG_E_E!V61+TI_EHG_CHP_E!V61+TI_EHG_H_E!V61+TI_EHG_EDHP!V61+TI_EHG_EB!V61+TI_EHG_EPS!V61+TI_EHG_DHEP!V61</f>
        <v>59.233791917454845</v>
      </c>
      <c r="W61" s="10">
        <f>TI_EHG_E_E!W61+TI_EHG_CHP_E!W61+TI_EHG_H_E!W61+TI_EHG_EDHP!W61+TI_EHG_EB!W61+TI_EHG_EPS!W61+TI_EHG_DHEP!W61</f>
        <v>57.084092863284603</v>
      </c>
      <c r="X61" s="10">
        <f>TI_EHG_E_E!X61+TI_EHG_CHP_E!X61+TI_EHG_H_E!X61+TI_EHG_EDHP!X61+TI_EHG_EB!X61+TI_EHG_EPS!X61+TI_EHG_DHEP!X61</f>
        <v>50.682975064488403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29.091401547721411</v>
      </c>
      <c r="D62" s="10">
        <f>TI_EHG_E_E!D62+TI_EHG_CHP_E!D62+TI_EHG_H_E!D62+TI_EHG_EDHP!D62+TI_EHG_EB!D62+TI_EHG_EPS!D62+TI_EHG_DHEP!D62</f>
        <v>31.02605331040413</v>
      </c>
      <c r="E62" s="10">
        <f>TI_EHG_E_E!E62+TI_EHG_CHP_E!E62+TI_EHG_H_E!E62+TI_EHG_EDHP!E62+TI_EHG_EB!E62+TI_EHG_EPS!E62+TI_EHG_DHEP!E62</f>
        <v>23.836801375752358</v>
      </c>
      <c r="F62" s="10">
        <f>TI_EHG_E_E!F62+TI_EHG_CHP_E!F62+TI_EHG_H_E!F62+TI_EHG_EDHP!F62+TI_EHG_EB!F62+TI_EHG_EPS!F62+TI_EHG_DHEP!F62</f>
        <v>18.008942390369729</v>
      </c>
      <c r="G62" s="10">
        <f>TI_EHG_E_E!G62+TI_EHG_CHP_E!G62+TI_EHG_H_E!G62+TI_EHG_EDHP!G62+TI_EHG_EB!G62+TI_EHG_EPS!G62+TI_EHG_DHEP!G62</f>
        <v>16.408684436801369</v>
      </c>
      <c r="H62" s="10">
        <f>TI_EHG_E_E!H62+TI_EHG_CHP_E!H62+TI_EHG_H_E!H62+TI_EHG_EDHP!H62+TI_EHG_EB!H62+TI_EHG_EPS!H62+TI_EHG_DHEP!H62</f>
        <v>33.0085124677558</v>
      </c>
      <c r="I62" s="10">
        <f>TI_EHG_E_E!I62+TI_EHG_CHP_E!I62+TI_EHG_H_E!I62+TI_EHG_EDHP!I62+TI_EHG_EB!I62+TI_EHG_EPS!I62+TI_EHG_DHEP!I62</f>
        <v>46.837747205503007</v>
      </c>
      <c r="J62" s="10">
        <f>TI_EHG_E_E!J62+TI_EHG_CHP_E!J62+TI_EHG_H_E!J62+TI_EHG_EDHP!J62+TI_EHG_EB!J62+TI_EHG_EPS!J62+TI_EHG_DHEP!J62</f>
        <v>54.074720550300938</v>
      </c>
      <c r="K62" s="10">
        <f>TI_EHG_E_E!K62+TI_EHG_CHP_E!K62+TI_EHG_H_E!K62+TI_EHG_EDHP!K62+TI_EHG_EB!K62+TI_EHG_EPS!K62+TI_EHG_DHEP!K62</f>
        <v>46.121152192605329</v>
      </c>
      <c r="L62" s="10">
        <f>TI_EHG_E_E!L62+TI_EHG_CHP_E!L62+TI_EHG_H_E!L62+TI_EHG_EDHP!L62+TI_EHG_EB!L62+TI_EHG_EPS!L62+TI_EHG_DHEP!L62</f>
        <v>46.097248495270861</v>
      </c>
      <c r="M62" s="10">
        <f>TI_EHG_E_E!M62+TI_EHG_CHP_E!M62+TI_EHG_H_E!M62+TI_EHG_EDHP!M62+TI_EHG_EB!M62+TI_EHG_EPS!M62+TI_EHG_DHEP!M62</f>
        <v>53.23877901977643</v>
      </c>
      <c r="N62" s="10">
        <f>TI_EHG_E_E!N62+TI_EHG_CHP_E!N62+TI_EHG_H_E!N62+TI_EHG_EDHP!N62+TI_EHG_EB!N62+TI_EHG_EPS!N62+TI_EHG_DHEP!N62</f>
        <v>48.127429062768691</v>
      </c>
      <c r="O62" s="10">
        <f>TI_EHG_E_E!O62+TI_EHG_CHP_E!O62+TI_EHG_H_E!O62+TI_EHG_EDHP!O62+TI_EHG_EB!O62+TI_EHG_EPS!O62+TI_EHG_DHEP!O62</f>
        <v>45.882287188306108</v>
      </c>
      <c r="P62" s="10">
        <f>TI_EHG_E_E!P62+TI_EHG_CHP_E!P62+TI_EHG_H_E!P62+TI_EHG_EDHP!P62+TI_EHG_EB!P62+TI_EHG_EPS!P62+TI_EHG_DHEP!P62</f>
        <v>51.065262252794497</v>
      </c>
      <c r="Q62" s="10">
        <f>TI_EHG_E_E!Q62+TI_EHG_CHP_E!Q62+TI_EHG_H_E!Q62+TI_EHG_EDHP!Q62+TI_EHG_EB!Q62+TI_EHG_EPS!Q62+TI_EHG_DHEP!Q62</f>
        <v>53.23877901977643</v>
      </c>
      <c r="R62" s="10">
        <f>TI_EHG_E_E!R62+TI_EHG_CHP_E!R62+TI_EHG_H_E!R62+TI_EHG_EDHP!R62+TI_EHG_EB!R62+TI_EHG_EPS!R62+TI_EHG_DHEP!R62</f>
        <v>71.462682717110908</v>
      </c>
      <c r="S62" s="10">
        <f>TI_EHG_E_E!S62+TI_EHG_CHP_E!S62+TI_EHG_H_E!S62+TI_EHG_EDHP!S62+TI_EHG_EB!S62+TI_EHG_EPS!S62+TI_EHG_DHEP!S62</f>
        <v>80.228288907996557</v>
      </c>
      <c r="T62" s="10">
        <f>TI_EHG_E_E!T62+TI_EHG_CHP_E!T62+TI_EHG_H_E!T62+TI_EHG_EDHP!T62+TI_EHG_EB!T62+TI_EHG_EPS!T62+TI_EHG_DHEP!T62</f>
        <v>57.967927773000859</v>
      </c>
      <c r="U62" s="10">
        <f>TI_EHG_E_E!U62+TI_EHG_CHP_E!U62+TI_EHG_H_E!U62+TI_EHG_EDHP!U62+TI_EHG_EB!U62+TI_EHG_EPS!U62+TI_EHG_DHEP!U62</f>
        <v>59.257695614789327</v>
      </c>
      <c r="V62" s="10">
        <f>TI_EHG_E_E!V62+TI_EHG_CHP_E!V62+TI_EHG_H_E!V62+TI_EHG_EDHP!V62+TI_EHG_EB!V62+TI_EHG_EPS!V62+TI_EHG_DHEP!V62</f>
        <v>55.746603611349947</v>
      </c>
      <c r="W62" s="10">
        <f>TI_EHG_E_E!W62+TI_EHG_CHP_E!W62+TI_EHG_H_E!W62+TI_EHG_EDHP!W62+TI_EHG_EB!W62+TI_EHG_EPS!W62+TI_EHG_DHEP!W62</f>
        <v>65.801977644024078</v>
      </c>
      <c r="X62" s="10">
        <f>TI_EHG_E_E!X62+TI_EHG_CHP_E!X62+TI_EHG_H_E!X62+TI_EHG_EDHP!X62+TI_EHG_EB!X62+TI_EHG_EPS!X62+TI_EHG_DHEP!X62</f>
        <v>67.020120378331896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29.091401547721411</v>
      </c>
      <c r="D71" s="37">
        <f t="shared" ref="D71:W71" si="34">SUM(D72:D73)</f>
        <v>31.002235597592431</v>
      </c>
      <c r="E71" s="37">
        <f t="shared" si="34"/>
        <v>23.81289767841788</v>
      </c>
      <c r="F71" s="37">
        <f t="shared" si="34"/>
        <v>17.985124677558041</v>
      </c>
      <c r="G71" s="37">
        <f t="shared" si="34"/>
        <v>16.408684436801369</v>
      </c>
      <c r="H71" s="37">
        <f t="shared" si="34"/>
        <v>36.686758383490968</v>
      </c>
      <c r="I71" s="37">
        <f t="shared" si="34"/>
        <v>56.511006018916589</v>
      </c>
      <c r="J71" s="37">
        <f t="shared" si="34"/>
        <v>55.364488392089413</v>
      </c>
      <c r="K71" s="37">
        <f t="shared" si="34"/>
        <v>47.649785038693032</v>
      </c>
      <c r="L71" s="37">
        <f t="shared" si="34"/>
        <v>47.195958727429073</v>
      </c>
      <c r="M71" s="37">
        <f t="shared" si="34"/>
        <v>55.985554600171959</v>
      </c>
      <c r="N71" s="37">
        <f t="shared" si="34"/>
        <v>61.932760103181408</v>
      </c>
      <c r="O71" s="37">
        <f t="shared" si="34"/>
        <v>54.026913155631988</v>
      </c>
      <c r="P71" s="37">
        <f t="shared" si="34"/>
        <v>49.703783319002575</v>
      </c>
      <c r="Q71" s="37">
        <f t="shared" si="34"/>
        <v>54.098624247635428</v>
      </c>
      <c r="R71" s="37">
        <f t="shared" si="34"/>
        <v>72.728460877042124</v>
      </c>
      <c r="S71" s="37">
        <f t="shared" si="34"/>
        <v>93.962080825451409</v>
      </c>
      <c r="T71" s="37">
        <f t="shared" si="34"/>
        <v>85.029062768701635</v>
      </c>
      <c r="U71" s="37">
        <f t="shared" si="34"/>
        <v>94.606878761822884</v>
      </c>
      <c r="V71" s="37">
        <f t="shared" si="34"/>
        <v>98.691229578675831</v>
      </c>
      <c r="W71" s="37">
        <f t="shared" si="34"/>
        <v>95.275580395528792</v>
      </c>
      <c r="X71" s="37">
        <f t="shared" ref="X71" si="35">SUM(X72:X73)</f>
        <v>103.42029234737747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3.6782459157351668</v>
      </c>
      <c r="I72" s="10">
        <f>TI_EHG_E_E!I72+TI_EHG_CHP_E!I72+TI_EHG_H_E!I72+TI_EHG_EDHP!I72+TI_EHG_EB!I72+TI_EHG_EPS!I72+TI_EHG_DHEP!I72</f>
        <v>9.6732588134135842</v>
      </c>
      <c r="J72" s="10">
        <f>TI_EHG_E_E!J72+TI_EHG_CHP_E!J72+TI_EHG_H_E!J72+TI_EHG_EDHP!J72+TI_EHG_EB!J72+TI_EHG_EPS!J72+TI_EHG_DHEP!J72</f>
        <v>1.2897678417884779</v>
      </c>
      <c r="K72" s="10">
        <f>TI_EHG_E_E!K72+TI_EHG_CHP_E!K72+TI_EHG_H_E!K72+TI_EHG_EDHP!K72+TI_EHG_EB!K72+TI_EHG_EPS!K72+TI_EHG_DHEP!K72</f>
        <v>1.5286328460877039</v>
      </c>
      <c r="L72" s="10">
        <f>TI_EHG_E_E!L72+TI_EHG_CHP_E!L72+TI_EHG_H_E!L72+TI_EHG_EDHP!L72+TI_EHG_EB!L72+TI_EHG_EPS!L72+TI_EHG_DHEP!L72</f>
        <v>1.098710232158211</v>
      </c>
      <c r="M72" s="10">
        <f>TI_EHG_E_E!M72+TI_EHG_CHP_E!M72+TI_EHG_H_E!M72+TI_EHG_EDHP!M72+TI_EHG_EB!M72+TI_EHG_EPS!M72+TI_EHG_DHEP!M72</f>
        <v>2.7467755803955289</v>
      </c>
      <c r="N72" s="10">
        <f>TI_EHG_E_E!N72+TI_EHG_CHP_E!N72+TI_EHG_H_E!N72+TI_EHG_EDHP!N72+TI_EHG_EB!N72+TI_EHG_EPS!N72+TI_EHG_DHEP!N72</f>
        <v>13.805331040412721</v>
      </c>
      <c r="O72" s="10">
        <f>TI_EHG_E_E!O72+TI_EHG_CHP_E!O72+TI_EHG_H_E!O72+TI_EHG_EDHP!O72+TI_EHG_EB!O72+TI_EHG_EPS!O72+TI_EHG_DHEP!O72</f>
        <v>8.1446259673258812</v>
      </c>
      <c r="P72" s="10">
        <f>TI_EHG_E_E!P72+TI_EHG_CHP_E!P72+TI_EHG_H_E!P72+TI_EHG_EDHP!P72+TI_EHG_EB!P72+TI_EHG_EPS!P72+TI_EHG_DHEP!P72</f>
        <v>7.0698194325021486</v>
      </c>
      <c r="Q72" s="10">
        <f>TI_EHG_E_E!Q72+TI_EHG_CHP_E!Q72+TI_EHG_H_E!Q72+TI_EHG_EDHP!Q72+TI_EHG_EB!Q72+TI_EHG_EPS!Q72+TI_EHG_DHEP!Q72</f>
        <v>9.5061049011177978</v>
      </c>
      <c r="R72" s="10">
        <f>TI_EHG_E_E!R72+TI_EHG_CHP_E!R72+TI_EHG_H_E!R72+TI_EHG_EDHP!R72+TI_EHG_EB!R72+TI_EHG_EPS!R72+TI_EHG_DHEP!R72</f>
        <v>28.900257953568357</v>
      </c>
      <c r="S72" s="10">
        <f>TI_EHG_E_E!S72+TI_EHG_CHP_E!S72+TI_EHG_H_E!S72+TI_EHG_EDHP!S72+TI_EHG_EB!S72+TI_EHG_EPS!S72+TI_EHG_DHEP!S72</f>
        <v>50.133791917454865</v>
      </c>
      <c r="T72" s="10">
        <f>TI_EHG_E_E!T72+TI_EHG_CHP_E!T72+TI_EHG_H_E!T72+TI_EHG_EDHP!T72+TI_EHG_EB!T72+TI_EHG_EPS!T72+TI_EHG_DHEP!T72</f>
        <v>39.95881341358556</v>
      </c>
      <c r="U72" s="10">
        <f>TI_EHG_E_E!U72+TI_EHG_CHP_E!U72+TI_EHG_H_E!U72+TI_EHG_EDHP!U72+TI_EHG_EB!U72+TI_EHG_EPS!U72+TI_EHG_DHEP!U72</f>
        <v>48.796216680997425</v>
      </c>
      <c r="V72" s="10">
        <f>TI_EHG_E_E!V72+TI_EHG_CHP_E!V72+TI_EHG_H_E!V72+TI_EHG_EDHP!V72+TI_EHG_EB!V72+TI_EHG_EPS!V72+TI_EHG_DHEP!V72</f>
        <v>51.519088564058478</v>
      </c>
      <c r="W72" s="10">
        <f>TI_EHG_E_E!W72+TI_EHG_CHP_E!W72+TI_EHG_H_E!W72+TI_EHG_EDHP!W72+TI_EHG_EB!W72+TI_EHG_EPS!W72+TI_EHG_DHEP!W72</f>
        <v>48.031900257953559</v>
      </c>
      <c r="X72" s="10">
        <f>TI_EHG_E_E!X72+TI_EHG_CHP_E!X72+TI_EHG_H_E!X72+TI_EHG_EDHP!X72+TI_EHG_EB!X72+TI_EHG_EPS!X72+TI_EHG_DHEP!X72</f>
        <v>54.337489251934656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29.091401547721411</v>
      </c>
      <c r="D73" s="10">
        <f>TI_EHG_E_E!D73+TI_EHG_CHP_E!D73+TI_EHG_H_E!D73+TI_EHG_EDHP!D73+TI_EHG_EB!D73+TI_EHG_EPS!D73+TI_EHG_DHEP!D73</f>
        <v>31.002235597592431</v>
      </c>
      <c r="E73" s="10">
        <f>TI_EHG_E_E!E73+TI_EHG_CHP_E!E73+TI_EHG_H_E!E73+TI_EHG_EDHP!E73+TI_EHG_EB!E73+TI_EHG_EPS!E73+TI_EHG_DHEP!E73</f>
        <v>23.81289767841788</v>
      </c>
      <c r="F73" s="10">
        <f>TI_EHG_E_E!F73+TI_EHG_CHP_E!F73+TI_EHG_H_E!F73+TI_EHG_EDHP!F73+TI_EHG_EB!F73+TI_EHG_EPS!F73+TI_EHG_DHEP!F73</f>
        <v>17.985124677558041</v>
      </c>
      <c r="G73" s="10">
        <f>TI_EHG_E_E!G73+TI_EHG_CHP_E!G73+TI_EHG_H_E!G73+TI_EHG_EDHP!G73+TI_EHG_EB!G73+TI_EHG_EPS!G73+TI_EHG_DHEP!G73</f>
        <v>16.408684436801369</v>
      </c>
      <c r="H73" s="10">
        <f>TI_EHG_E_E!H73+TI_EHG_CHP_E!H73+TI_EHG_H_E!H73+TI_EHG_EDHP!H73+TI_EHG_EB!H73+TI_EHG_EPS!H73+TI_EHG_DHEP!H73</f>
        <v>33.0085124677558</v>
      </c>
      <c r="I73" s="10">
        <f>TI_EHG_E_E!I73+TI_EHG_CHP_E!I73+TI_EHG_H_E!I73+TI_EHG_EDHP!I73+TI_EHG_EB!I73+TI_EHG_EPS!I73+TI_EHG_DHEP!I73</f>
        <v>46.837747205503007</v>
      </c>
      <c r="J73" s="10">
        <f>TI_EHG_E_E!J73+TI_EHG_CHP_E!J73+TI_EHG_H_E!J73+TI_EHG_EDHP!J73+TI_EHG_EB!J73+TI_EHG_EPS!J73+TI_EHG_DHEP!J73</f>
        <v>54.074720550300938</v>
      </c>
      <c r="K73" s="10">
        <f>TI_EHG_E_E!K73+TI_EHG_CHP_E!K73+TI_EHG_H_E!K73+TI_EHG_EDHP!K73+TI_EHG_EB!K73+TI_EHG_EPS!K73+TI_EHG_DHEP!K73</f>
        <v>46.121152192605329</v>
      </c>
      <c r="L73" s="10">
        <f>TI_EHG_E_E!L73+TI_EHG_CHP_E!L73+TI_EHG_H_E!L73+TI_EHG_EDHP!L73+TI_EHG_EB!L73+TI_EHG_EPS!L73+TI_EHG_DHEP!L73</f>
        <v>46.097248495270861</v>
      </c>
      <c r="M73" s="10">
        <f>TI_EHG_E_E!M73+TI_EHG_CHP_E!M73+TI_EHG_H_E!M73+TI_EHG_EDHP!M73+TI_EHG_EB!M73+TI_EHG_EPS!M73+TI_EHG_DHEP!M73</f>
        <v>53.23877901977643</v>
      </c>
      <c r="N73" s="10">
        <f>TI_EHG_E_E!N73+TI_EHG_CHP_E!N73+TI_EHG_H_E!N73+TI_EHG_EDHP!N73+TI_EHG_EB!N73+TI_EHG_EPS!N73+TI_EHG_DHEP!N73</f>
        <v>48.127429062768691</v>
      </c>
      <c r="O73" s="10">
        <f>TI_EHG_E_E!O73+TI_EHG_CHP_E!O73+TI_EHG_H_E!O73+TI_EHG_EDHP!O73+TI_EHG_EB!O73+TI_EHG_EPS!O73+TI_EHG_DHEP!O73</f>
        <v>45.882287188306108</v>
      </c>
      <c r="P73" s="10">
        <f>TI_EHG_E_E!P73+TI_EHG_CHP_E!P73+TI_EHG_H_E!P73+TI_EHG_EDHP!P73+TI_EHG_EB!P73+TI_EHG_EPS!P73+TI_EHG_DHEP!P73</f>
        <v>42.633963886500425</v>
      </c>
      <c r="Q73" s="10">
        <f>TI_EHG_E_E!Q73+TI_EHG_CHP_E!Q73+TI_EHG_H_E!Q73+TI_EHG_EDHP!Q73+TI_EHG_EB!Q73+TI_EHG_EPS!Q73+TI_EHG_DHEP!Q73</f>
        <v>44.592519346517626</v>
      </c>
      <c r="R73" s="10">
        <f>TI_EHG_E_E!R73+TI_EHG_CHP_E!R73+TI_EHG_H_E!R73+TI_EHG_EDHP!R73+TI_EHG_EB!R73+TI_EHG_EPS!R73+TI_EHG_DHEP!R73</f>
        <v>43.828202923473775</v>
      </c>
      <c r="S73" s="10">
        <f>TI_EHG_E_E!S73+TI_EHG_CHP_E!S73+TI_EHG_H_E!S73+TI_EHG_EDHP!S73+TI_EHG_EB!S73+TI_EHG_EPS!S73+TI_EHG_DHEP!S73</f>
        <v>43.828288907996551</v>
      </c>
      <c r="T73" s="10">
        <f>TI_EHG_E_E!T73+TI_EHG_CHP_E!T73+TI_EHG_H_E!T73+TI_EHG_EDHP!T73+TI_EHG_EB!T73+TI_EHG_EPS!T73+TI_EHG_DHEP!T73</f>
        <v>45.070249355116083</v>
      </c>
      <c r="U73" s="10">
        <f>TI_EHG_E_E!U73+TI_EHG_CHP_E!U73+TI_EHG_H_E!U73+TI_EHG_EDHP!U73+TI_EHG_EB!U73+TI_EHG_EPS!U73+TI_EHG_DHEP!U73</f>
        <v>45.810662080825452</v>
      </c>
      <c r="V73" s="10">
        <f>TI_EHG_E_E!V73+TI_EHG_CHP_E!V73+TI_EHG_H_E!V73+TI_EHG_EDHP!V73+TI_EHG_EB!V73+TI_EHG_EPS!V73+TI_EHG_DHEP!V73</f>
        <v>47.17214101461736</v>
      </c>
      <c r="W73" s="10">
        <f>TI_EHG_E_E!W73+TI_EHG_CHP_E!W73+TI_EHG_H_E!W73+TI_EHG_EDHP!W73+TI_EHG_EB!W73+TI_EHG_EPS!W73+TI_EHG_DHEP!W73</f>
        <v>47.243680137575232</v>
      </c>
      <c r="X73" s="10">
        <f>TI_EHG_E_E!X73+TI_EHG_CHP_E!X73+TI_EHG_H_E!X73+TI_EHG_EDHP!X73+TI_EHG_EB!X73+TI_EHG_EPS!X73+TI_EHG_DHEP!X73</f>
        <v>49.082803095442813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3701.203783319002</v>
      </c>
      <c r="D74" s="37">
        <f>TI_EHG_E_E!D74+TI_EHG_CHP_E!D74+TI_EHG_H_E!D74+TI_EHG_EDHP!D74+TI_EHG_EB!D74+TI_EHG_EPS!D74+TI_EHG_DHEP!D74</f>
        <v>3688.9939810834048</v>
      </c>
      <c r="E74" s="37">
        <f>TI_EHG_E_E!E74+TI_EHG_CHP_E!E74+TI_EHG_H_E!E74+TI_EHG_EDHP!E74+TI_EHG_EB!E74+TI_EHG_EPS!E74+TI_EHG_DHEP!E74</f>
        <v>3642.4333619948411</v>
      </c>
      <c r="F74" s="37">
        <f>TI_EHG_E_E!F74+TI_EHG_CHP_E!F74+TI_EHG_H_E!F74+TI_EHG_EDHP!F74+TI_EHG_EB!F74+TI_EHG_EPS!F74+TI_EHG_DHEP!F74</f>
        <v>2887.5608770421318</v>
      </c>
      <c r="G74" s="37">
        <f>TI_EHG_E_E!G74+TI_EHG_CHP_E!G74+TI_EHG_H_E!G74+TI_EHG_EDHP!G74+TI_EHG_EB!G74+TI_EHG_EPS!G74+TI_EHG_DHEP!G74</f>
        <v>3118.8736027515051</v>
      </c>
      <c r="H74" s="37">
        <f>TI_EHG_E_E!H74+TI_EHG_CHP_E!H74+TI_EHG_H_E!H74+TI_EHG_EDHP!H74+TI_EHG_EB!H74+TI_EHG_EPS!H74+TI_EHG_DHEP!H74</f>
        <v>3616.4660361134988</v>
      </c>
      <c r="I74" s="37">
        <f>TI_EHG_E_E!I74+TI_EHG_CHP_E!I74+TI_EHG_H_E!I74+TI_EHG_EDHP!I74+TI_EHG_EB!I74+TI_EHG_EPS!I74+TI_EHG_DHEP!I74</f>
        <v>3514.8753224419602</v>
      </c>
      <c r="J74" s="37">
        <f>TI_EHG_E_E!J74+TI_EHG_CHP_E!J74+TI_EHG_H_E!J74+TI_EHG_EDHP!J74+TI_EHG_EB!J74+TI_EHG_EPS!J74+TI_EHG_DHEP!J74</f>
        <v>3824.677558039552</v>
      </c>
      <c r="K74" s="37">
        <f>TI_EHG_E_E!K74+TI_EHG_CHP_E!K74+TI_EHG_H_E!K74+TI_EHG_EDHP!K74+TI_EHG_EB!K74+TI_EHG_EPS!K74+TI_EHG_DHEP!K74</f>
        <v>3862.0521926053311</v>
      </c>
      <c r="L74" s="37">
        <f>TI_EHG_E_E!L74+TI_EHG_CHP_E!L74+TI_EHG_H_E!L74+TI_EHG_EDHP!L74+TI_EHG_EB!L74+TI_EHG_EPS!L74+TI_EHG_DHEP!L74</f>
        <v>3878</v>
      </c>
      <c r="M74" s="37">
        <f>TI_EHG_E_E!M74+TI_EHG_CHP_E!M74+TI_EHG_H_E!M74+TI_EHG_EDHP!M74+TI_EHG_EB!M74+TI_EHG_EPS!M74+TI_EHG_DHEP!M74</f>
        <v>3963</v>
      </c>
      <c r="N74" s="37">
        <f>TI_EHG_E_E!N74+TI_EHG_CHP_E!N74+TI_EHG_H_E!N74+TI_EHG_EDHP!N74+TI_EHG_EB!N74+TI_EHG_EPS!N74+TI_EHG_DHEP!N74</f>
        <v>3964.9</v>
      </c>
      <c r="O74" s="37">
        <f>TI_EHG_E_E!O74+TI_EHG_CHP_E!O74+TI_EHG_H_E!O74+TI_EHG_EDHP!O74+TI_EHG_EB!O74+TI_EHG_EPS!O74+TI_EHG_DHEP!O74</f>
        <v>3986.1349957007742</v>
      </c>
      <c r="P74" s="37">
        <f>TI_EHG_E_E!P74+TI_EHG_CHP_E!P74+TI_EHG_H_E!P74+TI_EHG_EDHP!P74+TI_EHG_EB!P74+TI_EHG_EPS!P74+TI_EHG_DHEP!P74</f>
        <v>3869.5259673258811</v>
      </c>
      <c r="Q74" s="37">
        <f>TI_EHG_E_E!Q74+TI_EHG_CHP_E!Q74+TI_EHG_H_E!Q74+TI_EHG_EDHP!Q74+TI_EHG_EB!Q74+TI_EHG_EPS!Q74+TI_EHG_DHEP!Q74</f>
        <v>3937.414015477214</v>
      </c>
      <c r="R74" s="37">
        <f>TI_EHG_E_E!R74+TI_EHG_CHP_E!R74+TI_EHG_H_E!R74+TI_EHG_EDHP!R74+TI_EHG_EB!R74+TI_EHG_EPS!R74+TI_EHG_DHEP!R74</f>
        <v>3994.2820292347369</v>
      </c>
      <c r="S74" s="37">
        <f>TI_EHG_E_E!S74+TI_EHG_CHP_E!S74+TI_EHG_H_E!S74+TI_EHG_EDHP!S74+TI_EHG_EB!S74+TI_EHG_EPS!S74+TI_EHG_DHEP!S74</f>
        <v>4070.7042132416159</v>
      </c>
      <c r="T74" s="37">
        <f>TI_EHG_E_E!T74+TI_EHG_CHP_E!T74+TI_EHG_H_E!T74+TI_EHG_EDHP!T74+TI_EHG_EB!T74+TI_EHG_EPS!T74+TI_EHG_DHEP!T74</f>
        <v>4084</v>
      </c>
      <c r="U74" s="37">
        <f>TI_EHG_E_E!U74+TI_EHG_CHP_E!U74+TI_EHG_H_E!U74+TI_EHG_EDHP!U74+TI_EHG_EB!U74+TI_EHG_EPS!U74+TI_EHG_DHEP!U74</f>
        <v>4005.9999999999986</v>
      </c>
      <c r="V74" s="37">
        <f>TI_EHG_E_E!V74+TI_EHG_CHP_E!V74+TI_EHG_H_E!V74+TI_EHG_EDHP!V74+TI_EHG_EB!V74+TI_EHG_EPS!V74+TI_EHG_DHEP!V74</f>
        <v>4106</v>
      </c>
      <c r="W74" s="37">
        <f>TI_EHG_E_E!W74+TI_EHG_CHP_E!W74+TI_EHG_H_E!W74+TI_EHG_EDHP!W74+TI_EHG_EB!W74+TI_EHG_EPS!W74+TI_EHG_DHEP!W74</f>
        <v>4053</v>
      </c>
      <c r="X74" s="37">
        <f>TI_EHG_E_E!X74+TI_EHG_CHP_E!X74+TI_EHG_H_E!X74+TI_EHG_EDHP!X74+TI_EHG_EB!X74+TI_EHG_EPS!X74+TI_EHG_DHEP!X74</f>
        <v>4033.9999999999991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0</v>
      </c>
      <c r="D76" s="40">
        <f>TI_EHG_E_E!D76+TI_EHG_CHP_E!D76+TI_EHG_H_E!D76+TI_EHG_EDHP!D76+TI_EHG_EB!D76+TI_EHG_EPS!D76+TI_EHG_DHEP!D76</f>
        <v>0</v>
      </c>
      <c r="E76" s="40">
        <f>TI_EHG_E_E!E76+TI_EHG_CHP_E!E76+TI_EHG_H_E!E76+TI_EHG_EDHP!E76+TI_EHG_EB!E76+TI_EHG_EPS!E76+TI_EHG_DHEP!E76</f>
        <v>0</v>
      </c>
      <c r="F76" s="40">
        <f>TI_EHG_E_E!F76+TI_EHG_CHP_E!F76+TI_EHG_H_E!F76+TI_EHG_EDHP!F76+TI_EHG_EB!F76+TI_EHG_EPS!F76+TI_EHG_DHEP!F76</f>
        <v>0</v>
      </c>
      <c r="G76" s="40">
        <f>TI_EHG_E_E!G76+TI_EHG_CHP_E!G76+TI_EHG_H_E!G76+TI_EHG_EDHP!G76+TI_EHG_EB!G76+TI_EHG_EPS!G76+TI_EHG_DHEP!G76</f>
        <v>0</v>
      </c>
      <c r="H76" s="40">
        <f>TI_EHG_E_E!H76+TI_EHG_CHP_E!H76+TI_EHG_H_E!H76+TI_EHG_EDHP!H76+TI_EHG_EB!H76+TI_EHG_EPS!H76+TI_EHG_DHEP!H76</f>
        <v>0</v>
      </c>
      <c r="I76" s="40">
        <f>TI_EHG_E_E!I76+TI_EHG_CHP_E!I76+TI_EHG_H_E!I76+TI_EHG_EDHP!I76+TI_EHG_EB!I76+TI_EHG_EPS!I76+TI_EHG_DHEP!I76</f>
        <v>0</v>
      </c>
      <c r="J76" s="40">
        <f>TI_EHG_E_E!J76+TI_EHG_CHP_E!J76+TI_EHG_H_E!J76+TI_EHG_EDHP!J76+TI_EHG_EB!J76+TI_EHG_EPS!J76+TI_EHG_DHEP!J76</f>
        <v>0</v>
      </c>
      <c r="K76" s="40">
        <f>TI_EHG_E_E!K76+TI_EHG_CHP_E!K76+TI_EHG_H_E!K76+TI_EHG_EDHP!K76+TI_EHG_EB!K76+TI_EHG_EPS!K76+TI_EHG_DHEP!K76</f>
        <v>0</v>
      </c>
      <c r="L76" s="40">
        <f>TI_EHG_E_E!L76+TI_EHG_CHP_E!L76+TI_EHG_H_E!L76+TI_EHG_EDHP!L76+TI_EHG_EB!L76+TI_EHG_EPS!L76+TI_EHG_DHEP!L76</f>
        <v>0</v>
      </c>
      <c r="M76" s="40">
        <f>TI_EHG_E_E!M76+TI_EHG_CHP_E!M76+TI_EHG_H_E!M76+TI_EHG_EDHP!M76+TI_EHG_EB!M76+TI_EHG_EPS!M76+TI_EHG_DHEP!M76</f>
        <v>0</v>
      </c>
      <c r="N76" s="40">
        <f>TI_EHG_E_E!N76+TI_EHG_CHP_E!N76+TI_EHG_H_E!N76+TI_EHG_EDHP!N76+TI_EHG_EB!N76+TI_EHG_EPS!N76+TI_EHG_DHEP!N76</f>
        <v>0</v>
      </c>
      <c r="O76" s="40">
        <f>TI_EHG_E_E!O76+TI_EHG_CHP_E!O76+TI_EHG_H_E!O76+TI_EHG_EDHP!O76+TI_EHG_EB!O76+TI_EHG_EPS!O76+TI_EHG_DHEP!O76</f>
        <v>0</v>
      </c>
      <c r="P76" s="40">
        <f>TI_EHG_E_E!P76+TI_EHG_CHP_E!P76+TI_EHG_H_E!P76+TI_EHG_EDHP!P76+TI_EHG_EB!P76+TI_EHG_EPS!P76+TI_EHG_DHEP!P76</f>
        <v>0</v>
      </c>
      <c r="Q76" s="40">
        <f>TI_EHG_E_E!Q76+TI_EHG_CHP_E!Q76+TI_EHG_H_E!Q76+TI_EHG_EDHP!Q76+TI_EHG_EB!Q76+TI_EHG_EPS!Q76+TI_EHG_DHEP!Q76</f>
        <v>0</v>
      </c>
      <c r="R76" s="40">
        <f>TI_EHG_E_E!R76+TI_EHG_CHP_E!R76+TI_EHG_H_E!R76+TI_EHG_EDHP!R76+TI_EHG_EB!R76+TI_EHG_EPS!R76+TI_EHG_DHEP!R76</f>
        <v>0</v>
      </c>
      <c r="S76" s="40">
        <f>TI_EHG_E_E!S76+TI_EHG_CHP_E!S76+TI_EHG_H_E!S76+TI_EHG_EDHP!S76+TI_EHG_EB!S76+TI_EHG_EPS!S76+TI_EHG_DHEP!S76</f>
        <v>0</v>
      </c>
      <c r="T76" s="40">
        <f>TI_EHG_E_E!T76+TI_EHG_CHP_E!T76+TI_EHG_H_E!T76+TI_EHG_EDHP!T76+TI_EHG_EB!T76+TI_EHG_EPS!T76+TI_EHG_DHEP!T76</f>
        <v>0</v>
      </c>
      <c r="U76" s="40">
        <f>TI_EHG_E_E!U76+TI_EHG_CHP_E!U76+TI_EHG_H_E!U76+TI_EHG_EDHP!U76+TI_EHG_EB!U76+TI_EHG_EPS!U76+TI_EHG_DHEP!U76</f>
        <v>0</v>
      </c>
      <c r="V76" s="40">
        <f>TI_EHG_E_E!V76+TI_EHG_CHP_E!V76+TI_EHG_H_E!V76+TI_EHG_EDHP!V76+TI_EHG_EB!V76+TI_EHG_EPS!V76+TI_EHG_DHEP!V76</f>
        <v>1.9776440240756661</v>
      </c>
      <c r="W76" s="40">
        <f>TI_EHG_E_E!W76+TI_EHG_CHP_E!W76+TI_EHG_H_E!W76+TI_EHG_EDHP!W76+TI_EHG_EB!W76+TI_EHG_EPS!W76+TI_EHG_DHEP!W76</f>
        <v>3.9552880481513331</v>
      </c>
      <c r="X76" s="40">
        <f>TI_EHG_E_E!X76+TI_EHG_CHP_E!X76+TI_EHG_H_E!X76+TI_EHG_EDHP!X76+TI_EHG_EB!X76+TI_EHG_EPS!X76+TI_EHG_DHEP!X76</f>
        <v>1.0748065348237319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7649.3239036973337</v>
      </c>
      <c r="D2" s="31">
        <f t="shared" ref="D2:W2" si="1">SUM(D3,D17,D22,D25,D26,D51,D52,D71,D74,D75,D76)</f>
        <v>7708.1557179707652</v>
      </c>
      <c r="E2" s="31">
        <f t="shared" si="1"/>
        <v>7422.2644024075671</v>
      </c>
      <c r="F2" s="31">
        <f t="shared" si="1"/>
        <v>6821.6064488392076</v>
      </c>
      <c r="G2" s="31">
        <f t="shared" si="1"/>
        <v>6779.2239693745059</v>
      </c>
      <c r="H2" s="31">
        <f t="shared" si="1"/>
        <v>7007.1539335191846</v>
      </c>
      <c r="I2" s="31">
        <f t="shared" si="1"/>
        <v>6901.283803063603</v>
      </c>
      <c r="J2" s="31">
        <f t="shared" si="1"/>
        <v>7704.7021441875559</v>
      </c>
      <c r="K2" s="31">
        <f t="shared" si="1"/>
        <v>7781.2190025795353</v>
      </c>
      <c r="L2" s="31">
        <f t="shared" si="1"/>
        <v>7049.2365434221838</v>
      </c>
      <c r="M2" s="31">
        <f t="shared" si="1"/>
        <v>7331.5450830816462</v>
      </c>
      <c r="N2" s="31">
        <f t="shared" si="1"/>
        <v>6829.4351620169691</v>
      </c>
      <c r="O2" s="31">
        <f t="shared" si="1"/>
        <v>6788.7011177987961</v>
      </c>
      <c r="P2" s="31">
        <f t="shared" si="1"/>
        <v>6063.5312983662934</v>
      </c>
      <c r="Q2" s="31">
        <f t="shared" si="1"/>
        <v>6094.0632846087701</v>
      </c>
      <c r="R2" s="31">
        <f t="shared" si="1"/>
        <v>6178.2595872742913</v>
      </c>
      <c r="S2" s="31">
        <f t="shared" si="1"/>
        <v>6351.3104901117795</v>
      </c>
      <c r="T2" s="31">
        <f t="shared" si="1"/>
        <v>6268.5772717110922</v>
      </c>
      <c r="U2" s="31">
        <f t="shared" si="1"/>
        <v>6027.7303637145305</v>
      </c>
      <c r="V2" s="31">
        <f t="shared" si="1"/>
        <v>6228.1040627687016</v>
      </c>
      <c r="W2" s="31">
        <f t="shared" si="1"/>
        <v>6205.4334539982801</v>
      </c>
      <c r="X2" s="31">
        <f t="shared" ref="X2" si="2">SUM(X3,X17,X22,X25,X26,X51,X52,X71,X74,X75,X76)</f>
        <v>6104.9917050730855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2196.247549441101</v>
      </c>
      <c r="D3" s="34">
        <f t="shared" ref="D3:W3" si="4">SUM(D4,D8,D11)</f>
        <v>2302.8748925193468</v>
      </c>
      <c r="E3" s="34">
        <f t="shared" si="4"/>
        <v>2278.9855546001722</v>
      </c>
      <c r="F3" s="34">
        <f t="shared" si="4"/>
        <v>2339.7491831470334</v>
      </c>
      <c r="G3" s="34">
        <f t="shared" si="4"/>
        <v>2194.3337919174555</v>
      </c>
      <c r="H3" s="34">
        <f t="shared" si="4"/>
        <v>1774.8785038693034</v>
      </c>
      <c r="I3" s="34">
        <f t="shared" si="4"/>
        <v>1692.1711092003441</v>
      </c>
      <c r="J3" s="34">
        <f t="shared" si="4"/>
        <v>1781.3024075666376</v>
      </c>
      <c r="K3" s="34">
        <f t="shared" si="4"/>
        <v>1718.5174548581251</v>
      </c>
      <c r="L3" s="34">
        <f t="shared" si="4"/>
        <v>1564.4625967325881</v>
      </c>
      <c r="M3" s="34">
        <f t="shared" si="4"/>
        <v>1573.0390369733441</v>
      </c>
      <c r="N3" s="34">
        <f t="shared" si="4"/>
        <v>1597.2496990541699</v>
      </c>
      <c r="O3" s="34">
        <f t="shared" si="4"/>
        <v>1575.7050730868441</v>
      </c>
      <c r="P3" s="34">
        <f t="shared" si="4"/>
        <v>1557.5976784178849</v>
      </c>
      <c r="Q3" s="34">
        <f t="shared" si="4"/>
        <v>1494.5597592433362</v>
      </c>
      <c r="R3" s="34">
        <f t="shared" si="4"/>
        <v>1441.0254514187452</v>
      </c>
      <c r="S3" s="34">
        <f t="shared" si="4"/>
        <v>1371.818572656922</v>
      </c>
      <c r="T3" s="34">
        <f t="shared" si="4"/>
        <v>1220.1296362854687</v>
      </c>
      <c r="U3" s="34">
        <f t="shared" si="4"/>
        <v>1122.0346629406708</v>
      </c>
      <c r="V3" s="34">
        <f t="shared" si="4"/>
        <v>954.58944539982792</v>
      </c>
      <c r="W3" s="34">
        <f t="shared" si="4"/>
        <v>906.94188048151329</v>
      </c>
      <c r="X3" s="34">
        <f t="shared" ref="X3" si="5">SUM(X4,X8,X11)</f>
        <v>744.88078503869292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13.130180567497851</v>
      </c>
      <c r="F4" s="29">
        <f t="shared" si="7"/>
        <v>60.753568357695606</v>
      </c>
      <c r="G4" s="29">
        <f t="shared" si="7"/>
        <v>87.863026655202049</v>
      </c>
      <c r="H4" s="29">
        <f t="shared" si="7"/>
        <v>41.04883920894239</v>
      </c>
      <c r="I4" s="29">
        <f t="shared" si="7"/>
        <v>59.149269131556309</v>
      </c>
      <c r="J4" s="29">
        <f t="shared" si="7"/>
        <v>93.426999140154763</v>
      </c>
      <c r="K4" s="29">
        <f t="shared" si="7"/>
        <v>88.175494411006014</v>
      </c>
      <c r="L4" s="29">
        <f t="shared" si="7"/>
        <v>84.226827171109193</v>
      </c>
      <c r="M4" s="29">
        <f t="shared" si="7"/>
        <v>86.605503009458289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9.4922613929492687</v>
      </c>
      <c r="G6" s="10">
        <v>20.492777300085979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13.130180567497851</v>
      </c>
      <c r="F7" s="10">
        <v>51.261306964746339</v>
      </c>
      <c r="G7" s="10">
        <v>67.370249355116073</v>
      </c>
      <c r="H7" s="10">
        <v>41.04883920894239</v>
      </c>
      <c r="I7" s="10">
        <v>59.149269131556309</v>
      </c>
      <c r="J7" s="10">
        <v>93.426999140154763</v>
      </c>
      <c r="K7" s="10">
        <v>88.175494411006014</v>
      </c>
      <c r="L7" s="10">
        <v>84.226827171109193</v>
      </c>
      <c r="M7" s="10">
        <v>86.605503009458289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2196.247549441101</v>
      </c>
      <c r="D8" s="29">
        <f t="shared" ref="D8:W8" si="10">SUM(D9:D10)</f>
        <v>2302.8748925193468</v>
      </c>
      <c r="E8" s="29">
        <f t="shared" si="10"/>
        <v>2265.8553740326743</v>
      </c>
      <c r="F8" s="29">
        <f t="shared" si="10"/>
        <v>2278.9956147893377</v>
      </c>
      <c r="G8" s="29">
        <f t="shared" si="10"/>
        <v>2106.4707652622533</v>
      </c>
      <c r="H8" s="29">
        <f t="shared" si="10"/>
        <v>1733.829664660361</v>
      </c>
      <c r="I8" s="29">
        <f t="shared" si="10"/>
        <v>1633.0218400687877</v>
      </c>
      <c r="J8" s="29">
        <f t="shared" si="10"/>
        <v>1687.8754084264829</v>
      </c>
      <c r="K8" s="29">
        <f t="shared" si="10"/>
        <v>1630.3419604471192</v>
      </c>
      <c r="L8" s="29">
        <f t="shared" si="10"/>
        <v>1480.2357695614789</v>
      </c>
      <c r="M8" s="29">
        <f t="shared" si="10"/>
        <v>1486.4335339638858</v>
      </c>
      <c r="N8" s="29">
        <f t="shared" si="10"/>
        <v>1597.2496990541699</v>
      </c>
      <c r="O8" s="29">
        <f t="shared" si="10"/>
        <v>1575.7050730868441</v>
      </c>
      <c r="P8" s="29">
        <f t="shared" si="10"/>
        <v>1557.5976784178849</v>
      </c>
      <c r="Q8" s="29">
        <f t="shared" si="10"/>
        <v>1494.5597592433362</v>
      </c>
      <c r="R8" s="29">
        <f t="shared" si="10"/>
        <v>1441.0254514187452</v>
      </c>
      <c r="S8" s="29">
        <f t="shared" si="10"/>
        <v>1371.818572656922</v>
      </c>
      <c r="T8" s="29">
        <f t="shared" si="10"/>
        <v>1220.1296362854687</v>
      </c>
      <c r="U8" s="29">
        <f t="shared" si="10"/>
        <v>1122.0346629406708</v>
      </c>
      <c r="V8" s="29">
        <f t="shared" si="10"/>
        <v>954.58944539982792</v>
      </c>
      <c r="W8" s="29">
        <f t="shared" si="10"/>
        <v>906.94188048151329</v>
      </c>
      <c r="X8" s="29">
        <f t="shared" ref="X8" si="11">SUM(X9:X10)</f>
        <v>744.88078503869292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6.0049871023215813</v>
      </c>
      <c r="E9" s="10">
        <v>4.6678417884780732</v>
      </c>
      <c r="F9" s="10">
        <v>10.57489251934652</v>
      </c>
      <c r="G9" s="10">
        <v>19.866208082545139</v>
      </c>
      <c r="H9" s="10">
        <v>59.233791917454852</v>
      </c>
      <c r="I9" s="10">
        <v>45.075236457437661</v>
      </c>
      <c r="J9" s="10">
        <v>39.710490111779883</v>
      </c>
      <c r="K9" s="10">
        <v>49.866208082545143</v>
      </c>
      <c r="L9" s="10">
        <v>17.207652622527949</v>
      </c>
      <c r="M9" s="10">
        <v>15.429406706792779</v>
      </c>
      <c r="N9" s="10">
        <v>2.0325881341358549</v>
      </c>
      <c r="O9" s="10">
        <v>0</v>
      </c>
      <c r="P9" s="10">
        <v>0</v>
      </c>
      <c r="Q9" s="10">
        <v>3.817196904557179</v>
      </c>
      <c r="R9" s="10">
        <v>22.15580395528805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2196.247549441101</v>
      </c>
      <c r="D10" s="10">
        <v>2296.8699054170252</v>
      </c>
      <c r="E10" s="10">
        <v>2261.1875322441961</v>
      </c>
      <c r="F10" s="10">
        <v>2268.4207222699911</v>
      </c>
      <c r="G10" s="10">
        <v>2086.6045571797081</v>
      </c>
      <c r="H10" s="10">
        <v>1674.5958727429061</v>
      </c>
      <c r="I10" s="10">
        <v>1587.9466036113499</v>
      </c>
      <c r="J10" s="10">
        <v>1648.1649183147031</v>
      </c>
      <c r="K10" s="10">
        <v>1580.475752364574</v>
      </c>
      <c r="L10" s="10">
        <v>1463.0281169389509</v>
      </c>
      <c r="M10" s="10">
        <v>1471.0041272570929</v>
      </c>
      <c r="N10" s="10">
        <v>1595.217110920034</v>
      </c>
      <c r="O10" s="10">
        <v>1575.7050730868441</v>
      </c>
      <c r="P10" s="10">
        <v>1557.5976784178849</v>
      </c>
      <c r="Q10" s="10">
        <v>1490.742562338779</v>
      </c>
      <c r="R10" s="10">
        <v>1418.8696474634571</v>
      </c>
      <c r="S10" s="10">
        <v>1371.818572656922</v>
      </c>
      <c r="T10" s="10">
        <v>1220.1296362854687</v>
      </c>
      <c r="U10" s="10">
        <v>1122.0346629406708</v>
      </c>
      <c r="V10" s="10">
        <v>954.58944539982792</v>
      </c>
      <c r="W10" s="10">
        <v>906.94188048151329</v>
      </c>
      <c r="X10" s="10">
        <v>744.88078503869292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3.4871883061049012</v>
      </c>
      <c r="G17" s="37">
        <f t="shared" si="16"/>
        <v>12.171625107480649</v>
      </c>
      <c r="H17" s="37">
        <f t="shared" si="16"/>
        <v>7.6359415305245051</v>
      </c>
      <c r="I17" s="37">
        <f t="shared" si="16"/>
        <v>0.2269131556319863</v>
      </c>
      <c r="J17" s="37">
        <f t="shared" si="16"/>
        <v>10.30378331900258</v>
      </c>
      <c r="K17" s="37">
        <f t="shared" si="16"/>
        <v>20.273258813413587</v>
      </c>
      <c r="L17" s="37">
        <f t="shared" si="16"/>
        <v>7.2871883061049019</v>
      </c>
      <c r="M17" s="37">
        <f t="shared" si="16"/>
        <v>13.107824591573515</v>
      </c>
      <c r="N17" s="37">
        <f t="shared" si="16"/>
        <v>18.723129836629401</v>
      </c>
      <c r="O17" s="37">
        <f t="shared" si="16"/>
        <v>34.238521066208079</v>
      </c>
      <c r="P17" s="37">
        <f t="shared" si="16"/>
        <v>20.094067067927771</v>
      </c>
      <c r="Q17" s="37">
        <f t="shared" si="16"/>
        <v>21.16173688736027</v>
      </c>
      <c r="R17" s="37">
        <f t="shared" si="16"/>
        <v>15.510662080825458</v>
      </c>
      <c r="S17" s="37">
        <f t="shared" si="16"/>
        <v>30.698882201203777</v>
      </c>
      <c r="T17" s="37">
        <f t="shared" si="16"/>
        <v>58.261650902837481</v>
      </c>
      <c r="U17" s="37">
        <f t="shared" si="16"/>
        <v>48.614703353396393</v>
      </c>
      <c r="V17" s="37">
        <f t="shared" si="16"/>
        <v>34.644625967325887</v>
      </c>
      <c r="W17" s="37">
        <f t="shared" si="16"/>
        <v>31.451246775580394</v>
      </c>
      <c r="X17" s="37">
        <f t="shared" ref="X17" si="17">SUM(X18:X21)</f>
        <v>12.147721410146174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1.805674978503869</v>
      </c>
      <c r="H19" s="10">
        <v>1.999140154772141</v>
      </c>
      <c r="I19" s="10">
        <v>0.10748065348237321</v>
      </c>
      <c r="J19" s="10">
        <v>3.1384350816852971</v>
      </c>
      <c r="K19" s="10">
        <v>4.3422184006878757</v>
      </c>
      <c r="L19" s="10">
        <v>1.268271711092003</v>
      </c>
      <c r="M19" s="10">
        <v>2.6225279449699048</v>
      </c>
      <c r="N19" s="10">
        <v>18.723129836629401</v>
      </c>
      <c r="O19" s="10">
        <v>22.893379191745488</v>
      </c>
      <c r="P19" s="10">
        <v>17.777300085984521</v>
      </c>
      <c r="Q19" s="10">
        <v>18.486672398968182</v>
      </c>
      <c r="R19" s="10">
        <v>12.596732588134142</v>
      </c>
      <c r="S19" s="10">
        <v>21.216680997420458</v>
      </c>
      <c r="T19" s="10">
        <v>25.945829750644883</v>
      </c>
      <c r="U19" s="10">
        <v>25.494411006018918</v>
      </c>
      <c r="V19" s="10">
        <v>21.173688736027515</v>
      </c>
      <c r="W19" s="10">
        <v>17.239896818572653</v>
      </c>
      <c r="X19" s="10">
        <v>11.478933791917456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3.4871883061049012</v>
      </c>
      <c r="G20" s="10">
        <v>10.365950128976779</v>
      </c>
      <c r="H20" s="10">
        <v>5.6368013757523636</v>
      </c>
      <c r="I20" s="10">
        <v>0.1194325021496131</v>
      </c>
      <c r="J20" s="10">
        <v>7.1653482373172821</v>
      </c>
      <c r="K20" s="10">
        <v>15.931040412725711</v>
      </c>
      <c r="L20" s="10">
        <v>6.0189165950128984</v>
      </c>
      <c r="M20" s="10">
        <v>10.48529664660361</v>
      </c>
      <c r="N20" s="10">
        <v>0</v>
      </c>
      <c r="O20" s="10">
        <v>11.345141874462589</v>
      </c>
      <c r="P20" s="10">
        <v>2.3167669819432501</v>
      </c>
      <c r="Q20" s="10">
        <v>2.6750644883920889</v>
      </c>
      <c r="R20" s="10">
        <v>2.9139294926913162</v>
      </c>
      <c r="S20" s="10">
        <v>9.482201203783319</v>
      </c>
      <c r="T20" s="10">
        <v>32.315821152192598</v>
      </c>
      <c r="U20" s="10">
        <v>23.120292347377472</v>
      </c>
      <c r="V20" s="10">
        <v>13.47093723129837</v>
      </c>
      <c r="W20" s="10">
        <v>14.211349957007741</v>
      </c>
      <c r="X20" s="10">
        <v>0.66878761822871879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928.26981943250212</v>
      </c>
      <c r="D26" s="37">
        <f t="shared" ref="D26:W26" si="22">SUM(D27,D33)</f>
        <v>931.87153912295776</v>
      </c>
      <c r="E26" s="37">
        <f t="shared" si="22"/>
        <v>438.20576096302665</v>
      </c>
      <c r="F26" s="37">
        <f t="shared" si="22"/>
        <v>325.18392089423901</v>
      </c>
      <c r="G26" s="37">
        <f t="shared" si="22"/>
        <v>150.83239585773771</v>
      </c>
      <c r="H26" s="37">
        <f t="shared" si="22"/>
        <v>96.250408153750385</v>
      </c>
      <c r="I26" s="37">
        <f t="shared" si="22"/>
        <v>113.93737142129862</v>
      </c>
      <c r="J26" s="37">
        <f t="shared" si="22"/>
        <v>131.84410463467674</v>
      </c>
      <c r="K26" s="37">
        <f t="shared" si="22"/>
        <v>78.656749785038684</v>
      </c>
      <c r="L26" s="37">
        <f t="shared" si="22"/>
        <v>112.74479793637146</v>
      </c>
      <c r="M26" s="37">
        <f t="shared" si="22"/>
        <v>118.83424903177648</v>
      </c>
      <c r="N26" s="37">
        <f t="shared" si="22"/>
        <v>45.380991767615122</v>
      </c>
      <c r="O26" s="37">
        <f t="shared" si="22"/>
        <v>48.781857265692182</v>
      </c>
      <c r="P26" s="37">
        <f t="shared" si="22"/>
        <v>16.494754944110056</v>
      </c>
      <c r="Q26" s="37">
        <f t="shared" si="22"/>
        <v>13.571195184866719</v>
      </c>
      <c r="R26" s="37">
        <f t="shared" si="22"/>
        <v>13.657179707652622</v>
      </c>
      <c r="S26" s="37">
        <f t="shared" si="22"/>
        <v>12.804471195184863</v>
      </c>
      <c r="T26" s="37">
        <f t="shared" si="22"/>
        <v>6.1478933791917463</v>
      </c>
      <c r="U26" s="37">
        <f t="shared" si="22"/>
        <v>2.4591573516766974</v>
      </c>
      <c r="V26" s="37">
        <f t="shared" si="22"/>
        <v>3.0739466895958723</v>
      </c>
      <c r="W26" s="37">
        <f t="shared" si="22"/>
        <v>1.6394668959587277</v>
      </c>
      <c r="X26" s="37">
        <f t="shared" ref="X26" si="23">SUM(X27,X33)</f>
        <v>7.0700773860705066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928.26981943250212</v>
      </c>
      <c r="D33" s="29">
        <f t="shared" ref="D33:W33" si="28">SUM(D34:D50)</f>
        <v>931.87153912295776</v>
      </c>
      <c r="E33" s="29">
        <f t="shared" si="28"/>
        <v>438.20576096302665</v>
      </c>
      <c r="F33" s="29">
        <f t="shared" si="28"/>
        <v>325.18392089423901</v>
      </c>
      <c r="G33" s="29">
        <f t="shared" si="28"/>
        <v>150.83239585773771</v>
      </c>
      <c r="H33" s="29">
        <f t="shared" si="28"/>
        <v>96.250408153750385</v>
      </c>
      <c r="I33" s="29">
        <f t="shared" si="28"/>
        <v>113.93737142129862</v>
      </c>
      <c r="J33" s="29">
        <f t="shared" si="28"/>
        <v>131.84410463467674</v>
      </c>
      <c r="K33" s="29">
        <f t="shared" si="28"/>
        <v>78.656749785038684</v>
      </c>
      <c r="L33" s="29">
        <f t="shared" si="28"/>
        <v>112.74479793637146</v>
      </c>
      <c r="M33" s="29">
        <f t="shared" si="28"/>
        <v>118.83424903177648</v>
      </c>
      <c r="N33" s="29">
        <f t="shared" si="28"/>
        <v>45.380991767615122</v>
      </c>
      <c r="O33" s="29">
        <f t="shared" si="28"/>
        <v>48.781857265692182</v>
      </c>
      <c r="P33" s="29">
        <f t="shared" si="28"/>
        <v>16.494754944110056</v>
      </c>
      <c r="Q33" s="29">
        <f t="shared" si="28"/>
        <v>13.571195184866719</v>
      </c>
      <c r="R33" s="29">
        <f t="shared" si="28"/>
        <v>13.657179707652622</v>
      </c>
      <c r="S33" s="29">
        <f t="shared" si="28"/>
        <v>12.804471195184863</v>
      </c>
      <c r="T33" s="29">
        <f t="shared" si="28"/>
        <v>6.1478933791917463</v>
      </c>
      <c r="U33" s="29">
        <f t="shared" si="28"/>
        <v>2.4591573516766974</v>
      </c>
      <c r="V33" s="29">
        <f t="shared" si="28"/>
        <v>3.0739466895958723</v>
      </c>
      <c r="W33" s="29">
        <f t="shared" si="28"/>
        <v>1.6394668959587277</v>
      </c>
      <c r="X33" s="29">
        <f t="shared" ref="X33" si="29">SUM(X34:X50)</f>
        <v>7.0700773860705066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59.568099742046421</v>
      </c>
      <c r="E43" s="10">
        <v>2.0540842648323299</v>
      </c>
      <c r="F43" s="10">
        <v>0</v>
      </c>
      <c r="G43" s="10">
        <v>1.026999140154772</v>
      </c>
      <c r="H43" s="10">
        <v>4.1081685296646597</v>
      </c>
      <c r="I43" s="10">
        <v>19.51367153912296</v>
      </c>
      <c r="J43" s="10">
        <v>6.0189165950128984</v>
      </c>
      <c r="K43" s="10">
        <v>4.0126397248495271</v>
      </c>
      <c r="L43" s="10">
        <v>29.091401547721411</v>
      </c>
      <c r="M43" s="10">
        <v>48.871480330142774</v>
      </c>
      <c r="N43" s="10">
        <v>29.268438027288383</v>
      </c>
      <c r="O43" s="10">
        <v>14.044110060189171</v>
      </c>
      <c r="P43" s="10">
        <v>4.0126397248495271</v>
      </c>
      <c r="Q43" s="10">
        <v>3.0094582975064479</v>
      </c>
      <c r="R43" s="10">
        <v>5.0157351676698188</v>
      </c>
      <c r="S43" s="10">
        <v>5.1232158211521917</v>
      </c>
      <c r="T43" s="10">
        <v>6.1478933791917463</v>
      </c>
      <c r="U43" s="10">
        <v>2.4591573516766974</v>
      </c>
      <c r="V43" s="10">
        <v>3.0739466895958723</v>
      </c>
      <c r="W43" s="10">
        <v>1.6394668959587277</v>
      </c>
      <c r="X43" s="10">
        <v>7.0700773860705066</v>
      </c>
    </row>
    <row r="44" spans="1:24" ht="11.25" customHeight="1" x14ac:dyDescent="0.2">
      <c r="A44" s="41" t="s">
        <v>75</v>
      </c>
      <c r="B44" s="9" t="s">
        <v>76</v>
      </c>
      <c r="C44" s="10">
        <v>928.26981943250212</v>
      </c>
      <c r="D44" s="10">
        <v>872.3034393809113</v>
      </c>
      <c r="E44" s="10">
        <v>436.15167669819431</v>
      </c>
      <c r="F44" s="10">
        <v>325.18392089423901</v>
      </c>
      <c r="G44" s="10">
        <v>149.80539671758294</v>
      </c>
      <c r="H44" s="10">
        <v>69.92959989923618</v>
      </c>
      <c r="I44" s="10">
        <v>64.329116907111171</v>
      </c>
      <c r="J44" s="10">
        <v>96.44711409297426</v>
      </c>
      <c r="K44" s="10">
        <v>53.768959587274281</v>
      </c>
      <c r="L44" s="10">
        <v>69.131556319862426</v>
      </c>
      <c r="M44" s="10">
        <v>34.565778159931213</v>
      </c>
      <c r="N44" s="10">
        <v>12.48211521926053</v>
      </c>
      <c r="O44" s="10">
        <v>21.123559759243339</v>
      </c>
      <c r="P44" s="10">
        <v>12.48211521926053</v>
      </c>
      <c r="Q44" s="10">
        <v>10.56173688736027</v>
      </c>
      <c r="R44" s="10">
        <v>8.6414445399828033</v>
      </c>
      <c r="S44" s="10">
        <v>7.6812553740326726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22.212639724849531</v>
      </c>
      <c r="I50" s="10">
        <v>30.09458297506449</v>
      </c>
      <c r="J50" s="10">
        <v>29.378073946689589</v>
      </c>
      <c r="K50" s="10">
        <v>20.875150472914871</v>
      </c>
      <c r="L50" s="10">
        <v>14.52184006878762</v>
      </c>
      <c r="M50" s="10">
        <v>35.396990541702493</v>
      </c>
      <c r="N50" s="10">
        <v>3.6304385210662078</v>
      </c>
      <c r="O50" s="10">
        <v>13.61418744625967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808.29750644883916</v>
      </c>
      <c r="D51" s="37">
        <v>768.33619948409284</v>
      </c>
      <c r="E51" s="37">
        <v>1045.8727429062769</v>
      </c>
      <c r="F51" s="37">
        <v>1218.142734307824</v>
      </c>
      <c r="G51" s="37">
        <v>1088.84350816853</v>
      </c>
      <c r="H51" s="37">
        <v>1037.5967325881347</v>
      </c>
      <c r="I51" s="37">
        <v>1202.1281169389511</v>
      </c>
      <c r="J51" s="37">
        <v>1505.6319862424759</v>
      </c>
      <c r="K51" s="37">
        <v>1535.511607910576</v>
      </c>
      <c r="L51" s="37">
        <v>852.66552020636277</v>
      </c>
      <c r="M51" s="37">
        <v>1001.676698194325</v>
      </c>
      <c r="N51" s="37">
        <v>758.8564058469475</v>
      </c>
      <c r="O51" s="37">
        <v>768.63714531384346</v>
      </c>
      <c r="P51" s="37">
        <v>215.54170249355121</v>
      </c>
      <c r="Q51" s="37">
        <v>153.0309544282029</v>
      </c>
      <c r="R51" s="37">
        <v>262.08082545141872</v>
      </c>
      <c r="S51" s="37">
        <v>430.88993981083399</v>
      </c>
      <c r="T51" s="37">
        <v>602.19260533104034</v>
      </c>
      <c r="U51" s="37">
        <v>521.86156491831468</v>
      </c>
      <c r="V51" s="37">
        <v>688.02665520206358</v>
      </c>
      <c r="W51" s="37">
        <v>692.60533104041269</v>
      </c>
      <c r="X51" s="37">
        <v>661.04901117798795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15.305245055889941</v>
      </c>
      <c r="D52" s="37">
        <f t="shared" ref="D52:W52" si="31">SUM(D53:D70)</f>
        <v>16.079105760963028</v>
      </c>
      <c r="E52" s="37">
        <f t="shared" si="31"/>
        <v>16.766981943250219</v>
      </c>
      <c r="F52" s="37">
        <f t="shared" si="31"/>
        <v>47.482545141874454</v>
      </c>
      <c r="G52" s="37">
        <f t="shared" si="31"/>
        <v>214.16904557179706</v>
      </c>
      <c r="H52" s="37">
        <f t="shared" si="31"/>
        <v>470.64806534823731</v>
      </c>
      <c r="I52" s="37">
        <f t="shared" si="31"/>
        <v>365.5488392089423</v>
      </c>
      <c r="J52" s="37">
        <f t="shared" si="31"/>
        <v>436.0383490971625</v>
      </c>
      <c r="K52" s="37">
        <f t="shared" si="31"/>
        <v>557.56147893379182</v>
      </c>
      <c r="L52" s="37">
        <f t="shared" si="31"/>
        <v>626.33783319002566</v>
      </c>
      <c r="M52" s="37">
        <f t="shared" si="31"/>
        <v>645.52631126397239</v>
      </c>
      <c r="N52" s="37">
        <f t="shared" si="31"/>
        <v>431.35563198624243</v>
      </c>
      <c r="O52" s="37">
        <f t="shared" si="31"/>
        <v>366.39011177987959</v>
      </c>
      <c r="P52" s="37">
        <f t="shared" si="31"/>
        <v>379.21367153912291</v>
      </c>
      <c r="Q52" s="37">
        <f t="shared" si="31"/>
        <v>464.81951848667239</v>
      </c>
      <c r="R52" s="37">
        <f t="shared" si="31"/>
        <v>433.59896818572668</v>
      </c>
      <c r="S52" s="37">
        <f t="shared" si="31"/>
        <v>404.8969045571796</v>
      </c>
      <c r="T52" s="37">
        <f t="shared" si="31"/>
        <v>289.84419604471191</v>
      </c>
      <c r="U52" s="37">
        <f t="shared" si="31"/>
        <v>310.54264832330182</v>
      </c>
      <c r="V52" s="37">
        <f t="shared" si="31"/>
        <v>423.13938091143598</v>
      </c>
      <c r="W52" s="37">
        <f t="shared" si="31"/>
        <v>501.83430782459163</v>
      </c>
      <c r="X52" s="37">
        <f t="shared" ref="X52" si="32">SUM(X53:X70)</f>
        <v>625.58993981083404</v>
      </c>
    </row>
    <row r="53" spans="1:24" ht="11.25" customHeight="1" x14ac:dyDescent="0.2">
      <c r="A53" s="42" t="s">
        <v>93</v>
      </c>
      <c r="B53" s="9" t="s">
        <v>94</v>
      </c>
      <c r="C53" s="10">
        <v>15.305245055889941</v>
      </c>
      <c r="D53" s="10">
        <v>15.99312123817713</v>
      </c>
      <c r="E53" s="10">
        <v>16.680997420464319</v>
      </c>
      <c r="F53" s="10">
        <v>14.70335339638865</v>
      </c>
      <c r="G53" s="10">
        <v>17.599312123817711</v>
      </c>
      <c r="H53" s="10">
        <v>17.38202923473775</v>
      </c>
      <c r="I53" s="10">
        <v>15.97128116938951</v>
      </c>
      <c r="J53" s="10">
        <v>18.05614789337919</v>
      </c>
      <c r="K53" s="10">
        <v>18.310490111779881</v>
      </c>
      <c r="L53" s="10">
        <v>19.62897678417885</v>
      </c>
      <c r="M53" s="10">
        <v>16.19810834049871</v>
      </c>
      <c r="N53" s="10">
        <v>19.091143594153049</v>
      </c>
      <c r="O53" s="10">
        <v>18.309458297506449</v>
      </c>
      <c r="P53" s="10">
        <v>18.32545141874462</v>
      </c>
      <c r="Q53" s="10">
        <v>25.922355975924329</v>
      </c>
      <c r="R53" s="10">
        <v>20.095528804815132</v>
      </c>
      <c r="S53" s="10">
        <v>22.297076526225279</v>
      </c>
      <c r="T53" s="10">
        <v>18.91659501289768</v>
      </c>
      <c r="U53" s="10">
        <v>19.088564058469469</v>
      </c>
      <c r="V53" s="10">
        <v>18.830610490111781</v>
      </c>
      <c r="W53" s="10">
        <v>20.980223559759239</v>
      </c>
      <c r="X53" s="10">
        <v>18.228718830610489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8.5984522785898534E-2</v>
      </c>
      <c r="E55" s="10">
        <v>8.5984522785898534E-2</v>
      </c>
      <c r="F55" s="10">
        <v>0.34393809114359408</v>
      </c>
      <c r="G55" s="10">
        <v>0.47721410146173682</v>
      </c>
      <c r="H55" s="10">
        <v>0.86801375752364573</v>
      </c>
      <c r="I55" s="10">
        <v>3.7286328460877041</v>
      </c>
      <c r="J55" s="10">
        <v>9.4582975064488384</v>
      </c>
      <c r="K55" s="10">
        <v>17.61203783319003</v>
      </c>
      <c r="L55" s="10">
        <v>28.454858125537399</v>
      </c>
      <c r="M55" s="10">
        <v>45.897850386930351</v>
      </c>
      <c r="N55" s="10">
        <v>53.799914015477214</v>
      </c>
      <c r="O55" s="10">
        <v>66.20739466895958</v>
      </c>
      <c r="P55" s="10">
        <v>61.694754944110052</v>
      </c>
      <c r="Q55" s="10">
        <v>56.452278589853819</v>
      </c>
      <c r="R55" s="10">
        <v>59.615047291487528</v>
      </c>
      <c r="S55" s="10">
        <v>58.786930352536537</v>
      </c>
      <c r="T55" s="10">
        <v>65.176268271711081</v>
      </c>
      <c r="U55" s="10">
        <v>52.192605331040411</v>
      </c>
      <c r="V55" s="10">
        <v>62.682717110920031</v>
      </c>
      <c r="W55" s="10">
        <v>56.319862424763542</v>
      </c>
      <c r="X55" s="10">
        <v>57.093723129836633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2.579535683576956E-2</v>
      </c>
      <c r="K56" s="10">
        <v>4.7291487532244193E-2</v>
      </c>
      <c r="L56" s="10">
        <v>5.5889939810834052E-2</v>
      </c>
      <c r="M56" s="10">
        <v>7.3086844368013756E-2</v>
      </c>
      <c r="N56" s="10">
        <v>0.1241616509028375</v>
      </c>
      <c r="O56" s="10">
        <v>0.67996560619088564</v>
      </c>
      <c r="P56" s="10">
        <v>2.1169389509888221</v>
      </c>
      <c r="Q56" s="10">
        <v>5.7609630266552019</v>
      </c>
      <c r="R56" s="10">
        <v>12.123817712811698</v>
      </c>
      <c r="S56" s="10">
        <v>20.980223559759242</v>
      </c>
      <c r="T56" s="10">
        <v>30.008598452278584</v>
      </c>
      <c r="U56" s="10">
        <v>54.084264832330177</v>
      </c>
      <c r="V56" s="10">
        <v>128.7188306104901</v>
      </c>
      <c r="W56" s="10">
        <v>211.4359415305245</v>
      </c>
      <c r="X56" s="10">
        <v>326.39724849527079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0.28658641444539978</v>
      </c>
      <c r="U58" s="10">
        <v>10.103181427343079</v>
      </c>
      <c r="V58" s="10">
        <v>15.166723989681859</v>
      </c>
      <c r="W58" s="10">
        <v>13.90085984522786</v>
      </c>
      <c r="X58" s="10">
        <v>10.24651762682717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32.435253654342212</v>
      </c>
      <c r="G59" s="10">
        <v>196.09251934651761</v>
      </c>
      <c r="H59" s="10">
        <v>452.39802235597591</v>
      </c>
      <c r="I59" s="10">
        <v>343.12605331040407</v>
      </c>
      <c r="J59" s="10">
        <v>394.883920894239</v>
      </c>
      <c r="K59" s="10">
        <v>514.47403267411858</v>
      </c>
      <c r="L59" s="10">
        <v>571.34325021496124</v>
      </c>
      <c r="M59" s="10">
        <v>565.37214101461734</v>
      </c>
      <c r="N59" s="10">
        <v>327.02777300085978</v>
      </c>
      <c r="O59" s="10">
        <v>261.01083404987099</v>
      </c>
      <c r="P59" s="10">
        <v>261.1301805674978</v>
      </c>
      <c r="Q59" s="10">
        <v>347.49690455717968</v>
      </c>
      <c r="R59" s="10">
        <v>292.75339638865012</v>
      </c>
      <c r="S59" s="10">
        <v>237.05451418744619</v>
      </c>
      <c r="T59" s="10">
        <v>152.04926913155629</v>
      </c>
      <c r="U59" s="10">
        <v>151.8343078245916</v>
      </c>
      <c r="V59" s="10">
        <v>175.36061908856411</v>
      </c>
      <c r="W59" s="10">
        <v>180.25700773860709</v>
      </c>
      <c r="X59" s="10">
        <v>196.95236457437659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0.2149613069647463</v>
      </c>
      <c r="M61" s="10">
        <v>2.2929492691315558</v>
      </c>
      <c r="N61" s="10">
        <v>22.117110920034388</v>
      </c>
      <c r="O61" s="10">
        <v>12.897678417884778</v>
      </c>
      <c r="P61" s="10">
        <v>20.612467755803955</v>
      </c>
      <c r="Q61" s="10">
        <v>15.214531384350815</v>
      </c>
      <c r="R61" s="10">
        <v>16.981943250214961</v>
      </c>
      <c r="S61" s="10">
        <v>20.994582975064493</v>
      </c>
      <c r="T61" s="10">
        <v>23.406878761822867</v>
      </c>
      <c r="U61" s="10">
        <v>23.239724849527079</v>
      </c>
      <c r="V61" s="10">
        <v>19.036027515047287</v>
      </c>
      <c r="W61" s="10">
        <v>14.903955288048151</v>
      </c>
      <c r="X61" s="10">
        <v>12.396044711951848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2.7228718830610492</v>
      </c>
      <c r="J62" s="10">
        <v>13.61418744625967</v>
      </c>
      <c r="K62" s="10">
        <v>7.1176268271711089</v>
      </c>
      <c r="L62" s="10">
        <v>6.6398968185726561</v>
      </c>
      <c r="M62" s="10">
        <v>15.692175408426481</v>
      </c>
      <c r="N62" s="10">
        <v>9.1955288048151331</v>
      </c>
      <c r="O62" s="10">
        <v>7.2847807394668953</v>
      </c>
      <c r="P62" s="10">
        <v>15.33387790197764</v>
      </c>
      <c r="Q62" s="10">
        <v>13.972484952708511</v>
      </c>
      <c r="R62" s="10">
        <v>32.029234737747203</v>
      </c>
      <c r="S62" s="10">
        <v>44.78357695614789</v>
      </c>
      <c r="T62" s="10">
        <v>0</v>
      </c>
      <c r="U62" s="10">
        <v>0</v>
      </c>
      <c r="V62" s="10">
        <v>3.3438521066208078</v>
      </c>
      <c r="W62" s="10">
        <v>4.0364574376612206</v>
      </c>
      <c r="X62" s="10">
        <v>4.275322441960447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3.6782459157351668</v>
      </c>
      <c r="I71" s="37">
        <f t="shared" si="34"/>
        <v>12.396130696474634</v>
      </c>
      <c r="J71" s="37">
        <f t="shared" si="34"/>
        <v>14.903955288048149</v>
      </c>
      <c r="K71" s="37">
        <f t="shared" si="34"/>
        <v>8.6462596732588128</v>
      </c>
      <c r="L71" s="37">
        <f t="shared" si="34"/>
        <v>7.7386070507308666</v>
      </c>
      <c r="M71" s="37">
        <f t="shared" si="34"/>
        <v>16.360963026655199</v>
      </c>
      <c r="N71" s="37">
        <f t="shared" si="34"/>
        <v>12.969303525365435</v>
      </c>
      <c r="O71" s="37">
        <f t="shared" si="34"/>
        <v>8.8134135855545992</v>
      </c>
      <c r="P71" s="37">
        <f t="shared" si="34"/>
        <v>5.0634565778159928</v>
      </c>
      <c r="Q71" s="37">
        <f t="shared" si="34"/>
        <v>9.5061049011177978</v>
      </c>
      <c r="R71" s="37">
        <f t="shared" si="34"/>
        <v>18.104471195184864</v>
      </c>
      <c r="S71" s="37">
        <f t="shared" si="34"/>
        <v>29.497506448839211</v>
      </c>
      <c r="T71" s="37">
        <f t="shared" si="34"/>
        <v>8.0012897678417882</v>
      </c>
      <c r="U71" s="37">
        <f t="shared" si="34"/>
        <v>16.217626827171109</v>
      </c>
      <c r="V71" s="37">
        <f t="shared" si="34"/>
        <v>18.630008598452282</v>
      </c>
      <c r="W71" s="37">
        <f t="shared" si="34"/>
        <v>17.961220980223558</v>
      </c>
      <c r="X71" s="37">
        <f t="shared" ref="X71" si="35">SUM(X72:X73)</f>
        <v>20.254170249355116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3.6782459157351668</v>
      </c>
      <c r="I72" s="10">
        <v>9.6732588134135842</v>
      </c>
      <c r="J72" s="10">
        <v>1.2897678417884779</v>
      </c>
      <c r="K72" s="10">
        <v>1.5286328460877039</v>
      </c>
      <c r="L72" s="10">
        <v>1.098710232158211</v>
      </c>
      <c r="M72" s="10">
        <v>0.66878761822871879</v>
      </c>
      <c r="N72" s="10">
        <v>3.7737747205503012</v>
      </c>
      <c r="O72" s="10">
        <v>1.5286328460877039</v>
      </c>
      <c r="P72" s="10">
        <v>1.241960447119518</v>
      </c>
      <c r="Q72" s="10">
        <v>4.1320722269991395</v>
      </c>
      <c r="R72" s="10">
        <v>13.49475494411006</v>
      </c>
      <c r="S72" s="10">
        <v>21.18564058469476</v>
      </c>
      <c r="T72" s="10">
        <v>8.0012897678417882</v>
      </c>
      <c r="U72" s="10">
        <v>16.217626827171109</v>
      </c>
      <c r="V72" s="10">
        <v>16.432588134135859</v>
      </c>
      <c r="W72" s="10">
        <v>15.40558899398108</v>
      </c>
      <c r="X72" s="10">
        <v>16.384866723989681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2.7228718830610492</v>
      </c>
      <c r="J73" s="10">
        <v>13.61418744625967</v>
      </c>
      <c r="K73" s="10">
        <v>7.1176268271711089</v>
      </c>
      <c r="L73" s="10">
        <v>6.6398968185726561</v>
      </c>
      <c r="M73" s="10">
        <v>15.692175408426481</v>
      </c>
      <c r="N73" s="10">
        <v>9.1955288048151331</v>
      </c>
      <c r="O73" s="10">
        <v>7.2847807394668953</v>
      </c>
      <c r="P73" s="10">
        <v>3.8214961306964752</v>
      </c>
      <c r="Q73" s="10">
        <v>5.3740326741186584</v>
      </c>
      <c r="R73" s="10">
        <v>4.609716251074806</v>
      </c>
      <c r="S73" s="10">
        <v>8.3118658641444529</v>
      </c>
      <c r="T73" s="10">
        <v>0</v>
      </c>
      <c r="U73" s="10">
        <v>0</v>
      </c>
      <c r="V73" s="10">
        <v>2.1974204643164228</v>
      </c>
      <c r="W73" s="10">
        <v>2.5556319862424761</v>
      </c>
      <c r="X73" s="10">
        <v>3.8693035253654342</v>
      </c>
    </row>
    <row r="74" spans="1:24" ht="11.25" customHeight="1" x14ac:dyDescent="0.2">
      <c r="A74" s="35" t="s">
        <v>135</v>
      </c>
      <c r="B74" s="36" t="s">
        <v>136</v>
      </c>
      <c r="C74" s="37">
        <v>3701.203783319002</v>
      </c>
      <c r="D74" s="37">
        <v>3688.9939810834048</v>
      </c>
      <c r="E74" s="37">
        <v>3642.4333619948411</v>
      </c>
      <c r="F74" s="37">
        <v>2887.5608770421318</v>
      </c>
      <c r="G74" s="37">
        <v>3118.8736027515051</v>
      </c>
      <c r="H74" s="37">
        <v>3616.4660361134988</v>
      </c>
      <c r="I74" s="37">
        <v>3514.8753224419602</v>
      </c>
      <c r="J74" s="37">
        <v>3824.677558039552</v>
      </c>
      <c r="K74" s="37">
        <v>3862.0521926053311</v>
      </c>
      <c r="L74" s="37">
        <v>3878</v>
      </c>
      <c r="M74" s="37">
        <v>3963</v>
      </c>
      <c r="N74" s="37">
        <v>3964.9</v>
      </c>
      <c r="O74" s="37">
        <v>3986.1349957007742</v>
      </c>
      <c r="P74" s="37">
        <v>3869.5259673258811</v>
      </c>
      <c r="Q74" s="37">
        <v>3937.414015477214</v>
      </c>
      <c r="R74" s="37">
        <v>3994.2820292347369</v>
      </c>
      <c r="S74" s="37">
        <v>4070.7042132416159</v>
      </c>
      <c r="T74" s="37">
        <v>4084</v>
      </c>
      <c r="U74" s="37">
        <v>4005.9999999999986</v>
      </c>
      <c r="V74" s="37">
        <v>4106</v>
      </c>
      <c r="W74" s="37">
        <v>4053</v>
      </c>
      <c r="X74" s="37">
        <v>4033.9999999999991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2086.4060189165943</v>
      </c>
      <c r="D2" s="31">
        <f t="shared" ref="D2:W2" si="1">SUM(D3,D17,D22,D25,D26,D51,D52,D71,D74,D75,D76)</f>
        <v>2176.3002579535682</v>
      </c>
      <c r="E2" s="31">
        <f t="shared" si="1"/>
        <v>2096.1035253654336</v>
      </c>
      <c r="F2" s="31">
        <f t="shared" si="1"/>
        <v>2350.211693895099</v>
      </c>
      <c r="G2" s="31">
        <f t="shared" si="1"/>
        <v>2142.2119651685985</v>
      </c>
      <c r="H2" s="31">
        <f t="shared" si="1"/>
        <v>2291.9397782716646</v>
      </c>
      <c r="I2" s="31">
        <f t="shared" si="1"/>
        <v>2280.8367964926829</v>
      </c>
      <c r="J2" s="31">
        <f t="shared" si="1"/>
        <v>2277.9605322803645</v>
      </c>
      <c r="K2" s="31">
        <f t="shared" si="1"/>
        <v>2202.8319862424764</v>
      </c>
      <c r="L2" s="31">
        <f t="shared" si="1"/>
        <v>1947.1822871883062</v>
      </c>
      <c r="M2" s="31">
        <f t="shared" si="1"/>
        <v>1934.1703081479309</v>
      </c>
      <c r="N2" s="31">
        <f t="shared" si="1"/>
        <v>1957.7773917233569</v>
      </c>
      <c r="O2" s="31">
        <f t="shared" si="1"/>
        <v>1606.0113499570077</v>
      </c>
      <c r="P2" s="31">
        <f t="shared" si="1"/>
        <v>1399.4597592433361</v>
      </c>
      <c r="Q2" s="31">
        <f t="shared" si="1"/>
        <v>1212.6287188306103</v>
      </c>
      <c r="R2" s="31">
        <f t="shared" si="1"/>
        <v>1231.8841788478071</v>
      </c>
      <c r="S2" s="31">
        <f t="shared" si="1"/>
        <v>1342.792347377472</v>
      </c>
      <c r="T2" s="31">
        <f t="shared" si="1"/>
        <v>1497.2727712811693</v>
      </c>
      <c r="U2" s="31">
        <f t="shared" si="1"/>
        <v>1508.8447007738607</v>
      </c>
      <c r="V2" s="31">
        <f t="shared" si="1"/>
        <v>1532.7857910576097</v>
      </c>
      <c r="W2" s="31">
        <f t="shared" si="1"/>
        <v>1563.2280249355115</v>
      </c>
      <c r="X2" s="31">
        <f t="shared" ref="X2" si="2">SUM(X3,X17,X22,X25,X26,X51,X52,X71,X74,X75,X76)</f>
        <v>1731.8010722269987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558.86474634565775</v>
      </c>
      <c r="D3" s="34">
        <f t="shared" ref="D3:W3" si="4">SUM(D4,D8,D11)</f>
        <v>330.44419604471193</v>
      </c>
      <c r="E3" s="34">
        <f t="shared" si="4"/>
        <v>248.67833190025797</v>
      </c>
      <c r="F3" s="34">
        <f t="shared" si="4"/>
        <v>261.73353396388643</v>
      </c>
      <c r="G3" s="34">
        <f t="shared" si="4"/>
        <v>185.60894239036978</v>
      </c>
      <c r="H3" s="34">
        <f t="shared" si="4"/>
        <v>149.39466895958728</v>
      </c>
      <c r="I3" s="34">
        <f t="shared" si="4"/>
        <v>145.47695614789339</v>
      </c>
      <c r="J3" s="34">
        <f t="shared" si="4"/>
        <v>142.0981943250215</v>
      </c>
      <c r="K3" s="34">
        <f t="shared" si="4"/>
        <v>134.98073946689595</v>
      </c>
      <c r="L3" s="34">
        <f t="shared" si="4"/>
        <v>104.8181427343078</v>
      </c>
      <c r="M3" s="34">
        <f t="shared" si="4"/>
        <v>73.167841788478057</v>
      </c>
      <c r="N3" s="34">
        <f t="shared" si="4"/>
        <v>65.857609630266552</v>
      </c>
      <c r="O3" s="34">
        <f t="shared" si="4"/>
        <v>62.634565778159924</v>
      </c>
      <c r="P3" s="34">
        <f t="shared" si="4"/>
        <v>55.483404987102318</v>
      </c>
      <c r="Q3" s="34">
        <f t="shared" si="4"/>
        <v>45.183490971625112</v>
      </c>
      <c r="R3" s="34">
        <f t="shared" si="4"/>
        <v>19.95382631126397</v>
      </c>
      <c r="S3" s="34">
        <f t="shared" si="4"/>
        <v>74.709028374892512</v>
      </c>
      <c r="T3" s="34">
        <f t="shared" si="4"/>
        <v>31.993837489251938</v>
      </c>
      <c r="U3" s="34">
        <f t="shared" si="4"/>
        <v>28.136704213241629</v>
      </c>
      <c r="V3" s="34">
        <f t="shared" si="4"/>
        <v>30.522764402407567</v>
      </c>
      <c r="W3" s="34">
        <f t="shared" si="4"/>
        <v>25.051240756663802</v>
      </c>
      <c r="X3" s="34">
        <f t="shared" ref="X3" si="5">SUM(X4,X8,X11)</f>
        <v>17.500556319862429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8.9524505588993986</v>
      </c>
      <c r="F4" s="29">
        <f t="shared" si="7"/>
        <v>27.26663800515907</v>
      </c>
      <c r="G4" s="29">
        <f t="shared" si="7"/>
        <v>19.16569217540842</v>
      </c>
      <c r="H4" s="29">
        <f t="shared" si="7"/>
        <v>44.670765262252793</v>
      </c>
      <c r="I4" s="29">
        <f t="shared" si="7"/>
        <v>36.817368873602753</v>
      </c>
      <c r="J4" s="29">
        <f t="shared" si="7"/>
        <v>30.94006878761823</v>
      </c>
      <c r="K4" s="29">
        <f t="shared" si="7"/>
        <v>16.97790197764402</v>
      </c>
      <c r="L4" s="29">
        <f t="shared" si="7"/>
        <v>35.841186586414437</v>
      </c>
      <c r="M4" s="29">
        <f t="shared" si="7"/>
        <v>38.62141014617368</v>
      </c>
      <c r="N4" s="29">
        <f t="shared" si="7"/>
        <v>13.23920894239037</v>
      </c>
      <c r="O4" s="29">
        <f t="shared" si="7"/>
        <v>2.6273430782459162</v>
      </c>
      <c r="P4" s="29">
        <f t="shared" si="7"/>
        <v>0</v>
      </c>
      <c r="Q4" s="29">
        <f t="shared" si="7"/>
        <v>0.44368013757523639</v>
      </c>
      <c r="R4" s="29">
        <f t="shared" si="7"/>
        <v>0</v>
      </c>
      <c r="S4" s="29">
        <f t="shared" si="7"/>
        <v>61.908856405846947</v>
      </c>
      <c r="T4" s="29">
        <f t="shared" si="7"/>
        <v>19.682287188306098</v>
      </c>
      <c r="U4" s="29">
        <f t="shared" si="7"/>
        <v>16.817626827171111</v>
      </c>
      <c r="V4" s="29">
        <f t="shared" si="7"/>
        <v>20.909716251074801</v>
      </c>
      <c r="W4" s="29">
        <f t="shared" si="7"/>
        <v>15.916251074806528</v>
      </c>
      <c r="X4" s="29">
        <f t="shared" ref="X4" si="8">SUM(X5:X7)</f>
        <v>9.987360275150472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8.9524505588993986</v>
      </c>
      <c r="F7" s="10">
        <v>27.26663800515907</v>
      </c>
      <c r="G7" s="10">
        <v>19.16569217540842</v>
      </c>
      <c r="H7" s="10">
        <v>44.670765262252793</v>
      </c>
      <c r="I7" s="10">
        <v>36.817368873602753</v>
      </c>
      <c r="J7" s="10">
        <v>30.94006878761823</v>
      </c>
      <c r="K7" s="10">
        <v>16.97790197764402</v>
      </c>
      <c r="L7" s="10">
        <v>35.841186586414437</v>
      </c>
      <c r="M7" s="10">
        <v>38.62141014617368</v>
      </c>
      <c r="N7" s="10">
        <v>13.23920894239037</v>
      </c>
      <c r="O7" s="10">
        <v>2.6273430782459162</v>
      </c>
      <c r="P7" s="10">
        <v>0</v>
      </c>
      <c r="Q7" s="10">
        <v>0.44368013757523639</v>
      </c>
      <c r="R7" s="10">
        <v>0</v>
      </c>
      <c r="S7" s="10">
        <v>61.908856405846947</v>
      </c>
      <c r="T7" s="10">
        <v>19.682287188306098</v>
      </c>
      <c r="U7" s="10">
        <v>16.817626827171111</v>
      </c>
      <c r="V7" s="10">
        <v>20.909716251074801</v>
      </c>
      <c r="W7" s="10">
        <v>15.916251074806528</v>
      </c>
      <c r="X7" s="10">
        <v>9.987360275150472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558.86474634565775</v>
      </c>
      <c r="D8" s="29">
        <f t="shared" ref="D8:W8" si="10">SUM(D9:D10)</f>
        <v>330.44419604471193</v>
      </c>
      <c r="E8" s="29">
        <f t="shared" si="10"/>
        <v>239.72588134135859</v>
      </c>
      <c r="F8" s="29">
        <f t="shared" si="10"/>
        <v>234.46689595872735</v>
      </c>
      <c r="G8" s="29">
        <f t="shared" si="10"/>
        <v>166.44325021496135</v>
      </c>
      <c r="H8" s="29">
        <f t="shared" si="10"/>
        <v>104.72390369733448</v>
      </c>
      <c r="I8" s="29">
        <f t="shared" si="10"/>
        <v>108.65958727429063</v>
      </c>
      <c r="J8" s="29">
        <f t="shared" si="10"/>
        <v>111.15812553740327</v>
      </c>
      <c r="K8" s="29">
        <f t="shared" si="10"/>
        <v>118.00283748925193</v>
      </c>
      <c r="L8" s="29">
        <f t="shared" si="10"/>
        <v>68.976956147893361</v>
      </c>
      <c r="M8" s="29">
        <f t="shared" si="10"/>
        <v>34.546431642304384</v>
      </c>
      <c r="N8" s="29">
        <f t="shared" si="10"/>
        <v>52.618400687876175</v>
      </c>
      <c r="O8" s="29">
        <f t="shared" si="10"/>
        <v>60.00722269991401</v>
      </c>
      <c r="P8" s="29">
        <f t="shared" si="10"/>
        <v>55.483404987102318</v>
      </c>
      <c r="Q8" s="29">
        <f t="shared" si="10"/>
        <v>44.739810834049877</v>
      </c>
      <c r="R8" s="29">
        <f t="shared" si="10"/>
        <v>19.95382631126397</v>
      </c>
      <c r="S8" s="29">
        <f t="shared" si="10"/>
        <v>12.800171969045572</v>
      </c>
      <c r="T8" s="29">
        <f t="shared" si="10"/>
        <v>12.311550300945841</v>
      </c>
      <c r="U8" s="29">
        <f t="shared" si="10"/>
        <v>11.31907738607052</v>
      </c>
      <c r="V8" s="29">
        <f t="shared" si="10"/>
        <v>9.6130481513327677</v>
      </c>
      <c r="W8" s="29">
        <f t="shared" si="10"/>
        <v>9.1349896818572738</v>
      </c>
      <c r="X8" s="29">
        <f t="shared" ref="X8" si="11">SUM(X9:X10)</f>
        <v>7.5131960447119583</v>
      </c>
    </row>
    <row r="9" spans="1:24" ht="11.25" customHeight="1" x14ac:dyDescent="0.2">
      <c r="A9" s="41" t="s">
        <v>11</v>
      </c>
      <c r="B9" s="9" t="s">
        <v>12</v>
      </c>
      <c r="C9" s="10">
        <v>23.333276010318141</v>
      </c>
      <c r="D9" s="10">
        <v>10.37222699914016</v>
      </c>
      <c r="E9" s="10">
        <v>0</v>
      </c>
      <c r="F9" s="10">
        <v>2.5380051590713668</v>
      </c>
      <c r="G9" s="10">
        <v>27.897248495270851</v>
      </c>
      <c r="H9" s="10">
        <v>74.902063628546856</v>
      </c>
      <c r="I9" s="10">
        <v>85.912639724849527</v>
      </c>
      <c r="J9" s="10">
        <v>89.153998280309551</v>
      </c>
      <c r="K9" s="10">
        <v>84.772656921754077</v>
      </c>
      <c r="L9" s="10">
        <v>38.621582115219248</v>
      </c>
      <c r="M9" s="10">
        <v>18.901031814273431</v>
      </c>
      <c r="N9" s="10">
        <v>39.431986242476349</v>
      </c>
      <c r="O9" s="10">
        <v>47.348839208942387</v>
      </c>
      <c r="P9" s="10">
        <v>40.051590713671537</v>
      </c>
      <c r="Q9" s="10">
        <v>33.209974204643167</v>
      </c>
      <c r="R9" s="10">
        <v>9.0431642304385207</v>
      </c>
      <c r="S9" s="10">
        <v>6.4937231298366296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535.53147033533958</v>
      </c>
      <c r="D10" s="10">
        <v>320.07196904557179</v>
      </c>
      <c r="E10" s="10">
        <v>239.72588134135859</v>
      </c>
      <c r="F10" s="10">
        <v>231.92889079965599</v>
      </c>
      <c r="G10" s="10">
        <v>138.54600171969051</v>
      </c>
      <c r="H10" s="10">
        <v>29.821840068787619</v>
      </c>
      <c r="I10" s="10">
        <v>22.746947549441099</v>
      </c>
      <c r="J10" s="10">
        <v>22.004127257093721</v>
      </c>
      <c r="K10" s="10">
        <v>33.230180567497847</v>
      </c>
      <c r="L10" s="10">
        <v>30.355374032674121</v>
      </c>
      <c r="M10" s="10">
        <v>15.64539982803095</v>
      </c>
      <c r="N10" s="10">
        <v>13.18641444539983</v>
      </c>
      <c r="O10" s="10">
        <v>12.65838349097162</v>
      </c>
      <c r="P10" s="10">
        <v>15.431814273430779</v>
      </c>
      <c r="Q10" s="10">
        <v>11.529836629406709</v>
      </c>
      <c r="R10" s="10">
        <v>10.91066208082545</v>
      </c>
      <c r="S10" s="10">
        <v>6.3064488392089411</v>
      </c>
      <c r="T10" s="10">
        <v>12.311550300945841</v>
      </c>
      <c r="U10" s="10">
        <v>11.31907738607052</v>
      </c>
      <c r="V10" s="10">
        <v>9.6130481513327677</v>
      </c>
      <c r="W10" s="10">
        <v>9.1349896818572738</v>
      </c>
      <c r="X10" s="10">
        <v>7.5131960447119583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130.09939810834047</v>
      </c>
      <c r="D17" s="37">
        <f t="shared" ref="D17:W17" si="16">SUM(D18:D21)</f>
        <v>107.00533104041271</v>
      </c>
      <c r="E17" s="37">
        <f t="shared" si="16"/>
        <v>108.6438521066208</v>
      </c>
      <c r="F17" s="37">
        <f t="shared" si="16"/>
        <v>77.911521926053297</v>
      </c>
      <c r="G17" s="37">
        <f t="shared" si="16"/>
        <v>78.78572656921753</v>
      </c>
      <c r="H17" s="37">
        <f t="shared" si="16"/>
        <v>71.933190025795355</v>
      </c>
      <c r="I17" s="37">
        <f t="shared" si="16"/>
        <v>78.257867583834894</v>
      </c>
      <c r="J17" s="37">
        <f t="shared" si="16"/>
        <v>82.14866723989681</v>
      </c>
      <c r="K17" s="37">
        <f t="shared" si="16"/>
        <v>70.074978503869303</v>
      </c>
      <c r="L17" s="37">
        <f t="shared" si="16"/>
        <v>59.979019776440239</v>
      </c>
      <c r="M17" s="37">
        <f t="shared" si="16"/>
        <v>86.617454858125527</v>
      </c>
      <c r="N17" s="37">
        <f t="shared" si="16"/>
        <v>94.573430782459155</v>
      </c>
      <c r="O17" s="37">
        <f t="shared" si="16"/>
        <v>83.292691315563189</v>
      </c>
      <c r="P17" s="37">
        <f t="shared" si="16"/>
        <v>43.973946689595863</v>
      </c>
      <c r="Q17" s="37">
        <f t="shared" si="16"/>
        <v>68.367239896818575</v>
      </c>
      <c r="R17" s="37">
        <f t="shared" si="16"/>
        <v>81.212381771281159</v>
      </c>
      <c r="S17" s="37">
        <f t="shared" si="16"/>
        <v>63.619002579535675</v>
      </c>
      <c r="T17" s="37">
        <f t="shared" si="16"/>
        <v>47.900515907136722</v>
      </c>
      <c r="U17" s="37">
        <f t="shared" si="16"/>
        <v>68.551160791057612</v>
      </c>
      <c r="V17" s="37">
        <f t="shared" si="16"/>
        <v>74.32407566638004</v>
      </c>
      <c r="W17" s="37">
        <f t="shared" si="16"/>
        <v>51.681513327601031</v>
      </c>
      <c r="X17" s="37">
        <f t="shared" ref="X17" si="17">SUM(X18:X21)</f>
        <v>62.288650042992259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20.206362854686159</v>
      </c>
      <c r="D19" s="10">
        <v>9.2218400687876176</v>
      </c>
      <c r="E19" s="10">
        <v>7.8030954428202914</v>
      </c>
      <c r="F19" s="10">
        <v>12.682717110920031</v>
      </c>
      <c r="G19" s="10">
        <v>9.5442820292347363</v>
      </c>
      <c r="H19" s="10">
        <v>14.25193465176268</v>
      </c>
      <c r="I19" s="10">
        <v>19.02407566638005</v>
      </c>
      <c r="J19" s="10">
        <v>20.335339638865001</v>
      </c>
      <c r="K19" s="10">
        <v>20.442820292347381</v>
      </c>
      <c r="L19" s="10">
        <v>9.6302665520206361</v>
      </c>
      <c r="M19" s="10">
        <v>17.30438521066208</v>
      </c>
      <c r="N19" s="10">
        <v>22.012037833190021</v>
      </c>
      <c r="O19" s="10">
        <v>23.581255374032668</v>
      </c>
      <c r="P19" s="10">
        <v>16.530524505588989</v>
      </c>
      <c r="Q19" s="10">
        <v>19.90541702493551</v>
      </c>
      <c r="R19" s="10">
        <v>15.00429922613929</v>
      </c>
      <c r="S19" s="10">
        <v>22.226999140154771</v>
      </c>
      <c r="T19" s="10">
        <v>11.070507308684441</v>
      </c>
      <c r="U19" s="10">
        <v>18.680137575236461</v>
      </c>
      <c r="V19" s="10">
        <v>20.894239036973339</v>
      </c>
      <c r="W19" s="10">
        <v>11.65090283748925</v>
      </c>
      <c r="X19" s="10">
        <v>25.171969045571799</v>
      </c>
    </row>
    <row r="20" spans="1:24" ht="11.25" customHeight="1" x14ac:dyDescent="0.2">
      <c r="A20" s="42" t="s">
        <v>31</v>
      </c>
      <c r="B20" s="9" t="s">
        <v>32</v>
      </c>
      <c r="C20" s="10">
        <v>109.8930352536543</v>
      </c>
      <c r="D20" s="10">
        <v>97.783490971625099</v>
      </c>
      <c r="E20" s="10">
        <v>100.84075666380051</v>
      </c>
      <c r="F20" s="10">
        <v>65.228804815133273</v>
      </c>
      <c r="G20" s="10">
        <v>69.241444539982794</v>
      </c>
      <c r="H20" s="10">
        <v>57.681255374032673</v>
      </c>
      <c r="I20" s="10">
        <v>59.233791917454852</v>
      </c>
      <c r="J20" s="10">
        <v>61.813327601031808</v>
      </c>
      <c r="K20" s="10">
        <v>49.632158211521919</v>
      </c>
      <c r="L20" s="10">
        <v>50.348753224419603</v>
      </c>
      <c r="M20" s="10">
        <v>69.31306964746345</v>
      </c>
      <c r="N20" s="10">
        <v>72.561392949269134</v>
      </c>
      <c r="O20" s="10">
        <v>59.711435941530517</v>
      </c>
      <c r="P20" s="10">
        <v>27.44342218400687</v>
      </c>
      <c r="Q20" s="10">
        <v>48.461822871883058</v>
      </c>
      <c r="R20" s="10">
        <v>66.208082545141863</v>
      </c>
      <c r="S20" s="10">
        <v>41.392003439380908</v>
      </c>
      <c r="T20" s="10">
        <v>36.830008598452281</v>
      </c>
      <c r="U20" s="10">
        <v>49.871023215821147</v>
      </c>
      <c r="V20" s="10">
        <v>53.429836629406701</v>
      </c>
      <c r="W20" s="10">
        <v>40.030610490111783</v>
      </c>
      <c r="X20" s="10">
        <v>37.11668099742046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134.12631126397244</v>
      </c>
      <c r="D26" s="37">
        <f t="shared" ref="D26:W26" si="22">SUM(D27,D33)</f>
        <v>118.09501289767839</v>
      </c>
      <c r="E26" s="37">
        <f t="shared" si="22"/>
        <v>151.01272570937229</v>
      </c>
      <c r="F26" s="37">
        <f t="shared" si="22"/>
        <v>137.11195184866722</v>
      </c>
      <c r="G26" s="37">
        <f t="shared" si="22"/>
        <v>87.643435503938818</v>
      </c>
      <c r="H26" s="37">
        <f t="shared" si="22"/>
        <v>38.372452390324128</v>
      </c>
      <c r="I26" s="37">
        <f t="shared" si="22"/>
        <v>45.281422460008685</v>
      </c>
      <c r="J26" s="37">
        <f t="shared" si="22"/>
        <v>2.096645779935419</v>
      </c>
      <c r="K26" s="37">
        <f t="shared" si="22"/>
        <v>13.442218400687871</v>
      </c>
      <c r="L26" s="37">
        <f t="shared" si="22"/>
        <v>65.529750644883919</v>
      </c>
      <c r="M26" s="37">
        <f t="shared" si="22"/>
        <v>3.3927501083782934</v>
      </c>
      <c r="N26" s="37">
        <f t="shared" si="22"/>
        <v>4.7098078884467887</v>
      </c>
      <c r="O26" s="37">
        <f t="shared" si="22"/>
        <v>3.1098022355975918</v>
      </c>
      <c r="P26" s="37">
        <f t="shared" si="22"/>
        <v>3.0142734307824588</v>
      </c>
      <c r="Q26" s="37">
        <f t="shared" si="22"/>
        <v>5.980653482373171</v>
      </c>
      <c r="R26" s="37">
        <f t="shared" si="22"/>
        <v>5.1208942390369732</v>
      </c>
      <c r="S26" s="37">
        <f t="shared" si="22"/>
        <v>4.0009458297506448</v>
      </c>
      <c r="T26" s="37">
        <f t="shared" si="22"/>
        <v>18.266895958727424</v>
      </c>
      <c r="U26" s="37">
        <f t="shared" si="22"/>
        <v>19.069045571797073</v>
      </c>
      <c r="V26" s="37">
        <f t="shared" si="22"/>
        <v>12.810404127257094</v>
      </c>
      <c r="W26" s="37">
        <f t="shared" si="22"/>
        <v>9.4460877042132392</v>
      </c>
      <c r="X26" s="37">
        <f t="shared" ref="X26" si="23">SUM(X27,X33)</f>
        <v>9.0269131556319842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134.12631126397244</v>
      </c>
      <c r="D33" s="29">
        <f t="shared" ref="D33:W33" si="28">SUM(D34:D50)</f>
        <v>118.09501289767839</v>
      </c>
      <c r="E33" s="29">
        <f t="shared" si="28"/>
        <v>151.01272570937229</v>
      </c>
      <c r="F33" s="29">
        <f t="shared" si="28"/>
        <v>137.11195184866722</v>
      </c>
      <c r="G33" s="29">
        <f t="shared" si="28"/>
        <v>87.643435503938818</v>
      </c>
      <c r="H33" s="29">
        <f t="shared" si="28"/>
        <v>38.372452390324128</v>
      </c>
      <c r="I33" s="29">
        <f t="shared" si="28"/>
        <v>45.281422460008685</v>
      </c>
      <c r="J33" s="29">
        <f t="shared" si="28"/>
        <v>2.096645779935419</v>
      </c>
      <c r="K33" s="29">
        <f t="shared" si="28"/>
        <v>13.442218400687871</v>
      </c>
      <c r="L33" s="29">
        <f t="shared" si="28"/>
        <v>65.529750644883919</v>
      </c>
      <c r="M33" s="29">
        <f t="shared" si="28"/>
        <v>3.3927501083782934</v>
      </c>
      <c r="N33" s="29">
        <f t="shared" si="28"/>
        <v>4.7098078884467887</v>
      </c>
      <c r="O33" s="29">
        <f t="shared" si="28"/>
        <v>3.1098022355975918</v>
      </c>
      <c r="P33" s="29">
        <f t="shared" si="28"/>
        <v>3.0142734307824588</v>
      </c>
      <c r="Q33" s="29">
        <f t="shared" si="28"/>
        <v>5.980653482373171</v>
      </c>
      <c r="R33" s="29">
        <f t="shared" si="28"/>
        <v>5.1208942390369732</v>
      </c>
      <c r="S33" s="29">
        <f t="shared" si="28"/>
        <v>4.0009458297506448</v>
      </c>
      <c r="T33" s="29">
        <f t="shared" si="28"/>
        <v>18.266895958727424</v>
      </c>
      <c r="U33" s="29">
        <f t="shared" si="28"/>
        <v>19.069045571797073</v>
      </c>
      <c r="V33" s="29">
        <f t="shared" si="28"/>
        <v>12.810404127257094</v>
      </c>
      <c r="W33" s="29">
        <f t="shared" si="28"/>
        <v>9.4460877042132392</v>
      </c>
      <c r="X33" s="29">
        <f t="shared" ref="X33" si="29">SUM(X34:X50)</f>
        <v>9.0269131556319842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1.146431642304385</v>
      </c>
      <c r="N34" s="10">
        <v>0</v>
      </c>
      <c r="O34" s="10">
        <v>1.146431642304385</v>
      </c>
      <c r="P34" s="10">
        <v>1.146431642304385</v>
      </c>
      <c r="Q34" s="10">
        <v>1.146431642304385</v>
      </c>
      <c r="R34" s="10">
        <v>2.2929492691315558</v>
      </c>
      <c r="S34" s="10">
        <v>1.173000859845228</v>
      </c>
      <c r="T34" s="10">
        <v>0</v>
      </c>
      <c r="U34" s="10">
        <v>2.236629406706792</v>
      </c>
      <c r="V34" s="10">
        <v>2.236629406706792</v>
      </c>
      <c r="W34" s="10">
        <v>0.44729148753224418</v>
      </c>
      <c r="X34" s="10">
        <v>0.3355116079105761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6.1622527944969896</v>
      </c>
      <c r="E43" s="10">
        <v>103.73078245915733</v>
      </c>
      <c r="F43" s="10">
        <v>17.45967325881341</v>
      </c>
      <c r="G43" s="10">
        <v>2.0540842648323299</v>
      </c>
      <c r="H43" s="10">
        <v>1.026999140154772</v>
      </c>
      <c r="I43" s="10">
        <v>1.026999140154772</v>
      </c>
      <c r="J43" s="10">
        <v>0</v>
      </c>
      <c r="K43" s="10">
        <v>0</v>
      </c>
      <c r="L43" s="10">
        <v>8.0251934651762671</v>
      </c>
      <c r="M43" s="10">
        <v>1.2861293001237795</v>
      </c>
      <c r="N43" s="10">
        <v>1.8293263751191877</v>
      </c>
      <c r="O43" s="10">
        <v>1.0031814273430779</v>
      </c>
      <c r="P43" s="10">
        <v>0</v>
      </c>
      <c r="Q43" s="10">
        <v>2.00627687016337</v>
      </c>
      <c r="R43" s="10">
        <v>0</v>
      </c>
      <c r="S43" s="10">
        <v>0</v>
      </c>
      <c r="T43" s="10">
        <v>2.049269131556319</v>
      </c>
      <c r="U43" s="10">
        <v>0.61478933791917456</v>
      </c>
      <c r="V43" s="10">
        <v>1.0246775580395531</v>
      </c>
      <c r="W43" s="10">
        <v>0.40988822012037829</v>
      </c>
      <c r="X43" s="10">
        <v>0.10249355116079099</v>
      </c>
    </row>
    <row r="44" spans="1:24" ht="11.25" customHeight="1" x14ac:dyDescent="0.2">
      <c r="A44" s="41" t="s">
        <v>75</v>
      </c>
      <c r="B44" s="9" t="s">
        <v>76</v>
      </c>
      <c r="C44" s="10">
        <v>134.12631126397244</v>
      </c>
      <c r="D44" s="10">
        <v>111.93276010318139</v>
      </c>
      <c r="E44" s="10">
        <v>47.281943250214958</v>
      </c>
      <c r="F44" s="10">
        <v>119.65227858985382</v>
      </c>
      <c r="G44" s="10">
        <v>66.694252356905281</v>
      </c>
      <c r="H44" s="10">
        <v>27.548032785852932</v>
      </c>
      <c r="I44" s="10">
        <v>24.659496406698278</v>
      </c>
      <c r="J44" s="10">
        <v>2.096645779935419</v>
      </c>
      <c r="K44" s="10">
        <v>13.442218400687871</v>
      </c>
      <c r="L44" s="10">
        <v>55.689337919174548</v>
      </c>
      <c r="M44" s="10">
        <v>0.96018916595012893</v>
      </c>
      <c r="N44" s="10">
        <v>2.8804815133276009</v>
      </c>
      <c r="O44" s="10">
        <v>0.96018916595012893</v>
      </c>
      <c r="P44" s="10">
        <v>0.96018916595012893</v>
      </c>
      <c r="Q44" s="10">
        <v>1.920292347377472</v>
      </c>
      <c r="R44" s="10">
        <v>1.920292347377472</v>
      </c>
      <c r="S44" s="10">
        <v>1.920292347377472</v>
      </c>
      <c r="T44" s="10">
        <v>14.402407566638001</v>
      </c>
      <c r="U44" s="10">
        <v>14.402407566638001</v>
      </c>
      <c r="V44" s="10">
        <v>8.6414445399828033</v>
      </c>
      <c r="W44" s="10">
        <v>7.6812553740326726</v>
      </c>
      <c r="X44" s="10">
        <v>7.6812553740326726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18.895098882201207</v>
      </c>
      <c r="H48" s="10">
        <v>9.7974204643164224</v>
      </c>
      <c r="I48" s="10">
        <v>19.594926913155636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1.8152192605331039</v>
      </c>
      <c r="M50" s="10">
        <v>0</v>
      </c>
      <c r="N50" s="10">
        <v>0</v>
      </c>
      <c r="O50" s="10">
        <v>0</v>
      </c>
      <c r="P50" s="10">
        <v>0.90765262252794487</v>
      </c>
      <c r="Q50" s="10">
        <v>0.90765262252794487</v>
      </c>
      <c r="R50" s="10">
        <v>0.90765262252794487</v>
      </c>
      <c r="S50" s="10">
        <v>0.90765262252794487</v>
      </c>
      <c r="T50" s="10">
        <v>1.8152192605331039</v>
      </c>
      <c r="U50" s="10">
        <v>1.8152192605331039</v>
      </c>
      <c r="V50" s="10">
        <v>0.90765262252794487</v>
      </c>
      <c r="W50" s="10">
        <v>0.90765262252794487</v>
      </c>
      <c r="X50" s="10">
        <v>0.90765262252794487</v>
      </c>
    </row>
    <row r="51" spans="1:24" ht="11.25" customHeight="1" x14ac:dyDescent="0.2">
      <c r="A51" s="35" t="s">
        <v>89</v>
      </c>
      <c r="B51" s="36" t="s">
        <v>90</v>
      </c>
      <c r="C51" s="37">
        <v>1201.9561478933788</v>
      </c>
      <c r="D51" s="37">
        <v>1555.7179707652622</v>
      </c>
      <c r="E51" s="37">
        <v>1538.3276010318139</v>
      </c>
      <c r="F51" s="37">
        <v>1834.3078245915738</v>
      </c>
      <c r="G51" s="37">
        <v>1753.6543422184004</v>
      </c>
      <c r="H51" s="37">
        <v>1954.2562338779014</v>
      </c>
      <c r="I51" s="37">
        <v>1909.5227858985381</v>
      </c>
      <c r="J51" s="37">
        <v>1944.9484092863279</v>
      </c>
      <c r="K51" s="37">
        <v>1843.9165950128979</v>
      </c>
      <c r="L51" s="37">
        <v>1554.1057609630268</v>
      </c>
      <c r="M51" s="37">
        <v>1594.1745485812553</v>
      </c>
      <c r="N51" s="37">
        <v>1530.5030094582978</v>
      </c>
      <c r="O51" s="37">
        <v>1215.262252794497</v>
      </c>
      <c r="P51" s="37">
        <v>1022.2914875322442</v>
      </c>
      <c r="Q51" s="37">
        <v>807.22269991401549</v>
      </c>
      <c r="R51" s="37">
        <v>795.03439380911425</v>
      </c>
      <c r="S51" s="37">
        <v>848.88220120378321</v>
      </c>
      <c r="T51" s="37">
        <v>896.17368873602743</v>
      </c>
      <c r="U51" s="37">
        <v>864.83233018056751</v>
      </c>
      <c r="V51" s="37">
        <v>927.64402407566627</v>
      </c>
      <c r="W51" s="37">
        <v>1007.2871883061049</v>
      </c>
      <c r="X51" s="37">
        <v>1156.1693895098879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32.268013757523647</v>
      </c>
      <c r="D52" s="37">
        <f t="shared" ref="D52:W52" si="31">SUM(D53:D70)</f>
        <v>34.035511607910578</v>
      </c>
      <c r="E52" s="37">
        <f t="shared" si="31"/>
        <v>25.628116938950981</v>
      </c>
      <c r="F52" s="37">
        <f t="shared" si="31"/>
        <v>21.16173688736027</v>
      </c>
      <c r="G52" s="37">
        <f t="shared" si="31"/>
        <v>20.110834049871016</v>
      </c>
      <c r="H52" s="37">
        <f t="shared" si="31"/>
        <v>44.974720550300944</v>
      </c>
      <c r="I52" s="37">
        <f t="shared" si="31"/>
        <v>58.182889079965605</v>
      </c>
      <c r="J52" s="37">
        <f t="shared" si="31"/>
        <v>66.208082545141863</v>
      </c>
      <c r="K52" s="37">
        <f t="shared" si="31"/>
        <v>101.41392949269132</v>
      </c>
      <c r="L52" s="37">
        <f t="shared" si="31"/>
        <v>123.29226139294929</v>
      </c>
      <c r="M52" s="37">
        <f t="shared" si="31"/>
        <v>137.19312123817713</v>
      </c>
      <c r="N52" s="37">
        <f t="shared" si="31"/>
        <v>213.17007738607049</v>
      </c>
      <c r="O52" s="37">
        <f t="shared" si="31"/>
        <v>196.49853826311261</v>
      </c>
      <c r="P52" s="37">
        <f t="shared" si="31"/>
        <v>230.05631986242471</v>
      </c>
      <c r="Q52" s="37">
        <f t="shared" si="31"/>
        <v>241.28211521926048</v>
      </c>
      <c r="R52" s="37">
        <f t="shared" si="31"/>
        <v>285.56414445399827</v>
      </c>
      <c r="S52" s="37">
        <f t="shared" si="31"/>
        <v>294.68804815133279</v>
      </c>
      <c r="T52" s="37">
        <f t="shared" si="31"/>
        <v>443.44135855545994</v>
      </c>
      <c r="U52" s="37">
        <f t="shared" si="31"/>
        <v>469.45159071367158</v>
      </c>
      <c r="V52" s="37">
        <f t="shared" si="31"/>
        <v>426.98478073946694</v>
      </c>
      <c r="W52" s="37">
        <f t="shared" si="31"/>
        <v>410.31332760103174</v>
      </c>
      <c r="X52" s="37">
        <f t="shared" ref="X52" si="32">SUM(X53:X70)</f>
        <v>426.05322441960442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3.176612209802236</v>
      </c>
      <c r="D59" s="10">
        <v>0.95537403267411869</v>
      </c>
      <c r="E59" s="10">
        <v>0.93147033533963886</v>
      </c>
      <c r="F59" s="10">
        <v>1.1942390369733451</v>
      </c>
      <c r="G59" s="10">
        <v>1.0748065348237319</v>
      </c>
      <c r="H59" s="10">
        <v>9.0522785898538256</v>
      </c>
      <c r="I59" s="10">
        <v>9.5060189165950106</v>
      </c>
      <c r="J59" s="10">
        <v>19.657007738607046</v>
      </c>
      <c r="K59" s="10">
        <v>52.569991401547725</v>
      </c>
      <c r="L59" s="10">
        <v>71.223903697334478</v>
      </c>
      <c r="M59" s="10">
        <v>81.75692175408426</v>
      </c>
      <c r="N59" s="10">
        <v>150.23413585554599</v>
      </c>
      <c r="O59" s="10">
        <v>132.39226139294925</v>
      </c>
      <c r="P59" s="10">
        <v>160.74325021496128</v>
      </c>
      <c r="Q59" s="10">
        <v>166.76216680997416</v>
      </c>
      <c r="R59" s="10">
        <v>210.51874462596732</v>
      </c>
      <c r="S59" s="10">
        <v>219.83370593293211</v>
      </c>
      <c r="T59" s="10">
        <v>346.49380911435935</v>
      </c>
      <c r="U59" s="10">
        <v>372.62347377472059</v>
      </c>
      <c r="V59" s="10">
        <v>334.38426483233025</v>
      </c>
      <c r="W59" s="10">
        <v>306.36766981943242</v>
      </c>
      <c r="X59" s="10">
        <v>325.02149613069639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2.0540842648323299</v>
      </c>
      <c r="E61" s="10">
        <v>0.85984522785898532</v>
      </c>
      <c r="F61" s="10">
        <v>1.958555460017197</v>
      </c>
      <c r="G61" s="10">
        <v>2.6273430782459162</v>
      </c>
      <c r="H61" s="10">
        <v>2.9139294926913162</v>
      </c>
      <c r="I61" s="10">
        <v>4.5619948409286319</v>
      </c>
      <c r="J61" s="10">
        <v>6.0905417024935504</v>
      </c>
      <c r="K61" s="10">
        <v>9.8404127257093723</v>
      </c>
      <c r="L61" s="10">
        <v>12.611006018916596</v>
      </c>
      <c r="M61" s="10">
        <v>17.889595872742905</v>
      </c>
      <c r="N61" s="10">
        <v>24.004041272570937</v>
      </c>
      <c r="O61" s="10">
        <v>25.508770421324158</v>
      </c>
      <c r="P61" s="10">
        <v>33.581685296646597</v>
      </c>
      <c r="Q61" s="10">
        <v>35.253654342218404</v>
      </c>
      <c r="R61" s="10">
        <v>35.611951848667232</v>
      </c>
      <c r="S61" s="10">
        <v>39.409630266552021</v>
      </c>
      <c r="T61" s="10">
        <v>38.979621668099739</v>
      </c>
      <c r="U61" s="10">
        <v>37.57042132416165</v>
      </c>
      <c r="V61" s="10">
        <v>40.197764402407557</v>
      </c>
      <c r="W61" s="10">
        <v>42.180137575236451</v>
      </c>
      <c r="X61" s="10">
        <v>38.286930352536551</v>
      </c>
    </row>
    <row r="62" spans="1:24" ht="11.25" customHeight="1" x14ac:dyDescent="0.2">
      <c r="A62" s="42" t="s">
        <v>111</v>
      </c>
      <c r="B62" s="9" t="s">
        <v>112</v>
      </c>
      <c r="C62" s="10">
        <v>29.091401547721411</v>
      </c>
      <c r="D62" s="10">
        <v>31.02605331040413</v>
      </c>
      <c r="E62" s="10">
        <v>23.836801375752358</v>
      </c>
      <c r="F62" s="10">
        <v>18.008942390369729</v>
      </c>
      <c r="G62" s="10">
        <v>16.408684436801369</v>
      </c>
      <c r="H62" s="10">
        <v>33.0085124677558</v>
      </c>
      <c r="I62" s="10">
        <v>44.114875322441961</v>
      </c>
      <c r="J62" s="10">
        <v>40.460533104041268</v>
      </c>
      <c r="K62" s="10">
        <v>39.003525365434221</v>
      </c>
      <c r="L62" s="10">
        <v>39.457351676698202</v>
      </c>
      <c r="M62" s="10">
        <v>37.546603611349951</v>
      </c>
      <c r="N62" s="10">
        <v>38.931900257953558</v>
      </c>
      <c r="O62" s="10">
        <v>38.597506448839212</v>
      </c>
      <c r="P62" s="10">
        <v>35.731384350816853</v>
      </c>
      <c r="Q62" s="10">
        <v>39.266294067067918</v>
      </c>
      <c r="R62" s="10">
        <v>39.433447979363713</v>
      </c>
      <c r="S62" s="10">
        <v>35.44471195184866</v>
      </c>
      <c r="T62" s="10">
        <v>57.967927773000859</v>
      </c>
      <c r="U62" s="10">
        <v>59.257695614789327</v>
      </c>
      <c r="V62" s="10">
        <v>52.402751504729139</v>
      </c>
      <c r="W62" s="10">
        <v>61.765520206362851</v>
      </c>
      <c r="X62" s="10">
        <v>62.744797936371448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29.091401547721411</v>
      </c>
      <c r="D71" s="37">
        <f t="shared" ref="D71:W71" si="34">SUM(D72:D73)</f>
        <v>31.002235597592431</v>
      </c>
      <c r="E71" s="37">
        <f t="shared" si="34"/>
        <v>23.81289767841788</v>
      </c>
      <c r="F71" s="37">
        <f t="shared" si="34"/>
        <v>17.985124677558041</v>
      </c>
      <c r="G71" s="37">
        <f t="shared" si="34"/>
        <v>16.408684436801369</v>
      </c>
      <c r="H71" s="37">
        <f t="shared" si="34"/>
        <v>33.0085124677558</v>
      </c>
      <c r="I71" s="37">
        <f t="shared" si="34"/>
        <v>44.114875322441961</v>
      </c>
      <c r="J71" s="37">
        <f t="shared" si="34"/>
        <v>40.460533104041268</v>
      </c>
      <c r="K71" s="37">
        <f t="shared" si="34"/>
        <v>39.003525365434221</v>
      </c>
      <c r="L71" s="37">
        <f t="shared" si="34"/>
        <v>39.457351676698202</v>
      </c>
      <c r="M71" s="37">
        <f t="shared" si="34"/>
        <v>39.62459157351676</v>
      </c>
      <c r="N71" s="37">
        <f t="shared" si="34"/>
        <v>48.963456577815975</v>
      </c>
      <c r="O71" s="37">
        <f t="shared" si="34"/>
        <v>45.213499570077389</v>
      </c>
      <c r="P71" s="37">
        <f t="shared" si="34"/>
        <v>44.640326741186584</v>
      </c>
      <c r="Q71" s="37">
        <f t="shared" si="34"/>
        <v>44.592519346517626</v>
      </c>
      <c r="R71" s="37">
        <f t="shared" si="34"/>
        <v>44.998538263112636</v>
      </c>
      <c r="S71" s="37">
        <f t="shared" si="34"/>
        <v>56.893121238177116</v>
      </c>
      <c r="T71" s="37">
        <f t="shared" si="34"/>
        <v>59.496474634565786</v>
      </c>
      <c r="U71" s="37">
        <f t="shared" si="34"/>
        <v>58.803869303525367</v>
      </c>
      <c r="V71" s="37">
        <f t="shared" si="34"/>
        <v>60.499742046431635</v>
      </c>
      <c r="W71" s="37">
        <f t="shared" si="34"/>
        <v>59.448667239896821</v>
      </c>
      <c r="X71" s="37">
        <f t="shared" ref="X71" si="35">SUM(X72:X73)</f>
        <v>60.762338779019771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2.07798796216681</v>
      </c>
      <c r="N72" s="10">
        <v>10.031556319862419</v>
      </c>
      <c r="O72" s="10">
        <v>6.6159931212381773</v>
      </c>
      <c r="P72" s="10">
        <v>5.8278589853826306</v>
      </c>
      <c r="Q72" s="10">
        <v>5.3740326741186584</v>
      </c>
      <c r="R72" s="10">
        <v>5.7800515907136711</v>
      </c>
      <c r="S72" s="10">
        <v>21.376698194325019</v>
      </c>
      <c r="T72" s="10">
        <v>14.426225279449699</v>
      </c>
      <c r="U72" s="10">
        <v>12.993207222699914</v>
      </c>
      <c r="V72" s="10">
        <v>15.525021496130694</v>
      </c>
      <c r="W72" s="10">
        <v>14.760619088564059</v>
      </c>
      <c r="X72" s="10">
        <v>15.54883920894239</v>
      </c>
    </row>
    <row r="73" spans="1:24" ht="11.25" customHeight="1" x14ac:dyDescent="0.2">
      <c r="A73" s="42" t="s">
        <v>133</v>
      </c>
      <c r="B73" s="9" t="s">
        <v>134</v>
      </c>
      <c r="C73" s="10">
        <v>29.091401547721411</v>
      </c>
      <c r="D73" s="10">
        <v>31.002235597592431</v>
      </c>
      <c r="E73" s="10">
        <v>23.81289767841788</v>
      </c>
      <c r="F73" s="10">
        <v>17.985124677558041</v>
      </c>
      <c r="G73" s="10">
        <v>16.408684436801369</v>
      </c>
      <c r="H73" s="10">
        <v>33.0085124677558</v>
      </c>
      <c r="I73" s="10">
        <v>44.114875322441961</v>
      </c>
      <c r="J73" s="10">
        <v>40.460533104041268</v>
      </c>
      <c r="K73" s="10">
        <v>39.003525365434221</v>
      </c>
      <c r="L73" s="10">
        <v>39.457351676698202</v>
      </c>
      <c r="M73" s="10">
        <v>37.546603611349951</v>
      </c>
      <c r="N73" s="10">
        <v>38.931900257953558</v>
      </c>
      <c r="O73" s="10">
        <v>38.597506448839212</v>
      </c>
      <c r="P73" s="10">
        <v>38.812467755803951</v>
      </c>
      <c r="Q73" s="10">
        <v>39.218486672398967</v>
      </c>
      <c r="R73" s="10">
        <v>39.218486672398967</v>
      </c>
      <c r="S73" s="10">
        <v>35.5164230438521</v>
      </c>
      <c r="T73" s="10">
        <v>45.070249355116083</v>
      </c>
      <c r="U73" s="10">
        <v>45.810662080825452</v>
      </c>
      <c r="V73" s="10">
        <v>44.974720550300937</v>
      </c>
      <c r="W73" s="10">
        <v>44.688048151332758</v>
      </c>
      <c r="X73" s="10">
        <v>45.213499570077381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470.66053310404135</v>
      </c>
      <c r="D2" s="31">
        <f t="shared" ref="D2:W2" si="1">SUM(D3,D17,D22,D25,D26,D51,D52,D71,D74,D75,D76)</f>
        <v>564.80128976784181</v>
      </c>
      <c r="E2" s="31">
        <f t="shared" si="1"/>
        <v>565.96156491831459</v>
      </c>
      <c r="F2" s="31">
        <f t="shared" si="1"/>
        <v>600.42398968185728</v>
      </c>
      <c r="G2" s="31">
        <f t="shared" si="1"/>
        <v>631.5390439607653</v>
      </c>
      <c r="H2" s="31">
        <f t="shared" si="1"/>
        <v>645.25684710854807</v>
      </c>
      <c r="I2" s="31">
        <f t="shared" si="1"/>
        <v>606.4744993259153</v>
      </c>
      <c r="J2" s="31">
        <f t="shared" si="1"/>
        <v>580.27326506260181</v>
      </c>
      <c r="K2" s="31">
        <f t="shared" si="1"/>
        <v>496.26130696474632</v>
      </c>
      <c r="L2" s="31">
        <f t="shared" si="1"/>
        <v>425.63671539122964</v>
      </c>
      <c r="M2" s="31">
        <f t="shared" si="1"/>
        <v>484.24574376612213</v>
      </c>
      <c r="N2" s="31">
        <f t="shared" si="1"/>
        <v>569.25245055889934</v>
      </c>
      <c r="O2" s="31">
        <f t="shared" si="1"/>
        <v>653.46233877901977</v>
      </c>
      <c r="P2" s="31">
        <f t="shared" si="1"/>
        <v>668.5450558899397</v>
      </c>
      <c r="Q2" s="31">
        <f t="shared" si="1"/>
        <v>639.70670679277725</v>
      </c>
      <c r="R2" s="31">
        <f t="shared" si="1"/>
        <v>782.58564058469472</v>
      </c>
      <c r="S2" s="31">
        <f t="shared" si="1"/>
        <v>737.74780739466894</v>
      </c>
      <c r="T2" s="31">
        <f t="shared" si="1"/>
        <v>767.38736027515051</v>
      </c>
      <c r="U2" s="31">
        <f t="shared" si="1"/>
        <v>719.14944110060173</v>
      </c>
      <c r="V2" s="31">
        <f t="shared" si="1"/>
        <v>682.01943250214958</v>
      </c>
      <c r="W2" s="31">
        <f t="shared" si="1"/>
        <v>693.65700773860692</v>
      </c>
      <c r="X2" s="31">
        <f t="shared" ref="X2" si="2">SUM(X3,X17,X22,X25,X26,X51,X52,X71,X74,X75,X76)</f>
        <v>700.43662940670686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0.21057609630266549</v>
      </c>
      <c r="D3" s="34">
        <f t="shared" ref="D3:W3" si="4">SUM(D4,D8,D11)</f>
        <v>39.583920894239036</v>
      </c>
      <c r="E3" s="34">
        <f t="shared" si="4"/>
        <v>41.618400687876182</v>
      </c>
      <c r="F3" s="34">
        <f t="shared" si="4"/>
        <v>37.182373172828882</v>
      </c>
      <c r="G3" s="34">
        <f t="shared" si="4"/>
        <v>80.591057609630269</v>
      </c>
      <c r="H3" s="34">
        <f t="shared" si="4"/>
        <v>88.700343938091137</v>
      </c>
      <c r="I3" s="34">
        <f t="shared" si="4"/>
        <v>74.124677558039551</v>
      </c>
      <c r="J3" s="34">
        <f t="shared" si="4"/>
        <v>80.006448839208929</v>
      </c>
      <c r="K3" s="34">
        <f t="shared" si="4"/>
        <v>72.806706792777305</v>
      </c>
      <c r="L3" s="34">
        <f t="shared" si="4"/>
        <v>30.351590713671538</v>
      </c>
      <c r="M3" s="34">
        <f t="shared" si="4"/>
        <v>38.036199484092862</v>
      </c>
      <c r="N3" s="34">
        <f t="shared" si="4"/>
        <v>38.940498710232156</v>
      </c>
      <c r="O3" s="34">
        <f t="shared" si="4"/>
        <v>38.620378331900248</v>
      </c>
      <c r="P3" s="34">
        <f t="shared" si="4"/>
        <v>21.382459157351676</v>
      </c>
      <c r="Q3" s="34">
        <f t="shared" si="4"/>
        <v>2.4133276010318139</v>
      </c>
      <c r="R3" s="34">
        <f t="shared" si="4"/>
        <v>14.201719690455718</v>
      </c>
      <c r="S3" s="34">
        <f t="shared" si="4"/>
        <v>4.2569217540842654</v>
      </c>
      <c r="T3" s="34">
        <f t="shared" si="4"/>
        <v>6.1091143594153046</v>
      </c>
      <c r="U3" s="34">
        <f t="shared" si="4"/>
        <v>5.2055030094582966</v>
      </c>
      <c r="V3" s="34">
        <f t="shared" si="4"/>
        <v>1.738607050730868</v>
      </c>
      <c r="W3" s="34">
        <f t="shared" si="4"/>
        <v>0.151676698194325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0.59681857265692173</v>
      </c>
      <c r="F4" s="29">
        <f t="shared" si="7"/>
        <v>5.9986242476354246</v>
      </c>
      <c r="G4" s="29">
        <f t="shared" si="7"/>
        <v>14.519432502149609</v>
      </c>
      <c r="H4" s="29">
        <f t="shared" si="7"/>
        <v>43.46345657781599</v>
      </c>
      <c r="I4" s="29">
        <f t="shared" si="7"/>
        <v>40.43877901977644</v>
      </c>
      <c r="J4" s="29">
        <f t="shared" si="7"/>
        <v>46.713499570077381</v>
      </c>
      <c r="K4" s="29">
        <f t="shared" si="7"/>
        <v>35.598796216681002</v>
      </c>
      <c r="L4" s="29">
        <f t="shared" si="7"/>
        <v>3.5840928632846079</v>
      </c>
      <c r="M4" s="29">
        <f t="shared" si="7"/>
        <v>38.036199484092862</v>
      </c>
      <c r="N4" s="29">
        <f t="shared" si="7"/>
        <v>35.6883920894239</v>
      </c>
      <c r="O4" s="29">
        <f t="shared" si="7"/>
        <v>0.52545141874462586</v>
      </c>
      <c r="P4" s="29">
        <f t="shared" si="7"/>
        <v>0</v>
      </c>
      <c r="Q4" s="29">
        <f t="shared" si="7"/>
        <v>0.88727429062768703</v>
      </c>
      <c r="R4" s="29">
        <f t="shared" si="7"/>
        <v>7.5251074806534817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0.59681857265692173</v>
      </c>
      <c r="F7" s="10">
        <v>5.9986242476354246</v>
      </c>
      <c r="G7" s="10">
        <v>14.519432502149609</v>
      </c>
      <c r="H7" s="10">
        <v>43.46345657781599</v>
      </c>
      <c r="I7" s="10">
        <v>40.43877901977644</v>
      </c>
      <c r="J7" s="10">
        <v>46.713499570077381</v>
      </c>
      <c r="K7" s="10">
        <v>35.598796216681002</v>
      </c>
      <c r="L7" s="10">
        <v>3.5840928632846079</v>
      </c>
      <c r="M7" s="10">
        <v>38.036199484092862</v>
      </c>
      <c r="N7" s="10">
        <v>35.6883920894239</v>
      </c>
      <c r="O7" s="10">
        <v>0.52545141874462586</v>
      </c>
      <c r="P7" s="10">
        <v>0</v>
      </c>
      <c r="Q7" s="10">
        <v>0.88727429062768703</v>
      </c>
      <c r="R7" s="10">
        <v>7.5251074806534817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0.21057609630266549</v>
      </c>
      <c r="D8" s="29">
        <f t="shared" ref="D8:W8" si="10">SUM(D9:D10)</f>
        <v>39.583920894239036</v>
      </c>
      <c r="E8" s="29">
        <f t="shared" si="10"/>
        <v>41.02158211521926</v>
      </c>
      <c r="F8" s="29">
        <f t="shared" si="10"/>
        <v>31.183748925193459</v>
      </c>
      <c r="G8" s="29">
        <f t="shared" si="10"/>
        <v>66.071625107480656</v>
      </c>
      <c r="H8" s="29">
        <f t="shared" si="10"/>
        <v>45.236887360275148</v>
      </c>
      <c r="I8" s="29">
        <f t="shared" si="10"/>
        <v>33.68589853826311</v>
      </c>
      <c r="J8" s="29">
        <f t="shared" si="10"/>
        <v>33.292949269131547</v>
      </c>
      <c r="K8" s="29">
        <f t="shared" si="10"/>
        <v>37.207910576096303</v>
      </c>
      <c r="L8" s="29">
        <f t="shared" si="10"/>
        <v>26.767497850386931</v>
      </c>
      <c r="M8" s="29">
        <f t="shared" si="10"/>
        <v>0</v>
      </c>
      <c r="N8" s="29">
        <f t="shared" si="10"/>
        <v>3.252106620808255</v>
      </c>
      <c r="O8" s="29">
        <f t="shared" si="10"/>
        <v>38.094926913155625</v>
      </c>
      <c r="P8" s="29">
        <f t="shared" si="10"/>
        <v>21.382459157351676</v>
      </c>
      <c r="Q8" s="29">
        <f t="shared" si="10"/>
        <v>1.526053310404127</v>
      </c>
      <c r="R8" s="29">
        <f t="shared" si="10"/>
        <v>6.6766122098022356</v>
      </c>
      <c r="S8" s="29">
        <f t="shared" si="10"/>
        <v>4.2569217540842654</v>
      </c>
      <c r="T8" s="29">
        <f t="shared" si="10"/>
        <v>6.1091143594153046</v>
      </c>
      <c r="U8" s="29">
        <f t="shared" si="10"/>
        <v>5.2055030094582966</v>
      </c>
      <c r="V8" s="29">
        <f t="shared" si="10"/>
        <v>1.738607050730868</v>
      </c>
      <c r="W8" s="29">
        <f t="shared" si="10"/>
        <v>0.151676698194325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0.54591573516766978</v>
      </c>
      <c r="E9" s="10">
        <v>0</v>
      </c>
      <c r="F9" s="10">
        <v>0</v>
      </c>
      <c r="G9" s="10">
        <v>12.25786758383491</v>
      </c>
      <c r="H9" s="10">
        <v>35.540240756663799</v>
      </c>
      <c r="I9" s="10">
        <v>24.656577815993121</v>
      </c>
      <c r="J9" s="10">
        <v>24.527085124677551</v>
      </c>
      <c r="K9" s="10">
        <v>37.207910576096303</v>
      </c>
      <c r="L9" s="10">
        <v>26.767497850386931</v>
      </c>
      <c r="M9" s="10">
        <v>0</v>
      </c>
      <c r="N9" s="10">
        <v>3.252106620808255</v>
      </c>
      <c r="O9" s="10">
        <v>33.933276010318139</v>
      </c>
      <c r="P9" s="10">
        <v>20.025795356835769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0.21057609630266549</v>
      </c>
      <c r="D10" s="10">
        <v>39.038005159071368</v>
      </c>
      <c r="E10" s="10">
        <v>41.02158211521926</v>
      </c>
      <c r="F10" s="10">
        <v>31.183748925193459</v>
      </c>
      <c r="G10" s="10">
        <v>53.813757523645741</v>
      </c>
      <c r="H10" s="10">
        <v>9.6966466036113506</v>
      </c>
      <c r="I10" s="10">
        <v>9.0293207222699898</v>
      </c>
      <c r="J10" s="10">
        <v>8.7658641444539978</v>
      </c>
      <c r="K10" s="10">
        <v>0</v>
      </c>
      <c r="L10" s="10">
        <v>0</v>
      </c>
      <c r="M10" s="10">
        <v>0</v>
      </c>
      <c r="N10" s="10">
        <v>0</v>
      </c>
      <c r="O10" s="10">
        <v>4.1616509028374891</v>
      </c>
      <c r="P10" s="10">
        <v>1.3566638005159071</v>
      </c>
      <c r="Q10" s="10">
        <v>1.526053310404127</v>
      </c>
      <c r="R10" s="10">
        <v>6.6766122098022356</v>
      </c>
      <c r="S10" s="10">
        <v>4.2569217540842654</v>
      </c>
      <c r="T10" s="10">
        <v>6.1091143594153046</v>
      </c>
      <c r="U10" s="10">
        <v>5.2055030094582966</v>
      </c>
      <c r="V10" s="10">
        <v>1.738607050730868</v>
      </c>
      <c r="W10" s="10">
        <v>0.151676698194325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34.255288048151336</v>
      </c>
      <c r="G17" s="37">
        <f t="shared" si="16"/>
        <v>26.167927773000862</v>
      </c>
      <c r="H17" s="37">
        <f t="shared" si="16"/>
        <v>38.454170249355109</v>
      </c>
      <c r="I17" s="37">
        <f t="shared" si="16"/>
        <v>47.453912295786758</v>
      </c>
      <c r="J17" s="37">
        <f t="shared" si="16"/>
        <v>45.177730008598445</v>
      </c>
      <c r="K17" s="37">
        <f t="shared" si="16"/>
        <v>45.246947549441096</v>
      </c>
      <c r="L17" s="37">
        <f t="shared" si="16"/>
        <v>45.320980223559758</v>
      </c>
      <c r="M17" s="37">
        <f t="shared" si="16"/>
        <v>56.637489251934639</v>
      </c>
      <c r="N17" s="37">
        <f t="shared" si="16"/>
        <v>51.499914015477216</v>
      </c>
      <c r="O17" s="37">
        <f t="shared" si="16"/>
        <v>52.648839208942377</v>
      </c>
      <c r="P17" s="37">
        <f t="shared" si="16"/>
        <v>51.958555460017195</v>
      </c>
      <c r="Q17" s="37">
        <f t="shared" si="16"/>
        <v>46.653740326741179</v>
      </c>
      <c r="R17" s="37">
        <f t="shared" si="16"/>
        <v>57.108082545141869</v>
      </c>
      <c r="S17" s="37">
        <f t="shared" si="16"/>
        <v>41.110146173688733</v>
      </c>
      <c r="T17" s="37">
        <f t="shared" si="16"/>
        <v>63.15322441960447</v>
      </c>
      <c r="U17" s="37">
        <f t="shared" si="16"/>
        <v>60.043508168529662</v>
      </c>
      <c r="V17" s="37">
        <f t="shared" si="16"/>
        <v>47.365520206362845</v>
      </c>
      <c r="W17" s="37">
        <f t="shared" si="16"/>
        <v>53.171883061049016</v>
      </c>
      <c r="X17" s="37">
        <f t="shared" ref="X17" si="17">SUM(X18:X21)</f>
        <v>36.070507308684427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4.4711951848667244</v>
      </c>
      <c r="G19" s="10">
        <v>4.6001719690455714</v>
      </c>
      <c r="H19" s="10">
        <v>4.7291487532244192</v>
      </c>
      <c r="I19" s="10">
        <v>9.716251074806534</v>
      </c>
      <c r="J19" s="10">
        <v>7.6311263972484946</v>
      </c>
      <c r="K19" s="10">
        <v>7.8675838349097154</v>
      </c>
      <c r="L19" s="10">
        <v>7.4161650902837488</v>
      </c>
      <c r="M19" s="10">
        <v>11.328460877042129</v>
      </c>
      <c r="N19" s="10">
        <v>11.994840928632851</v>
      </c>
      <c r="O19" s="10">
        <v>14.767841788478069</v>
      </c>
      <c r="P19" s="10">
        <v>22.26999140154772</v>
      </c>
      <c r="Q19" s="10">
        <v>14.337919174548579</v>
      </c>
      <c r="R19" s="10">
        <v>10.533104041272569</v>
      </c>
      <c r="S19" s="10">
        <v>14.359415305245051</v>
      </c>
      <c r="T19" s="10">
        <v>14.59587274290628</v>
      </c>
      <c r="U19" s="10">
        <v>16.3585554600172</v>
      </c>
      <c r="V19" s="10">
        <v>13.3061049011178</v>
      </c>
      <c r="W19" s="10">
        <v>11.994840928632851</v>
      </c>
      <c r="X19" s="10">
        <v>14.5743766122098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29.784092863284609</v>
      </c>
      <c r="G20" s="10">
        <v>21.56775580395529</v>
      </c>
      <c r="H20" s="10">
        <v>33.725021496130687</v>
      </c>
      <c r="I20" s="10">
        <v>37.737661220980222</v>
      </c>
      <c r="J20" s="10">
        <v>37.546603611349951</v>
      </c>
      <c r="K20" s="10">
        <v>37.37936371453138</v>
      </c>
      <c r="L20" s="10">
        <v>37.90481513327601</v>
      </c>
      <c r="M20" s="10">
        <v>45.309028374892513</v>
      </c>
      <c r="N20" s="10">
        <v>39.505073086844369</v>
      </c>
      <c r="O20" s="10">
        <v>37.880997420464311</v>
      </c>
      <c r="P20" s="10">
        <v>29.688564058469471</v>
      </c>
      <c r="Q20" s="10">
        <v>32.315821152192598</v>
      </c>
      <c r="R20" s="10">
        <v>46.574978503869303</v>
      </c>
      <c r="S20" s="10">
        <v>26.750730868443679</v>
      </c>
      <c r="T20" s="10">
        <v>48.55735167669819</v>
      </c>
      <c r="U20" s="10">
        <v>43.684952708512462</v>
      </c>
      <c r="V20" s="10">
        <v>34.059415305245047</v>
      </c>
      <c r="W20" s="10">
        <v>41.177042132416162</v>
      </c>
      <c r="X20" s="10">
        <v>21.49613069647463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21.228632846087702</v>
      </c>
      <c r="D26" s="37">
        <f t="shared" ref="D26:W26" si="22">SUM(D27,D33)</f>
        <v>15.68744625967326</v>
      </c>
      <c r="E26" s="37">
        <f t="shared" si="22"/>
        <v>15.4390369733448</v>
      </c>
      <c r="F26" s="37">
        <f t="shared" si="22"/>
        <v>16.403955288048149</v>
      </c>
      <c r="G26" s="37">
        <f t="shared" si="22"/>
        <v>31.613420572975194</v>
      </c>
      <c r="H26" s="37">
        <f t="shared" si="22"/>
        <v>33.094594314051037</v>
      </c>
      <c r="I26" s="37">
        <f t="shared" si="22"/>
        <v>26.564955043886158</v>
      </c>
      <c r="J26" s="37">
        <f t="shared" si="22"/>
        <v>22.536721640417923</v>
      </c>
      <c r="K26" s="37">
        <f t="shared" si="22"/>
        <v>24.663198624247631</v>
      </c>
      <c r="L26" s="37">
        <f t="shared" si="22"/>
        <v>35.439896818572649</v>
      </c>
      <c r="M26" s="37">
        <f t="shared" si="22"/>
        <v>22.957867583834911</v>
      </c>
      <c r="N26" s="37">
        <f t="shared" si="22"/>
        <v>26.76990541702493</v>
      </c>
      <c r="O26" s="37">
        <f t="shared" si="22"/>
        <v>5.7609630266552019</v>
      </c>
      <c r="P26" s="37">
        <f t="shared" si="22"/>
        <v>4.9871023215821149</v>
      </c>
      <c r="Q26" s="37">
        <f t="shared" si="22"/>
        <v>7.9392089423903709</v>
      </c>
      <c r="R26" s="37">
        <f t="shared" si="22"/>
        <v>5.9329320722269987</v>
      </c>
      <c r="S26" s="37">
        <f t="shared" si="22"/>
        <v>1.920292347377472</v>
      </c>
      <c r="T26" s="37">
        <f t="shared" si="22"/>
        <v>3.8406706792777299</v>
      </c>
      <c r="U26" s="37">
        <f t="shared" si="22"/>
        <v>0.96018916595012893</v>
      </c>
      <c r="V26" s="37">
        <f t="shared" si="22"/>
        <v>1.920292347377472</v>
      </c>
      <c r="W26" s="37">
        <f t="shared" si="22"/>
        <v>0.38409286328460868</v>
      </c>
      <c r="X26" s="37">
        <f t="shared" ref="X26" si="23">SUM(X27,X33)</f>
        <v>0.86414445399828033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21.228632846087702</v>
      </c>
      <c r="D33" s="29">
        <f t="shared" ref="D33:W33" si="28">SUM(D34:D50)</f>
        <v>15.68744625967326</v>
      </c>
      <c r="E33" s="29">
        <f t="shared" si="28"/>
        <v>15.4390369733448</v>
      </c>
      <c r="F33" s="29">
        <f t="shared" si="28"/>
        <v>16.403955288048149</v>
      </c>
      <c r="G33" s="29">
        <f t="shared" si="28"/>
        <v>31.613420572975194</v>
      </c>
      <c r="H33" s="29">
        <f t="shared" si="28"/>
        <v>33.094594314051037</v>
      </c>
      <c r="I33" s="29">
        <f t="shared" si="28"/>
        <v>26.564955043886158</v>
      </c>
      <c r="J33" s="29">
        <f t="shared" si="28"/>
        <v>22.536721640417923</v>
      </c>
      <c r="K33" s="29">
        <f t="shared" si="28"/>
        <v>24.663198624247631</v>
      </c>
      <c r="L33" s="29">
        <f t="shared" si="28"/>
        <v>35.439896818572649</v>
      </c>
      <c r="M33" s="29">
        <f t="shared" si="28"/>
        <v>22.957867583834911</v>
      </c>
      <c r="N33" s="29">
        <f t="shared" si="28"/>
        <v>26.76990541702493</v>
      </c>
      <c r="O33" s="29">
        <f t="shared" si="28"/>
        <v>5.7609630266552019</v>
      </c>
      <c r="P33" s="29">
        <f t="shared" si="28"/>
        <v>4.9871023215821149</v>
      </c>
      <c r="Q33" s="29">
        <f t="shared" si="28"/>
        <v>7.9392089423903709</v>
      </c>
      <c r="R33" s="29">
        <f t="shared" si="28"/>
        <v>5.9329320722269987</v>
      </c>
      <c r="S33" s="29">
        <f t="shared" si="28"/>
        <v>1.920292347377472</v>
      </c>
      <c r="T33" s="29">
        <f t="shared" si="28"/>
        <v>3.8406706792777299</v>
      </c>
      <c r="U33" s="29">
        <f t="shared" si="28"/>
        <v>0.96018916595012893</v>
      </c>
      <c r="V33" s="29">
        <f t="shared" si="28"/>
        <v>1.920292347377472</v>
      </c>
      <c r="W33" s="29">
        <f t="shared" si="28"/>
        <v>0.38409286328460868</v>
      </c>
      <c r="X33" s="29">
        <f t="shared" ref="X33" si="29">SUM(X34:X50)</f>
        <v>0.86414445399828033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20.636285468615647</v>
      </c>
      <c r="H34" s="10">
        <v>21.782717110920036</v>
      </c>
      <c r="I34" s="10">
        <v>18.343336199484089</v>
      </c>
      <c r="J34" s="10">
        <v>18.343336199484089</v>
      </c>
      <c r="K34" s="10">
        <v>21.782717110920029</v>
      </c>
      <c r="L34" s="10">
        <v>17.19690455717971</v>
      </c>
      <c r="M34" s="10">
        <v>17.19690455717971</v>
      </c>
      <c r="N34" s="10">
        <v>22.929234737747201</v>
      </c>
      <c r="O34" s="10">
        <v>0</v>
      </c>
      <c r="P34" s="10">
        <v>1.146431642304385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4.1081685296646597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6.0189165950128984</v>
      </c>
      <c r="R43" s="10">
        <v>4.0126397248495271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21.228632846087702</v>
      </c>
      <c r="D44" s="10">
        <v>11.5792777300086</v>
      </c>
      <c r="E44" s="10">
        <v>15.4390369733448</v>
      </c>
      <c r="F44" s="10">
        <v>16.403955288048149</v>
      </c>
      <c r="G44" s="10">
        <v>10.260626075984652</v>
      </c>
      <c r="H44" s="10">
        <v>10.595368174756109</v>
      </c>
      <c r="I44" s="10">
        <v>7.5051098160271739</v>
      </c>
      <c r="J44" s="10">
        <v>4.1933854409338363</v>
      </c>
      <c r="K44" s="10">
        <v>2.8804815133276009</v>
      </c>
      <c r="L44" s="10">
        <v>18.242992261392942</v>
      </c>
      <c r="M44" s="10">
        <v>5.7609630266552019</v>
      </c>
      <c r="N44" s="10">
        <v>3.8406706792777299</v>
      </c>
      <c r="O44" s="10">
        <v>5.7609630266552019</v>
      </c>
      <c r="P44" s="10">
        <v>3.8406706792777299</v>
      </c>
      <c r="Q44" s="10">
        <v>1.920292347377472</v>
      </c>
      <c r="R44" s="10">
        <v>1.920292347377472</v>
      </c>
      <c r="S44" s="10">
        <v>1.920292347377472</v>
      </c>
      <c r="T44" s="10">
        <v>3.8406706792777299</v>
      </c>
      <c r="U44" s="10">
        <v>0.96018916595012893</v>
      </c>
      <c r="V44" s="10">
        <v>1.920292347377472</v>
      </c>
      <c r="W44" s="10">
        <v>0.38409286328460868</v>
      </c>
      <c r="X44" s="10">
        <v>0.86414445399828033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0.7165090283748925</v>
      </c>
      <c r="H50" s="10">
        <v>0.7165090283748925</v>
      </c>
      <c r="I50" s="10">
        <v>0.7165090283748925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440.88564058469478</v>
      </c>
      <c r="D51" s="37">
        <v>499.78503869303523</v>
      </c>
      <c r="E51" s="37">
        <v>496.3886500429922</v>
      </c>
      <c r="F51" s="37">
        <v>502.40756663800516</v>
      </c>
      <c r="G51" s="37">
        <v>482.82459157351667</v>
      </c>
      <c r="H51" s="37">
        <v>471.56061908856407</v>
      </c>
      <c r="I51" s="37">
        <v>447.24849527085115</v>
      </c>
      <c r="J51" s="37">
        <v>418.29320722269989</v>
      </c>
      <c r="K51" s="37">
        <v>342.60533104041269</v>
      </c>
      <c r="L51" s="37">
        <v>304.92261392949274</v>
      </c>
      <c r="M51" s="37">
        <v>355.67497850386934</v>
      </c>
      <c r="N51" s="37">
        <v>432.48065348237316</v>
      </c>
      <c r="O51" s="37">
        <v>526.5047291487532</v>
      </c>
      <c r="P51" s="37">
        <v>531.12639724849521</v>
      </c>
      <c r="Q51" s="37">
        <v>511.93035253654341</v>
      </c>
      <c r="R51" s="37">
        <v>584.41530524505583</v>
      </c>
      <c r="S51" s="37">
        <v>548.5382631126397</v>
      </c>
      <c r="T51" s="37">
        <v>549.37661220980226</v>
      </c>
      <c r="U51" s="37">
        <v>519.71195184866713</v>
      </c>
      <c r="V51" s="37">
        <v>497.74290627687014</v>
      </c>
      <c r="W51" s="37">
        <v>510.66208082545131</v>
      </c>
      <c r="X51" s="37">
        <v>521.38865004299225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8.3356835769561464</v>
      </c>
      <c r="D52" s="37">
        <f t="shared" ref="D52:W52" si="31">SUM(D53:D70)</f>
        <v>9.7448839208942388</v>
      </c>
      <c r="E52" s="37">
        <f t="shared" si="31"/>
        <v>12.515477214101461</v>
      </c>
      <c r="F52" s="37">
        <f t="shared" si="31"/>
        <v>10.17480653482373</v>
      </c>
      <c r="G52" s="37">
        <f t="shared" si="31"/>
        <v>10.342046431642304</v>
      </c>
      <c r="H52" s="37">
        <f t="shared" si="31"/>
        <v>13.447119518486671</v>
      </c>
      <c r="I52" s="37">
        <f t="shared" si="31"/>
        <v>11.082459157351677</v>
      </c>
      <c r="J52" s="37">
        <f t="shared" si="31"/>
        <v>14.259157351676697</v>
      </c>
      <c r="K52" s="37">
        <f t="shared" si="31"/>
        <v>10.939122957867582</v>
      </c>
      <c r="L52" s="37">
        <f t="shared" si="31"/>
        <v>9.6016337059329295</v>
      </c>
      <c r="M52" s="37">
        <f t="shared" si="31"/>
        <v>10.939208942390369</v>
      </c>
      <c r="N52" s="37">
        <f t="shared" si="31"/>
        <v>19.561478933791918</v>
      </c>
      <c r="O52" s="37">
        <f t="shared" si="31"/>
        <v>29.927429062768695</v>
      </c>
      <c r="P52" s="37">
        <f t="shared" si="31"/>
        <v>59.090541702493553</v>
      </c>
      <c r="Q52" s="37">
        <f t="shared" si="31"/>
        <v>70.770077386070511</v>
      </c>
      <c r="R52" s="37">
        <f t="shared" si="31"/>
        <v>111.30214961306964</v>
      </c>
      <c r="S52" s="37">
        <f t="shared" si="31"/>
        <v>134.35073086844366</v>
      </c>
      <c r="T52" s="37">
        <f t="shared" si="31"/>
        <v>127.37644024075665</v>
      </c>
      <c r="U52" s="37">
        <f t="shared" si="31"/>
        <v>113.64290627687015</v>
      </c>
      <c r="V52" s="37">
        <f t="shared" si="31"/>
        <v>113.69062768701633</v>
      </c>
      <c r="W52" s="37">
        <f t="shared" si="31"/>
        <v>111.42158211521925</v>
      </c>
      <c r="X52" s="37">
        <f t="shared" ref="X52" si="32">SUM(X53:X70)</f>
        <v>119.70954428202923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2.3903697334479789E-2</v>
      </c>
      <c r="H57" s="10">
        <v>2.3903697334479789E-2</v>
      </c>
      <c r="I57" s="10">
        <v>2.3903697334479789E-2</v>
      </c>
      <c r="J57" s="10">
        <v>2.3903697334479789E-2</v>
      </c>
      <c r="K57" s="10">
        <v>2.3903697334479789E-2</v>
      </c>
      <c r="L57" s="10">
        <v>4.7807394668959592E-2</v>
      </c>
      <c r="M57" s="10">
        <v>0.1194325021496131</v>
      </c>
      <c r="N57" s="10">
        <v>0.1194325021496131</v>
      </c>
      <c r="O57" s="10">
        <v>0.1194325021496131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5.7800515907136703</v>
      </c>
      <c r="D58" s="10">
        <v>7.0459157351676698</v>
      </c>
      <c r="E58" s="10">
        <v>7.2608770421324156</v>
      </c>
      <c r="F58" s="10">
        <v>6.974290627687016</v>
      </c>
      <c r="G58" s="10">
        <v>6.3772141014617363</v>
      </c>
      <c r="H58" s="10">
        <v>6.2816852966466028</v>
      </c>
      <c r="I58" s="10">
        <v>4.6575236457437663</v>
      </c>
      <c r="J58" s="10">
        <v>5.2785038693035249</v>
      </c>
      <c r="K58" s="10">
        <v>5.0157351676698188</v>
      </c>
      <c r="L58" s="10">
        <v>5.2546001719690452</v>
      </c>
      <c r="M58" s="10">
        <v>5.8517626827171103</v>
      </c>
      <c r="N58" s="10">
        <v>6.9503869303525363</v>
      </c>
      <c r="O58" s="10">
        <v>10.007652622527941</v>
      </c>
      <c r="P58" s="10">
        <v>14.66517626827171</v>
      </c>
      <c r="Q58" s="10">
        <v>32.244196044711948</v>
      </c>
      <c r="R58" s="10">
        <v>52.068443680137577</v>
      </c>
      <c r="S58" s="10">
        <v>69.408598452278582</v>
      </c>
      <c r="T58" s="10">
        <v>71.414875322441958</v>
      </c>
      <c r="U58" s="10">
        <v>67.378417884780731</v>
      </c>
      <c r="V58" s="10">
        <v>75.093121238177133</v>
      </c>
      <c r="W58" s="10">
        <v>73.636199484092856</v>
      </c>
      <c r="X58" s="10">
        <v>77.624935511607916</v>
      </c>
    </row>
    <row r="59" spans="1:24" ht="11.25" customHeight="1" x14ac:dyDescent="0.2">
      <c r="A59" s="42" t="s">
        <v>105</v>
      </c>
      <c r="B59" s="9" t="s">
        <v>106</v>
      </c>
      <c r="C59" s="10">
        <v>2.5556319862424761</v>
      </c>
      <c r="D59" s="10">
        <v>2.698968185726569</v>
      </c>
      <c r="E59" s="10">
        <v>5.2546001719690452</v>
      </c>
      <c r="F59" s="10">
        <v>3.2005159071367149</v>
      </c>
      <c r="G59" s="10">
        <v>3.940928632846088</v>
      </c>
      <c r="H59" s="10">
        <v>7.1415305245055887</v>
      </c>
      <c r="I59" s="10">
        <v>6.4010318142734306</v>
      </c>
      <c r="J59" s="10">
        <v>8.9567497850386921</v>
      </c>
      <c r="K59" s="10">
        <v>5.8994840928632843</v>
      </c>
      <c r="L59" s="10">
        <v>3.893207222699913</v>
      </c>
      <c r="M59" s="10">
        <v>4.6575236457437663</v>
      </c>
      <c r="N59" s="10">
        <v>12.157265692175409</v>
      </c>
      <c r="O59" s="10">
        <v>19.346517626827168</v>
      </c>
      <c r="P59" s="10">
        <v>44.401461736887363</v>
      </c>
      <c r="Q59" s="10">
        <v>38.525881341358556</v>
      </c>
      <c r="R59" s="10">
        <v>57.872312983662937</v>
      </c>
      <c r="S59" s="10">
        <v>64.774978503869306</v>
      </c>
      <c r="T59" s="10">
        <v>55.961564918314693</v>
      </c>
      <c r="U59" s="10">
        <v>46.264488392089419</v>
      </c>
      <c r="V59" s="10">
        <v>38.597506448839205</v>
      </c>
      <c r="W59" s="10">
        <v>37.785382631126396</v>
      </c>
      <c r="X59" s="10">
        <v>42.084608770421312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0.40601891659501288</v>
      </c>
      <c r="M61" s="10">
        <v>0.31049011177987956</v>
      </c>
      <c r="N61" s="10">
        <v>0.3343938091143594</v>
      </c>
      <c r="O61" s="10">
        <v>0.45382631126397238</v>
      </c>
      <c r="P61" s="10">
        <v>2.3903697334479789E-2</v>
      </c>
      <c r="Q61" s="10">
        <v>0</v>
      </c>
      <c r="R61" s="10">
        <v>1.361392949269131</v>
      </c>
      <c r="S61" s="10">
        <v>0.16715391229578669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9.6254514187446247</v>
      </c>
      <c r="S71" s="37">
        <f t="shared" si="34"/>
        <v>7.5714531384350812</v>
      </c>
      <c r="T71" s="37">
        <f t="shared" si="34"/>
        <v>17.53129836629407</v>
      </c>
      <c r="U71" s="37">
        <f t="shared" si="34"/>
        <v>19.5853826311264</v>
      </c>
      <c r="V71" s="37">
        <f t="shared" si="34"/>
        <v>19.561478933791921</v>
      </c>
      <c r="W71" s="37">
        <f t="shared" si="34"/>
        <v>17.865692175408419</v>
      </c>
      <c r="X71" s="37">
        <f t="shared" ref="X71" si="35">SUM(X72:X73)</f>
        <v>22.403783319002581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9.6254514187446247</v>
      </c>
      <c r="S72" s="10">
        <v>7.5714531384350812</v>
      </c>
      <c r="T72" s="10">
        <v>17.53129836629407</v>
      </c>
      <c r="U72" s="10">
        <v>19.5853826311264</v>
      </c>
      <c r="V72" s="10">
        <v>19.561478933791921</v>
      </c>
      <c r="W72" s="10">
        <v>17.865692175408419</v>
      </c>
      <c r="X72" s="10">
        <v>22.403783319002581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1.9776440240756661</v>
      </c>
      <c r="W2" s="31">
        <f t="shared" si="0"/>
        <v>3.9552880481513331</v>
      </c>
      <c r="X2" s="31">
        <f t="shared" ref="X2" si="1">SUM(X3,X17,X22,X25,X26,X51,X52,X71,X74,X75,X76)</f>
        <v>1.0748065348237319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1.9776440240756661</v>
      </c>
      <c r="W76" s="40">
        <v>3.9552880481513331</v>
      </c>
      <c r="X76" s="40">
        <v>1.0748065348237319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949.95245055889939</v>
      </c>
      <c r="D2" s="31">
        <f t="shared" si="0"/>
        <v>685.80025795356835</v>
      </c>
      <c r="E2" s="31">
        <f t="shared" si="0"/>
        <v>431.43989681857272</v>
      </c>
      <c r="F2" s="31">
        <f t="shared" si="0"/>
        <v>589.32158211521914</v>
      </c>
      <c r="G2" s="31">
        <f t="shared" si="0"/>
        <v>623.76079105760959</v>
      </c>
      <c r="H2" s="31">
        <f t="shared" si="0"/>
        <v>631.82863284608766</v>
      </c>
      <c r="I2" s="31">
        <f t="shared" si="0"/>
        <v>1001.1059329320721</v>
      </c>
      <c r="J2" s="31">
        <f t="shared" si="0"/>
        <v>1108.8119518486671</v>
      </c>
      <c r="K2" s="31">
        <f t="shared" si="0"/>
        <v>1084.6223559759246</v>
      </c>
      <c r="L2" s="31">
        <f t="shared" si="0"/>
        <v>781.10877042132415</v>
      </c>
      <c r="M2" s="31">
        <f t="shared" si="0"/>
        <v>1065.053740326741</v>
      </c>
      <c r="N2" s="31">
        <f t="shared" si="0"/>
        <v>1066.7471195184871</v>
      </c>
      <c r="O2" s="31">
        <f t="shared" si="0"/>
        <v>1013.0946689595868</v>
      </c>
      <c r="P2" s="31">
        <f t="shared" si="0"/>
        <v>907.68091143594143</v>
      </c>
      <c r="Q2" s="31">
        <f t="shared" si="0"/>
        <v>913.22338779019765</v>
      </c>
      <c r="R2" s="31">
        <f t="shared" si="0"/>
        <v>949.71788478073938</v>
      </c>
      <c r="S2" s="31">
        <f t="shared" si="0"/>
        <v>875.50834049871014</v>
      </c>
      <c r="T2" s="31">
        <f t="shared" si="0"/>
        <v>947.9378331900258</v>
      </c>
      <c r="U2" s="31">
        <f t="shared" si="0"/>
        <v>984.24496990541707</v>
      </c>
      <c r="V2" s="31">
        <f t="shared" si="0"/>
        <v>907.69406706792768</v>
      </c>
      <c r="W2" s="31">
        <f t="shared" si="0"/>
        <v>832.22983662940669</v>
      </c>
      <c r="X2" s="31">
        <f t="shared" ref="X2" si="1">SUM(X3,X17,X22,X25,X26,X51,X52,X71,X74,X75,X76)</f>
        <v>777.13860705073091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939.82063628546859</v>
      </c>
      <c r="D3" s="34">
        <f t="shared" si="2"/>
        <v>679.313241616509</v>
      </c>
      <c r="E3" s="34">
        <f t="shared" si="2"/>
        <v>409.38245915735172</v>
      </c>
      <c r="F3" s="34">
        <f t="shared" si="2"/>
        <v>564.95692175408419</v>
      </c>
      <c r="G3" s="34">
        <f t="shared" si="2"/>
        <v>607.46190885640578</v>
      </c>
      <c r="H3" s="34">
        <f t="shared" si="2"/>
        <v>609.33645743766124</v>
      </c>
      <c r="I3" s="34">
        <f t="shared" si="2"/>
        <v>978.76423043852094</v>
      </c>
      <c r="J3" s="34">
        <f t="shared" si="2"/>
        <v>1095.7757523645741</v>
      </c>
      <c r="K3" s="34">
        <f t="shared" si="2"/>
        <v>1074.1251074806537</v>
      </c>
      <c r="L3" s="34">
        <f t="shared" si="2"/>
        <v>769.28589853826315</v>
      </c>
      <c r="M3" s="34">
        <f t="shared" si="2"/>
        <v>1065.053740326741</v>
      </c>
      <c r="N3" s="34">
        <f t="shared" si="2"/>
        <v>1066.7471195184871</v>
      </c>
      <c r="O3" s="34">
        <f t="shared" si="2"/>
        <v>1013.0946689595868</v>
      </c>
      <c r="P3" s="34">
        <f t="shared" si="2"/>
        <v>907.68091143594143</v>
      </c>
      <c r="Q3" s="34">
        <f t="shared" si="2"/>
        <v>913.22338779019765</v>
      </c>
      <c r="R3" s="34">
        <f t="shared" si="2"/>
        <v>949.71788478073938</v>
      </c>
      <c r="S3" s="34">
        <f t="shared" si="2"/>
        <v>875.50834049871014</v>
      </c>
      <c r="T3" s="34">
        <f t="shared" si="2"/>
        <v>947.9378331900258</v>
      </c>
      <c r="U3" s="34">
        <f t="shared" si="2"/>
        <v>984.24496990541707</v>
      </c>
      <c r="V3" s="34">
        <f t="shared" si="2"/>
        <v>907.69406706792768</v>
      </c>
      <c r="W3" s="34">
        <f t="shared" si="2"/>
        <v>832.22983662940669</v>
      </c>
      <c r="X3" s="34">
        <f t="shared" ref="X3" si="3">SUM(X4,X8,X11)</f>
        <v>777.13860705073091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917.77970765262251</v>
      </c>
      <c r="D4" s="29">
        <f t="shared" si="4"/>
        <v>667.93731728288901</v>
      </c>
      <c r="E4" s="29">
        <f t="shared" si="4"/>
        <v>405.82751504729151</v>
      </c>
      <c r="F4" s="29">
        <f t="shared" si="4"/>
        <v>559.31461736887354</v>
      </c>
      <c r="G4" s="29">
        <f t="shared" si="4"/>
        <v>603.85537403267404</v>
      </c>
      <c r="H4" s="29">
        <f t="shared" si="4"/>
        <v>606.54032674118662</v>
      </c>
      <c r="I4" s="29">
        <f t="shared" si="4"/>
        <v>976.65116079105746</v>
      </c>
      <c r="J4" s="29">
        <f t="shared" si="4"/>
        <v>1094.50988822012</v>
      </c>
      <c r="K4" s="29">
        <f t="shared" si="4"/>
        <v>1072.7398108340501</v>
      </c>
      <c r="L4" s="29">
        <f t="shared" si="4"/>
        <v>767.20791057609631</v>
      </c>
      <c r="M4" s="29">
        <f t="shared" si="4"/>
        <v>1061.4794496990539</v>
      </c>
      <c r="N4" s="29">
        <f t="shared" si="4"/>
        <v>1063.1728288908</v>
      </c>
      <c r="O4" s="29">
        <f t="shared" si="4"/>
        <v>1009.572914875322</v>
      </c>
      <c r="P4" s="29">
        <f t="shared" si="4"/>
        <v>903.49922613929482</v>
      </c>
      <c r="Q4" s="29">
        <f t="shared" si="4"/>
        <v>908.99578675838336</v>
      </c>
      <c r="R4" s="29">
        <f t="shared" si="4"/>
        <v>944.74256233877895</v>
      </c>
      <c r="S4" s="29">
        <f t="shared" si="4"/>
        <v>870.51263972484946</v>
      </c>
      <c r="T4" s="29">
        <f t="shared" si="4"/>
        <v>942.99226139294922</v>
      </c>
      <c r="U4" s="29">
        <f t="shared" si="4"/>
        <v>977.23559759243335</v>
      </c>
      <c r="V4" s="29">
        <f t="shared" si="4"/>
        <v>896.42398968185717</v>
      </c>
      <c r="W4" s="29">
        <f t="shared" si="4"/>
        <v>820.29475494411008</v>
      </c>
      <c r="X4" s="29">
        <f t="shared" ref="X4" si="5">SUM(X5:X7)</f>
        <v>771.51100601891665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917.77970765262251</v>
      </c>
      <c r="D6" s="10">
        <v>667.93731728288901</v>
      </c>
      <c r="E6" s="10">
        <v>405.82751504729151</v>
      </c>
      <c r="F6" s="10">
        <v>559.31461736887354</v>
      </c>
      <c r="G6" s="10">
        <v>603.85537403267404</v>
      </c>
      <c r="H6" s="10">
        <v>606.54032674118662</v>
      </c>
      <c r="I6" s="10">
        <v>976.65116079105746</v>
      </c>
      <c r="J6" s="10">
        <v>1094.50988822012</v>
      </c>
      <c r="K6" s="10">
        <v>1072.7398108340501</v>
      </c>
      <c r="L6" s="10">
        <v>767.20791057609631</v>
      </c>
      <c r="M6" s="10">
        <v>1061.4794496990539</v>
      </c>
      <c r="N6" s="10">
        <v>1063.1728288908</v>
      </c>
      <c r="O6" s="10">
        <v>1009.572914875322</v>
      </c>
      <c r="P6" s="10">
        <v>903.49922613929482</v>
      </c>
      <c r="Q6" s="10">
        <v>908.99578675838336</v>
      </c>
      <c r="R6" s="10">
        <v>944.74256233877895</v>
      </c>
      <c r="S6" s="10">
        <v>870.51263972484946</v>
      </c>
      <c r="T6" s="10">
        <v>942.99226139294922</v>
      </c>
      <c r="U6" s="10">
        <v>977.23559759243335</v>
      </c>
      <c r="V6" s="10">
        <v>896.42398968185717</v>
      </c>
      <c r="W6" s="10">
        <v>820.29475494411008</v>
      </c>
      <c r="X6" s="10">
        <v>771.51100601891665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22.040928632846089</v>
      </c>
      <c r="D11" s="29">
        <f t="shared" si="8"/>
        <v>11.375924333619951</v>
      </c>
      <c r="E11" s="29">
        <f t="shared" si="8"/>
        <v>3.5549441100601888</v>
      </c>
      <c r="F11" s="29">
        <f t="shared" si="8"/>
        <v>5.6423043852106618</v>
      </c>
      <c r="G11" s="29">
        <f t="shared" si="8"/>
        <v>3.6065348237317281</v>
      </c>
      <c r="H11" s="29">
        <f t="shared" si="8"/>
        <v>2.7961306964746342</v>
      </c>
      <c r="I11" s="29">
        <f t="shared" si="8"/>
        <v>2.113069647463456</v>
      </c>
      <c r="J11" s="29">
        <f t="shared" si="8"/>
        <v>1.265864144453998</v>
      </c>
      <c r="K11" s="29">
        <f t="shared" si="8"/>
        <v>1.385296646603611</v>
      </c>
      <c r="L11" s="29">
        <f t="shared" si="8"/>
        <v>2.07798796216681</v>
      </c>
      <c r="M11" s="29">
        <f t="shared" si="8"/>
        <v>3.5742906276870161</v>
      </c>
      <c r="N11" s="29">
        <f t="shared" si="8"/>
        <v>3.5742906276870161</v>
      </c>
      <c r="O11" s="29">
        <f t="shared" si="8"/>
        <v>3.5217540842648321</v>
      </c>
      <c r="P11" s="29">
        <f t="shared" si="8"/>
        <v>4.1816852966466032</v>
      </c>
      <c r="Q11" s="29">
        <f t="shared" si="8"/>
        <v>4.2276010318142729</v>
      </c>
      <c r="R11" s="29">
        <f t="shared" si="8"/>
        <v>4.9753224419604472</v>
      </c>
      <c r="S11" s="29">
        <f t="shared" si="8"/>
        <v>4.9957007738607047</v>
      </c>
      <c r="T11" s="29">
        <f t="shared" si="8"/>
        <v>4.9455717970765258</v>
      </c>
      <c r="U11" s="29">
        <f t="shared" si="8"/>
        <v>7.0093723129836629</v>
      </c>
      <c r="V11" s="29">
        <f t="shared" si="8"/>
        <v>11.270077386070509</v>
      </c>
      <c r="W11" s="29">
        <f t="shared" si="8"/>
        <v>11.93508168529665</v>
      </c>
      <c r="X11" s="29">
        <f t="shared" ref="X11" si="9">SUM(X12:X16)</f>
        <v>5.6276010318142733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22.040928632846089</v>
      </c>
      <c r="D13" s="10">
        <v>11.375924333619951</v>
      </c>
      <c r="E13" s="10">
        <v>3.5549441100601888</v>
      </c>
      <c r="F13" s="10">
        <v>5.6423043852106618</v>
      </c>
      <c r="G13" s="10">
        <v>3.6065348237317281</v>
      </c>
      <c r="H13" s="10">
        <v>2.7961306964746342</v>
      </c>
      <c r="I13" s="10">
        <v>2.113069647463456</v>
      </c>
      <c r="J13" s="10">
        <v>1.265864144453998</v>
      </c>
      <c r="K13" s="10">
        <v>1.385296646603611</v>
      </c>
      <c r="L13" s="10">
        <v>2.07798796216681</v>
      </c>
      <c r="M13" s="10">
        <v>3.5742906276870161</v>
      </c>
      <c r="N13" s="10">
        <v>3.5742906276870161</v>
      </c>
      <c r="O13" s="10">
        <v>3.5217540842648321</v>
      </c>
      <c r="P13" s="10">
        <v>4.1816852966466032</v>
      </c>
      <c r="Q13" s="10">
        <v>4.2276010318142729</v>
      </c>
      <c r="R13" s="10">
        <v>4.9753224419604472</v>
      </c>
      <c r="S13" s="10">
        <v>4.9957007738607047</v>
      </c>
      <c r="T13" s="10">
        <v>4.9455717970765258</v>
      </c>
      <c r="U13" s="10">
        <v>7.0093723129836629</v>
      </c>
      <c r="V13" s="10">
        <v>11.270077386070509</v>
      </c>
      <c r="W13" s="10">
        <v>11.93508168529665</v>
      </c>
      <c r="X13" s="10">
        <v>5.6276010318142733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9.3149613069647454</v>
      </c>
      <c r="D26" s="37">
        <f t="shared" si="14"/>
        <v>5.4337059329320718</v>
      </c>
      <c r="E26" s="37">
        <f t="shared" si="14"/>
        <v>21.734995700773862</v>
      </c>
      <c r="F26" s="37">
        <f t="shared" si="14"/>
        <v>24.063714531384349</v>
      </c>
      <c r="G26" s="37">
        <f t="shared" si="14"/>
        <v>15.39604471195185</v>
      </c>
      <c r="H26" s="37">
        <f t="shared" si="14"/>
        <v>21.245399828030955</v>
      </c>
      <c r="I26" s="37">
        <f t="shared" si="14"/>
        <v>21.245399828030955</v>
      </c>
      <c r="J26" s="37">
        <f t="shared" si="14"/>
        <v>11.89690455717971</v>
      </c>
      <c r="K26" s="37">
        <f t="shared" si="14"/>
        <v>10.497248495270849</v>
      </c>
      <c r="L26" s="37">
        <f t="shared" si="14"/>
        <v>11.822871883061049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9.3149613069647454</v>
      </c>
      <c r="D33" s="29">
        <f t="shared" si="18"/>
        <v>5.4337059329320718</v>
      </c>
      <c r="E33" s="29">
        <f t="shared" si="18"/>
        <v>21.734995700773862</v>
      </c>
      <c r="F33" s="29">
        <f t="shared" si="18"/>
        <v>24.063714531384349</v>
      </c>
      <c r="G33" s="29">
        <f t="shared" si="18"/>
        <v>15.39604471195185</v>
      </c>
      <c r="H33" s="29">
        <f t="shared" si="18"/>
        <v>21.245399828030955</v>
      </c>
      <c r="I33" s="29">
        <f t="shared" si="18"/>
        <v>21.245399828030955</v>
      </c>
      <c r="J33" s="29">
        <f t="shared" si="18"/>
        <v>11.89690455717971</v>
      </c>
      <c r="K33" s="29">
        <f t="shared" si="18"/>
        <v>10.497248495270849</v>
      </c>
      <c r="L33" s="29">
        <f t="shared" si="18"/>
        <v>11.822871883061049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0.95064488392089408</v>
      </c>
      <c r="I46" s="10">
        <v>0.95064488392089408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9.3149613069647454</v>
      </c>
      <c r="D48" s="10">
        <v>5.4337059329320718</v>
      </c>
      <c r="E48" s="10">
        <v>21.734995700773862</v>
      </c>
      <c r="F48" s="10">
        <v>24.063714531384349</v>
      </c>
      <c r="G48" s="10">
        <v>15.39604471195185</v>
      </c>
      <c r="H48" s="10">
        <v>20.294754944110061</v>
      </c>
      <c r="I48" s="10">
        <v>20.294754944110061</v>
      </c>
      <c r="J48" s="10">
        <v>11.89690455717971</v>
      </c>
      <c r="K48" s="10">
        <v>10.497248495270849</v>
      </c>
      <c r="L48" s="10">
        <v>11.822871883061049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0.81685296646603611</v>
      </c>
      <c r="D51" s="37">
        <v>1.053310404127257</v>
      </c>
      <c r="E51" s="37">
        <v>0.32244196044711948</v>
      </c>
      <c r="F51" s="37">
        <v>0.30094582975064488</v>
      </c>
      <c r="G51" s="37">
        <v>0.90283748925193463</v>
      </c>
      <c r="H51" s="37">
        <v>1.2467755803955289</v>
      </c>
      <c r="I51" s="37">
        <v>1.0963026655202059</v>
      </c>
      <c r="J51" s="37">
        <v>1.139294926913156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454.32674118658628</v>
      </c>
      <c r="D2" s="31">
        <f t="shared" si="0"/>
        <v>402.42398968185722</v>
      </c>
      <c r="E2" s="31">
        <f t="shared" si="0"/>
        <v>431.54411006018921</v>
      </c>
      <c r="F2" s="31">
        <f t="shared" si="0"/>
        <v>387.20318142734311</v>
      </c>
      <c r="G2" s="31">
        <f t="shared" si="0"/>
        <v>459.2067927773</v>
      </c>
      <c r="H2" s="31">
        <f t="shared" si="0"/>
        <v>464.192347377472</v>
      </c>
      <c r="I2" s="31">
        <f t="shared" si="0"/>
        <v>461.73190025795355</v>
      </c>
      <c r="J2" s="31">
        <f t="shared" si="0"/>
        <v>472.43241616509027</v>
      </c>
      <c r="K2" s="31">
        <f t="shared" si="0"/>
        <v>452.05528804815123</v>
      </c>
      <c r="L2" s="31">
        <f t="shared" si="0"/>
        <v>429.08159931212379</v>
      </c>
      <c r="M2" s="31">
        <f t="shared" si="0"/>
        <v>526.10300945829761</v>
      </c>
      <c r="N2" s="31">
        <f t="shared" si="0"/>
        <v>515.36973344797934</v>
      </c>
      <c r="O2" s="31">
        <f t="shared" si="0"/>
        <v>473.4687876182287</v>
      </c>
      <c r="P2" s="31">
        <f t="shared" si="0"/>
        <v>256.97145313843504</v>
      </c>
      <c r="Q2" s="31">
        <f t="shared" si="0"/>
        <v>339.92545141874456</v>
      </c>
      <c r="R2" s="31">
        <f t="shared" si="0"/>
        <v>482.89957007738599</v>
      </c>
      <c r="S2" s="31">
        <f t="shared" si="0"/>
        <v>336.59157351676691</v>
      </c>
      <c r="T2" s="31">
        <f t="shared" si="0"/>
        <v>495.22441960447111</v>
      </c>
      <c r="U2" s="31">
        <f t="shared" si="0"/>
        <v>508.72201203783311</v>
      </c>
      <c r="V2" s="31">
        <f t="shared" si="0"/>
        <v>443.97076526225277</v>
      </c>
      <c r="W2" s="31">
        <f t="shared" si="0"/>
        <v>397.31779879621655</v>
      </c>
      <c r="X2" s="31">
        <f t="shared" ref="X2" si="1">SUM(X3,X17,X22,X25,X26,X51,X52,X71,X74,X75,X76)</f>
        <v>269.28684436801376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454.32674118658628</v>
      </c>
      <c r="D3" s="34">
        <f t="shared" si="2"/>
        <v>402.42398968185722</v>
      </c>
      <c r="E3" s="34">
        <f t="shared" si="2"/>
        <v>431.54411006018921</v>
      </c>
      <c r="F3" s="34">
        <f t="shared" si="2"/>
        <v>387.20318142734311</v>
      </c>
      <c r="G3" s="34">
        <f t="shared" si="2"/>
        <v>399.7269991401547</v>
      </c>
      <c r="H3" s="34">
        <f t="shared" si="2"/>
        <v>415.65408426483231</v>
      </c>
      <c r="I3" s="34">
        <f t="shared" si="2"/>
        <v>423.31831470335339</v>
      </c>
      <c r="J3" s="34">
        <f t="shared" si="2"/>
        <v>436.40490111779877</v>
      </c>
      <c r="K3" s="34">
        <f t="shared" si="2"/>
        <v>421.33731728288899</v>
      </c>
      <c r="L3" s="34">
        <f t="shared" si="2"/>
        <v>419.66629406706789</v>
      </c>
      <c r="M3" s="34">
        <f t="shared" si="2"/>
        <v>490.39793637145323</v>
      </c>
      <c r="N3" s="34">
        <f t="shared" si="2"/>
        <v>487.33877901977638</v>
      </c>
      <c r="O3" s="34">
        <f t="shared" si="2"/>
        <v>465.57970765262252</v>
      </c>
      <c r="P3" s="34">
        <f t="shared" si="2"/>
        <v>248.11504729148751</v>
      </c>
      <c r="Q3" s="34">
        <f t="shared" si="2"/>
        <v>325.52304385210658</v>
      </c>
      <c r="R3" s="34">
        <f t="shared" si="2"/>
        <v>449.60206362854677</v>
      </c>
      <c r="S3" s="34">
        <f t="shared" si="2"/>
        <v>324.23129836629403</v>
      </c>
      <c r="T3" s="34">
        <f t="shared" si="2"/>
        <v>462.46431642304378</v>
      </c>
      <c r="U3" s="34">
        <f t="shared" si="2"/>
        <v>466.86904557179702</v>
      </c>
      <c r="V3" s="34">
        <f t="shared" si="2"/>
        <v>414.3490971625107</v>
      </c>
      <c r="W3" s="34">
        <f t="shared" si="2"/>
        <v>374.40292347377459</v>
      </c>
      <c r="X3" s="34">
        <f t="shared" ref="X3" si="3">SUM(X4,X8,X11)</f>
        <v>267.33069647463458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454.32674118658628</v>
      </c>
      <c r="D11" s="29">
        <f t="shared" si="8"/>
        <v>402.42398968185722</v>
      </c>
      <c r="E11" s="29">
        <f t="shared" si="8"/>
        <v>431.54411006018921</v>
      </c>
      <c r="F11" s="29">
        <f t="shared" si="8"/>
        <v>387.20318142734311</v>
      </c>
      <c r="G11" s="29">
        <f t="shared" si="8"/>
        <v>399.7269991401547</v>
      </c>
      <c r="H11" s="29">
        <f t="shared" si="8"/>
        <v>415.65408426483231</v>
      </c>
      <c r="I11" s="29">
        <f t="shared" si="8"/>
        <v>423.31831470335339</v>
      </c>
      <c r="J11" s="29">
        <f t="shared" si="8"/>
        <v>436.40490111779877</v>
      </c>
      <c r="K11" s="29">
        <f t="shared" si="8"/>
        <v>421.33731728288899</v>
      </c>
      <c r="L11" s="29">
        <f t="shared" si="8"/>
        <v>419.66629406706789</v>
      </c>
      <c r="M11" s="29">
        <f t="shared" si="8"/>
        <v>490.39793637145323</v>
      </c>
      <c r="N11" s="29">
        <f t="shared" si="8"/>
        <v>487.33877901977638</v>
      </c>
      <c r="O11" s="29">
        <f t="shared" si="8"/>
        <v>465.57970765262252</v>
      </c>
      <c r="P11" s="29">
        <f t="shared" si="8"/>
        <v>248.11504729148751</v>
      </c>
      <c r="Q11" s="29">
        <f t="shared" si="8"/>
        <v>325.52304385210658</v>
      </c>
      <c r="R11" s="29">
        <f t="shared" si="8"/>
        <v>449.60206362854677</v>
      </c>
      <c r="S11" s="29">
        <f t="shared" si="8"/>
        <v>324.23129836629403</v>
      </c>
      <c r="T11" s="29">
        <f t="shared" si="8"/>
        <v>462.46431642304378</v>
      </c>
      <c r="U11" s="29">
        <f t="shared" si="8"/>
        <v>466.86904557179702</v>
      </c>
      <c r="V11" s="29">
        <f t="shared" si="8"/>
        <v>414.3490971625107</v>
      </c>
      <c r="W11" s="29">
        <f t="shared" si="8"/>
        <v>374.40292347377459</v>
      </c>
      <c r="X11" s="29">
        <f t="shared" ref="X11" si="9">SUM(X12:X16)</f>
        <v>267.33069647463458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454.32674118658628</v>
      </c>
      <c r="D13" s="10">
        <v>402.42398968185722</v>
      </c>
      <c r="E13" s="10">
        <v>431.54411006018921</v>
      </c>
      <c r="F13" s="10">
        <v>387.20318142734311</v>
      </c>
      <c r="G13" s="10">
        <v>399.7269991401547</v>
      </c>
      <c r="H13" s="10">
        <v>415.65408426483231</v>
      </c>
      <c r="I13" s="10">
        <v>423.31831470335339</v>
      </c>
      <c r="J13" s="10">
        <v>436.40490111779877</v>
      </c>
      <c r="K13" s="10">
        <v>421.33731728288899</v>
      </c>
      <c r="L13" s="10">
        <v>419.66629406706789</v>
      </c>
      <c r="M13" s="10">
        <v>490.39793637145323</v>
      </c>
      <c r="N13" s="10">
        <v>487.33877901977638</v>
      </c>
      <c r="O13" s="10">
        <v>465.57970765262252</v>
      </c>
      <c r="P13" s="10">
        <v>248.11504729148751</v>
      </c>
      <c r="Q13" s="10">
        <v>325.52304385210658</v>
      </c>
      <c r="R13" s="10">
        <v>449.60206362854677</v>
      </c>
      <c r="S13" s="10">
        <v>324.23129836629403</v>
      </c>
      <c r="T13" s="10">
        <v>462.46431642304378</v>
      </c>
      <c r="U13" s="10">
        <v>466.86904557179702</v>
      </c>
      <c r="V13" s="10">
        <v>414.3490971625107</v>
      </c>
      <c r="W13" s="10">
        <v>374.40292347377459</v>
      </c>
      <c r="X13" s="10">
        <v>267.33069647463458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59.479793637145313</v>
      </c>
      <c r="H51" s="37">
        <v>48.538263112639719</v>
      </c>
      <c r="I51" s="37">
        <v>38.413585554600168</v>
      </c>
      <c r="J51" s="37">
        <v>36.027515047291487</v>
      </c>
      <c r="K51" s="37">
        <v>30.717970765262251</v>
      </c>
      <c r="L51" s="37">
        <v>9.4153052450558885</v>
      </c>
      <c r="M51" s="37">
        <v>35.705073086844372</v>
      </c>
      <c r="N51" s="37">
        <v>28.030954428202921</v>
      </c>
      <c r="O51" s="37">
        <v>7.8890799656061903</v>
      </c>
      <c r="P51" s="37">
        <v>8.8564058469475491</v>
      </c>
      <c r="Q51" s="37">
        <v>14.402407566638001</v>
      </c>
      <c r="R51" s="37">
        <v>33.297506448839208</v>
      </c>
      <c r="S51" s="37">
        <v>12.36027515047291</v>
      </c>
      <c r="T51" s="37">
        <v>32.76010318142734</v>
      </c>
      <c r="U51" s="37">
        <v>41.852966466036108</v>
      </c>
      <c r="V51" s="37">
        <v>29.621668099742049</v>
      </c>
      <c r="W51" s="37">
        <v>22.914875322441961</v>
      </c>
      <c r="X51" s="37">
        <v>1.956147893379192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8228.716423043852</v>
      </c>
      <c r="D2" s="31">
        <f t="shared" si="0"/>
        <v>8273.4884780739467</v>
      </c>
      <c r="E2" s="31">
        <f t="shared" si="0"/>
        <v>9089.5926053310395</v>
      </c>
      <c r="F2" s="31">
        <f t="shared" si="0"/>
        <v>8893.5767841788474</v>
      </c>
      <c r="G2" s="31">
        <f t="shared" si="0"/>
        <v>8942.8870163370593</v>
      </c>
      <c r="H2" s="31">
        <f t="shared" si="0"/>
        <v>10639.05124677558</v>
      </c>
      <c r="I2" s="31">
        <f t="shared" si="0"/>
        <v>10783.923387790195</v>
      </c>
      <c r="J2" s="31">
        <f t="shared" si="0"/>
        <v>11012.403697334479</v>
      </c>
      <c r="K2" s="31">
        <f t="shared" si="0"/>
        <v>10817.416766981942</v>
      </c>
      <c r="L2" s="31">
        <f t="shared" si="0"/>
        <v>9834.0619088564054</v>
      </c>
      <c r="M2" s="31">
        <f t="shared" si="0"/>
        <v>11355.111607910576</v>
      </c>
      <c r="N2" s="31">
        <f t="shared" si="0"/>
        <v>10561.526913155632</v>
      </c>
      <c r="O2" s="31">
        <f t="shared" si="0"/>
        <v>10041.057523645744</v>
      </c>
      <c r="P2" s="31">
        <f t="shared" si="0"/>
        <v>9979.927773000858</v>
      </c>
      <c r="Q2" s="31">
        <f t="shared" si="0"/>
        <v>9933.1515907136709</v>
      </c>
      <c r="R2" s="31">
        <f t="shared" si="0"/>
        <v>9021.6968185726564</v>
      </c>
      <c r="S2" s="31">
        <f t="shared" si="0"/>
        <v>8281.1717970765258</v>
      </c>
      <c r="T2" s="31">
        <f t="shared" si="0"/>
        <v>7878.0168529664661</v>
      </c>
      <c r="U2" s="31">
        <f t="shared" si="0"/>
        <v>8426.7153052450576</v>
      </c>
      <c r="V2" s="31">
        <f t="shared" si="0"/>
        <v>8108.6872742906271</v>
      </c>
      <c r="W2" s="31">
        <f t="shared" si="0"/>
        <v>8002.2757523645732</v>
      </c>
      <c r="X2" s="31">
        <f t="shared" ref="X2" si="1">SUM(X3,X17,X22,X25,X26,X51,X52,X71,X74,X75,X76)</f>
        <v>7967.4823731728293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8228.716423043852</v>
      </c>
      <c r="D26" s="37">
        <f t="shared" si="14"/>
        <v>8273.4884780739467</v>
      </c>
      <c r="E26" s="37">
        <f t="shared" si="14"/>
        <v>9089.5926053310395</v>
      </c>
      <c r="F26" s="37">
        <f t="shared" si="14"/>
        <v>8893.5767841788474</v>
      </c>
      <c r="G26" s="37">
        <f t="shared" si="14"/>
        <v>8942.8870163370593</v>
      </c>
      <c r="H26" s="37">
        <f t="shared" si="14"/>
        <v>10639.05124677558</v>
      </c>
      <c r="I26" s="37">
        <f t="shared" si="14"/>
        <v>10783.923387790195</v>
      </c>
      <c r="J26" s="37">
        <f t="shared" si="14"/>
        <v>11012.403697334479</v>
      </c>
      <c r="K26" s="37">
        <f t="shared" si="14"/>
        <v>10817.416766981942</v>
      </c>
      <c r="L26" s="37">
        <f t="shared" si="14"/>
        <v>9834.0619088564054</v>
      </c>
      <c r="M26" s="37">
        <f t="shared" si="14"/>
        <v>11355.111607910576</v>
      </c>
      <c r="N26" s="37">
        <f t="shared" si="14"/>
        <v>10561.526913155632</v>
      </c>
      <c r="O26" s="37">
        <f t="shared" si="14"/>
        <v>10041.057523645744</v>
      </c>
      <c r="P26" s="37">
        <f t="shared" si="14"/>
        <v>9979.927773000858</v>
      </c>
      <c r="Q26" s="37">
        <f t="shared" si="14"/>
        <v>9933.1515907136709</v>
      </c>
      <c r="R26" s="37">
        <f t="shared" si="14"/>
        <v>9021.6968185726564</v>
      </c>
      <c r="S26" s="37">
        <f t="shared" si="14"/>
        <v>8281.1717970765258</v>
      </c>
      <c r="T26" s="37">
        <f t="shared" si="14"/>
        <v>7878.0168529664661</v>
      </c>
      <c r="U26" s="37">
        <f t="shared" si="14"/>
        <v>8426.7153052450576</v>
      </c>
      <c r="V26" s="37">
        <f t="shared" si="14"/>
        <v>8108.6872742906271</v>
      </c>
      <c r="W26" s="37">
        <f t="shared" si="14"/>
        <v>8002.2757523645732</v>
      </c>
      <c r="X26" s="37">
        <f t="shared" ref="X26" si="15">SUM(X27,X33)</f>
        <v>7967.4823731728293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7587.7471195184871</v>
      </c>
      <c r="D27" s="29">
        <f t="shared" si="16"/>
        <v>7617.2665520206356</v>
      </c>
      <c r="E27" s="29">
        <f t="shared" si="16"/>
        <v>7975.2308684436794</v>
      </c>
      <c r="F27" s="29">
        <f t="shared" si="16"/>
        <v>8019.2883920894228</v>
      </c>
      <c r="G27" s="29">
        <f t="shared" si="16"/>
        <v>7969.1792777300088</v>
      </c>
      <c r="H27" s="29">
        <f t="shared" si="16"/>
        <v>9141.3776440240745</v>
      </c>
      <c r="I27" s="29">
        <f t="shared" si="16"/>
        <v>9264.9134995700751</v>
      </c>
      <c r="J27" s="29">
        <f t="shared" si="16"/>
        <v>9383.7136715391225</v>
      </c>
      <c r="K27" s="29">
        <f t="shared" si="16"/>
        <v>9182.8253654342207</v>
      </c>
      <c r="L27" s="29">
        <f t="shared" si="16"/>
        <v>8325.9912295786744</v>
      </c>
      <c r="M27" s="29">
        <f t="shared" si="16"/>
        <v>9097.6020636285466</v>
      </c>
      <c r="N27" s="29">
        <f t="shared" si="16"/>
        <v>8753.2483233018065</v>
      </c>
      <c r="O27" s="29">
        <f t="shared" si="16"/>
        <v>8379.5499570077391</v>
      </c>
      <c r="P27" s="29">
        <f t="shared" si="16"/>
        <v>8206.5539122957853</v>
      </c>
      <c r="Q27" s="29">
        <f t="shared" si="16"/>
        <v>8494.3680137575229</v>
      </c>
      <c r="R27" s="29">
        <f t="shared" si="16"/>
        <v>8033.6152192605323</v>
      </c>
      <c r="S27" s="29">
        <f t="shared" si="16"/>
        <v>7648.6434221840072</v>
      </c>
      <c r="T27" s="29">
        <f t="shared" si="16"/>
        <v>7393.3936371453137</v>
      </c>
      <c r="U27" s="29">
        <f t="shared" si="16"/>
        <v>7881.3269991401557</v>
      </c>
      <c r="V27" s="29">
        <f t="shared" si="16"/>
        <v>7576.3971625107479</v>
      </c>
      <c r="W27" s="29">
        <f t="shared" si="16"/>
        <v>7449.3264832330169</v>
      </c>
      <c r="X27" s="29">
        <f t="shared" ref="X27" si="17">SUM(X28:X32)</f>
        <v>7389.2280309544285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6842.8680997420461</v>
      </c>
      <c r="D28" s="10">
        <f>TI_RPI_RI_E!D28+TI_RPI_BPI_E!D28+TI_RPI_PT_E!D28+TI_RPI_IT_E!D28+TI_RPI_DU_E!D28+TI_RPI_PII_E!D28</f>
        <v>6887.794926913155</v>
      </c>
      <c r="E28" s="10">
        <f>TI_RPI_RI_E!E28+TI_RPI_BPI_E!E28+TI_RPI_PT_E!E28+TI_RPI_IT_E!E28+TI_RPI_DU_E!E28+TI_RPI_PII_E!E28</f>
        <v>6025.1982803095434</v>
      </c>
      <c r="F28" s="10">
        <f>TI_RPI_RI_E!F28+TI_RPI_BPI_E!F28+TI_RPI_PT_E!F28+TI_RPI_IT_E!F28+TI_RPI_DU_E!F28+TI_RPI_PII_E!F28</f>
        <v>6386.8778159931207</v>
      </c>
      <c r="G28" s="10">
        <f>TI_RPI_RI_E!G28+TI_RPI_BPI_E!G28+TI_RPI_PT_E!G28+TI_RPI_IT_E!G28+TI_RPI_DU_E!G28+TI_RPI_PII_E!G28</f>
        <v>6376.8701633705941</v>
      </c>
      <c r="H28" s="10">
        <f>TI_RPI_RI_E!H28+TI_RPI_BPI_E!H28+TI_RPI_PT_E!H28+TI_RPI_IT_E!H28+TI_RPI_DU_E!H28+TI_RPI_PII_E!H28</f>
        <v>7054.1702493551156</v>
      </c>
      <c r="I28" s="10">
        <f>TI_RPI_RI_E!I28+TI_RPI_BPI_E!I28+TI_RPI_PT_E!I28+TI_RPI_IT_E!I28+TI_RPI_DU_E!I28+TI_RPI_PII_E!I28</f>
        <v>6905.7656921754069</v>
      </c>
      <c r="J28" s="10">
        <f>TI_RPI_RI_E!J28+TI_RPI_BPI_E!J28+TI_RPI_PT_E!J28+TI_RPI_IT_E!J28+TI_RPI_DU_E!J28+TI_RPI_PII_E!J28</f>
        <v>7075.3203783319004</v>
      </c>
      <c r="K28" s="10">
        <f>TI_RPI_RI_E!K28+TI_RPI_BPI_E!K28+TI_RPI_PT_E!K28+TI_RPI_IT_E!K28+TI_RPI_DU_E!K28+TI_RPI_PII_E!K28</f>
        <v>6955.0189165950123</v>
      </c>
      <c r="L28" s="10">
        <f>TI_RPI_RI_E!L28+TI_RPI_BPI_E!L28+TI_RPI_PT_E!L28+TI_RPI_IT_E!L28+TI_RPI_DU_E!L28+TI_RPI_PII_E!L28</f>
        <v>6313.7288907996553</v>
      </c>
      <c r="M28" s="10">
        <f>TI_RPI_RI_E!M28+TI_RPI_BPI_E!M28+TI_RPI_PT_E!M28+TI_RPI_IT_E!M28+TI_RPI_DU_E!M28+TI_RPI_PII_E!M28</f>
        <v>6378.6233018056746</v>
      </c>
      <c r="N28" s="10">
        <f>TI_RPI_RI_E!N28+TI_RPI_BPI_E!N28+TI_RPI_PT_E!N28+TI_RPI_IT_E!N28+TI_RPI_DU_E!N28+TI_RPI_PII_E!N28</f>
        <v>6585.2871023215812</v>
      </c>
      <c r="O28" s="10">
        <f>TI_RPI_RI_E!O28+TI_RPI_BPI_E!O28+TI_RPI_PT_E!O28+TI_RPI_IT_E!O28+TI_RPI_DU_E!O28+TI_RPI_PII_E!O28</f>
        <v>6087.0975064488393</v>
      </c>
      <c r="P28" s="10">
        <f>TI_RPI_RI_E!P28+TI_RPI_BPI_E!P28+TI_RPI_PT_E!P28+TI_RPI_IT_E!P28+TI_RPI_DU_E!P28+TI_RPI_PII_E!P28</f>
        <v>5959.3054170249343</v>
      </c>
      <c r="Q28" s="10">
        <f>TI_RPI_RI_E!Q28+TI_RPI_BPI_E!Q28+TI_RPI_PT_E!Q28+TI_RPI_IT_E!Q28+TI_RPI_DU_E!Q28+TI_RPI_PII_E!Q28</f>
        <v>6496.4316423043847</v>
      </c>
      <c r="R28" s="10">
        <f>TI_RPI_RI_E!R28+TI_RPI_BPI_E!R28+TI_RPI_PT_E!R28+TI_RPI_IT_E!R28+TI_RPI_DU_E!R28+TI_RPI_PII_E!R28</f>
        <v>6466.4803955288044</v>
      </c>
      <c r="S28" s="10">
        <f>TI_RPI_RI_E!S28+TI_RPI_BPI_E!S28+TI_RPI_PT_E!S28+TI_RPI_IT_E!S28+TI_RPI_DU_E!S28+TI_RPI_PII_E!S28</f>
        <v>6626.2204643164232</v>
      </c>
      <c r="T28" s="10">
        <f>TI_RPI_RI_E!T28+TI_RPI_BPI_E!T28+TI_RPI_PT_E!T28+TI_RPI_IT_E!T28+TI_RPI_DU_E!T28+TI_RPI_PII_E!T28</f>
        <v>6514.4024075666384</v>
      </c>
      <c r="U28" s="10">
        <f>TI_RPI_RI_E!U28+TI_RPI_BPI_E!U28+TI_RPI_PT_E!U28+TI_RPI_IT_E!U28+TI_RPI_DU_E!U28+TI_RPI_PII_E!U28</f>
        <v>7027.5675838349098</v>
      </c>
      <c r="V28" s="10">
        <f>TI_RPI_RI_E!V28+TI_RPI_BPI_E!V28+TI_RPI_PT_E!V28+TI_RPI_IT_E!V28+TI_RPI_DU_E!V28+TI_RPI_PII_E!V28</f>
        <v>6793.947635425623</v>
      </c>
      <c r="W28" s="10">
        <f>TI_RPI_RI_E!W28+TI_RPI_BPI_E!W28+TI_RPI_PT_E!W28+TI_RPI_IT_E!W28+TI_RPI_DU_E!W28+TI_RPI_PII_E!W28</f>
        <v>6703.0954428202922</v>
      </c>
      <c r="X28" s="10">
        <f>TI_RPI_RI_E!X28+TI_RPI_BPI_E!X28+TI_RPI_PT_E!X28+TI_RPI_IT_E!X28+TI_RPI_DU_E!X28+TI_RPI_PII_E!X28</f>
        <v>6712.0808254514186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533.31513327601033</v>
      </c>
      <c r="D29" s="10">
        <f>TI_RPI_RI_E!D29+TI_RPI_BPI_E!D29+TI_RPI_PT_E!D29+TI_RPI_IT_E!D29+TI_RPI_DU_E!D29+TI_RPI_PII_E!D29</f>
        <v>494.36620808254509</v>
      </c>
      <c r="E29" s="10">
        <f>TI_RPI_RI_E!E29+TI_RPI_BPI_E!E29+TI_RPI_PT_E!E29+TI_RPI_IT_E!E29+TI_RPI_DU_E!E29+TI_RPI_PII_E!E29</f>
        <v>945.50541702493558</v>
      </c>
      <c r="F29" s="10">
        <f>TI_RPI_RI_E!F29+TI_RPI_BPI_E!F29+TI_RPI_PT_E!F29+TI_RPI_IT_E!F29+TI_RPI_DU_E!F29+TI_RPI_PII_E!F29</f>
        <v>856.19062768701622</v>
      </c>
      <c r="G29" s="10">
        <f>TI_RPI_RI_E!G29+TI_RPI_BPI_E!G29+TI_RPI_PT_E!G29+TI_RPI_IT_E!G29+TI_RPI_DU_E!G29+TI_RPI_PII_E!G29</f>
        <v>938.41599312123799</v>
      </c>
      <c r="H29" s="10">
        <f>TI_RPI_RI_E!H29+TI_RPI_BPI_E!H29+TI_RPI_PT_E!H29+TI_RPI_IT_E!H29+TI_RPI_DU_E!H29+TI_RPI_PII_E!H29</f>
        <v>904.84376612209803</v>
      </c>
      <c r="I29" s="10">
        <f>TI_RPI_RI_E!I29+TI_RPI_BPI_E!I29+TI_RPI_PT_E!I29+TI_RPI_IT_E!I29+TI_RPI_DU_E!I29+TI_RPI_PII_E!I29</f>
        <v>869.11246775580389</v>
      </c>
      <c r="J29" s="10">
        <f>TI_RPI_RI_E!J29+TI_RPI_BPI_E!J29+TI_RPI_PT_E!J29+TI_RPI_IT_E!J29+TI_RPI_DU_E!J29+TI_RPI_PII_E!J29</f>
        <v>839.47196904557177</v>
      </c>
      <c r="K29" s="10">
        <f>TI_RPI_RI_E!K29+TI_RPI_BPI_E!K29+TI_RPI_PT_E!K29+TI_RPI_IT_E!K29+TI_RPI_DU_E!K29+TI_RPI_PII_E!K29</f>
        <v>874.00877042132402</v>
      </c>
      <c r="L29" s="10">
        <f>TI_RPI_RI_E!L29+TI_RPI_BPI_E!L29+TI_RPI_PT_E!L29+TI_RPI_IT_E!L29+TI_RPI_DU_E!L29+TI_RPI_PII_E!L29</f>
        <v>806.22433361994831</v>
      </c>
      <c r="M29" s="10">
        <f>TI_RPI_RI_E!M29+TI_RPI_BPI_E!M29+TI_RPI_PT_E!M29+TI_RPI_IT_E!M29+TI_RPI_DU_E!M29+TI_RPI_PII_E!M29</f>
        <v>710.70988822012032</v>
      </c>
      <c r="N29" s="10">
        <f>TI_RPI_RI_E!N29+TI_RPI_BPI_E!N29+TI_RPI_PT_E!N29+TI_RPI_IT_E!N29+TI_RPI_DU_E!N29+TI_RPI_PII_E!N29</f>
        <v>617.24944110060176</v>
      </c>
      <c r="O29" s="10">
        <f>TI_RPI_RI_E!O29+TI_RPI_BPI_E!O29+TI_RPI_PT_E!O29+TI_RPI_IT_E!O29+TI_RPI_DU_E!O29+TI_RPI_PII_E!O29</f>
        <v>686.06096302665514</v>
      </c>
      <c r="P29" s="10">
        <f>TI_RPI_RI_E!P29+TI_RPI_BPI_E!P29+TI_RPI_PT_E!P29+TI_RPI_IT_E!P29+TI_RPI_DU_E!P29+TI_RPI_PII_E!P29</f>
        <v>633.68202923473768</v>
      </c>
      <c r="Q29" s="10">
        <f>TI_RPI_RI_E!Q29+TI_RPI_BPI_E!Q29+TI_RPI_PT_E!Q29+TI_RPI_IT_E!Q29+TI_RPI_DU_E!Q29+TI_RPI_PII_E!Q29</f>
        <v>608.00610490111785</v>
      </c>
      <c r="R29" s="10">
        <f>TI_RPI_RI_E!R29+TI_RPI_BPI_E!R29+TI_RPI_PT_E!R29+TI_RPI_IT_E!R29+TI_RPI_DU_E!R29+TI_RPI_PII_E!R29</f>
        <v>591.57351676698181</v>
      </c>
      <c r="S29" s="10">
        <f>TI_RPI_RI_E!S29+TI_RPI_BPI_E!S29+TI_RPI_PT_E!S29+TI_RPI_IT_E!S29+TI_RPI_DU_E!S29+TI_RPI_PII_E!S29</f>
        <v>375.89570077386065</v>
      </c>
      <c r="T29" s="10">
        <f>TI_RPI_RI_E!T29+TI_RPI_BPI_E!T29+TI_RPI_PT_E!T29+TI_RPI_IT_E!T29+TI_RPI_DU_E!T29+TI_RPI_PII_E!T29</f>
        <v>316.32760103181431</v>
      </c>
      <c r="U29" s="10">
        <f>TI_RPI_RI_E!U29+TI_RPI_BPI_E!U29+TI_RPI_PT_E!U29+TI_RPI_IT_E!U29+TI_RPI_DU_E!U29+TI_RPI_PII_E!U29</f>
        <v>317.35451418744628</v>
      </c>
      <c r="V29" s="10">
        <f>TI_RPI_RI_E!V29+TI_RPI_BPI_E!V29+TI_RPI_PT_E!V29+TI_RPI_IT_E!V29+TI_RPI_DU_E!V29+TI_RPI_PII_E!V29</f>
        <v>229.02932072226994</v>
      </c>
      <c r="W29" s="10">
        <f>TI_RPI_RI_E!W29+TI_RPI_BPI_E!W29+TI_RPI_PT_E!W29+TI_RPI_IT_E!W29+TI_RPI_DU_E!W29+TI_RPI_PII_E!W29</f>
        <v>184.86680997420459</v>
      </c>
      <c r="X29" s="10">
        <f>TI_RPI_RI_E!X29+TI_RPI_BPI_E!X29+TI_RPI_PT_E!X29+TI_RPI_IT_E!X29+TI_RPI_DU_E!X29+TI_RPI_PII_E!X29</f>
        <v>207.46147893379197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190.5980223559759</v>
      </c>
      <c r="D30" s="10">
        <f>TI_RPI_RI_E!D30+TI_RPI_BPI_E!D30+TI_RPI_PT_E!D30+TI_RPI_IT_E!D30+TI_RPI_DU_E!D30+TI_RPI_PII_E!D30</f>
        <v>214.13955288048149</v>
      </c>
      <c r="E30" s="10">
        <f>TI_RPI_RI_E!E30+TI_RPI_BPI_E!E30+TI_RPI_PT_E!E30+TI_RPI_IT_E!E30+TI_RPI_DU_E!E30+TI_RPI_PII_E!E30</f>
        <v>916.7704213241617</v>
      </c>
      <c r="F30" s="10">
        <f>TI_RPI_RI_E!F30+TI_RPI_BPI_E!F30+TI_RPI_PT_E!F30+TI_RPI_IT_E!F30+TI_RPI_DU_E!F30+TI_RPI_PII_E!F30</f>
        <v>697.63009458297506</v>
      </c>
      <c r="G30" s="10">
        <f>TI_RPI_RI_E!G30+TI_RPI_BPI_E!G30+TI_RPI_PT_E!G30+TI_RPI_IT_E!G30+TI_RPI_DU_E!G30+TI_RPI_PII_E!G30</f>
        <v>579.95124677558033</v>
      </c>
      <c r="H30" s="10">
        <f>TI_RPI_RI_E!H30+TI_RPI_BPI_E!H30+TI_RPI_PT_E!H30+TI_RPI_IT_E!H30+TI_RPI_DU_E!H30+TI_RPI_PII_E!H30</f>
        <v>1130.868443680137</v>
      </c>
      <c r="I30" s="10">
        <f>TI_RPI_RI_E!I30+TI_RPI_BPI_E!I30+TI_RPI_PT_E!I30+TI_RPI_IT_E!I30+TI_RPI_DU_E!I30+TI_RPI_PII_E!I30</f>
        <v>1462.0808254514191</v>
      </c>
      <c r="J30" s="10">
        <f>TI_RPI_RI_E!J30+TI_RPI_BPI_E!J30+TI_RPI_PT_E!J30+TI_RPI_IT_E!J30+TI_RPI_DU_E!J30+TI_RPI_PII_E!J30</f>
        <v>1404.714789337919</v>
      </c>
      <c r="K30" s="10">
        <f>TI_RPI_RI_E!K30+TI_RPI_BPI_E!K30+TI_RPI_PT_E!K30+TI_RPI_IT_E!K30+TI_RPI_DU_E!K30+TI_RPI_PII_E!K30</f>
        <v>1353.797678417885</v>
      </c>
      <c r="L30" s="10">
        <f>TI_RPI_RI_E!L30+TI_RPI_BPI_E!L30+TI_RPI_PT_E!L30+TI_RPI_IT_E!L30+TI_RPI_DU_E!L30+TI_RPI_PII_E!L30</f>
        <v>1205.039638865004</v>
      </c>
      <c r="M30" s="10">
        <f>TI_RPI_RI_E!M30+TI_RPI_BPI_E!M30+TI_RPI_PT_E!M30+TI_RPI_IT_E!M30+TI_RPI_DU_E!M30+TI_RPI_PII_E!M30</f>
        <v>1974.7874462596731</v>
      </c>
      <c r="N30" s="10">
        <f>TI_RPI_RI_E!N30+TI_RPI_BPI_E!N30+TI_RPI_PT_E!N30+TI_RPI_IT_E!N30+TI_RPI_DU_E!N30+TI_RPI_PII_E!N30</f>
        <v>1502.555631986243</v>
      </c>
      <c r="O30" s="10">
        <f>TI_RPI_RI_E!O30+TI_RPI_BPI_E!O30+TI_RPI_PT_E!O30+TI_RPI_IT_E!O30+TI_RPI_DU_E!O30+TI_RPI_PII_E!O30</f>
        <v>1495.5669819432501</v>
      </c>
      <c r="P30" s="10">
        <f>TI_RPI_RI_E!P30+TI_RPI_BPI_E!P30+TI_RPI_PT_E!P30+TI_RPI_IT_E!P30+TI_RPI_DU_E!P30+TI_RPI_PII_E!P30</f>
        <v>1561.459845227859</v>
      </c>
      <c r="Q30" s="10">
        <f>TI_RPI_RI_E!Q30+TI_RPI_BPI_E!Q30+TI_RPI_PT_E!Q30+TI_RPI_IT_E!Q30+TI_RPI_DU_E!Q30+TI_RPI_PII_E!Q30</f>
        <v>1349.804127257094</v>
      </c>
      <c r="R30" s="10">
        <f>TI_RPI_RI_E!R30+TI_RPI_BPI_E!R30+TI_RPI_PT_E!R30+TI_RPI_IT_E!R30+TI_RPI_DU_E!R30+TI_RPI_PII_E!R30</f>
        <v>934.47979363714524</v>
      </c>
      <c r="S30" s="10">
        <f>TI_RPI_RI_E!S30+TI_RPI_BPI_E!S30+TI_RPI_PT_E!S30+TI_RPI_IT_E!S30+TI_RPI_DU_E!S30+TI_RPI_PII_E!S30</f>
        <v>600.0239036973345</v>
      </c>
      <c r="T30" s="10">
        <f>TI_RPI_RI_E!T30+TI_RPI_BPI_E!T30+TI_RPI_PT_E!T30+TI_RPI_IT_E!T30+TI_RPI_DU_E!T30+TI_RPI_PII_E!T30</f>
        <v>488.20576096302659</v>
      </c>
      <c r="U30" s="10">
        <f>TI_RPI_RI_E!U30+TI_RPI_BPI_E!U30+TI_RPI_PT_E!U30+TI_RPI_IT_E!U30+TI_RPI_DU_E!U30+TI_RPI_PII_E!U30</f>
        <v>445.27566638005152</v>
      </c>
      <c r="V30" s="10">
        <f>TI_RPI_RI_E!V30+TI_RPI_BPI_E!V30+TI_RPI_PT_E!V30+TI_RPI_IT_E!V30+TI_RPI_DU_E!V30+TI_RPI_PII_E!V30</f>
        <v>473.23009458297491</v>
      </c>
      <c r="W30" s="10">
        <f>TI_RPI_RI_E!W30+TI_RPI_BPI_E!W30+TI_RPI_PT_E!W30+TI_RPI_IT_E!W30+TI_RPI_DU_E!W30+TI_RPI_PII_E!W30</f>
        <v>486.20902837489245</v>
      </c>
      <c r="X30" s="10">
        <f>TI_RPI_RI_E!X30+TI_RPI_BPI_E!X30+TI_RPI_PT_E!X30+TI_RPI_IT_E!X30+TI_RPI_DU_E!X30+TI_RPI_PII_E!X30</f>
        <v>400.34875322441957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20.965864144453999</v>
      </c>
      <c r="D31" s="10">
        <f>TI_RPI_RI_E!D31+TI_RPI_BPI_E!D31+TI_RPI_PT_E!D31+TI_RPI_IT_E!D31+TI_RPI_DU_E!D31+TI_RPI_PII_E!D31</f>
        <v>20.965864144453999</v>
      </c>
      <c r="E31" s="10">
        <f>TI_RPI_RI_E!E31+TI_RPI_BPI_E!E31+TI_RPI_PT_E!E31+TI_RPI_IT_E!E31+TI_RPI_DU_E!E31+TI_RPI_PII_E!E31</f>
        <v>18.969131556319859</v>
      </c>
      <c r="F31" s="10">
        <f>TI_RPI_RI_E!F31+TI_RPI_BPI_E!F31+TI_RPI_PT_E!F31+TI_RPI_IT_E!F31+TI_RPI_DU_E!F31+TI_RPI_PII_E!F31</f>
        <v>27.954514187446261</v>
      </c>
      <c r="G31" s="10">
        <f>TI_RPI_RI_E!G31+TI_RPI_BPI_E!G31+TI_RPI_PT_E!G31+TI_RPI_IT_E!G31+TI_RPI_DU_E!G31+TI_RPI_PII_E!G31</f>
        <v>30.949613069647459</v>
      </c>
      <c r="H31" s="10">
        <f>TI_RPI_RI_E!H31+TI_RPI_BPI_E!H31+TI_RPI_PT_E!H31+TI_RPI_IT_E!H31+TI_RPI_DU_E!H31+TI_RPI_PII_E!H31</f>
        <v>19.96749785038693</v>
      </c>
      <c r="I31" s="10">
        <f>TI_RPI_RI_E!I31+TI_RPI_BPI_E!I31+TI_RPI_PT_E!I31+TI_RPI_IT_E!I31+TI_RPI_DU_E!I31+TI_RPI_PII_E!I31</f>
        <v>27.954514187446261</v>
      </c>
      <c r="J31" s="10">
        <f>TI_RPI_RI_E!J31+TI_RPI_BPI_E!J31+TI_RPI_PT_E!J31+TI_RPI_IT_E!J31+TI_RPI_DU_E!J31+TI_RPI_PII_E!J31</f>
        <v>48.920378331900253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0.99836629406706789</v>
      </c>
      <c r="M31" s="10">
        <f>TI_RPI_RI_E!M31+TI_RPI_BPI_E!M31+TI_RPI_PT_E!M31+TI_RPI_IT_E!M31+TI_RPI_DU_E!M31+TI_RPI_PII_E!M31</f>
        <v>0.99836629406706789</v>
      </c>
      <c r="N31" s="10">
        <f>TI_RPI_RI_E!N31+TI_RPI_BPI_E!N31+TI_RPI_PT_E!N31+TI_RPI_IT_E!N31+TI_RPI_DU_E!N31+TI_RPI_PII_E!N31</f>
        <v>8.9853826311263969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11.9804815133276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14.975666380051591</v>
      </c>
      <c r="T31" s="10">
        <f>TI_RPI_RI_E!T31+TI_RPI_BPI_E!T31+TI_RPI_PT_E!T31+TI_RPI_IT_E!T31+TI_RPI_DU_E!T31+TI_RPI_PII_E!T31</f>
        <v>42.93018056749785</v>
      </c>
      <c r="U31" s="10">
        <f>TI_RPI_RI_E!U31+TI_RPI_BPI_E!U31+TI_RPI_PT_E!U31+TI_RPI_IT_E!U31+TI_RPI_DU_E!U31+TI_RPI_PII_E!U31</f>
        <v>52.91392949269131</v>
      </c>
      <c r="V31" s="10">
        <f>TI_RPI_RI_E!V31+TI_RPI_BPI_E!V31+TI_RPI_PT_E!V31+TI_RPI_IT_E!V31+TI_RPI_DU_E!V31+TI_RPI_PII_E!V31</f>
        <v>42.93018056749785</v>
      </c>
      <c r="W31" s="10">
        <f>TI_RPI_RI_E!W31+TI_RPI_BPI_E!W31+TI_RPI_PT_E!W31+TI_RPI_IT_E!W31+TI_RPI_DU_E!W31+TI_RPI_PII_E!W31</f>
        <v>36.939896818572663</v>
      </c>
      <c r="X31" s="10">
        <f>TI_RPI_RI_E!X31+TI_RPI_BPI_E!X31+TI_RPI_PT_E!X31+TI_RPI_IT_E!X31+TI_RPI_DU_E!X31+TI_RPI_PII_E!X31</f>
        <v>34.943164230438519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68.787618228718827</v>
      </c>
      <c r="F32" s="10">
        <f>TI_RPI_RI_E!F32+TI_RPI_BPI_E!F32+TI_RPI_PT_E!F32+TI_RPI_IT_E!F32+TI_RPI_DU_E!F32+TI_RPI_PII_E!F32</f>
        <v>50.635339638864998</v>
      </c>
      <c r="G32" s="10">
        <f>TI_RPI_RI_E!G32+TI_RPI_BPI_E!G32+TI_RPI_PT_E!G32+TI_RPI_IT_E!G32+TI_RPI_DU_E!G32+TI_RPI_PII_E!G32</f>
        <v>42.992261392949267</v>
      </c>
      <c r="H32" s="10">
        <f>TI_RPI_RI_E!H32+TI_RPI_BPI_E!H32+TI_RPI_PT_E!H32+TI_RPI_IT_E!H32+TI_RPI_DU_E!H32+TI_RPI_PII_E!H32</f>
        <v>31.527687016337051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15.28615649183147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32.483061049011177</v>
      </c>
      <c r="N32" s="10">
        <f>TI_RPI_RI_E!N32+TI_RPI_BPI_E!N32+TI_RPI_PT_E!N32+TI_RPI_IT_E!N32+TI_RPI_DU_E!N32+TI_RPI_PII_E!N32</f>
        <v>39.170765262252793</v>
      </c>
      <c r="O32" s="10">
        <f>TI_RPI_RI_E!O32+TI_RPI_BPI_E!O32+TI_RPI_PT_E!O32+TI_RPI_IT_E!O32+TI_RPI_DU_E!O32+TI_RPI_PII_E!O32</f>
        <v>110.824505588994</v>
      </c>
      <c r="P32" s="10">
        <f>TI_RPI_RI_E!P32+TI_RPI_BPI_E!P32+TI_RPI_PT_E!P32+TI_RPI_IT_E!P32+TI_RPI_DU_E!P32+TI_RPI_PII_E!P32</f>
        <v>40.126139294926908</v>
      </c>
      <c r="Q32" s="10">
        <f>TI_RPI_RI_E!Q32+TI_RPI_BPI_E!Q32+TI_RPI_PT_E!Q32+TI_RPI_IT_E!Q32+TI_RPI_DU_E!Q32+TI_RPI_PII_E!Q32</f>
        <v>40.126139294926908</v>
      </c>
      <c r="R32" s="10">
        <f>TI_RPI_RI_E!R32+TI_RPI_BPI_E!R32+TI_RPI_PT_E!R32+TI_RPI_IT_E!R32+TI_RPI_DU_E!R32+TI_RPI_PII_E!R32</f>
        <v>41.08151332760103</v>
      </c>
      <c r="S32" s="10">
        <f>TI_RPI_RI_E!S32+TI_RPI_BPI_E!S32+TI_RPI_PT_E!S32+TI_RPI_IT_E!S32+TI_RPI_DU_E!S32+TI_RPI_PII_E!S32</f>
        <v>31.527687016337051</v>
      </c>
      <c r="T32" s="10">
        <f>TI_RPI_RI_E!T32+TI_RPI_BPI_E!T32+TI_RPI_PT_E!T32+TI_RPI_IT_E!T32+TI_RPI_DU_E!T32+TI_RPI_PII_E!T32</f>
        <v>31.527687016337051</v>
      </c>
      <c r="U32" s="10">
        <f>TI_RPI_RI_E!U32+TI_RPI_BPI_E!U32+TI_RPI_PT_E!U32+TI_RPI_IT_E!U32+TI_RPI_DU_E!U32+TI_RPI_PII_E!U32</f>
        <v>38.215305245055887</v>
      </c>
      <c r="V32" s="10">
        <f>TI_RPI_RI_E!V32+TI_RPI_BPI_E!V32+TI_RPI_PT_E!V32+TI_RPI_IT_E!V32+TI_RPI_DU_E!V32+TI_RPI_PII_E!V32</f>
        <v>37.259931212381773</v>
      </c>
      <c r="W32" s="10">
        <f>TI_RPI_RI_E!W32+TI_RPI_BPI_E!W32+TI_RPI_PT_E!W32+TI_RPI_IT_E!W32+TI_RPI_DU_E!W32+TI_RPI_PII_E!W32</f>
        <v>38.215305245055887</v>
      </c>
      <c r="X32" s="10">
        <f>TI_RPI_RI_E!X32+TI_RPI_BPI_E!X32+TI_RPI_PT_E!X32+TI_RPI_IT_E!X32+TI_RPI_DU_E!X32+TI_RPI_PII_E!X32</f>
        <v>34.393809114359406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640.96930352536538</v>
      </c>
      <c r="D33" s="29">
        <f t="shared" si="18"/>
        <v>656.22192605331043</v>
      </c>
      <c r="E33" s="29">
        <f t="shared" si="18"/>
        <v>1114.3617368873602</v>
      </c>
      <c r="F33" s="29">
        <f t="shared" si="18"/>
        <v>874.28839208942384</v>
      </c>
      <c r="G33" s="29">
        <f t="shared" si="18"/>
        <v>973.70773860705071</v>
      </c>
      <c r="H33" s="29">
        <f t="shared" si="18"/>
        <v>1497.6736027515044</v>
      </c>
      <c r="I33" s="29">
        <f t="shared" si="18"/>
        <v>1519.0098882201203</v>
      </c>
      <c r="J33" s="29">
        <f t="shared" si="18"/>
        <v>1628.6900257953566</v>
      </c>
      <c r="K33" s="29">
        <f t="shared" si="18"/>
        <v>1634.591401547721</v>
      </c>
      <c r="L33" s="29">
        <f t="shared" si="18"/>
        <v>1508.0706792777301</v>
      </c>
      <c r="M33" s="29">
        <f t="shared" si="18"/>
        <v>2257.5095442820289</v>
      </c>
      <c r="N33" s="29">
        <f t="shared" si="18"/>
        <v>1808.2785898538264</v>
      </c>
      <c r="O33" s="29">
        <f t="shared" si="18"/>
        <v>1661.5075666380053</v>
      </c>
      <c r="P33" s="29">
        <f t="shared" si="18"/>
        <v>1773.373860705073</v>
      </c>
      <c r="Q33" s="29">
        <f t="shared" si="18"/>
        <v>1438.7835769561477</v>
      </c>
      <c r="R33" s="29">
        <f t="shared" si="18"/>
        <v>988.08159931212379</v>
      </c>
      <c r="S33" s="29">
        <f t="shared" si="18"/>
        <v>632.5283748925192</v>
      </c>
      <c r="T33" s="29">
        <f t="shared" si="18"/>
        <v>484.6232158211522</v>
      </c>
      <c r="U33" s="29">
        <f t="shared" si="18"/>
        <v>545.38830610490118</v>
      </c>
      <c r="V33" s="29">
        <f t="shared" si="18"/>
        <v>532.29011177987945</v>
      </c>
      <c r="W33" s="29">
        <f t="shared" si="18"/>
        <v>552.94926913155621</v>
      </c>
      <c r="X33" s="29">
        <f t="shared" ref="X33" si="19">SUM(X34:X50)</f>
        <v>578.25434221840067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33.677214101461743</v>
      </c>
      <c r="H36" s="10">
        <f>TI_RPI_RI_E!H36+TI_RPI_BPI_E!H36+TI_RPI_PT_E!H36+TI_RPI_IT_E!H36+TI_RPI_DU_E!H36+TI_RPI_PII_E!H36</f>
        <v>51.638521066208078</v>
      </c>
      <c r="I36" s="10">
        <f>TI_RPI_RI_E!I36+TI_RPI_BPI_E!I36+TI_RPI_PT_E!I36+TI_RPI_IT_E!I36+TI_RPI_DU_E!I36+TI_RPI_PII_E!I36</f>
        <v>56.128804815133279</v>
      </c>
      <c r="J36" s="10">
        <f>TI_RPI_RI_E!J36+TI_RPI_BPI_E!J36+TI_RPI_PT_E!J36+TI_RPI_IT_E!J36+TI_RPI_DU_E!J36+TI_RPI_PII_E!J36</f>
        <v>33.677214101461743</v>
      </c>
      <c r="K36" s="10">
        <f>TI_RPI_RI_E!K36+TI_RPI_BPI_E!K36+TI_RPI_PT_E!K36+TI_RPI_IT_E!K36+TI_RPI_DU_E!K36+TI_RPI_PII_E!K36</f>
        <v>94.296302665520201</v>
      </c>
      <c r="L36" s="10">
        <f>TI_RPI_RI_E!L36+TI_RPI_BPI_E!L36+TI_RPI_PT_E!L36+TI_RPI_IT_E!L36+TI_RPI_DU_E!L36+TI_RPI_PII_E!L36</f>
        <v>104.39965606190887</v>
      </c>
      <c r="M36" s="10">
        <f>TI_RPI_RI_E!M36+TI_RPI_BPI_E!M36+TI_RPI_PT_E!M36+TI_RPI_IT_E!M36+TI_RPI_DU_E!M36+TI_RPI_PII_E!M36</f>
        <v>112.25752364574376</v>
      </c>
      <c r="N36" s="10">
        <f>TI_RPI_RI_E!N36+TI_RPI_BPI_E!N36+TI_RPI_PT_E!N36+TI_RPI_IT_E!N36+TI_RPI_DU_E!N36+TI_RPI_PII_E!N36</f>
        <v>84.193293207222695</v>
      </c>
      <c r="O36" s="10">
        <f>TI_RPI_RI_E!O36+TI_RPI_BPI_E!O36+TI_RPI_PT_E!O36+TI_RPI_IT_E!O36+TI_RPI_DU_E!O36+TI_RPI_PII_E!O36</f>
        <v>116.74789337919174</v>
      </c>
      <c r="P36" s="10">
        <f>TI_RPI_RI_E!P36+TI_RPI_BPI_E!P36+TI_RPI_PT_E!P36+TI_RPI_IT_E!P36+TI_RPI_DU_E!P36+TI_RPI_PII_E!P36</f>
        <v>145.93482373172827</v>
      </c>
      <c r="Q36" s="10">
        <f>TI_RPI_RI_E!Q36+TI_RPI_BPI_E!Q36+TI_RPI_PT_E!Q36+TI_RPI_IT_E!Q36+TI_RPI_DU_E!Q36+TI_RPI_PII_E!Q36</f>
        <v>225.63766122098019</v>
      </c>
      <c r="R36" s="10">
        <f>TI_RPI_RI_E!R36+TI_RPI_BPI_E!R36+TI_RPI_PT_E!R36+TI_RPI_IT_E!R36+TI_RPI_DU_E!R36+TI_RPI_PII_E!R36</f>
        <v>262.68263112639733</v>
      </c>
      <c r="S36" s="10">
        <f>TI_RPI_RI_E!S36+TI_RPI_BPI_E!S36+TI_RPI_PT_E!S36+TI_RPI_IT_E!S36+TI_RPI_DU_E!S36+TI_RPI_PII_E!S36</f>
        <v>148.83929492691317</v>
      </c>
      <c r="T36" s="10">
        <f>TI_RPI_RI_E!T36+TI_RPI_BPI_E!T36+TI_RPI_PT_E!T36+TI_RPI_IT_E!T36+TI_RPI_DU_E!T36+TI_RPI_PII_E!T36</f>
        <v>121.22390369733448</v>
      </c>
      <c r="U36" s="10">
        <f>TI_RPI_RI_E!U36+TI_RPI_BPI_E!U36+TI_RPI_PT_E!U36+TI_RPI_IT_E!U36+TI_RPI_DU_E!U36+TI_RPI_PII_E!U36</f>
        <v>130.04006878761822</v>
      </c>
      <c r="V36" s="10">
        <f>TI_RPI_RI_E!V36+TI_RPI_BPI_E!V36+TI_RPI_PT_E!V36+TI_RPI_IT_E!V36+TI_RPI_DU_E!V36+TI_RPI_PII_E!V36</f>
        <v>141.06053310404127</v>
      </c>
      <c r="W36" s="10">
        <f>TI_RPI_RI_E!W36+TI_RPI_BPI_E!W36+TI_RPI_PT_E!W36+TI_RPI_IT_E!W36+TI_RPI_DU_E!W36+TI_RPI_PII_E!W36</f>
        <v>123.42785898538261</v>
      </c>
      <c r="X36" s="10">
        <f>TI_RPI_RI_E!X36+TI_RPI_BPI_E!X36+TI_RPI_PT_E!X36+TI_RPI_IT_E!X36+TI_RPI_DU_E!X36+TI_RPI_PII_E!X36</f>
        <v>136.65227858985384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27.510232158211519</v>
      </c>
      <c r="H37" s="10">
        <f>TI_RPI_RI_E!H37+TI_RPI_BPI_E!H37+TI_RPI_PT_E!H37+TI_RPI_IT_E!H37+TI_RPI_DU_E!H37+TI_RPI_PII_E!H37</f>
        <v>4.232330180567498</v>
      </c>
      <c r="I37" s="10">
        <f>TI_RPI_RI_E!I37+TI_RPI_BPI_E!I37+TI_RPI_PT_E!I37+TI_RPI_IT_E!I37+TI_RPI_DU_E!I37+TI_RPI_PII_E!I37</f>
        <v>5.2904557179707652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48.672055030094583</v>
      </c>
      <c r="L37" s="10">
        <f>TI_RPI_RI_E!L37+TI_RPI_BPI_E!L37+TI_RPI_PT_E!L37+TI_RPI_IT_E!L37+TI_RPI_DU_E!L37+TI_RPI_PII_E!L37</f>
        <v>51.846259673258807</v>
      </c>
      <c r="M37" s="10">
        <f>TI_RPI_RI_E!M37+TI_RPI_BPI_E!M37+TI_RPI_PT_E!M37+TI_RPI_IT_E!M37+TI_RPI_DU_E!M37+TI_RPI_PII_E!M37</f>
        <v>50.444282029234728</v>
      </c>
      <c r="N37" s="10">
        <f>TI_RPI_RI_E!N37+TI_RPI_BPI_E!N37+TI_RPI_PT_E!N37+TI_RPI_IT_E!N37+TI_RPI_DU_E!N37+TI_RPI_PII_E!N37</f>
        <v>35.731384350816853</v>
      </c>
      <c r="O37" s="10">
        <f>TI_RPI_RI_E!O37+TI_RPI_BPI_E!O37+TI_RPI_PT_E!O37+TI_RPI_IT_E!O37+TI_RPI_DU_E!O37+TI_RPI_PII_E!O37</f>
        <v>55.69888220120378</v>
      </c>
      <c r="P37" s="10">
        <f>TI_RPI_RI_E!P37+TI_RPI_BPI_E!P37+TI_RPI_PT_E!P37+TI_RPI_IT_E!P37+TI_RPI_DU_E!P37+TI_RPI_PII_E!P37</f>
        <v>34.680395528804823</v>
      </c>
      <c r="Q37" s="10">
        <f>TI_RPI_RI_E!Q37+TI_RPI_BPI_E!Q37+TI_RPI_PT_E!Q37+TI_RPI_IT_E!Q37+TI_RPI_DU_E!Q37+TI_RPI_PII_E!Q37</f>
        <v>14.71289767841788</v>
      </c>
      <c r="R37" s="10">
        <f>TI_RPI_RI_E!R37+TI_RPI_BPI_E!R37+TI_RPI_PT_E!R37+TI_RPI_IT_E!R37+TI_RPI_DU_E!R37+TI_RPI_PII_E!R37</f>
        <v>53.596990541702489</v>
      </c>
      <c r="S37" s="10">
        <f>TI_RPI_RI_E!S37+TI_RPI_BPI_E!S37+TI_RPI_PT_E!S37+TI_RPI_IT_E!S37+TI_RPI_DU_E!S37+TI_RPI_PII_E!S37</f>
        <v>10.50920034393809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4.0126397248495271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4.9919174548581253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515.48925193465175</v>
      </c>
      <c r="D42" s="10">
        <f>TI_RPI_RI_E!D42+TI_RPI_BPI_E!D42+TI_RPI_PT_E!D42+TI_RPI_IT_E!D42+TI_RPI_DU_E!D42+TI_RPI_PII_E!D42</f>
        <v>579.26104901117799</v>
      </c>
      <c r="E42" s="10">
        <f>TI_RPI_RI_E!E42+TI_RPI_BPI_E!E42+TI_RPI_PT_E!E42+TI_RPI_IT_E!E42+TI_RPI_DU_E!E42+TI_RPI_PII_E!E42</f>
        <v>445.34006878761824</v>
      </c>
      <c r="F42" s="10">
        <f>TI_RPI_RI_E!F42+TI_RPI_BPI_E!F42+TI_RPI_PT_E!F42+TI_RPI_IT_E!F42+TI_RPI_DU_E!F42+TI_RPI_PII_E!F42</f>
        <v>511.23774720550307</v>
      </c>
      <c r="G42" s="10">
        <f>TI_RPI_RI_E!G42+TI_RPI_BPI_E!G42+TI_RPI_PT_E!G42+TI_RPI_IT_E!G42+TI_RPI_DU_E!G42+TI_RPI_PII_E!G42</f>
        <v>419.3178847807394</v>
      </c>
      <c r="H42" s="10">
        <f>TI_RPI_RI_E!H42+TI_RPI_BPI_E!H42+TI_RPI_PT_E!H42+TI_RPI_IT_E!H42+TI_RPI_DU_E!H42+TI_RPI_PII_E!H42</f>
        <v>624.96414445399819</v>
      </c>
      <c r="I42" s="10">
        <f>TI_RPI_RI_E!I42+TI_RPI_BPI_E!I42+TI_RPI_PT_E!I42+TI_RPI_IT_E!I42+TI_RPI_DU_E!I42+TI_RPI_PII_E!I42</f>
        <v>569.79079965606184</v>
      </c>
      <c r="J42" s="10">
        <f>TI_RPI_RI_E!J42+TI_RPI_BPI_E!J42+TI_RPI_PT_E!J42+TI_RPI_IT_E!J42+TI_RPI_DU_E!J42+TI_RPI_PII_E!J42</f>
        <v>722.2699914015476</v>
      </c>
      <c r="K42" s="10">
        <f>TI_RPI_RI_E!K42+TI_RPI_BPI_E!K42+TI_RPI_PT_E!K42+TI_RPI_IT_E!K42+TI_RPI_DU_E!K42+TI_RPI_PII_E!K42</f>
        <v>629.97987962166803</v>
      </c>
      <c r="L42" s="10">
        <f>TI_RPI_RI_E!L42+TI_RPI_BPI_E!L42+TI_RPI_PT_E!L42+TI_RPI_IT_E!L42+TI_RPI_DU_E!L42+TI_RPI_PII_E!L42</f>
        <v>596.87592433361988</v>
      </c>
      <c r="M42" s="10">
        <f>TI_RPI_RI_E!M42+TI_RPI_BPI_E!M42+TI_RPI_PT_E!M42+TI_RPI_IT_E!M42+TI_RPI_DU_E!M42+TI_RPI_PII_E!M42</f>
        <v>626.97050730868455</v>
      </c>
      <c r="N42" s="10">
        <f>TI_RPI_RI_E!N42+TI_RPI_BPI_E!N42+TI_RPI_PT_E!N42+TI_RPI_IT_E!N42+TI_RPI_DU_E!N42+TI_RPI_PII_E!N42</f>
        <v>609.91693895098877</v>
      </c>
      <c r="O42" s="10">
        <f>TI_RPI_RI_E!O42+TI_RPI_BPI_E!O42+TI_RPI_PT_E!O42+TI_RPI_IT_E!O42+TI_RPI_DU_E!O42+TI_RPI_PII_E!O42</f>
        <v>499.57007738607041</v>
      </c>
      <c r="P42" s="10">
        <f>TI_RPI_RI_E!P42+TI_RPI_BPI_E!P42+TI_RPI_PT_E!P42+TI_RPI_IT_E!P42+TI_RPI_DU_E!P42+TI_RPI_PII_E!P42</f>
        <v>481.51332760103179</v>
      </c>
      <c r="Q42" s="10">
        <f>TI_RPI_RI_E!Q42+TI_RPI_BPI_E!Q42+TI_RPI_PT_E!Q42+TI_RPI_IT_E!Q42+TI_RPI_DU_E!Q42+TI_RPI_PII_E!Q42</f>
        <v>520.63619948409269</v>
      </c>
      <c r="R42" s="10">
        <f>TI_RPI_RI_E!R42+TI_RPI_BPI_E!R42+TI_RPI_PT_E!R42+TI_RPI_IT_E!R42+TI_RPI_DU_E!R42+TI_RPI_PII_E!R42</f>
        <v>513.61427343078242</v>
      </c>
      <c r="S42" s="10">
        <f>TI_RPI_RI_E!S42+TI_RPI_BPI_E!S42+TI_RPI_PT_E!S42+TI_RPI_IT_E!S42+TI_RPI_DU_E!S42+TI_RPI_PII_E!S42</f>
        <v>407.27996560619079</v>
      </c>
      <c r="T42" s="10">
        <f>TI_RPI_RI_E!T42+TI_RPI_BPI_E!T42+TI_RPI_PT_E!T42+TI_RPI_IT_E!T42+TI_RPI_DU_E!T42+TI_RPI_PII_E!T42</f>
        <v>351.10352536543422</v>
      </c>
      <c r="U42" s="10">
        <f>TI_RPI_RI_E!U42+TI_RPI_BPI_E!U42+TI_RPI_PT_E!U42+TI_RPI_IT_E!U42+TI_RPI_DU_E!U42+TI_RPI_PII_E!U42</f>
        <v>413.29888220120381</v>
      </c>
      <c r="V42" s="10">
        <f>TI_RPI_RI_E!V42+TI_RPI_BPI_E!V42+TI_RPI_PT_E!V42+TI_RPI_IT_E!V42+TI_RPI_DU_E!V42+TI_RPI_PII_E!V42</f>
        <v>391.22957867583818</v>
      </c>
      <c r="W42" s="10">
        <f>TI_RPI_RI_E!W42+TI_RPI_BPI_E!W42+TI_RPI_PT_E!W42+TI_RPI_IT_E!W42+TI_RPI_DU_E!W42+TI_RPI_PII_E!W42</f>
        <v>421.32416165090279</v>
      </c>
      <c r="X42" s="10">
        <f>TI_RPI_RI_E!X42+TI_RPI_BPI_E!X42+TI_RPI_PT_E!X42+TI_RPI_IT_E!X42+TI_RPI_DU_E!X42+TI_RPI_PII_E!X42</f>
        <v>431.35563198624237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98.595528804815117</v>
      </c>
      <c r="D43" s="10">
        <f>TI_RPI_RI_E!D43+TI_RPI_BPI_E!D43+TI_RPI_PT_E!D43+TI_RPI_IT_E!D43+TI_RPI_DU_E!D43+TI_RPI_PII_E!D43</f>
        <v>76.000687876182283</v>
      </c>
      <c r="E43" s="10">
        <f>TI_RPI_RI_E!E43+TI_RPI_BPI_E!E43+TI_RPI_PT_E!E43+TI_RPI_IT_E!E43+TI_RPI_DU_E!E43+TI_RPI_PII_E!E43</f>
        <v>563.84350816852952</v>
      </c>
      <c r="F43" s="10">
        <f>TI_RPI_RI_E!F43+TI_RPI_BPI_E!F43+TI_RPI_PT_E!F43+TI_RPI_IT_E!F43+TI_RPI_DU_E!F43+TI_RPI_PII_E!F43</f>
        <v>307.08426483233006</v>
      </c>
      <c r="G43" s="10">
        <f>TI_RPI_RI_E!G43+TI_RPI_BPI_E!G43+TI_RPI_PT_E!G43+TI_RPI_IT_E!G43+TI_RPI_DU_E!G43+TI_RPI_PII_E!G43</f>
        <v>466.27489251934657</v>
      </c>
      <c r="H43" s="10">
        <f>TI_RPI_RI_E!H43+TI_RPI_BPI_E!H43+TI_RPI_PT_E!H43+TI_RPI_IT_E!H43+TI_RPI_DU_E!H43+TI_RPI_PII_E!H43</f>
        <v>754.87239896818562</v>
      </c>
      <c r="I43" s="10">
        <f>TI_RPI_RI_E!I43+TI_RPI_BPI_E!I43+TI_RPI_PT_E!I43+TI_RPI_IT_E!I43+TI_RPI_DU_E!I43+TI_RPI_PII_E!I43</f>
        <v>794.92691315563206</v>
      </c>
      <c r="J43" s="10">
        <f>TI_RPI_RI_E!J43+TI_RPI_BPI_E!J43+TI_RPI_PT_E!J43+TI_RPI_IT_E!J43+TI_RPI_DU_E!J43+TI_RPI_PII_E!J43</f>
        <v>827.60094582975057</v>
      </c>
      <c r="K43" s="10">
        <f>TI_RPI_RI_E!K43+TI_RPI_BPI_E!K43+TI_RPI_PT_E!K43+TI_RPI_IT_E!K43+TI_RPI_DU_E!K43+TI_RPI_PII_E!K43</f>
        <v>805.53164230438506</v>
      </c>
      <c r="L43" s="10">
        <f>TI_RPI_RI_E!L43+TI_RPI_BPI_E!L43+TI_RPI_PT_E!L43+TI_RPI_IT_E!L43+TI_RPI_DU_E!L43+TI_RPI_PII_E!L43</f>
        <v>657.06509028374899</v>
      </c>
      <c r="M43" s="10">
        <f>TI_RPI_RI_E!M43+TI_RPI_BPI_E!M43+TI_RPI_PT_E!M43+TI_RPI_IT_E!M43+TI_RPI_DU_E!M43+TI_RPI_PII_E!M43</f>
        <v>1342.2184866723985</v>
      </c>
      <c r="N43" s="10">
        <f>TI_RPI_RI_E!N43+TI_RPI_BPI_E!N43+TI_RPI_PT_E!N43+TI_RPI_IT_E!N43+TI_RPI_DU_E!N43+TI_RPI_PII_E!N43</f>
        <v>1031.2410146173688</v>
      </c>
      <c r="O43" s="10">
        <f>TI_RPI_RI_E!O43+TI_RPI_BPI_E!O43+TI_RPI_PT_E!O43+TI_RPI_IT_E!O43+TI_RPI_DU_E!O43+TI_RPI_PII_E!O43</f>
        <v>878.76173688736037</v>
      </c>
      <c r="P43" s="10">
        <f>TI_RPI_RI_E!P43+TI_RPI_BPI_E!P43+TI_RPI_PT_E!P43+TI_RPI_IT_E!P43+TI_RPI_DU_E!P43+TI_RPI_PII_E!P43</f>
        <v>908.8564058469475</v>
      </c>
      <c r="Q43" s="10">
        <f>TI_RPI_RI_E!Q43+TI_RPI_BPI_E!Q43+TI_RPI_PT_E!Q43+TI_RPI_IT_E!Q43+TI_RPI_DU_E!Q43+TI_RPI_PII_E!Q43</f>
        <v>646.03035253654332</v>
      </c>
      <c r="R43" s="10">
        <f>TI_RPI_RI_E!R43+TI_RPI_BPI_E!R43+TI_RPI_PT_E!R43+TI_RPI_IT_E!R43+TI_RPI_DU_E!R43+TI_RPI_PII_E!R43</f>
        <v>112.35313843508165</v>
      </c>
      <c r="S43" s="10">
        <f>TI_RPI_RI_E!S43+TI_RPI_BPI_E!S43+TI_RPI_PT_E!S43+TI_RPI_IT_E!S43+TI_RPI_DU_E!S43+TI_RPI_PII_E!S43</f>
        <v>60.454256233877892</v>
      </c>
      <c r="T43" s="10">
        <f>TI_RPI_RI_E!T43+TI_RPI_BPI_E!T43+TI_RPI_PT_E!T43+TI_RPI_IT_E!T43+TI_RPI_DU_E!T43+TI_RPI_PII_E!T43</f>
        <v>12.295786758383491</v>
      </c>
      <c r="U43" s="10">
        <f>TI_RPI_RI_E!U43+TI_RPI_BPI_E!U43+TI_RPI_PT_E!U43+TI_RPI_IT_E!U43+TI_RPI_DU_E!U43+TI_RPI_PII_E!U43</f>
        <v>2.0493551160791061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8.1972484952708502</v>
      </c>
      <c r="X43" s="10">
        <f>TI_RPI_RI_E!X43+TI_RPI_BPI_E!X43+TI_RPI_PT_E!X43+TI_RPI_IT_E!X43+TI_RPI_DU_E!X43+TI_RPI_PII_E!X43</f>
        <v>10.246431642304387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105.17815993121241</v>
      </c>
      <c r="F44" s="10">
        <f>TI_RPI_RI_E!F44+TI_RPI_BPI_E!F44+TI_RPI_PT_E!F44+TI_RPI_IT_E!F44+TI_RPI_DU_E!F44+TI_RPI_PII_E!F44</f>
        <v>55.966380051590711</v>
      </c>
      <c r="G44" s="10">
        <f>TI_RPI_RI_E!G44+TI_RPI_BPI_E!G44+TI_RPI_PT_E!G44+TI_RPI_IT_E!G44+TI_RPI_DU_E!G44+TI_RPI_PII_E!G44</f>
        <v>21.228632846087699</v>
      </c>
      <c r="H44" s="10">
        <f>TI_RPI_RI_E!H44+TI_RPI_BPI_E!H44+TI_RPI_PT_E!H44+TI_RPI_IT_E!H44+TI_RPI_DU_E!H44+TI_RPI_PII_E!H44</f>
        <v>34.737747205503013</v>
      </c>
      <c r="I44" s="10">
        <f>TI_RPI_RI_E!I44+TI_RPI_BPI_E!I44+TI_RPI_PT_E!I44+TI_RPI_IT_E!I44+TI_RPI_DU_E!I44+TI_RPI_PII_E!I44</f>
        <v>16.403955288048152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6.7211521926053308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26.884522785898529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13.475666380051591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4.1463456577815991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12.35786758383491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3.8024075666380051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3.8186586414445398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1.8013757523645739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1.3996560619088561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8.3978503869303527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0.96018916595012893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2.5651762682717112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4.2992261392949258</v>
      </c>
      <c r="H50" s="10">
        <f>TI_RPI_RI_E!H50+TI_RPI_BPI_E!H50+TI_RPI_PT_E!H50+TI_RPI_IT_E!H50+TI_RPI_DU_E!H50+TI_RPI_PII_E!H50</f>
        <v>27.228460877042131</v>
      </c>
      <c r="I50" s="10">
        <f>TI_RPI_RI_E!I50+TI_RPI_BPI_E!I50+TI_RPI_PT_E!I50+TI_RPI_IT_E!I50+TI_RPI_DU_E!I50+TI_RPI_PII_E!I50</f>
        <v>68.071109200343926</v>
      </c>
      <c r="J50" s="10">
        <f>TI_RPI_RI_E!J50+TI_RPI_BPI_E!J50+TI_RPI_PT_E!J50+TI_RPI_IT_E!J50+TI_RPI_DU_E!J50+TI_RPI_PII_E!J50</f>
        <v>45.141874462596732</v>
      </c>
      <c r="K50" s="10">
        <f>TI_RPI_RI_E!K50+TI_RPI_BPI_E!K50+TI_RPI_PT_E!K50+TI_RPI_IT_E!K50+TI_RPI_DU_E!K50+TI_RPI_PII_E!K50</f>
        <v>39.934995700773861</v>
      </c>
      <c r="L50" s="10">
        <f>TI_RPI_RI_E!L50+TI_RPI_BPI_E!L50+TI_RPI_PT_E!L50+TI_RPI_IT_E!L50+TI_RPI_DU_E!L50+TI_RPI_PII_E!L50</f>
        <v>84.408082545141866</v>
      </c>
      <c r="M50" s="10">
        <f>TI_RPI_RI_E!M50+TI_RPI_BPI_E!M50+TI_RPI_PT_E!M50+TI_RPI_IT_E!M50+TI_RPI_DU_E!M50+TI_RPI_PII_E!M50</f>
        <v>118.89759243336199</v>
      </c>
      <c r="N50" s="10">
        <f>TI_RPI_RI_E!N50+TI_RPI_BPI_E!N50+TI_RPI_PT_E!N50+TI_RPI_IT_E!N50+TI_RPI_DU_E!N50+TI_RPI_PII_E!N50</f>
        <v>47.195958727429058</v>
      </c>
      <c r="O50" s="10">
        <f>TI_RPI_RI_E!O50+TI_RPI_BPI_E!O50+TI_RPI_PT_E!O50+TI_RPI_IT_E!O50+TI_RPI_DU_E!O50+TI_RPI_PII_E!O50</f>
        <v>110.72897678417885</v>
      </c>
      <c r="P50" s="10">
        <f>TI_RPI_RI_E!P50+TI_RPI_BPI_E!P50+TI_RPI_PT_E!P50+TI_RPI_IT_E!P50+TI_RPI_DU_E!P50+TI_RPI_PII_E!P50</f>
        <v>186.0609630266552</v>
      </c>
      <c r="Q50" s="10">
        <f>TI_RPI_RI_E!Q50+TI_RPI_BPI_E!Q50+TI_RPI_PT_E!Q50+TI_RPI_IT_E!Q50+TI_RPI_DU_E!Q50+TI_RPI_PII_E!Q50</f>
        <v>31.766466036113499</v>
      </c>
      <c r="R50" s="10">
        <f>TI_RPI_RI_E!R50+TI_RPI_BPI_E!R50+TI_RPI_PT_E!R50+TI_RPI_IT_E!R50+TI_RPI_DU_E!R50+TI_RPI_PII_E!R50</f>
        <v>40.842648323301802</v>
      </c>
      <c r="S50" s="10">
        <f>TI_RPI_RI_E!S50+TI_RPI_BPI_E!S50+TI_RPI_PT_E!S50+TI_RPI_IT_E!S50+TI_RPI_DU_E!S50+TI_RPI_PII_E!S50</f>
        <v>5.4456577815993112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7534.8331900257954</v>
      </c>
      <c r="D2" s="31">
        <f t="shared" si="0"/>
        <v>7560.359157351676</v>
      </c>
      <c r="E2" s="31">
        <f t="shared" si="0"/>
        <v>7355.160017196903</v>
      </c>
      <c r="F2" s="31">
        <f t="shared" si="0"/>
        <v>7401.270679277729</v>
      </c>
      <c r="G2" s="31">
        <f t="shared" si="0"/>
        <v>7272.6592433361993</v>
      </c>
      <c r="H2" s="31">
        <f t="shared" si="0"/>
        <v>8455.1256233877903</v>
      </c>
      <c r="I2" s="31">
        <f t="shared" si="0"/>
        <v>8639.7200343938075</v>
      </c>
      <c r="J2" s="31">
        <f t="shared" si="0"/>
        <v>8720.0994840928633</v>
      </c>
      <c r="K2" s="31">
        <f t="shared" si="0"/>
        <v>8516.2781599312111</v>
      </c>
      <c r="L2" s="31">
        <f t="shared" si="0"/>
        <v>7651.8104901117786</v>
      </c>
      <c r="M2" s="31">
        <f t="shared" si="0"/>
        <v>8560.461478933792</v>
      </c>
      <c r="N2" s="31">
        <f t="shared" si="0"/>
        <v>8285.9463456577814</v>
      </c>
      <c r="O2" s="31">
        <f t="shared" si="0"/>
        <v>7883.4908856405846</v>
      </c>
      <c r="P2" s="31">
        <f t="shared" si="0"/>
        <v>7704.3326741186575</v>
      </c>
      <c r="Q2" s="31">
        <f t="shared" si="0"/>
        <v>8010.6334479793641</v>
      </c>
      <c r="R2" s="31">
        <f t="shared" si="0"/>
        <v>7545.7724849527076</v>
      </c>
      <c r="S2" s="31">
        <f t="shared" si="0"/>
        <v>7392.91109200344</v>
      </c>
      <c r="T2" s="31">
        <f t="shared" si="0"/>
        <v>7210.5809114359417</v>
      </c>
      <c r="U2" s="31">
        <f t="shared" si="0"/>
        <v>7727.2714531384354</v>
      </c>
      <c r="V2" s="31">
        <f t="shared" si="0"/>
        <v>7466.107738607051</v>
      </c>
      <c r="W2" s="31">
        <f t="shared" si="0"/>
        <v>7352.4743766122092</v>
      </c>
      <c r="X2" s="31">
        <f t="shared" ref="X2" si="1">SUM(X3,X17,X22,X25,X26,X51,X52,X71,X74,X75,X76)</f>
        <v>7284.1597592433354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7534.8331900257954</v>
      </c>
      <c r="D26" s="37">
        <f t="shared" si="14"/>
        <v>7560.359157351676</v>
      </c>
      <c r="E26" s="37">
        <f t="shared" si="14"/>
        <v>7355.160017196903</v>
      </c>
      <c r="F26" s="37">
        <f t="shared" si="14"/>
        <v>7401.270679277729</v>
      </c>
      <c r="G26" s="37">
        <f t="shared" si="14"/>
        <v>7272.6592433361993</v>
      </c>
      <c r="H26" s="37">
        <f t="shared" si="14"/>
        <v>8455.1256233877903</v>
      </c>
      <c r="I26" s="37">
        <f t="shared" si="14"/>
        <v>8639.7200343938075</v>
      </c>
      <c r="J26" s="37">
        <f t="shared" si="14"/>
        <v>8720.0994840928633</v>
      </c>
      <c r="K26" s="37">
        <f t="shared" si="14"/>
        <v>8516.2781599312111</v>
      </c>
      <c r="L26" s="37">
        <f t="shared" si="14"/>
        <v>7651.8104901117786</v>
      </c>
      <c r="M26" s="37">
        <f t="shared" si="14"/>
        <v>8560.461478933792</v>
      </c>
      <c r="N26" s="37">
        <f t="shared" si="14"/>
        <v>8285.9463456577814</v>
      </c>
      <c r="O26" s="37">
        <f t="shared" si="14"/>
        <v>7883.4908856405846</v>
      </c>
      <c r="P26" s="37">
        <f t="shared" si="14"/>
        <v>7704.3326741186575</v>
      </c>
      <c r="Q26" s="37">
        <f t="shared" si="14"/>
        <v>8010.6334479793641</v>
      </c>
      <c r="R26" s="37">
        <f t="shared" si="14"/>
        <v>7545.7724849527076</v>
      </c>
      <c r="S26" s="37">
        <f t="shared" si="14"/>
        <v>7392.91109200344</v>
      </c>
      <c r="T26" s="37">
        <f t="shared" si="14"/>
        <v>7210.5809114359417</v>
      </c>
      <c r="U26" s="37">
        <f t="shared" si="14"/>
        <v>7727.2714531384354</v>
      </c>
      <c r="V26" s="37">
        <f t="shared" si="14"/>
        <v>7466.107738607051</v>
      </c>
      <c r="W26" s="37">
        <f t="shared" si="14"/>
        <v>7352.4743766122092</v>
      </c>
      <c r="X26" s="37">
        <f t="shared" ref="X26" si="15">SUM(X27,X33)</f>
        <v>7284.1597592433354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7534.8331900257954</v>
      </c>
      <c r="D27" s="29">
        <f t="shared" si="16"/>
        <v>7560.359157351676</v>
      </c>
      <c r="E27" s="29">
        <f t="shared" si="16"/>
        <v>7355.160017196903</v>
      </c>
      <c r="F27" s="29">
        <f t="shared" si="16"/>
        <v>7401.270679277729</v>
      </c>
      <c r="G27" s="29">
        <f t="shared" si="16"/>
        <v>7272.6592433361993</v>
      </c>
      <c r="H27" s="29">
        <f t="shared" si="16"/>
        <v>8455.1256233877903</v>
      </c>
      <c r="I27" s="29">
        <f t="shared" si="16"/>
        <v>8639.7200343938075</v>
      </c>
      <c r="J27" s="29">
        <f t="shared" si="16"/>
        <v>8720.0994840928633</v>
      </c>
      <c r="K27" s="29">
        <f t="shared" si="16"/>
        <v>8516.2781599312111</v>
      </c>
      <c r="L27" s="29">
        <f t="shared" si="16"/>
        <v>7651.8104901117786</v>
      </c>
      <c r="M27" s="29">
        <f t="shared" si="16"/>
        <v>8560.461478933792</v>
      </c>
      <c r="N27" s="29">
        <f t="shared" si="16"/>
        <v>8285.9463456577814</v>
      </c>
      <c r="O27" s="29">
        <f t="shared" si="16"/>
        <v>7883.4908856405846</v>
      </c>
      <c r="P27" s="29">
        <f t="shared" si="16"/>
        <v>7704.3326741186575</v>
      </c>
      <c r="Q27" s="29">
        <f t="shared" si="16"/>
        <v>8010.6334479793641</v>
      </c>
      <c r="R27" s="29">
        <f t="shared" si="16"/>
        <v>7545.7724849527076</v>
      </c>
      <c r="S27" s="29">
        <f t="shared" si="16"/>
        <v>7392.91109200344</v>
      </c>
      <c r="T27" s="29">
        <f t="shared" si="16"/>
        <v>7210.5809114359417</v>
      </c>
      <c r="U27" s="29">
        <f t="shared" si="16"/>
        <v>7727.2714531384354</v>
      </c>
      <c r="V27" s="29">
        <f t="shared" si="16"/>
        <v>7466.107738607051</v>
      </c>
      <c r="W27" s="29">
        <f t="shared" si="16"/>
        <v>7352.4743766122092</v>
      </c>
      <c r="X27" s="29">
        <f t="shared" ref="X27" si="17">SUM(X28:X32)</f>
        <v>7284.1597592433354</v>
      </c>
    </row>
    <row r="28" spans="1:24" ht="11.25" customHeight="1" x14ac:dyDescent="0.2">
      <c r="A28" s="41" t="s">
        <v>45</v>
      </c>
      <c r="B28" s="9" t="s">
        <v>46</v>
      </c>
      <c r="C28" s="10">
        <v>6789.9541702493543</v>
      </c>
      <c r="D28" s="10">
        <v>6830.8875322441954</v>
      </c>
      <c r="E28" s="10">
        <v>6025.1982803095434</v>
      </c>
      <c r="F28" s="10">
        <v>6386.8778159931207</v>
      </c>
      <c r="G28" s="10">
        <v>6375.8693895098886</v>
      </c>
      <c r="H28" s="10">
        <v>7054.1702493551156</v>
      </c>
      <c r="I28" s="10">
        <v>6903.7689595872725</v>
      </c>
      <c r="J28" s="10">
        <v>7075.3203783319004</v>
      </c>
      <c r="K28" s="10">
        <v>6955.0189165950123</v>
      </c>
      <c r="L28" s="10">
        <v>6313.7288907996553</v>
      </c>
      <c r="M28" s="10">
        <v>6378.6233018056746</v>
      </c>
      <c r="N28" s="10">
        <v>6585.2871023215812</v>
      </c>
      <c r="O28" s="10">
        <v>6087.0975064488393</v>
      </c>
      <c r="P28" s="10">
        <v>5959.3054170249343</v>
      </c>
      <c r="Q28" s="10">
        <v>6496.4316423043847</v>
      </c>
      <c r="R28" s="10">
        <v>6466.4803955288044</v>
      </c>
      <c r="S28" s="10">
        <v>6626.2204643164232</v>
      </c>
      <c r="T28" s="10">
        <v>6514.4024075666384</v>
      </c>
      <c r="U28" s="10">
        <v>7027.5675838349098</v>
      </c>
      <c r="V28" s="10">
        <v>6793.947635425623</v>
      </c>
      <c r="W28" s="10">
        <v>6703.0954428202922</v>
      </c>
      <c r="X28" s="10">
        <v>6712.0808254514186</v>
      </c>
    </row>
    <row r="29" spans="1:24" ht="11.25" customHeight="1" x14ac:dyDescent="0.2">
      <c r="A29" s="41" t="s">
        <v>47</v>
      </c>
      <c r="B29" s="9" t="s">
        <v>48</v>
      </c>
      <c r="C29" s="10">
        <v>533.31513327601033</v>
      </c>
      <c r="D29" s="10">
        <v>494.36620808254509</v>
      </c>
      <c r="E29" s="10">
        <v>325.43456577815988</v>
      </c>
      <c r="F29" s="10">
        <v>238.17291487532239</v>
      </c>
      <c r="G29" s="10">
        <v>242.89673258813411</v>
      </c>
      <c r="H29" s="10">
        <v>218.5917454858126</v>
      </c>
      <c r="I29" s="10">
        <v>245.91573516766979</v>
      </c>
      <c r="J29" s="10">
        <v>175.85778159931209</v>
      </c>
      <c r="K29" s="10">
        <v>207.46156491831471</v>
      </c>
      <c r="L29" s="10">
        <v>223.89415305245049</v>
      </c>
      <c r="M29" s="10">
        <v>173.5693035253654</v>
      </c>
      <c r="N29" s="10">
        <v>149.94746345657779</v>
      </c>
      <c r="O29" s="10">
        <v>190.0018916595013</v>
      </c>
      <c r="P29" s="10">
        <v>131.46079105760961</v>
      </c>
      <c r="Q29" s="10">
        <v>124.2715391229579</v>
      </c>
      <c r="R29" s="10">
        <v>103.7307824591573</v>
      </c>
      <c r="S29" s="10">
        <v>120.16337059329319</v>
      </c>
      <c r="T29" s="10">
        <v>133.51487532244201</v>
      </c>
      <c r="U29" s="10">
        <v>163.29896818572661</v>
      </c>
      <c r="V29" s="10">
        <v>140.70412725709369</v>
      </c>
      <c r="W29" s="10">
        <v>112.9741186586414</v>
      </c>
      <c r="X29" s="10">
        <v>127.352622527945</v>
      </c>
    </row>
    <row r="30" spans="1:24" ht="11.25" customHeight="1" x14ac:dyDescent="0.2">
      <c r="A30" s="41" t="s">
        <v>49</v>
      </c>
      <c r="B30" s="9" t="s">
        <v>50</v>
      </c>
      <c r="C30" s="10">
        <v>190.5980223559759</v>
      </c>
      <c r="D30" s="10">
        <v>214.13955288048149</v>
      </c>
      <c r="E30" s="10">
        <v>916.7704213241617</v>
      </c>
      <c r="F30" s="10">
        <v>697.63009458297506</v>
      </c>
      <c r="G30" s="10">
        <v>579.95124677558033</v>
      </c>
      <c r="H30" s="10">
        <v>1130.868443680137</v>
      </c>
      <c r="I30" s="10">
        <v>1462.0808254514191</v>
      </c>
      <c r="J30" s="10">
        <v>1404.714789337919</v>
      </c>
      <c r="K30" s="10">
        <v>1353.797678417885</v>
      </c>
      <c r="L30" s="10">
        <v>1113.189079965606</v>
      </c>
      <c r="M30" s="10">
        <v>1974.7874462596731</v>
      </c>
      <c r="N30" s="10">
        <v>1502.555631986243</v>
      </c>
      <c r="O30" s="10">
        <v>1495.5669819432501</v>
      </c>
      <c r="P30" s="10">
        <v>1561.459845227859</v>
      </c>
      <c r="Q30" s="10">
        <v>1349.804127257094</v>
      </c>
      <c r="R30" s="10">
        <v>934.47979363714524</v>
      </c>
      <c r="S30" s="10">
        <v>600.0239036973345</v>
      </c>
      <c r="T30" s="10">
        <v>488.20576096302659</v>
      </c>
      <c r="U30" s="10">
        <v>445.27566638005152</v>
      </c>
      <c r="V30" s="10">
        <v>451.26586414445387</v>
      </c>
      <c r="W30" s="10">
        <v>461.24961306964741</v>
      </c>
      <c r="X30" s="10">
        <v>375.38933791917452</v>
      </c>
    </row>
    <row r="31" spans="1:24" ht="11.25" customHeight="1" x14ac:dyDescent="0.2">
      <c r="A31" s="41" t="s">
        <v>51</v>
      </c>
      <c r="B31" s="9" t="s">
        <v>52</v>
      </c>
      <c r="C31" s="10">
        <v>20.965864144453999</v>
      </c>
      <c r="D31" s="10">
        <v>20.965864144453999</v>
      </c>
      <c r="E31" s="10">
        <v>18.969131556319859</v>
      </c>
      <c r="F31" s="10">
        <v>27.954514187446261</v>
      </c>
      <c r="G31" s="10">
        <v>30.949613069647459</v>
      </c>
      <c r="H31" s="10">
        <v>19.96749785038693</v>
      </c>
      <c r="I31" s="10">
        <v>27.954514187446261</v>
      </c>
      <c r="J31" s="10">
        <v>48.920378331900253</v>
      </c>
      <c r="K31" s="10">
        <v>0</v>
      </c>
      <c r="L31" s="10">
        <v>0.99836629406706789</v>
      </c>
      <c r="M31" s="10">
        <v>0.99836629406706789</v>
      </c>
      <c r="N31" s="10">
        <v>8.9853826311263969</v>
      </c>
      <c r="O31" s="10">
        <v>0</v>
      </c>
      <c r="P31" s="10">
        <v>11.9804815133276</v>
      </c>
      <c r="Q31" s="10">
        <v>0</v>
      </c>
      <c r="R31" s="10">
        <v>0</v>
      </c>
      <c r="S31" s="10">
        <v>14.975666380051591</v>
      </c>
      <c r="T31" s="10">
        <v>42.93018056749785</v>
      </c>
      <c r="U31" s="10">
        <v>52.91392949269131</v>
      </c>
      <c r="V31" s="10">
        <v>42.93018056749785</v>
      </c>
      <c r="W31" s="10">
        <v>36.939896818572663</v>
      </c>
      <c r="X31" s="10">
        <v>34.943164230438519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68.787618228718827</v>
      </c>
      <c r="F32" s="10">
        <v>50.635339638864998</v>
      </c>
      <c r="G32" s="10">
        <v>42.992261392949267</v>
      </c>
      <c r="H32" s="10">
        <v>31.527687016337051</v>
      </c>
      <c r="I32" s="10">
        <v>0</v>
      </c>
      <c r="J32" s="10">
        <v>15.28615649183147</v>
      </c>
      <c r="K32" s="10">
        <v>0</v>
      </c>
      <c r="L32" s="10">
        <v>0</v>
      </c>
      <c r="M32" s="10">
        <v>32.483061049011177</v>
      </c>
      <c r="N32" s="10">
        <v>39.170765262252793</v>
      </c>
      <c r="O32" s="10">
        <v>110.824505588994</v>
      </c>
      <c r="P32" s="10">
        <v>40.126139294926908</v>
      </c>
      <c r="Q32" s="10">
        <v>40.126139294926908</v>
      </c>
      <c r="R32" s="10">
        <v>41.08151332760103</v>
      </c>
      <c r="S32" s="10">
        <v>31.527687016337051</v>
      </c>
      <c r="T32" s="10">
        <v>31.527687016337051</v>
      </c>
      <c r="U32" s="10">
        <v>38.215305245055887</v>
      </c>
      <c r="V32" s="10">
        <v>37.259931212381773</v>
      </c>
      <c r="W32" s="10">
        <v>38.215305245055887</v>
      </c>
      <c r="X32" s="10">
        <v>34.393809114359406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199.16165090283747</v>
      </c>
      <c r="D2" s="31">
        <f t="shared" si="0"/>
        <v>225.06448839208943</v>
      </c>
      <c r="E2" s="31">
        <f t="shared" si="0"/>
        <v>209.6230438521066</v>
      </c>
      <c r="F2" s="31">
        <f t="shared" si="0"/>
        <v>217.2781599312124</v>
      </c>
      <c r="G2" s="31">
        <f t="shared" si="0"/>
        <v>223.2253654342218</v>
      </c>
      <c r="H2" s="31">
        <f t="shared" si="0"/>
        <v>364.14445399828026</v>
      </c>
      <c r="I2" s="31">
        <f t="shared" si="0"/>
        <v>337.36981943250208</v>
      </c>
      <c r="J2" s="31">
        <f t="shared" si="0"/>
        <v>373.96096302665512</v>
      </c>
      <c r="K2" s="31">
        <f t="shared" si="0"/>
        <v>376.18220120378328</v>
      </c>
      <c r="L2" s="31">
        <f t="shared" si="0"/>
        <v>356.21478933791923</v>
      </c>
      <c r="M2" s="31">
        <f t="shared" si="0"/>
        <v>400.99845227858992</v>
      </c>
      <c r="N2" s="31">
        <f t="shared" si="0"/>
        <v>409.69243336199474</v>
      </c>
      <c r="O2" s="31">
        <f t="shared" si="0"/>
        <v>313.17472055030089</v>
      </c>
      <c r="P2" s="31">
        <f t="shared" si="0"/>
        <v>324.75872742906273</v>
      </c>
      <c r="Q2" s="31">
        <f t="shared" si="0"/>
        <v>352.2259673258813</v>
      </c>
      <c r="R2" s="31">
        <f t="shared" si="0"/>
        <v>370.83215821152191</v>
      </c>
      <c r="S2" s="31">
        <f t="shared" si="0"/>
        <v>279.47979363714524</v>
      </c>
      <c r="T2" s="31">
        <f t="shared" si="0"/>
        <v>242.3116079105761</v>
      </c>
      <c r="U2" s="31">
        <f t="shared" si="0"/>
        <v>272.69415305245059</v>
      </c>
      <c r="V2" s="31">
        <f t="shared" si="0"/>
        <v>266.14505588993973</v>
      </c>
      <c r="W2" s="31">
        <f t="shared" si="0"/>
        <v>276.4746345657781</v>
      </c>
      <c r="X2" s="31">
        <f t="shared" ref="X2" si="1">SUM(X3,X17,X22,X25,X26,X51,X52,X71,X74,X75,X76)</f>
        <v>289.12717110920033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199.16165090283747</v>
      </c>
      <c r="D26" s="37">
        <f t="shared" si="14"/>
        <v>225.06448839208943</v>
      </c>
      <c r="E26" s="37">
        <f t="shared" si="14"/>
        <v>209.6230438521066</v>
      </c>
      <c r="F26" s="37">
        <f t="shared" si="14"/>
        <v>217.2781599312124</v>
      </c>
      <c r="G26" s="37">
        <f t="shared" si="14"/>
        <v>223.2253654342218</v>
      </c>
      <c r="H26" s="37">
        <f t="shared" si="14"/>
        <v>364.14445399828026</v>
      </c>
      <c r="I26" s="37">
        <f t="shared" si="14"/>
        <v>337.36981943250208</v>
      </c>
      <c r="J26" s="37">
        <f t="shared" si="14"/>
        <v>373.96096302665512</v>
      </c>
      <c r="K26" s="37">
        <f t="shared" si="14"/>
        <v>376.18220120378328</v>
      </c>
      <c r="L26" s="37">
        <f t="shared" si="14"/>
        <v>356.21478933791923</v>
      </c>
      <c r="M26" s="37">
        <f t="shared" si="14"/>
        <v>400.99845227858992</v>
      </c>
      <c r="N26" s="37">
        <f t="shared" si="14"/>
        <v>409.69243336199474</v>
      </c>
      <c r="O26" s="37">
        <f t="shared" si="14"/>
        <v>313.17472055030089</v>
      </c>
      <c r="P26" s="37">
        <f t="shared" si="14"/>
        <v>324.75872742906273</v>
      </c>
      <c r="Q26" s="37">
        <f t="shared" si="14"/>
        <v>352.2259673258813</v>
      </c>
      <c r="R26" s="37">
        <f t="shared" si="14"/>
        <v>370.83215821152191</v>
      </c>
      <c r="S26" s="37">
        <f t="shared" si="14"/>
        <v>279.47979363714524</v>
      </c>
      <c r="T26" s="37">
        <f t="shared" si="14"/>
        <v>242.3116079105761</v>
      </c>
      <c r="U26" s="37">
        <f t="shared" si="14"/>
        <v>272.69415305245059</v>
      </c>
      <c r="V26" s="37">
        <f t="shared" si="14"/>
        <v>266.14505588993973</v>
      </c>
      <c r="W26" s="37">
        <f t="shared" si="14"/>
        <v>276.4746345657781</v>
      </c>
      <c r="X26" s="37">
        <f t="shared" ref="X26" si="15">SUM(X27,X33)</f>
        <v>289.12717110920033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199.16165090283747</v>
      </c>
      <c r="D33" s="29">
        <f t="shared" si="18"/>
        <v>225.06448839208943</v>
      </c>
      <c r="E33" s="29">
        <f t="shared" si="18"/>
        <v>209.6230438521066</v>
      </c>
      <c r="F33" s="29">
        <f t="shared" si="18"/>
        <v>217.2781599312124</v>
      </c>
      <c r="G33" s="29">
        <f t="shared" si="18"/>
        <v>223.2253654342218</v>
      </c>
      <c r="H33" s="29">
        <f t="shared" si="18"/>
        <v>364.14445399828026</v>
      </c>
      <c r="I33" s="29">
        <f t="shared" si="18"/>
        <v>337.36981943250208</v>
      </c>
      <c r="J33" s="29">
        <f t="shared" si="18"/>
        <v>373.96096302665512</v>
      </c>
      <c r="K33" s="29">
        <f t="shared" si="18"/>
        <v>376.18220120378328</v>
      </c>
      <c r="L33" s="29">
        <f t="shared" si="18"/>
        <v>356.21478933791923</v>
      </c>
      <c r="M33" s="29">
        <f t="shared" si="18"/>
        <v>400.99845227858992</v>
      </c>
      <c r="N33" s="29">
        <f t="shared" si="18"/>
        <v>409.69243336199474</v>
      </c>
      <c r="O33" s="29">
        <f t="shared" si="18"/>
        <v>313.17472055030089</v>
      </c>
      <c r="P33" s="29">
        <f t="shared" si="18"/>
        <v>324.75872742906273</v>
      </c>
      <c r="Q33" s="29">
        <f t="shared" si="18"/>
        <v>352.2259673258813</v>
      </c>
      <c r="R33" s="29">
        <f t="shared" si="18"/>
        <v>370.83215821152191</v>
      </c>
      <c r="S33" s="29">
        <f t="shared" si="18"/>
        <v>279.47979363714524</v>
      </c>
      <c r="T33" s="29">
        <f t="shared" si="18"/>
        <v>242.3116079105761</v>
      </c>
      <c r="U33" s="29">
        <f t="shared" si="18"/>
        <v>272.69415305245059</v>
      </c>
      <c r="V33" s="29">
        <f t="shared" si="18"/>
        <v>266.14505588993973</v>
      </c>
      <c r="W33" s="29">
        <f t="shared" si="18"/>
        <v>276.4746345657781</v>
      </c>
      <c r="X33" s="29">
        <f t="shared" ref="X33" si="19">SUM(X34:X50)</f>
        <v>289.12717110920033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16.838607050730872</v>
      </c>
      <c r="H36" s="10">
        <v>25.819260533104039</v>
      </c>
      <c r="I36" s="10">
        <v>28.064402407566639</v>
      </c>
      <c r="J36" s="10">
        <v>16.838607050730872</v>
      </c>
      <c r="K36" s="10">
        <v>47.148151332760101</v>
      </c>
      <c r="L36" s="10">
        <v>51.638521066208092</v>
      </c>
      <c r="M36" s="10">
        <v>55.006190885640578</v>
      </c>
      <c r="N36" s="10">
        <v>41.535339638864997</v>
      </c>
      <c r="O36" s="10">
        <v>58.373946689595869</v>
      </c>
      <c r="P36" s="10">
        <v>72.967411865864136</v>
      </c>
      <c r="Q36" s="10">
        <v>95.418916595012888</v>
      </c>
      <c r="R36" s="10">
        <v>110.0123817712812</v>
      </c>
      <c r="S36" s="10">
        <v>72.765864144454</v>
      </c>
      <c r="T36" s="10">
        <v>60.611951848667239</v>
      </c>
      <c r="U36" s="10">
        <v>65.020034393809112</v>
      </c>
      <c r="V36" s="10">
        <v>70.530266552020635</v>
      </c>
      <c r="W36" s="10">
        <v>61.713929492691307</v>
      </c>
      <c r="X36" s="10">
        <v>68.326139294926918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149.86388650042991</v>
      </c>
      <c r="D42" s="10">
        <v>187.0641444539983</v>
      </c>
      <c r="E42" s="10">
        <v>186.001203783319</v>
      </c>
      <c r="F42" s="10">
        <v>199.81848667239899</v>
      </c>
      <c r="G42" s="10">
        <v>178.56122098022351</v>
      </c>
      <c r="H42" s="10">
        <v>257.81023215821148</v>
      </c>
      <c r="I42" s="10">
        <v>267.84178847807391</v>
      </c>
      <c r="J42" s="10">
        <v>315.99312123817708</v>
      </c>
      <c r="K42" s="10">
        <v>314.98993981083402</v>
      </c>
      <c r="L42" s="10">
        <v>288.9079965606191</v>
      </c>
      <c r="M42" s="10">
        <v>289.91117798796222</v>
      </c>
      <c r="N42" s="10">
        <v>304.95846947549438</v>
      </c>
      <c r="O42" s="10">
        <v>249.7850386930352</v>
      </c>
      <c r="P42" s="10">
        <v>240.75666380051589</v>
      </c>
      <c r="Q42" s="10">
        <v>254.80077386070499</v>
      </c>
      <c r="R42" s="10">
        <v>256.80713671539121</v>
      </c>
      <c r="S42" s="10">
        <v>203.63998280309539</v>
      </c>
      <c r="T42" s="10">
        <v>175.55176268271711</v>
      </c>
      <c r="U42" s="10">
        <v>206.6494411006019</v>
      </c>
      <c r="V42" s="10">
        <v>195.61478933791909</v>
      </c>
      <c r="W42" s="10">
        <v>210.6620808254514</v>
      </c>
      <c r="X42" s="10">
        <v>215.67781599312119</v>
      </c>
    </row>
    <row r="43" spans="1:24" ht="11.25" customHeight="1" x14ac:dyDescent="0.2">
      <c r="A43" s="41" t="s">
        <v>73</v>
      </c>
      <c r="B43" s="9" t="s">
        <v>74</v>
      </c>
      <c r="C43" s="10">
        <v>49.297764402407559</v>
      </c>
      <c r="D43" s="10">
        <v>38.000343938091142</v>
      </c>
      <c r="E43" s="10">
        <v>23.62184006878762</v>
      </c>
      <c r="F43" s="10">
        <v>17.45967325881341</v>
      </c>
      <c r="G43" s="10">
        <v>25.67592433361995</v>
      </c>
      <c r="H43" s="10">
        <v>79.081857265692165</v>
      </c>
      <c r="I43" s="10">
        <v>32.865176268271711</v>
      </c>
      <c r="J43" s="10">
        <v>41.129234737747197</v>
      </c>
      <c r="K43" s="10">
        <v>14.044110060189171</v>
      </c>
      <c r="L43" s="10">
        <v>12.0378331900258</v>
      </c>
      <c r="M43" s="10">
        <v>55.173430782459157</v>
      </c>
      <c r="N43" s="10">
        <v>63.198624247635422</v>
      </c>
      <c r="O43" s="10">
        <v>5.0157351676698188</v>
      </c>
      <c r="P43" s="10">
        <v>11.034651762682721</v>
      </c>
      <c r="Q43" s="10">
        <v>2.00627687016337</v>
      </c>
      <c r="R43" s="10">
        <v>4.0126397248495271</v>
      </c>
      <c r="S43" s="10">
        <v>3.0739466895958731</v>
      </c>
      <c r="T43" s="10">
        <v>6.1478933791917454</v>
      </c>
      <c r="U43" s="10">
        <v>1.0246775580395531</v>
      </c>
      <c r="V43" s="10">
        <v>0</v>
      </c>
      <c r="W43" s="10">
        <v>4.0986242476354251</v>
      </c>
      <c r="X43" s="10">
        <v>5.1232158211521934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2.1496130696474629</v>
      </c>
      <c r="H50" s="10">
        <v>1.4331040412725711</v>
      </c>
      <c r="I50" s="10">
        <v>8.5984522785898534</v>
      </c>
      <c r="J50" s="10">
        <v>0</v>
      </c>
      <c r="K50" s="10">
        <v>0</v>
      </c>
      <c r="L50" s="10">
        <v>3.6304385210662078</v>
      </c>
      <c r="M50" s="10">
        <v>0.90765262252794487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695.11564918314684</v>
      </c>
      <c r="F2" s="31">
        <f t="shared" si="0"/>
        <v>439.73207222699909</v>
      </c>
      <c r="G2" s="31">
        <f t="shared" si="0"/>
        <v>430.34290627687017</v>
      </c>
      <c r="H2" s="31">
        <f t="shared" si="0"/>
        <v>735.37308684436789</v>
      </c>
      <c r="I2" s="31">
        <f t="shared" si="0"/>
        <v>812.64462596732585</v>
      </c>
      <c r="J2" s="31">
        <f t="shared" si="0"/>
        <v>835.62622527944961</v>
      </c>
      <c r="K2" s="31">
        <f t="shared" si="0"/>
        <v>874.05846947549435</v>
      </c>
      <c r="L2" s="31">
        <f t="shared" si="0"/>
        <v>718.49389509888226</v>
      </c>
      <c r="M2" s="31">
        <f t="shared" si="0"/>
        <v>1455.5126397248489</v>
      </c>
      <c r="N2" s="31">
        <f t="shared" si="0"/>
        <v>941.69776440240753</v>
      </c>
      <c r="O2" s="31">
        <f t="shared" si="0"/>
        <v>1016.0981943250215</v>
      </c>
      <c r="P2" s="31">
        <f t="shared" si="0"/>
        <v>1059.6546001719689</v>
      </c>
      <c r="Q2" s="31">
        <f t="shared" si="0"/>
        <v>702.56517626827167</v>
      </c>
      <c r="R2" s="31">
        <f t="shared" si="0"/>
        <v>246.41728288907993</v>
      </c>
      <c r="S2" s="31">
        <f t="shared" si="0"/>
        <v>73.568787618228711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695.11564918314684</v>
      </c>
      <c r="F26" s="37">
        <f t="shared" si="14"/>
        <v>439.73207222699909</v>
      </c>
      <c r="G26" s="37">
        <f t="shared" si="14"/>
        <v>430.34290627687017</v>
      </c>
      <c r="H26" s="37">
        <f t="shared" si="14"/>
        <v>735.37308684436789</v>
      </c>
      <c r="I26" s="37">
        <f t="shared" si="14"/>
        <v>812.64462596732585</v>
      </c>
      <c r="J26" s="37">
        <f t="shared" si="14"/>
        <v>835.62622527944961</v>
      </c>
      <c r="K26" s="37">
        <f t="shared" si="14"/>
        <v>874.05846947549435</v>
      </c>
      <c r="L26" s="37">
        <f t="shared" si="14"/>
        <v>718.49389509888226</v>
      </c>
      <c r="M26" s="37">
        <f t="shared" si="14"/>
        <v>1455.5126397248489</v>
      </c>
      <c r="N26" s="37">
        <f t="shared" si="14"/>
        <v>941.69776440240753</v>
      </c>
      <c r="O26" s="37">
        <f t="shared" si="14"/>
        <v>1016.0981943250215</v>
      </c>
      <c r="P26" s="37">
        <f t="shared" si="14"/>
        <v>1059.6546001719689</v>
      </c>
      <c r="Q26" s="37">
        <f t="shared" si="14"/>
        <v>702.56517626827167</v>
      </c>
      <c r="R26" s="37">
        <f t="shared" si="14"/>
        <v>246.41728288907993</v>
      </c>
      <c r="S26" s="37">
        <f t="shared" si="14"/>
        <v>73.568787618228711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695.11564918314684</v>
      </c>
      <c r="F33" s="29">
        <f t="shared" si="18"/>
        <v>439.73207222699909</v>
      </c>
      <c r="G33" s="29">
        <f t="shared" si="18"/>
        <v>430.34290627687017</v>
      </c>
      <c r="H33" s="29">
        <f t="shared" si="18"/>
        <v>735.37308684436789</v>
      </c>
      <c r="I33" s="29">
        <f t="shared" si="18"/>
        <v>812.64462596732585</v>
      </c>
      <c r="J33" s="29">
        <f t="shared" si="18"/>
        <v>835.62622527944961</v>
      </c>
      <c r="K33" s="29">
        <f t="shared" si="18"/>
        <v>874.05846947549435</v>
      </c>
      <c r="L33" s="29">
        <f t="shared" si="18"/>
        <v>718.49389509888226</v>
      </c>
      <c r="M33" s="29">
        <f t="shared" si="18"/>
        <v>1455.5126397248489</v>
      </c>
      <c r="N33" s="29">
        <f t="shared" si="18"/>
        <v>941.69776440240753</v>
      </c>
      <c r="O33" s="29">
        <f t="shared" si="18"/>
        <v>1016.0981943250215</v>
      </c>
      <c r="P33" s="29">
        <f t="shared" si="18"/>
        <v>1059.6546001719689</v>
      </c>
      <c r="Q33" s="29">
        <f t="shared" si="18"/>
        <v>702.56517626827167</v>
      </c>
      <c r="R33" s="29">
        <f t="shared" si="18"/>
        <v>246.41728288907993</v>
      </c>
      <c r="S33" s="29">
        <f t="shared" si="18"/>
        <v>73.568787618228711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1.1226139294926909</v>
      </c>
      <c r="M36" s="10">
        <v>2.2451418744625968</v>
      </c>
      <c r="N36" s="10">
        <v>1.1226139294926909</v>
      </c>
      <c r="O36" s="10">
        <v>0</v>
      </c>
      <c r="P36" s="10">
        <v>0</v>
      </c>
      <c r="Q36" s="10">
        <v>34.799828030954423</v>
      </c>
      <c r="R36" s="10">
        <v>42.657867583834907</v>
      </c>
      <c r="S36" s="10">
        <v>3.3075666380051589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27.510232158211519</v>
      </c>
      <c r="H37" s="10">
        <v>4.232330180567498</v>
      </c>
      <c r="I37" s="10">
        <v>5.2904557179707652</v>
      </c>
      <c r="J37" s="10">
        <v>0</v>
      </c>
      <c r="K37" s="10">
        <v>48.672055030094583</v>
      </c>
      <c r="L37" s="10">
        <v>51.846259673258807</v>
      </c>
      <c r="M37" s="10">
        <v>50.444282029234728</v>
      </c>
      <c r="N37" s="10">
        <v>35.731384350816853</v>
      </c>
      <c r="O37" s="10">
        <v>55.69888220120378</v>
      </c>
      <c r="P37" s="10">
        <v>34.680395528804823</v>
      </c>
      <c r="Q37" s="10">
        <v>14.71289767841788</v>
      </c>
      <c r="R37" s="10">
        <v>53.596990541702489</v>
      </c>
      <c r="S37" s="10">
        <v>10.50920034393809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4.0126397248495271</v>
      </c>
      <c r="Q40" s="10">
        <v>0</v>
      </c>
      <c r="R40" s="10">
        <v>4.9919174548581253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73.337661220980223</v>
      </c>
      <c r="F42" s="10">
        <v>111.6007738607051</v>
      </c>
      <c r="G42" s="10">
        <v>62.195442820292342</v>
      </c>
      <c r="H42" s="10">
        <v>109.34368013757521</v>
      </c>
      <c r="I42" s="10">
        <v>34.107222699914011</v>
      </c>
      <c r="J42" s="10">
        <v>90.283748925193464</v>
      </c>
      <c r="K42" s="10">
        <v>0</v>
      </c>
      <c r="L42" s="10">
        <v>19.05993121238177</v>
      </c>
      <c r="M42" s="10">
        <v>47.148151332760101</v>
      </c>
      <c r="N42" s="10">
        <v>0</v>
      </c>
      <c r="O42" s="10">
        <v>0</v>
      </c>
      <c r="P42" s="10">
        <v>0</v>
      </c>
      <c r="Q42" s="10">
        <v>11.034651762682721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516.59982803095431</v>
      </c>
      <c r="F43" s="10">
        <v>272.1649183147033</v>
      </c>
      <c r="G43" s="10">
        <v>319.40859845227862</v>
      </c>
      <c r="H43" s="10">
        <v>596.70868443680126</v>
      </c>
      <c r="I43" s="10">
        <v>729.19656061908859</v>
      </c>
      <c r="J43" s="10">
        <v>745.34247635425618</v>
      </c>
      <c r="K43" s="10">
        <v>777.44342218400675</v>
      </c>
      <c r="L43" s="10">
        <v>632.98942390369734</v>
      </c>
      <c r="M43" s="10">
        <v>1231.87162510748</v>
      </c>
      <c r="N43" s="10">
        <v>904.84376612209803</v>
      </c>
      <c r="O43" s="10">
        <v>868.73026655202068</v>
      </c>
      <c r="P43" s="10">
        <v>822.58529664660352</v>
      </c>
      <c r="Q43" s="10">
        <v>642.01779879621665</v>
      </c>
      <c r="R43" s="10">
        <v>104.3278589853826</v>
      </c>
      <c r="S43" s="10">
        <v>54.306362854686149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105.17815993121241</v>
      </c>
      <c r="F44" s="10">
        <v>55.966380051590711</v>
      </c>
      <c r="G44" s="10">
        <v>21.228632846087699</v>
      </c>
      <c r="H44" s="10">
        <v>25.088392089423909</v>
      </c>
      <c r="I44" s="10">
        <v>4.8246775580395527</v>
      </c>
      <c r="J44" s="10">
        <v>0</v>
      </c>
      <c r="K44" s="10">
        <v>0</v>
      </c>
      <c r="L44" s="10">
        <v>0</v>
      </c>
      <c r="M44" s="10">
        <v>6.7211521926053308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13.475666380051591</v>
      </c>
      <c r="M45" s="10">
        <v>0</v>
      </c>
      <c r="N45" s="10">
        <v>0</v>
      </c>
      <c r="O45" s="10">
        <v>0</v>
      </c>
      <c r="P45" s="10">
        <v>4.1463456577815991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12.35786758383491</v>
      </c>
      <c r="L46" s="10">
        <v>0</v>
      </c>
      <c r="M46" s="10">
        <v>0</v>
      </c>
      <c r="N46" s="10">
        <v>0</v>
      </c>
      <c r="O46" s="10">
        <v>0</v>
      </c>
      <c r="P46" s="10">
        <v>3.8024075666380051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3.8186586414445398</v>
      </c>
      <c r="L47" s="10">
        <v>0</v>
      </c>
      <c r="M47" s="10">
        <v>0</v>
      </c>
      <c r="N47" s="10">
        <v>0</v>
      </c>
      <c r="O47" s="10">
        <v>0</v>
      </c>
      <c r="P47" s="10">
        <v>1.8013757523645739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7.6980223559759242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2.5651762682717112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31.527687016337051</v>
      </c>
      <c r="J50" s="10">
        <v>0</v>
      </c>
      <c r="K50" s="10">
        <v>31.766466036113499</v>
      </c>
      <c r="L50" s="10">
        <v>0</v>
      </c>
      <c r="M50" s="10">
        <v>117.0822871883061</v>
      </c>
      <c r="N50" s="10">
        <v>0</v>
      </c>
      <c r="O50" s="10">
        <v>91.669045571797085</v>
      </c>
      <c r="P50" s="10">
        <v>186.0609630266552</v>
      </c>
      <c r="Q50" s="10">
        <v>0</v>
      </c>
      <c r="R50" s="10">
        <v>40.842648323301802</v>
      </c>
      <c r="S50" s="10">
        <v>5.4456577815993112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242.64600171969042</v>
      </c>
      <c r="D2" s="31">
        <f t="shared" si="0"/>
        <v>206.09294926913154</v>
      </c>
      <c r="E2" s="31">
        <f t="shared" si="0"/>
        <v>310.03542562338782</v>
      </c>
      <c r="F2" s="31">
        <f t="shared" si="0"/>
        <v>309.00885640584693</v>
      </c>
      <c r="G2" s="31">
        <f t="shared" si="0"/>
        <v>437.18349097162508</v>
      </c>
      <c r="H2" s="31">
        <f t="shared" si="0"/>
        <v>370.30662080825454</v>
      </c>
      <c r="I2" s="31">
        <f t="shared" si="0"/>
        <v>338.49484092863281</v>
      </c>
      <c r="J2" s="31">
        <f t="shared" si="0"/>
        <v>372.52484952708511</v>
      </c>
      <c r="K2" s="31">
        <f t="shared" si="0"/>
        <v>338.87454858125534</v>
      </c>
      <c r="L2" s="31">
        <f t="shared" si="0"/>
        <v>365.74471195184867</v>
      </c>
      <c r="M2" s="31">
        <f t="shared" si="0"/>
        <v>267.0297506448839</v>
      </c>
      <c r="N2" s="31">
        <f t="shared" si="0"/>
        <v>279.3063628546862</v>
      </c>
      <c r="O2" s="31">
        <f t="shared" si="0"/>
        <v>265.54892519346515</v>
      </c>
      <c r="P2" s="31">
        <f t="shared" si="0"/>
        <v>313.77188306104898</v>
      </c>
      <c r="Q2" s="31">
        <f t="shared" si="0"/>
        <v>272.0932072226999</v>
      </c>
      <c r="R2" s="31">
        <f t="shared" si="0"/>
        <v>242.3808254514187</v>
      </c>
      <c r="S2" s="31">
        <f t="shared" si="0"/>
        <v>127.352622527945</v>
      </c>
      <c r="T2" s="31">
        <f t="shared" si="0"/>
        <v>91.406362854686151</v>
      </c>
      <c r="U2" s="31">
        <f t="shared" si="0"/>
        <v>77.027773000859838</v>
      </c>
      <c r="V2" s="31">
        <f t="shared" si="0"/>
        <v>44.162596732588128</v>
      </c>
      <c r="W2" s="31">
        <f t="shared" si="0"/>
        <v>35.946345657781599</v>
      </c>
      <c r="X2" s="31">
        <f t="shared" ref="X2" si="1">SUM(X3,X17,X22,X25,X26,X51,X52,X71,X74,X75,X76)</f>
        <v>40.054428202923482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242.64600171969042</v>
      </c>
      <c r="D26" s="37">
        <f t="shared" si="14"/>
        <v>206.09294926913154</v>
      </c>
      <c r="E26" s="37">
        <f t="shared" si="14"/>
        <v>310.03542562338782</v>
      </c>
      <c r="F26" s="37">
        <f t="shared" si="14"/>
        <v>309.00885640584693</v>
      </c>
      <c r="G26" s="37">
        <f t="shared" si="14"/>
        <v>437.18349097162508</v>
      </c>
      <c r="H26" s="37">
        <f t="shared" si="14"/>
        <v>370.30662080825454</v>
      </c>
      <c r="I26" s="37">
        <f t="shared" si="14"/>
        <v>338.49484092863281</v>
      </c>
      <c r="J26" s="37">
        <f t="shared" si="14"/>
        <v>372.52484952708511</v>
      </c>
      <c r="K26" s="37">
        <f t="shared" si="14"/>
        <v>338.87454858125534</v>
      </c>
      <c r="L26" s="37">
        <f t="shared" si="14"/>
        <v>365.74471195184867</v>
      </c>
      <c r="M26" s="37">
        <f t="shared" si="14"/>
        <v>267.0297506448839</v>
      </c>
      <c r="N26" s="37">
        <f t="shared" si="14"/>
        <v>279.3063628546862</v>
      </c>
      <c r="O26" s="37">
        <f t="shared" si="14"/>
        <v>265.54892519346515</v>
      </c>
      <c r="P26" s="37">
        <f t="shared" si="14"/>
        <v>313.77188306104898</v>
      </c>
      <c r="Q26" s="37">
        <f t="shared" si="14"/>
        <v>272.0932072226999</v>
      </c>
      <c r="R26" s="37">
        <f t="shared" si="14"/>
        <v>242.3808254514187</v>
      </c>
      <c r="S26" s="37">
        <f t="shared" si="14"/>
        <v>127.352622527945</v>
      </c>
      <c r="T26" s="37">
        <f t="shared" si="14"/>
        <v>91.406362854686151</v>
      </c>
      <c r="U26" s="37">
        <f t="shared" si="14"/>
        <v>77.027773000859838</v>
      </c>
      <c r="V26" s="37">
        <f t="shared" si="14"/>
        <v>44.162596732588128</v>
      </c>
      <c r="W26" s="37">
        <f t="shared" si="14"/>
        <v>35.946345657781599</v>
      </c>
      <c r="X26" s="37">
        <f t="shared" ref="X26" si="15">SUM(X27,X33)</f>
        <v>40.054428202923482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310.03542562338782</v>
      </c>
      <c r="F27" s="29">
        <f t="shared" si="16"/>
        <v>309.00885640584693</v>
      </c>
      <c r="G27" s="29">
        <f t="shared" si="16"/>
        <v>340.26938950988819</v>
      </c>
      <c r="H27" s="29">
        <f t="shared" si="16"/>
        <v>336.29501289767842</v>
      </c>
      <c r="I27" s="29">
        <f t="shared" si="16"/>
        <v>306.86921754084261</v>
      </c>
      <c r="J27" s="29">
        <f t="shared" si="16"/>
        <v>327.38297506448839</v>
      </c>
      <c r="K27" s="29">
        <f t="shared" si="16"/>
        <v>330.70601891659499</v>
      </c>
      <c r="L27" s="29">
        <f t="shared" si="16"/>
        <v>288.59750644883923</v>
      </c>
      <c r="M27" s="29">
        <f t="shared" si="16"/>
        <v>267.0297506448839</v>
      </c>
      <c r="N27" s="29">
        <f t="shared" si="16"/>
        <v>232.11040412725711</v>
      </c>
      <c r="O27" s="29">
        <f t="shared" si="16"/>
        <v>246.48899398108341</v>
      </c>
      <c r="P27" s="29">
        <f t="shared" si="16"/>
        <v>249.57007738607049</v>
      </c>
      <c r="Q27" s="29">
        <f t="shared" si="16"/>
        <v>240.32674118658639</v>
      </c>
      <c r="R27" s="29">
        <f t="shared" si="16"/>
        <v>242.3808254514187</v>
      </c>
      <c r="S27" s="29">
        <f t="shared" si="16"/>
        <v>127.352622527945</v>
      </c>
      <c r="T27" s="29">
        <f t="shared" si="16"/>
        <v>91.406362854686151</v>
      </c>
      <c r="U27" s="29">
        <f t="shared" si="16"/>
        <v>77.027773000859838</v>
      </c>
      <c r="V27" s="29">
        <f t="shared" si="16"/>
        <v>44.162596732588128</v>
      </c>
      <c r="W27" s="29">
        <f t="shared" si="16"/>
        <v>35.946345657781599</v>
      </c>
      <c r="X27" s="29">
        <f t="shared" ref="X27" si="17">SUM(X28:X32)</f>
        <v>40.054428202923482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310.03542562338782</v>
      </c>
      <c r="F29" s="10">
        <v>309.00885640584693</v>
      </c>
      <c r="G29" s="10">
        <v>340.26938950988819</v>
      </c>
      <c r="H29" s="10">
        <v>336.29501289767842</v>
      </c>
      <c r="I29" s="10">
        <v>306.86921754084261</v>
      </c>
      <c r="J29" s="10">
        <v>327.38297506448839</v>
      </c>
      <c r="K29" s="10">
        <v>330.70601891659499</v>
      </c>
      <c r="L29" s="10">
        <v>288.59750644883923</v>
      </c>
      <c r="M29" s="10">
        <v>267.0297506448839</v>
      </c>
      <c r="N29" s="10">
        <v>232.11040412725711</v>
      </c>
      <c r="O29" s="10">
        <v>246.48899398108341</v>
      </c>
      <c r="P29" s="10">
        <v>249.57007738607049</v>
      </c>
      <c r="Q29" s="10">
        <v>240.32674118658639</v>
      </c>
      <c r="R29" s="10">
        <v>242.3808254514187</v>
      </c>
      <c r="S29" s="10">
        <v>127.352622527945</v>
      </c>
      <c r="T29" s="10">
        <v>91.406362854686151</v>
      </c>
      <c r="U29" s="10">
        <v>77.027773000859838</v>
      </c>
      <c r="V29" s="10">
        <v>44.162596732588128</v>
      </c>
      <c r="W29" s="10">
        <v>35.946345657781599</v>
      </c>
      <c r="X29" s="10">
        <v>40.054428202923482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242.64600171969042</v>
      </c>
      <c r="D33" s="29">
        <f t="shared" si="18"/>
        <v>206.09294926913154</v>
      </c>
      <c r="E33" s="29">
        <f t="shared" si="18"/>
        <v>0</v>
      </c>
      <c r="F33" s="29">
        <f t="shared" si="18"/>
        <v>0</v>
      </c>
      <c r="G33" s="29">
        <f t="shared" si="18"/>
        <v>96.914101461736891</v>
      </c>
      <c r="H33" s="29">
        <f t="shared" si="18"/>
        <v>34.011607910576096</v>
      </c>
      <c r="I33" s="29">
        <f t="shared" si="18"/>
        <v>31.625623387790199</v>
      </c>
      <c r="J33" s="29">
        <f t="shared" si="18"/>
        <v>45.141874462596732</v>
      </c>
      <c r="K33" s="29">
        <f t="shared" si="18"/>
        <v>8.16852966466036</v>
      </c>
      <c r="L33" s="29">
        <f t="shared" si="18"/>
        <v>77.147205503009445</v>
      </c>
      <c r="M33" s="29">
        <f t="shared" si="18"/>
        <v>0</v>
      </c>
      <c r="N33" s="29">
        <f t="shared" si="18"/>
        <v>47.195958727429058</v>
      </c>
      <c r="O33" s="29">
        <f t="shared" si="18"/>
        <v>19.05993121238177</v>
      </c>
      <c r="P33" s="29">
        <f t="shared" si="18"/>
        <v>64.201805674978502</v>
      </c>
      <c r="Q33" s="29">
        <f t="shared" si="18"/>
        <v>31.766466036113499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215.76147893379189</v>
      </c>
      <c r="D42" s="10">
        <v>205.1327601031814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95.514445399828034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64.201805674978502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9.6493551160791053</v>
      </c>
      <c r="I44" s="10">
        <v>11.5792777300086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26.884522785898529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1.3996560619088561</v>
      </c>
      <c r="H48" s="10">
        <v>0</v>
      </c>
      <c r="I48" s="10">
        <v>0.69982803095442814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0.96018916595012893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24.362252794496989</v>
      </c>
      <c r="I50" s="10">
        <v>19.346517626827168</v>
      </c>
      <c r="J50" s="10">
        <v>45.141874462596732</v>
      </c>
      <c r="K50" s="10">
        <v>8.16852966466036</v>
      </c>
      <c r="L50" s="10">
        <v>77.147205503009445</v>
      </c>
      <c r="M50" s="10">
        <v>0</v>
      </c>
      <c r="N50" s="10">
        <v>47.195958727429058</v>
      </c>
      <c r="O50" s="10">
        <v>19.05993121238177</v>
      </c>
      <c r="P50" s="10">
        <v>0</v>
      </c>
      <c r="Q50" s="10">
        <v>31.766466036113499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52.91392949269131</v>
      </c>
      <c r="D2" s="31">
        <f t="shared" si="0"/>
        <v>56.907394668959583</v>
      </c>
      <c r="E2" s="31">
        <f t="shared" si="0"/>
        <v>310.03542562338782</v>
      </c>
      <c r="F2" s="31">
        <f t="shared" si="0"/>
        <v>309.00885640584693</v>
      </c>
      <c r="G2" s="31">
        <f t="shared" si="0"/>
        <v>356.25064488392076</v>
      </c>
      <c r="H2" s="31">
        <f t="shared" si="0"/>
        <v>349.95700773860699</v>
      </c>
      <c r="I2" s="31">
        <f t="shared" si="0"/>
        <v>318.32424763542565</v>
      </c>
      <c r="J2" s="31">
        <f t="shared" si="0"/>
        <v>336.23121238177129</v>
      </c>
      <c r="K2" s="31">
        <f t="shared" si="0"/>
        <v>335.84118658641438</v>
      </c>
      <c r="L2" s="31">
        <f t="shared" si="0"/>
        <v>385.58323301805672</v>
      </c>
      <c r="M2" s="31">
        <f t="shared" si="0"/>
        <v>270.11083404987102</v>
      </c>
      <c r="N2" s="31">
        <f t="shared" si="0"/>
        <v>235.19157351676691</v>
      </c>
      <c r="O2" s="31">
        <f t="shared" si="0"/>
        <v>249.57007738607049</v>
      </c>
      <c r="P2" s="31">
        <f t="shared" si="0"/>
        <v>252.65116079105761</v>
      </c>
      <c r="Q2" s="31">
        <f t="shared" si="0"/>
        <v>243.4078245915735</v>
      </c>
      <c r="R2" s="31">
        <f t="shared" si="0"/>
        <v>245.46190885640581</v>
      </c>
      <c r="S2" s="31">
        <f t="shared" si="0"/>
        <v>128.3797076526225</v>
      </c>
      <c r="T2" s="31">
        <f t="shared" si="0"/>
        <v>91.406362854686151</v>
      </c>
      <c r="U2" s="31">
        <f t="shared" si="0"/>
        <v>77.027773000859838</v>
      </c>
      <c r="V2" s="31">
        <f t="shared" si="0"/>
        <v>66.126827171109184</v>
      </c>
      <c r="W2" s="31">
        <f t="shared" si="0"/>
        <v>60.905760963026658</v>
      </c>
      <c r="X2" s="31">
        <f t="shared" ref="X2" si="1">SUM(X3,X17,X22,X25,X26,X51,X52,X71,X74,X75,X76)</f>
        <v>65.013843508168549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52.91392949269131</v>
      </c>
      <c r="D26" s="37">
        <f t="shared" si="14"/>
        <v>56.907394668959583</v>
      </c>
      <c r="E26" s="37">
        <f t="shared" si="14"/>
        <v>310.03542562338782</v>
      </c>
      <c r="F26" s="37">
        <f t="shared" si="14"/>
        <v>309.00885640584693</v>
      </c>
      <c r="G26" s="37">
        <f t="shared" si="14"/>
        <v>356.25064488392076</v>
      </c>
      <c r="H26" s="37">
        <f t="shared" si="14"/>
        <v>349.95700773860699</v>
      </c>
      <c r="I26" s="37">
        <f t="shared" si="14"/>
        <v>318.32424763542565</v>
      </c>
      <c r="J26" s="37">
        <f t="shared" si="14"/>
        <v>336.23121238177129</v>
      </c>
      <c r="K26" s="37">
        <f t="shared" si="14"/>
        <v>335.84118658641438</v>
      </c>
      <c r="L26" s="37">
        <f t="shared" si="14"/>
        <v>385.58323301805672</v>
      </c>
      <c r="M26" s="37">
        <f t="shared" si="14"/>
        <v>270.11083404987102</v>
      </c>
      <c r="N26" s="37">
        <f t="shared" si="14"/>
        <v>235.19157351676691</v>
      </c>
      <c r="O26" s="37">
        <f t="shared" si="14"/>
        <v>249.57007738607049</v>
      </c>
      <c r="P26" s="37">
        <f t="shared" si="14"/>
        <v>252.65116079105761</v>
      </c>
      <c r="Q26" s="37">
        <f t="shared" si="14"/>
        <v>243.4078245915735</v>
      </c>
      <c r="R26" s="37">
        <f t="shared" si="14"/>
        <v>245.46190885640581</v>
      </c>
      <c r="S26" s="37">
        <f t="shared" si="14"/>
        <v>128.3797076526225</v>
      </c>
      <c r="T26" s="37">
        <f t="shared" si="14"/>
        <v>91.406362854686151</v>
      </c>
      <c r="U26" s="37">
        <f t="shared" si="14"/>
        <v>77.027773000859838</v>
      </c>
      <c r="V26" s="37">
        <f t="shared" si="14"/>
        <v>66.126827171109184</v>
      </c>
      <c r="W26" s="37">
        <f t="shared" si="14"/>
        <v>60.905760963026658</v>
      </c>
      <c r="X26" s="37">
        <f t="shared" ref="X26" si="15">SUM(X27,X33)</f>
        <v>65.013843508168549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52.91392949269131</v>
      </c>
      <c r="D27" s="29">
        <f t="shared" si="16"/>
        <v>56.907394668959583</v>
      </c>
      <c r="E27" s="29">
        <f t="shared" si="16"/>
        <v>310.03542562338782</v>
      </c>
      <c r="F27" s="29">
        <f t="shared" si="16"/>
        <v>309.00885640584693</v>
      </c>
      <c r="G27" s="29">
        <f t="shared" si="16"/>
        <v>356.25064488392076</v>
      </c>
      <c r="H27" s="29">
        <f t="shared" si="16"/>
        <v>349.95700773860699</v>
      </c>
      <c r="I27" s="29">
        <f t="shared" si="16"/>
        <v>318.32424763542565</v>
      </c>
      <c r="J27" s="29">
        <f t="shared" si="16"/>
        <v>336.23121238177129</v>
      </c>
      <c r="K27" s="29">
        <f t="shared" si="16"/>
        <v>335.84118658641438</v>
      </c>
      <c r="L27" s="29">
        <f t="shared" si="16"/>
        <v>385.58323301805672</v>
      </c>
      <c r="M27" s="29">
        <f t="shared" si="16"/>
        <v>270.11083404987102</v>
      </c>
      <c r="N27" s="29">
        <f t="shared" si="16"/>
        <v>235.19157351676691</v>
      </c>
      <c r="O27" s="29">
        <f t="shared" si="16"/>
        <v>249.57007738607049</v>
      </c>
      <c r="P27" s="29">
        <f t="shared" si="16"/>
        <v>252.65116079105761</v>
      </c>
      <c r="Q27" s="29">
        <f t="shared" si="16"/>
        <v>243.4078245915735</v>
      </c>
      <c r="R27" s="29">
        <f t="shared" si="16"/>
        <v>245.46190885640581</v>
      </c>
      <c r="S27" s="29">
        <f t="shared" si="16"/>
        <v>128.3797076526225</v>
      </c>
      <c r="T27" s="29">
        <f t="shared" si="16"/>
        <v>91.406362854686151</v>
      </c>
      <c r="U27" s="29">
        <f t="shared" si="16"/>
        <v>77.027773000859838</v>
      </c>
      <c r="V27" s="29">
        <f t="shared" si="16"/>
        <v>66.126827171109184</v>
      </c>
      <c r="W27" s="29">
        <f t="shared" si="16"/>
        <v>60.905760963026658</v>
      </c>
      <c r="X27" s="29">
        <f t="shared" ref="X27" si="17">SUM(X28:X32)</f>
        <v>65.013843508168549</v>
      </c>
    </row>
    <row r="28" spans="1:24" ht="11.25" customHeight="1" x14ac:dyDescent="0.2">
      <c r="A28" s="41" t="s">
        <v>45</v>
      </c>
      <c r="B28" s="9" t="s">
        <v>46</v>
      </c>
      <c r="C28" s="10">
        <v>52.91392949269131</v>
      </c>
      <c r="D28" s="10">
        <v>56.907394668959583</v>
      </c>
      <c r="E28" s="10">
        <v>0</v>
      </c>
      <c r="F28" s="10">
        <v>0</v>
      </c>
      <c r="G28" s="10">
        <v>1.0007738607050729</v>
      </c>
      <c r="H28" s="10">
        <v>0</v>
      </c>
      <c r="I28" s="10">
        <v>1.996732588134136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310.03542562338782</v>
      </c>
      <c r="F29" s="10">
        <v>309.00885640584693</v>
      </c>
      <c r="G29" s="10">
        <v>355.24987102321569</v>
      </c>
      <c r="H29" s="10">
        <v>349.95700773860699</v>
      </c>
      <c r="I29" s="10">
        <v>316.32751504729151</v>
      </c>
      <c r="J29" s="10">
        <v>336.23121238177129</v>
      </c>
      <c r="K29" s="10">
        <v>335.84118658641438</v>
      </c>
      <c r="L29" s="10">
        <v>293.73267411865862</v>
      </c>
      <c r="M29" s="10">
        <v>270.11083404987102</v>
      </c>
      <c r="N29" s="10">
        <v>235.19157351676691</v>
      </c>
      <c r="O29" s="10">
        <v>249.57007738607049</v>
      </c>
      <c r="P29" s="10">
        <v>252.65116079105761</v>
      </c>
      <c r="Q29" s="10">
        <v>243.4078245915735</v>
      </c>
      <c r="R29" s="10">
        <v>245.46190885640581</v>
      </c>
      <c r="S29" s="10">
        <v>128.3797076526225</v>
      </c>
      <c r="T29" s="10">
        <v>91.406362854686151</v>
      </c>
      <c r="U29" s="10">
        <v>77.027773000859838</v>
      </c>
      <c r="V29" s="10">
        <v>44.162596732588128</v>
      </c>
      <c r="W29" s="10">
        <v>35.946345657781599</v>
      </c>
      <c r="X29" s="10">
        <v>40.054428202923482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91.850558899398095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21.96423043852106</v>
      </c>
      <c r="W30" s="10">
        <v>24.959415305245059</v>
      </c>
      <c r="X30" s="10">
        <v>24.959415305245059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199.16165090283747</v>
      </c>
      <c r="D2" s="31">
        <f t="shared" si="0"/>
        <v>225.06448839208943</v>
      </c>
      <c r="E2" s="31">
        <f t="shared" si="0"/>
        <v>209.6230438521066</v>
      </c>
      <c r="F2" s="31">
        <f t="shared" si="0"/>
        <v>217.2781599312124</v>
      </c>
      <c r="G2" s="31">
        <f t="shared" si="0"/>
        <v>223.2253654342218</v>
      </c>
      <c r="H2" s="31">
        <f t="shared" si="0"/>
        <v>364.14445399828026</v>
      </c>
      <c r="I2" s="31">
        <f t="shared" si="0"/>
        <v>337.36981943250208</v>
      </c>
      <c r="J2" s="31">
        <f t="shared" si="0"/>
        <v>373.96096302665512</v>
      </c>
      <c r="K2" s="31">
        <f t="shared" si="0"/>
        <v>376.18220120378328</v>
      </c>
      <c r="L2" s="31">
        <f t="shared" si="0"/>
        <v>356.21478933791923</v>
      </c>
      <c r="M2" s="31">
        <f t="shared" si="0"/>
        <v>400.99845227858992</v>
      </c>
      <c r="N2" s="31">
        <f t="shared" si="0"/>
        <v>409.69243336199474</v>
      </c>
      <c r="O2" s="31">
        <f t="shared" si="0"/>
        <v>313.17472055030089</v>
      </c>
      <c r="P2" s="31">
        <f t="shared" si="0"/>
        <v>324.75872742906273</v>
      </c>
      <c r="Q2" s="31">
        <f t="shared" si="0"/>
        <v>352.2259673258813</v>
      </c>
      <c r="R2" s="31">
        <f t="shared" si="0"/>
        <v>370.83215821152191</v>
      </c>
      <c r="S2" s="31">
        <f t="shared" si="0"/>
        <v>279.47979363714524</v>
      </c>
      <c r="T2" s="31">
        <f t="shared" si="0"/>
        <v>242.3116079105761</v>
      </c>
      <c r="U2" s="31">
        <f t="shared" si="0"/>
        <v>272.69415305245059</v>
      </c>
      <c r="V2" s="31">
        <f t="shared" si="0"/>
        <v>266.14505588993973</v>
      </c>
      <c r="W2" s="31">
        <f t="shared" si="0"/>
        <v>276.4746345657781</v>
      </c>
      <c r="X2" s="31">
        <f t="shared" ref="X2" si="1">SUM(X3,X17,X22,X25,X26,X51,X52,X71,X74,X75,X76)</f>
        <v>289.12717110920033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199.16165090283747</v>
      </c>
      <c r="D26" s="37">
        <f t="shared" si="14"/>
        <v>225.06448839208943</v>
      </c>
      <c r="E26" s="37">
        <f t="shared" si="14"/>
        <v>209.6230438521066</v>
      </c>
      <c r="F26" s="37">
        <f t="shared" si="14"/>
        <v>217.2781599312124</v>
      </c>
      <c r="G26" s="37">
        <f t="shared" si="14"/>
        <v>223.2253654342218</v>
      </c>
      <c r="H26" s="37">
        <f t="shared" si="14"/>
        <v>364.14445399828026</v>
      </c>
      <c r="I26" s="37">
        <f t="shared" si="14"/>
        <v>337.36981943250208</v>
      </c>
      <c r="J26" s="37">
        <f t="shared" si="14"/>
        <v>373.96096302665512</v>
      </c>
      <c r="K26" s="37">
        <f t="shared" si="14"/>
        <v>376.18220120378328</v>
      </c>
      <c r="L26" s="37">
        <f t="shared" si="14"/>
        <v>356.21478933791923</v>
      </c>
      <c r="M26" s="37">
        <f t="shared" si="14"/>
        <v>400.99845227858992</v>
      </c>
      <c r="N26" s="37">
        <f t="shared" si="14"/>
        <v>409.69243336199474</v>
      </c>
      <c r="O26" s="37">
        <f t="shared" si="14"/>
        <v>313.17472055030089</v>
      </c>
      <c r="P26" s="37">
        <f t="shared" si="14"/>
        <v>324.75872742906273</v>
      </c>
      <c r="Q26" s="37">
        <f t="shared" si="14"/>
        <v>352.2259673258813</v>
      </c>
      <c r="R26" s="37">
        <f t="shared" si="14"/>
        <v>370.83215821152191</v>
      </c>
      <c r="S26" s="37">
        <f t="shared" si="14"/>
        <v>279.47979363714524</v>
      </c>
      <c r="T26" s="37">
        <f t="shared" si="14"/>
        <v>242.3116079105761</v>
      </c>
      <c r="U26" s="37">
        <f t="shared" si="14"/>
        <v>272.69415305245059</v>
      </c>
      <c r="V26" s="37">
        <f t="shared" si="14"/>
        <v>266.14505588993973</v>
      </c>
      <c r="W26" s="37">
        <f t="shared" si="14"/>
        <v>276.4746345657781</v>
      </c>
      <c r="X26" s="37">
        <f t="shared" ref="X26" si="15">SUM(X27,X33)</f>
        <v>289.12717110920033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199.16165090283747</v>
      </c>
      <c r="D33" s="29">
        <f t="shared" si="18"/>
        <v>225.06448839208943</v>
      </c>
      <c r="E33" s="29">
        <f t="shared" si="18"/>
        <v>209.6230438521066</v>
      </c>
      <c r="F33" s="29">
        <f t="shared" si="18"/>
        <v>217.2781599312124</v>
      </c>
      <c r="G33" s="29">
        <f t="shared" si="18"/>
        <v>223.2253654342218</v>
      </c>
      <c r="H33" s="29">
        <f t="shared" si="18"/>
        <v>364.14445399828026</v>
      </c>
      <c r="I33" s="29">
        <f t="shared" si="18"/>
        <v>337.36981943250208</v>
      </c>
      <c r="J33" s="29">
        <f t="shared" si="18"/>
        <v>373.96096302665512</v>
      </c>
      <c r="K33" s="29">
        <f t="shared" si="18"/>
        <v>376.18220120378328</v>
      </c>
      <c r="L33" s="29">
        <f t="shared" si="18"/>
        <v>356.21478933791923</v>
      </c>
      <c r="M33" s="29">
        <f t="shared" si="18"/>
        <v>400.99845227858992</v>
      </c>
      <c r="N33" s="29">
        <f t="shared" si="18"/>
        <v>409.69243336199474</v>
      </c>
      <c r="O33" s="29">
        <f t="shared" si="18"/>
        <v>313.17472055030089</v>
      </c>
      <c r="P33" s="29">
        <f t="shared" si="18"/>
        <v>324.75872742906273</v>
      </c>
      <c r="Q33" s="29">
        <f t="shared" si="18"/>
        <v>352.2259673258813</v>
      </c>
      <c r="R33" s="29">
        <f t="shared" si="18"/>
        <v>370.83215821152191</v>
      </c>
      <c r="S33" s="29">
        <f t="shared" si="18"/>
        <v>279.47979363714524</v>
      </c>
      <c r="T33" s="29">
        <f t="shared" si="18"/>
        <v>242.3116079105761</v>
      </c>
      <c r="U33" s="29">
        <f t="shared" si="18"/>
        <v>272.69415305245059</v>
      </c>
      <c r="V33" s="29">
        <f t="shared" si="18"/>
        <v>266.14505588993973</v>
      </c>
      <c r="W33" s="29">
        <f t="shared" si="18"/>
        <v>276.4746345657781</v>
      </c>
      <c r="X33" s="29">
        <f t="shared" ref="X33" si="19">SUM(X34:X50)</f>
        <v>289.12717110920033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16.838607050730872</v>
      </c>
      <c r="H36" s="10">
        <v>25.819260533104039</v>
      </c>
      <c r="I36" s="10">
        <v>28.064402407566639</v>
      </c>
      <c r="J36" s="10">
        <v>16.838607050730872</v>
      </c>
      <c r="K36" s="10">
        <v>47.148151332760101</v>
      </c>
      <c r="L36" s="10">
        <v>51.638521066208092</v>
      </c>
      <c r="M36" s="10">
        <v>55.006190885640578</v>
      </c>
      <c r="N36" s="10">
        <v>41.535339638864997</v>
      </c>
      <c r="O36" s="10">
        <v>58.373946689595869</v>
      </c>
      <c r="P36" s="10">
        <v>72.967411865864136</v>
      </c>
      <c r="Q36" s="10">
        <v>95.418916595012888</v>
      </c>
      <c r="R36" s="10">
        <v>110.0123817712812</v>
      </c>
      <c r="S36" s="10">
        <v>72.765864144454</v>
      </c>
      <c r="T36" s="10">
        <v>60.611951848667239</v>
      </c>
      <c r="U36" s="10">
        <v>65.020034393809112</v>
      </c>
      <c r="V36" s="10">
        <v>70.530266552020635</v>
      </c>
      <c r="W36" s="10">
        <v>61.713929492691307</v>
      </c>
      <c r="X36" s="10">
        <v>68.326139294926918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149.86388650042991</v>
      </c>
      <c r="D42" s="10">
        <v>187.0641444539983</v>
      </c>
      <c r="E42" s="10">
        <v>186.001203783319</v>
      </c>
      <c r="F42" s="10">
        <v>199.81848667239899</v>
      </c>
      <c r="G42" s="10">
        <v>178.56122098022351</v>
      </c>
      <c r="H42" s="10">
        <v>257.81023215821148</v>
      </c>
      <c r="I42" s="10">
        <v>267.84178847807391</v>
      </c>
      <c r="J42" s="10">
        <v>315.99312123817708</v>
      </c>
      <c r="K42" s="10">
        <v>314.98993981083402</v>
      </c>
      <c r="L42" s="10">
        <v>288.9079965606191</v>
      </c>
      <c r="M42" s="10">
        <v>289.91117798796222</v>
      </c>
      <c r="N42" s="10">
        <v>304.95846947549438</v>
      </c>
      <c r="O42" s="10">
        <v>249.7850386930352</v>
      </c>
      <c r="P42" s="10">
        <v>240.75666380051589</v>
      </c>
      <c r="Q42" s="10">
        <v>254.80077386070499</v>
      </c>
      <c r="R42" s="10">
        <v>256.80713671539121</v>
      </c>
      <c r="S42" s="10">
        <v>203.63998280309539</v>
      </c>
      <c r="T42" s="10">
        <v>175.55176268271711</v>
      </c>
      <c r="U42" s="10">
        <v>206.6494411006019</v>
      </c>
      <c r="V42" s="10">
        <v>195.61478933791909</v>
      </c>
      <c r="W42" s="10">
        <v>210.6620808254514</v>
      </c>
      <c r="X42" s="10">
        <v>215.67781599312119</v>
      </c>
    </row>
    <row r="43" spans="1:24" ht="11.25" customHeight="1" x14ac:dyDescent="0.2">
      <c r="A43" s="41" t="s">
        <v>73</v>
      </c>
      <c r="B43" s="9" t="s">
        <v>74</v>
      </c>
      <c r="C43" s="10">
        <v>49.297764402407559</v>
      </c>
      <c r="D43" s="10">
        <v>38.000343938091142</v>
      </c>
      <c r="E43" s="10">
        <v>23.62184006878762</v>
      </c>
      <c r="F43" s="10">
        <v>17.45967325881341</v>
      </c>
      <c r="G43" s="10">
        <v>25.67592433361995</v>
      </c>
      <c r="H43" s="10">
        <v>79.081857265692165</v>
      </c>
      <c r="I43" s="10">
        <v>32.865176268271711</v>
      </c>
      <c r="J43" s="10">
        <v>41.129234737747197</v>
      </c>
      <c r="K43" s="10">
        <v>14.044110060189171</v>
      </c>
      <c r="L43" s="10">
        <v>12.0378331900258</v>
      </c>
      <c r="M43" s="10">
        <v>55.173430782459157</v>
      </c>
      <c r="N43" s="10">
        <v>63.198624247635422</v>
      </c>
      <c r="O43" s="10">
        <v>5.0157351676698188</v>
      </c>
      <c r="P43" s="10">
        <v>11.034651762682721</v>
      </c>
      <c r="Q43" s="10">
        <v>2.00627687016337</v>
      </c>
      <c r="R43" s="10">
        <v>4.0126397248495271</v>
      </c>
      <c r="S43" s="10">
        <v>3.0739466895958731</v>
      </c>
      <c r="T43" s="10">
        <v>6.1478933791917454</v>
      </c>
      <c r="U43" s="10">
        <v>1.0246775580395531</v>
      </c>
      <c r="V43" s="10">
        <v>0</v>
      </c>
      <c r="W43" s="10">
        <v>4.0986242476354251</v>
      </c>
      <c r="X43" s="10">
        <v>5.1232158211521934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2.1496130696474629</v>
      </c>
      <c r="H50" s="10">
        <v>1.4331040412725711</v>
      </c>
      <c r="I50" s="10">
        <v>8.5984522785898534</v>
      </c>
      <c r="J50" s="10">
        <v>0</v>
      </c>
      <c r="K50" s="10">
        <v>0</v>
      </c>
      <c r="L50" s="10">
        <v>3.6304385210662078</v>
      </c>
      <c r="M50" s="10">
        <v>0.90765262252794487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28.510920034393813</v>
      </c>
      <c r="D2" s="31">
        <f t="shared" si="0"/>
        <v>19.93748925193465</v>
      </c>
      <c r="E2" s="31">
        <f t="shared" si="0"/>
        <v>1.448151332760103</v>
      </c>
      <c r="F2" s="31">
        <f t="shared" si="0"/>
        <v>9.1195184866723977</v>
      </c>
      <c r="G2" s="31">
        <f t="shared" si="0"/>
        <v>16.164660361134995</v>
      </c>
      <c r="H2" s="31">
        <f t="shared" si="0"/>
        <v>14.434737747205503</v>
      </c>
      <c r="I2" s="31">
        <f t="shared" si="0"/>
        <v>14.105503009458296</v>
      </c>
      <c r="J2" s="31">
        <f t="shared" si="0"/>
        <v>5.8055889939810834</v>
      </c>
      <c r="K2" s="31">
        <f t="shared" si="0"/>
        <v>3.2871883061049005</v>
      </c>
      <c r="L2" s="31">
        <f t="shared" si="0"/>
        <v>4.68091143594153</v>
      </c>
      <c r="M2" s="31">
        <f t="shared" si="0"/>
        <v>0</v>
      </c>
      <c r="N2" s="31">
        <f t="shared" si="0"/>
        <v>2.304385210662081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28.510920034393813</v>
      </c>
      <c r="D3" s="34">
        <f t="shared" si="2"/>
        <v>19.93748925193465</v>
      </c>
      <c r="E3" s="34">
        <f t="shared" si="2"/>
        <v>1.448151332760103</v>
      </c>
      <c r="F3" s="34">
        <f t="shared" si="2"/>
        <v>9.1195184866723977</v>
      </c>
      <c r="G3" s="34">
        <f t="shared" si="2"/>
        <v>16.164660361134995</v>
      </c>
      <c r="H3" s="34">
        <f t="shared" si="2"/>
        <v>14.434737747205503</v>
      </c>
      <c r="I3" s="34">
        <f t="shared" si="2"/>
        <v>14.105503009458296</v>
      </c>
      <c r="J3" s="34">
        <f t="shared" si="2"/>
        <v>5.8055889939810834</v>
      </c>
      <c r="K3" s="34">
        <f t="shared" si="2"/>
        <v>3.2871883061049005</v>
      </c>
      <c r="L3" s="34">
        <f t="shared" si="2"/>
        <v>4.68091143594153</v>
      </c>
      <c r="M3" s="34">
        <f t="shared" si="2"/>
        <v>0</v>
      </c>
      <c r="N3" s="34">
        <f t="shared" si="2"/>
        <v>2.304385210662081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0.62785898538263107</v>
      </c>
      <c r="F4" s="29">
        <f t="shared" si="4"/>
        <v>1.8374032674118661</v>
      </c>
      <c r="G4" s="29">
        <f t="shared" si="4"/>
        <v>8.0158211521926059</v>
      </c>
      <c r="H4" s="29">
        <f t="shared" si="4"/>
        <v>6.1837489251934654</v>
      </c>
      <c r="I4" s="29">
        <f t="shared" si="4"/>
        <v>13.14608770421324</v>
      </c>
      <c r="J4" s="29">
        <f t="shared" si="4"/>
        <v>4.8877042132416166</v>
      </c>
      <c r="K4" s="29">
        <f t="shared" si="4"/>
        <v>2.2929492691315558</v>
      </c>
      <c r="L4" s="29">
        <f t="shared" si="4"/>
        <v>4.2650902837489246</v>
      </c>
      <c r="M4" s="29">
        <f t="shared" si="4"/>
        <v>0</v>
      </c>
      <c r="N4" s="29">
        <f t="shared" si="4"/>
        <v>2.304385210662081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0.62785898538263107</v>
      </c>
      <c r="F7" s="10">
        <v>1.8374032674118661</v>
      </c>
      <c r="G7" s="10">
        <v>8.0158211521926059</v>
      </c>
      <c r="H7" s="10">
        <v>6.1837489251934654</v>
      </c>
      <c r="I7" s="10">
        <v>13.14608770421324</v>
      </c>
      <c r="J7" s="10">
        <v>4.8877042132416166</v>
      </c>
      <c r="K7" s="10">
        <v>2.2929492691315558</v>
      </c>
      <c r="L7" s="10">
        <v>4.2650902837489246</v>
      </c>
      <c r="M7" s="10">
        <v>0</v>
      </c>
      <c r="N7" s="10">
        <v>2.304385210662081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28.510920034393813</v>
      </c>
      <c r="D8" s="29">
        <f t="shared" si="6"/>
        <v>19.93748925193465</v>
      </c>
      <c r="E8" s="29">
        <f t="shared" si="6"/>
        <v>0.82029234737747192</v>
      </c>
      <c r="F8" s="29">
        <f t="shared" si="6"/>
        <v>4.2296646603611343</v>
      </c>
      <c r="G8" s="29">
        <f t="shared" si="6"/>
        <v>5.0390369733447979</v>
      </c>
      <c r="H8" s="29">
        <f t="shared" si="6"/>
        <v>7.7374892519346519</v>
      </c>
      <c r="I8" s="29">
        <f t="shared" si="6"/>
        <v>0.41006018916595011</v>
      </c>
      <c r="J8" s="29">
        <f t="shared" si="6"/>
        <v>0.40008598452278582</v>
      </c>
      <c r="K8" s="29">
        <f t="shared" si="6"/>
        <v>0.42682717110920038</v>
      </c>
      <c r="L8" s="29">
        <f t="shared" si="6"/>
        <v>0.41582115219260529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13.966895958727431</v>
      </c>
      <c r="D9" s="10">
        <v>8.1180567497850387</v>
      </c>
      <c r="E9" s="10">
        <v>0.82029234737747192</v>
      </c>
      <c r="F9" s="10">
        <v>0.43533963886500432</v>
      </c>
      <c r="G9" s="10">
        <v>0</v>
      </c>
      <c r="H9" s="10">
        <v>6.5931212381771278</v>
      </c>
      <c r="I9" s="10">
        <v>0.41006018916595011</v>
      </c>
      <c r="J9" s="10">
        <v>0.40008598452278582</v>
      </c>
      <c r="K9" s="10">
        <v>0.42682717110920038</v>
      </c>
      <c r="L9" s="10">
        <v>0.41582115219260529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14.54402407566638</v>
      </c>
      <c r="D10" s="10">
        <v>11.81943250214961</v>
      </c>
      <c r="E10" s="10">
        <v>0</v>
      </c>
      <c r="F10" s="10">
        <v>3.7943250214961299</v>
      </c>
      <c r="G10" s="10">
        <v>5.0390369733447979</v>
      </c>
      <c r="H10" s="10">
        <v>1.1443680137575241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3.0524505588993982</v>
      </c>
      <c r="G11" s="29">
        <f t="shared" si="8"/>
        <v>3.1098022355975918</v>
      </c>
      <c r="H11" s="29">
        <f t="shared" si="8"/>
        <v>0.51349957007738611</v>
      </c>
      <c r="I11" s="29">
        <f t="shared" si="8"/>
        <v>0.5493551160791057</v>
      </c>
      <c r="J11" s="29">
        <f t="shared" si="8"/>
        <v>0.51779879621668101</v>
      </c>
      <c r="K11" s="29">
        <f t="shared" si="8"/>
        <v>0.56741186586414438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3.0524505588993982</v>
      </c>
      <c r="G12" s="10">
        <v>3.1098022355975918</v>
      </c>
      <c r="H12" s="10">
        <v>0.51349957007738611</v>
      </c>
      <c r="I12" s="10">
        <v>0.5493551160791057</v>
      </c>
      <c r="J12" s="10">
        <v>0.51779879621668101</v>
      </c>
      <c r="K12" s="10">
        <v>0.56741186586414438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4.4425623387790196</v>
      </c>
      <c r="U2" s="31">
        <f t="shared" si="0"/>
        <v>4.3947549441100593</v>
      </c>
      <c r="V2" s="31">
        <f t="shared" si="0"/>
        <v>4.8246775580395527</v>
      </c>
      <c r="W2" s="31">
        <f t="shared" si="0"/>
        <v>4.7769561478933786</v>
      </c>
      <c r="X2" s="31">
        <f t="shared" ref="X2" si="1">SUM(X3,X17,X22,X25,X26,X51,X52,X71,X74,X75,X76)</f>
        <v>4.4902837489251937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4.4425623387790196</v>
      </c>
      <c r="U52" s="37">
        <f t="shared" si="20"/>
        <v>4.3947549441100593</v>
      </c>
      <c r="V52" s="37">
        <f t="shared" si="20"/>
        <v>4.8246775580395527</v>
      </c>
      <c r="W52" s="37">
        <f t="shared" si="20"/>
        <v>4.7769561478933786</v>
      </c>
      <c r="X52" s="37">
        <f t="shared" ref="X52" si="21">SUM(X53:X70)</f>
        <v>4.4902837489251937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4.4425623387790196</v>
      </c>
      <c r="U61" s="10">
        <v>4.3947549441100593</v>
      </c>
      <c r="V61" s="10">
        <v>4.8246775580395527</v>
      </c>
      <c r="W61" s="10">
        <v>4.7769561478933786</v>
      </c>
      <c r="X61" s="10">
        <v>4.4902837489251937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2.560447119518487</v>
      </c>
      <c r="I2" s="31">
        <f t="shared" si="0"/>
        <v>10.881857265692171</v>
      </c>
      <c r="J2" s="31">
        <f t="shared" si="0"/>
        <v>28.65202063628546</v>
      </c>
      <c r="K2" s="31">
        <f t="shared" si="0"/>
        <v>169.08615649183142</v>
      </c>
      <c r="L2" s="31">
        <f t="shared" si="0"/>
        <v>169.08615649183142</v>
      </c>
      <c r="M2" s="31">
        <f t="shared" si="0"/>
        <v>176.5644024075666</v>
      </c>
      <c r="N2" s="31">
        <f t="shared" si="0"/>
        <v>165.61814273430784</v>
      </c>
      <c r="O2" s="31">
        <f t="shared" si="0"/>
        <v>173.82484952708512</v>
      </c>
      <c r="P2" s="31">
        <f t="shared" si="0"/>
        <v>147.82889079965605</v>
      </c>
      <c r="Q2" s="31">
        <f t="shared" si="0"/>
        <v>172.52312983662935</v>
      </c>
      <c r="R2" s="31">
        <f t="shared" si="0"/>
        <v>127.60335339638866</v>
      </c>
      <c r="S2" s="31">
        <f t="shared" si="0"/>
        <v>123.27076526225279</v>
      </c>
      <c r="T2" s="31">
        <f t="shared" si="0"/>
        <v>108.76328460877041</v>
      </c>
      <c r="U2" s="31">
        <f t="shared" si="0"/>
        <v>159.75442820292352</v>
      </c>
      <c r="V2" s="31">
        <f t="shared" si="0"/>
        <v>164.34746345657783</v>
      </c>
      <c r="W2" s="31">
        <f t="shared" si="0"/>
        <v>175.78340498710233</v>
      </c>
      <c r="X2" s="31">
        <f t="shared" ref="X2" si="1">SUM(X3,X17,X22,X25,X26,X51,X52,X71,X74,X75,X76)</f>
        <v>174.51272570937232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2.560447119518487</v>
      </c>
      <c r="I52" s="37">
        <f t="shared" si="20"/>
        <v>10.881857265692171</v>
      </c>
      <c r="J52" s="37">
        <f t="shared" si="20"/>
        <v>28.65202063628546</v>
      </c>
      <c r="K52" s="37">
        <f t="shared" si="20"/>
        <v>169.08615649183142</v>
      </c>
      <c r="L52" s="37">
        <f t="shared" si="20"/>
        <v>169.08615649183142</v>
      </c>
      <c r="M52" s="37">
        <f t="shared" si="20"/>
        <v>176.5644024075666</v>
      </c>
      <c r="N52" s="37">
        <f t="shared" si="20"/>
        <v>165.61814273430784</v>
      </c>
      <c r="O52" s="37">
        <f t="shared" si="20"/>
        <v>173.82484952708512</v>
      </c>
      <c r="P52" s="37">
        <f t="shared" si="20"/>
        <v>147.82889079965605</v>
      </c>
      <c r="Q52" s="37">
        <f t="shared" si="20"/>
        <v>172.52312983662935</v>
      </c>
      <c r="R52" s="37">
        <f t="shared" si="20"/>
        <v>127.60335339638866</v>
      </c>
      <c r="S52" s="37">
        <f t="shared" si="20"/>
        <v>123.27076526225279</v>
      </c>
      <c r="T52" s="37">
        <f t="shared" si="20"/>
        <v>108.76328460877041</v>
      </c>
      <c r="U52" s="37">
        <f t="shared" si="20"/>
        <v>159.75442820292352</v>
      </c>
      <c r="V52" s="37">
        <f t="shared" si="20"/>
        <v>164.34746345657783</v>
      </c>
      <c r="W52" s="37">
        <f t="shared" si="20"/>
        <v>175.78340498710233</v>
      </c>
      <c r="X52" s="37">
        <f t="shared" ref="X52" si="21">SUM(X53:X70)</f>
        <v>174.51272570937232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2.560447119518487</v>
      </c>
      <c r="I63" s="10">
        <v>10.881857265692171</v>
      </c>
      <c r="J63" s="10">
        <v>26.884522785898529</v>
      </c>
      <c r="K63" s="10">
        <v>46.379105760963022</v>
      </c>
      <c r="L63" s="10">
        <v>46.379105760963022</v>
      </c>
      <c r="M63" s="10">
        <v>56.54436801375752</v>
      </c>
      <c r="N63" s="10">
        <v>48.285124677558038</v>
      </c>
      <c r="O63" s="10">
        <v>45.743766122098023</v>
      </c>
      <c r="P63" s="10">
        <v>30.495872742906268</v>
      </c>
      <c r="Q63" s="10">
        <v>48.920378331900253</v>
      </c>
      <c r="R63" s="10">
        <v>31.766466036113499</v>
      </c>
      <c r="S63" s="10">
        <v>29.225193465176272</v>
      </c>
      <c r="T63" s="10">
        <v>36.213843508168523</v>
      </c>
      <c r="U63" s="10">
        <v>45.108426483233011</v>
      </c>
      <c r="V63" s="10">
        <v>47.014445399828027</v>
      </c>
      <c r="W63" s="10">
        <v>58.450386930352543</v>
      </c>
      <c r="X63" s="10">
        <v>57.179707652622533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1.7674978503869301</v>
      </c>
      <c r="K65" s="10">
        <v>122.7070507308684</v>
      </c>
      <c r="L65" s="10">
        <v>122.7070507308684</v>
      </c>
      <c r="M65" s="10">
        <v>120.0200343938091</v>
      </c>
      <c r="N65" s="10">
        <v>117.33301805674979</v>
      </c>
      <c r="O65" s="10">
        <v>128.08108340498711</v>
      </c>
      <c r="P65" s="10">
        <v>117.33301805674979</v>
      </c>
      <c r="Q65" s="10">
        <v>123.6027515047291</v>
      </c>
      <c r="R65" s="10">
        <v>95.836887360275156</v>
      </c>
      <c r="S65" s="10">
        <v>94.045571797076519</v>
      </c>
      <c r="T65" s="10">
        <v>72.549441100601882</v>
      </c>
      <c r="U65" s="10">
        <v>114.6460017196905</v>
      </c>
      <c r="V65" s="10">
        <v>117.33301805674979</v>
      </c>
      <c r="W65" s="10">
        <v>117.33301805674979</v>
      </c>
      <c r="X65" s="10">
        <v>117.33301805674979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167.79879621668101</v>
      </c>
      <c r="N2" s="31">
        <f t="shared" si="0"/>
        <v>174.07566638005159</v>
      </c>
      <c r="O2" s="31">
        <f t="shared" si="0"/>
        <v>153.4393809114359</v>
      </c>
      <c r="P2" s="31">
        <f t="shared" si="0"/>
        <v>145.07738607050729</v>
      </c>
      <c r="Q2" s="31">
        <f t="shared" si="0"/>
        <v>140.34823731728289</v>
      </c>
      <c r="R2" s="31">
        <f t="shared" si="0"/>
        <v>140.79965606190879</v>
      </c>
      <c r="S2" s="31">
        <f t="shared" si="0"/>
        <v>139.93981083404989</v>
      </c>
      <c r="T2" s="31">
        <f t="shared" si="0"/>
        <v>128.95528804815129</v>
      </c>
      <c r="U2" s="31">
        <f t="shared" si="0"/>
        <v>154.7936371453138</v>
      </c>
      <c r="V2" s="31">
        <f t="shared" si="0"/>
        <v>154.21324161650901</v>
      </c>
      <c r="W2" s="31">
        <f t="shared" si="0"/>
        <v>153.0309544282029</v>
      </c>
      <c r="X2" s="31">
        <f t="shared" ref="X2" si="1">SUM(X3,X17,X22,X25,X26,X51,X52,X71,X74,X75,X76)</f>
        <v>140.0042992261393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167.79879621668101</v>
      </c>
      <c r="N51" s="37">
        <v>174.07566638005159</v>
      </c>
      <c r="O51" s="37">
        <v>153.4393809114359</v>
      </c>
      <c r="P51" s="37">
        <v>145.07738607050729</v>
      </c>
      <c r="Q51" s="37">
        <v>140.34823731728289</v>
      </c>
      <c r="R51" s="37">
        <v>140.79965606190879</v>
      </c>
      <c r="S51" s="37">
        <v>139.93981083404989</v>
      </c>
      <c r="T51" s="37">
        <v>128.95528804815129</v>
      </c>
      <c r="U51" s="37">
        <v>154.7936371453138</v>
      </c>
      <c r="V51" s="37">
        <v>154.21324161650901</v>
      </c>
      <c r="W51" s="37">
        <v>153.0309544282029</v>
      </c>
      <c r="X51" s="37">
        <v>140.0042992261393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14073.902665520205</v>
      </c>
      <c r="D2" s="31">
        <f t="shared" si="0"/>
        <v>13955.292175408427</v>
      </c>
      <c r="E2" s="31">
        <f t="shared" si="0"/>
        <v>14361.782115219259</v>
      </c>
      <c r="F2" s="31">
        <f t="shared" si="0"/>
        <v>14157.746689595871</v>
      </c>
      <c r="G2" s="31">
        <f t="shared" si="0"/>
        <v>13963.198796216682</v>
      </c>
      <c r="H2" s="31">
        <f t="shared" si="0"/>
        <v>15669.966380051588</v>
      </c>
      <c r="I2" s="31">
        <f t="shared" si="0"/>
        <v>16201.348667239898</v>
      </c>
      <c r="J2" s="31">
        <f t="shared" si="0"/>
        <v>16715.989079965606</v>
      </c>
      <c r="K2" s="31">
        <f t="shared" si="0"/>
        <v>16760.588478073947</v>
      </c>
      <c r="L2" s="31">
        <f t="shared" si="0"/>
        <v>15102.816766981945</v>
      </c>
      <c r="M2" s="31">
        <f t="shared" si="0"/>
        <v>17080.201633705932</v>
      </c>
      <c r="N2" s="31">
        <f t="shared" si="0"/>
        <v>16094.078073946686</v>
      </c>
      <c r="O2" s="31">
        <f t="shared" si="0"/>
        <v>15434.84393809114</v>
      </c>
      <c r="P2" s="31">
        <f t="shared" si="0"/>
        <v>14785.048925193463</v>
      </c>
      <c r="Q2" s="31">
        <f t="shared" si="0"/>
        <v>14547.756061908853</v>
      </c>
      <c r="R2" s="31">
        <f t="shared" si="0"/>
        <v>13848.693207222701</v>
      </c>
      <c r="S2" s="31">
        <f t="shared" si="0"/>
        <v>13240.062854686157</v>
      </c>
      <c r="T2" s="31">
        <f t="shared" si="0"/>
        <v>13044.964918314703</v>
      </c>
      <c r="U2" s="31">
        <f t="shared" si="0"/>
        <v>13519.087532244195</v>
      </c>
      <c r="V2" s="31">
        <f t="shared" si="0"/>
        <v>13289.120808254509</v>
      </c>
      <c r="W2" s="31">
        <f t="shared" si="0"/>
        <v>13178.376268271713</v>
      </c>
      <c r="X2" s="31">
        <f t="shared" ref="X2" si="1">SUM(X3,X17,X22,X25,X26,X51,X52,X71,X74,X75,X76)</f>
        <v>13207.250730868442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712.14772141014612</v>
      </c>
      <c r="D3" s="34">
        <f t="shared" si="2"/>
        <v>523.55640584694754</v>
      </c>
      <c r="E3" s="34">
        <f t="shared" si="2"/>
        <v>309.59105760963024</v>
      </c>
      <c r="F3" s="34">
        <f t="shared" si="2"/>
        <v>431.72871883061043</v>
      </c>
      <c r="G3" s="34">
        <f t="shared" si="2"/>
        <v>516.53568357695622</v>
      </c>
      <c r="H3" s="34">
        <f t="shared" si="2"/>
        <v>481.17085124677561</v>
      </c>
      <c r="I3" s="34">
        <f t="shared" si="2"/>
        <v>713.2222699914015</v>
      </c>
      <c r="J3" s="34">
        <f t="shared" si="2"/>
        <v>781.65425623387785</v>
      </c>
      <c r="K3" s="34">
        <f t="shared" si="2"/>
        <v>772.16612209802224</v>
      </c>
      <c r="L3" s="34">
        <f t="shared" si="2"/>
        <v>574.58538263112632</v>
      </c>
      <c r="M3" s="34">
        <f t="shared" si="2"/>
        <v>787.03645743766117</v>
      </c>
      <c r="N3" s="34">
        <f t="shared" si="2"/>
        <v>810.04135855545985</v>
      </c>
      <c r="O3" s="34">
        <f t="shared" si="2"/>
        <v>777.1266552020636</v>
      </c>
      <c r="P3" s="34">
        <f t="shared" si="2"/>
        <v>692.99509888220121</v>
      </c>
      <c r="Q3" s="34">
        <f t="shared" si="2"/>
        <v>690.27652622527933</v>
      </c>
      <c r="R3" s="34">
        <f t="shared" si="2"/>
        <v>724.07764402407554</v>
      </c>
      <c r="S3" s="34">
        <f t="shared" si="2"/>
        <v>670.37067927773001</v>
      </c>
      <c r="T3" s="34">
        <f t="shared" si="2"/>
        <v>715.10455717970751</v>
      </c>
      <c r="U3" s="34">
        <f t="shared" si="2"/>
        <v>710.45769561478926</v>
      </c>
      <c r="V3" s="34">
        <f t="shared" si="2"/>
        <v>665.65588993981078</v>
      </c>
      <c r="W3" s="34">
        <f t="shared" si="2"/>
        <v>618.07919174548579</v>
      </c>
      <c r="X3" s="34">
        <f t="shared" ref="X3" si="3">SUM(X4,X8,X11)</f>
        <v>564.32218400687862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712.14772141014612</v>
      </c>
      <c r="D11" s="29">
        <f t="shared" si="8"/>
        <v>523.55640584694754</v>
      </c>
      <c r="E11" s="29">
        <f t="shared" si="8"/>
        <v>309.59105760963024</v>
      </c>
      <c r="F11" s="29">
        <f t="shared" si="8"/>
        <v>431.72871883061043</v>
      </c>
      <c r="G11" s="29">
        <f t="shared" si="8"/>
        <v>516.53568357695622</v>
      </c>
      <c r="H11" s="29">
        <f t="shared" si="8"/>
        <v>481.17085124677561</v>
      </c>
      <c r="I11" s="29">
        <f t="shared" si="8"/>
        <v>713.2222699914015</v>
      </c>
      <c r="J11" s="29">
        <f t="shared" si="8"/>
        <v>781.65425623387785</v>
      </c>
      <c r="K11" s="29">
        <f t="shared" si="8"/>
        <v>772.16612209802224</v>
      </c>
      <c r="L11" s="29">
        <f t="shared" si="8"/>
        <v>574.58538263112632</v>
      </c>
      <c r="M11" s="29">
        <f t="shared" si="8"/>
        <v>787.03645743766117</v>
      </c>
      <c r="N11" s="29">
        <f t="shared" si="8"/>
        <v>810.04135855545985</v>
      </c>
      <c r="O11" s="29">
        <f t="shared" si="8"/>
        <v>777.1266552020636</v>
      </c>
      <c r="P11" s="29">
        <f t="shared" si="8"/>
        <v>692.99509888220121</v>
      </c>
      <c r="Q11" s="29">
        <f t="shared" si="8"/>
        <v>690.27652622527933</v>
      </c>
      <c r="R11" s="29">
        <f t="shared" si="8"/>
        <v>724.07764402407554</v>
      </c>
      <c r="S11" s="29">
        <f t="shared" si="8"/>
        <v>670.37067927773001</v>
      </c>
      <c r="T11" s="29">
        <f t="shared" si="8"/>
        <v>715.10455717970751</v>
      </c>
      <c r="U11" s="29">
        <f t="shared" si="8"/>
        <v>710.45769561478926</v>
      </c>
      <c r="V11" s="29">
        <f t="shared" si="8"/>
        <v>665.65588993981078</v>
      </c>
      <c r="W11" s="29">
        <f t="shared" si="8"/>
        <v>618.07919174548579</v>
      </c>
      <c r="X11" s="29">
        <f t="shared" ref="X11" si="9">SUM(X12:X16)</f>
        <v>564.32218400687862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45.227858985382618</v>
      </c>
      <c r="D12" s="10">
        <f>TO_EHG!D12+TO_CO!D12+TO_BF!D12+TO_GW!D12+TO_RPI!D12+TO_PF!D12+TO_BKBPB!D12+TO_CL!D12+TO_BNG!D12+TO_LBB!D12+TO_CPP!D12+TO_GTL!D12+TO_NSP!D12</f>
        <v>38.135597592433363</v>
      </c>
      <c r="E12" s="10">
        <f>TO_EHG!E12+TO_CO!E12+TO_BF!E12+TO_GW!E12+TO_RPI!E12+TO_PF!E12+TO_BKBPB!E12+TO_CL!E12+TO_BNG!E12+TO_LBB!E12+TO_CPP!E12+TO_GTL!E12+TO_NSP!E12</f>
        <v>1.955631986242476</v>
      </c>
      <c r="F12" s="10">
        <f>TO_EHG!F12+TO_CO!F12+TO_BF!F12+TO_GW!F12+TO_RPI!F12+TO_PF!F12+TO_BKBPB!F12+TO_CL!F12+TO_BNG!F12+TO_LBB!F12+TO_CPP!F12+TO_GTL!F12+TO_NSP!F12</f>
        <v>14.75348237317283</v>
      </c>
      <c r="G12" s="10">
        <f>TO_EHG!G12+TO_CO!G12+TO_BF!G12+TO_GW!G12+TO_RPI!G12+TO_PF!G12+TO_BKBPB!G12+TO_CL!G12+TO_BNG!G12+TO_LBB!G12+TO_CPP!G12+TO_GTL!G12+TO_NSP!G12</f>
        <v>18.140326741186591</v>
      </c>
      <c r="H12" s="10">
        <f>TO_EHG!H12+TO_CO!H12+TO_BF!H12+TO_GW!H12+TO_RPI!H12+TO_PF!H12+TO_BKBPB!H12+TO_CL!H12+TO_BNG!H12+TO_LBB!H12+TO_CPP!H12+TO_GTL!H12+TO_NSP!H12</f>
        <v>15.40558899398108</v>
      </c>
      <c r="I12" s="10">
        <f>TO_EHG!I12+TO_CO!I12+TO_BF!I12+TO_GW!I12+TO_RPI!I12+TO_PF!I12+TO_BKBPB!I12+TO_CL!I12+TO_BNG!I12+TO_LBB!I12+TO_CPP!I12+TO_GTL!I12+TO_NSP!I12</f>
        <v>13.184264832330181</v>
      </c>
      <c r="J12" s="10">
        <f>TO_EHG!J12+TO_CO!J12+TO_BF!J12+TO_GW!J12+TO_RPI!J12+TO_PF!J12+TO_BKBPB!J12+TO_CL!J12+TO_BNG!J12+TO_LBB!J12+TO_CPP!J12+TO_GTL!J12+TO_NSP!J12</f>
        <v>5.1781599312123818</v>
      </c>
      <c r="K12" s="10">
        <f>TO_EHG!K12+TO_CO!K12+TO_BF!K12+TO_GW!K12+TO_RPI!K12+TO_PF!K12+TO_BKBPB!K12+TO_CL!K12+TO_BNG!K12+TO_LBB!K12+TO_CPP!K12+TO_GTL!K12+TO_NSP!K12</f>
        <v>3.4042992261392948</v>
      </c>
      <c r="L12" s="10">
        <f>TO_EHG!L12+TO_CO!L12+TO_BF!L12+TO_GW!L12+TO_RPI!L12+TO_PF!L12+TO_BKBPB!L12+TO_CL!L12+TO_BNG!L12+TO_LBB!L12+TO_CPP!L12+TO_GTL!L12+TO_NSP!L12</f>
        <v>4.7291487532244192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2.6273430782459162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666.91986242476355</v>
      </c>
      <c r="D13" s="10">
        <f>TO_EHG!D13+TO_CO!D13+TO_BF!D13+TO_GW!D13+TO_RPI!D13+TO_PF!D13+TO_BKBPB!D13+TO_CL!D13+TO_BNG!D13+TO_LBB!D13+TO_CPP!D13+TO_GTL!D13+TO_NSP!D13</f>
        <v>485.42080825451421</v>
      </c>
      <c r="E13" s="10">
        <f>TO_EHG!E13+TO_CO!E13+TO_BF!E13+TO_GW!E13+TO_RPI!E13+TO_PF!E13+TO_BKBPB!E13+TO_CL!E13+TO_BNG!E13+TO_LBB!E13+TO_CPP!E13+TO_GTL!E13+TO_NSP!E13</f>
        <v>307.63542562338779</v>
      </c>
      <c r="F13" s="10">
        <f>TO_EHG!F13+TO_CO!F13+TO_BF!F13+TO_GW!F13+TO_RPI!F13+TO_PF!F13+TO_BKBPB!F13+TO_CL!F13+TO_BNG!F13+TO_LBB!F13+TO_CPP!F13+TO_GTL!F13+TO_NSP!F13</f>
        <v>416.97523645743757</v>
      </c>
      <c r="G13" s="10">
        <f>TO_EHG!G13+TO_CO!G13+TO_BF!G13+TO_GW!G13+TO_RPI!G13+TO_PF!G13+TO_BKBPB!G13+TO_CL!G13+TO_BNG!G13+TO_LBB!G13+TO_CPP!G13+TO_GTL!G13+TO_NSP!G13</f>
        <v>462.99836629406713</v>
      </c>
      <c r="H13" s="10">
        <f>TO_EHG!H13+TO_CO!H13+TO_BF!H13+TO_GW!H13+TO_RPI!H13+TO_PF!H13+TO_BKBPB!H13+TO_CL!H13+TO_BNG!H13+TO_LBB!H13+TO_CPP!H13+TO_GTL!H13+TO_NSP!H13</f>
        <v>430.2751504729149</v>
      </c>
      <c r="I13" s="10">
        <f>TO_EHG!I13+TO_CO!I13+TO_BF!I13+TO_GW!I13+TO_RPI!I13+TO_PF!I13+TO_BKBPB!I13+TO_CL!I13+TO_BNG!I13+TO_LBB!I13+TO_CPP!I13+TO_GTL!I13+TO_NSP!I13</f>
        <v>648.71238177128112</v>
      </c>
      <c r="J13" s="10">
        <f>TO_EHG!J13+TO_CO!J13+TO_BF!J13+TO_GW!J13+TO_RPI!J13+TO_PF!J13+TO_BKBPB!J13+TO_CL!J13+TO_BNG!J13+TO_LBB!J13+TO_CPP!J13+TO_GTL!J13+TO_NSP!J13</f>
        <v>716.57351676698192</v>
      </c>
      <c r="K13" s="10">
        <f>TO_EHG!K13+TO_CO!K13+TO_BF!K13+TO_GW!K13+TO_RPI!K13+TO_PF!K13+TO_BKBPB!K13+TO_CL!K13+TO_BNG!K13+TO_LBB!K13+TO_CPP!K13+TO_GTL!K13+TO_NSP!K13</f>
        <v>703.4135855546001</v>
      </c>
      <c r="L13" s="10">
        <f>TO_EHG!L13+TO_CO!L13+TO_BF!L13+TO_GW!L13+TO_RPI!L13+TO_PF!L13+TO_BKBPB!L13+TO_CL!L13+TO_BNG!L13+TO_LBB!L13+TO_CPP!L13+TO_GTL!L13+TO_NSP!L13</f>
        <v>529.01358555460013</v>
      </c>
      <c r="M13" s="10">
        <f>TO_EHG!M13+TO_CO!M13+TO_BF!M13+TO_GW!M13+TO_RPI!M13+TO_PF!M13+TO_BKBPB!M13+TO_CL!M13+TO_BNG!M13+TO_LBB!M13+TO_CPP!M13+TO_GTL!M13+TO_NSP!M13</f>
        <v>728.94909716251072</v>
      </c>
      <c r="N13" s="10">
        <f>TO_EHG!N13+TO_CO!N13+TO_BF!N13+TO_GW!N13+TO_RPI!N13+TO_PF!N13+TO_BKBPB!N13+TO_CL!N13+TO_BNG!N13+TO_LBB!N13+TO_CPP!N13+TO_GTL!N13+TO_NSP!N13</f>
        <v>743.88099742046415</v>
      </c>
      <c r="O13" s="10">
        <f>TO_EHG!O13+TO_CO!O13+TO_BF!O13+TO_GW!O13+TO_RPI!O13+TO_PF!O13+TO_BKBPB!O13+TO_CL!O13+TO_BNG!O13+TO_LBB!O13+TO_CPP!O13+TO_GTL!O13+TO_NSP!O13</f>
        <v>722.66981943250209</v>
      </c>
      <c r="P13" s="10">
        <f>TO_EHG!P13+TO_CO!P13+TO_BF!P13+TO_GW!P13+TO_RPI!P13+TO_PF!P13+TO_BKBPB!P13+TO_CL!P13+TO_BNG!P13+TO_LBB!P13+TO_CPP!P13+TO_GTL!P13+TO_NSP!P13</f>
        <v>643.98392089423908</v>
      </c>
      <c r="Q13" s="10">
        <f>TO_EHG!Q13+TO_CO!Q13+TO_BF!Q13+TO_GW!Q13+TO_RPI!Q13+TO_PF!Q13+TO_BKBPB!Q13+TO_CL!Q13+TO_BNG!Q13+TO_LBB!Q13+TO_CPP!Q13+TO_GTL!Q13+TO_NSP!Q13</f>
        <v>650.34153052450552</v>
      </c>
      <c r="R13" s="10">
        <f>TO_EHG!R13+TO_CO!R13+TO_BF!R13+TO_GW!R13+TO_RPI!R13+TO_PF!R13+TO_BKBPB!R13+TO_CL!R13+TO_BNG!R13+TO_LBB!R13+TO_CPP!R13+TO_GTL!R13+TO_NSP!R13</f>
        <v>682.3273430782458</v>
      </c>
      <c r="S13" s="10">
        <f>TO_EHG!S13+TO_CO!S13+TO_BF!S13+TO_GW!S13+TO_RPI!S13+TO_PF!S13+TO_BKBPB!S13+TO_CL!S13+TO_BNG!S13+TO_LBB!S13+TO_CPP!S13+TO_GTL!S13+TO_NSP!S13</f>
        <v>635.88134135855546</v>
      </c>
      <c r="T13" s="10">
        <f>TO_EHG!T13+TO_CO!T13+TO_BF!T13+TO_GW!T13+TO_RPI!T13+TO_PF!T13+TO_BKBPB!T13+TO_CL!T13+TO_BNG!T13+TO_LBB!T13+TO_CPP!T13+TO_GTL!T13+TO_NSP!T13</f>
        <v>675.1695614789337</v>
      </c>
      <c r="U13" s="10">
        <f>TO_EHG!U13+TO_CO!U13+TO_BF!U13+TO_GW!U13+TO_RPI!U13+TO_PF!U13+TO_BKBPB!U13+TO_CL!U13+TO_BNG!U13+TO_LBB!U13+TO_CPP!U13+TO_GTL!U13+TO_NSP!U13</f>
        <v>668.70739466895952</v>
      </c>
      <c r="V13" s="10">
        <f>TO_EHG!V13+TO_CO!V13+TO_BF!V13+TO_GW!V13+TO_RPI!V13+TO_PF!V13+TO_BKBPB!V13+TO_CL!V13+TO_BNG!V13+TO_LBB!V13+TO_CPP!V13+TO_GTL!V13+TO_NSP!V13</f>
        <v>629.35133276010311</v>
      </c>
      <c r="W13" s="10">
        <f>TO_EHG!W13+TO_CO!W13+TO_BF!W13+TO_GW!W13+TO_RPI!W13+TO_PF!W13+TO_BKBPB!W13+TO_CL!W13+TO_BNG!W13+TO_LBB!W13+TO_CPP!W13+TO_GTL!W13+TO_NSP!W13</f>
        <v>586.31272570937233</v>
      </c>
      <c r="X13" s="10">
        <f>TO_EHG!X13+TO_CO!X13+TO_BF!X13+TO_GW!X13+TO_RPI!X13+TO_PF!X13+TO_BKBPB!X13+TO_CL!X13+TO_BNG!X13+TO_LBB!X13+TO_CPP!X13+TO_GTL!X13+TO_NSP!X13</f>
        <v>533.46328460877032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35.396990541702493</v>
      </c>
      <c r="H15" s="10">
        <f>TO_EHG!H15+TO_CO!H15+TO_BF!H15+TO_GW!H15+TO_RPI!H15+TO_PF!H15+TO_BKBPB!H15+TO_CL!H15+TO_BNG!H15+TO_LBB!H15+TO_CPP!H15+TO_GTL!H15+TO_NSP!H15</f>
        <v>35.490111779879619</v>
      </c>
      <c r="I15" s="10">
        <f>TO_EHG!I15+TO_CO!I15+TO_BF!I15+TO_GW!I15+TO_RPI!I15+TO_PF!I15+TO_BKBPB!I15+TO_CL!I15+TO_BNG!I15+TO_LBB!I15+TO_CPP!I15+TO_GTL!I15+TO_NSP!I15</f>
        <v>51.325623387790188</v>
      </c>
      <c r="J15" s="10">
        <f>TO_EHG!J15+TO_CO!J15+TO_BF!J15+TO_GW!J15+TO_RPI!J15+TO_PF!J15+TO_BKBPB!J15+TO_CL!J15+TO_BNG!J15+TO_LBB!J15+TO_CPP!J15+TO_GTL!J15+TO_NSP!J15</f>
        <v>59.902579535683579</v>
      </c>
      <c r="K15" s="10">
        <f>TO_EHG!K15+TO_CO!K15+TO_BF!K15+TO_GW!K15+TO_RPI!K15+TO_PF!K15+TO_BKBPB!K15+TO_CL!K15+TO_BNG!K15+TO_LBB!K15+TO_CPP!K15+TO_GTL!K15+TO_NSP!K15</f>
        <v>65.34823731728288</v>
      </c>
      <c r="L15" s="10">
        <f>TO_EHG!L15+TO_CO!L15+TO_BF!L15+TO_GW!L15+TO_RPI!L15+TO_PF!L15+TO_BKBPB!L15+TO_CL!L15+TO_BNG!L15+TO_LBB!L15+TO_CPP!L15+TO_GTL!L15+TO_NSP!L15</f>
        <v>40.842648323301802</v>
      </c>
      <c r="M15" s="10">
        <f>TO_EHG!M15+TO_CO!M15+TO_BF!M15+TO_GW!M15+TO_RPI!M15+TO_PF!M15+TO_BKBPB!M15+TO_CL!M15+TO_BNG!M15+TO_LBB!M15+TO_CPP!M15+TO_GTL!M15+TO_NSP!M15</f>
        <v>58.087360275150473</v>
      </c>
      <c r="N15" s="10">
        <f>TO_EHG!N15+TO_CO!N15+TO_BF!N15+TO_GW!N15+TO_RPI!N15+TO_PF!N15+TO_BKBPB!N15+TO_CL!N15+TO_BNG!N15+TO_LBB!N15+TO_CPP!N15+TO_GTL!N15+TO_NSP!N15</f>
        <v>63.533018056749782</v>
      </c>
      <c r="O15" s="10">
        <f>TO_EHG!O15+TO_CO!O15+TO_BF!O15+TO_GW!O15+TO_RPI!O15+TO_PF!O15+TO_BKBPB!O15+TO_CL!O15+TO_BNG!O15+TO_LBB!O15+TO_CPP!O15+TO_GTL!O15+TO_NSP!O15</f>
        <v>54.456835769561472</v>
      </c>
      <c r="P15" s="10">
        <f>TO_EHG!P15+TO_CO!P15+TO_BF!P15+TO_GW!P15+TO_RPI!P15+TO_PF!P15+TO_BKBPB!P15+TO_CL!P15+TO_BNG!P15+TO_LBB!P15+TO_CPP!P15+TO_GTL!P15+TO_NSP!P15</f>
        <v>49.011177987962157</v>
      </c>
      <c r="Q15" s="10">
        <f>TO_EHG!Q15+TO_CO!Q15+TO_BF!Q15+TO_GW!Q15+TO_RPI!Q15+TO_PF!Q15+TO_BKBPB!Q15+TO_CL!Q15+TO_BNG!Q15+TO_LBB!Q15+TO_CPP!Q15+TO_GTL!Q15+TO_NSP!Q15</f>
        <v>39.934995700773861</v>
      </c>
      <c r="R15" s="10">
        <f>TO_EHG!R15+TO_CO!R15+TO_BF!R15+TO_GW!R15+TO_RPI!R15+TO_PF!R15+TO_BKBPB!R15+TO_CL!R15+TO_BNG!R15+TO_LBB!R15+TO_CPP!R15+TO_GTL!R15+TO_NSP!R15</f>
        <v>41.75030094582975</v>
      </c>
      <c r="S15" s="10">
        <f>TO_EHG!S15+TO_CO!S15+TO_BF!S15+TO_GW!S15+TO_RPI!S15+TO_PF!S15+TO_BKBPB!S15+TO_CL!S15+TO_BNG!S15+TO_LBB!S15+TO_CPP!S15+TO_GTL!S15+TO_NSP!S15</f>
        <v>34.489337919174552</v>
      </c>
      <c r="T15" s="10">
        <f>TO_EHG!T15+TO_CO!T15+TO_BF!T15+TO_GW!T15+TO_RPI!T15+TO_PF!T15+TO_BKBPB!T15+TO_CL!T15+TO_BNG!T15+TO_LBB!T15+TO_CPP!T15+TO_GTL!T15+TO_NSP!T15</f>
        <v>39.934995700773861</v>
      </c>
      <c r="U15" s="10">
        <f>TO_EHG!U15+TO_CO!U15+TO_BF!U15+TO_GW!U15+TO_RPI!U15+TO_PF!U15+TO_BKBPB!U15+TO_CL!U15+TO_BNG!U15+TO_LBB!U15+TO_CPP!U15+TO_GTL!U15+TO_NSP!U15</f>
        <v>41.75030094582975</v>
      </c>
      <c r="V15" s="10">
        <f>TO_EHG!V15+TO_CO!V15+TO_BF!V15+TO_GW!V15+TO_RPI!V15+TO_PF!V15+TO_BKBPB!V15+TO_CL!V15+TO_BNG!V15+TO_LBB!V15+TO_CPP!V15+TO_GTL!V15+TO_NSP!V15</f>
        <v>36.304557179707651</v>
      </c>
      <c r="W15" s="10">
        <f>TO_EHG!W15+TO_CO!W15+TO_BF!W15+TO_GW!W15+TO_RPI!W15+TO_PF!W15+TO_BKBPB!W15+TO_CL!W15+TO_BNG!W15+TO_LBB!W15+TO_CPP!W15+TO_GTL!W15+TO_NSP!W15</f>
        <v>31.766466036113499</v>
      </c>
      <c r="X15" s="10">
        <f>TO_EHG!X15+TO_CO!X15+TO_BF!X15+TO_GW!X15+TO_RPI!X15+TO_PF!X15+TO_BKBPB!X15+TO_CL!X15+TO_BNG!X15+TO_LBB!X15+TO_CPP!X15+TO_GTL!X15+TO_NSP!X15</f>
        <v>30.858899398108338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349.2547721410146</v>
      </c>
      <c r="D17" s="37">
        <f t="shared" si="10"/>
        <v>255.88753224419605</v>
      </c>
      <c r="E17" s="37">
        <f t="shared" si="10"/>
        <v>234.19320722269987</v>
      </c>
      <c r="F17" s="37">
        <f t="shared" si="10"/>
        <v>250.22450558899399</v>
      </c>
      <c r="G17" s="37">
        <f t="shared" si="10"/>
        <v>258.8683576956148</v>
      </c>
      <c r="H17" s="37">
        <f t="shared" si="10"/>
        <v>265.42226999140161</v>
      </c>
      <c r="I17" s="37">
        <f t="shared" si="10"/>
        <v>342.81547721410141</v>
      </c>
      <c r="J17" s="37">
        <f t="shared" si="10"/>
        <v>367.18976784178852</v>
      </c>
      <c r="K17" s="37">
        <f t="shared" si="10"/>
        <v>356.36526225279454</v>
      </c>
      <c r="L17" s="37">
        <f t="shared" si="10"/>
        <v>296.75167669819427</v>
      </c>
      <c r="M17" s="37">
        <f t="shared" si="10"/>
        <v>397.8455717970765</v>
      </c>
      <c r="N17" s="37">
        <f t="shared" si="10"/>
        <v>389.37850386930347</v>
      </c>
      <c r="O17" s="37">
        <f t="shared" si="10"/>
        <v>375.64488392089424</v>
      </c>
      <c r="P17" s="37">
        <f t="shared" si="10"/>
        <v>266.255803955288</v>
      </c>
      <c r="Q17" s="37">
        <f t="shared" si="10"/>
        <v>309.22416165090277</v>
      </c>
      <c r="R17" s="37">
        <f t="shared" si="10"/>
        <v>379.06758383490967</v>
      </c>
      <c r="S17" s="37">
        <f t="shared" si="10"/>
        <v>297.1051590713671</v>
      </c>
      <c r="T17" s="37">
        <f t="shared" si="10"/>
        <v>384.14539982803092</v>
      </c>
      <c r="U17" s="37">
        <f t="shared" si="10"/>
        <v>400.26036113499566</v>
      </c>
      <c r="V17" s="37">
        <f t="shared" si="10"/>
        <v>344.55434221840073</v>
      </c>
      <c r="W17" s="37">
        <f t="shared" si="10"/>
        <v>311.65571797076512</v>
      </c>
      <c r="X17" s="37">
        <f t="shared" ref="X17" si="11">SUM(X18:X21)</f>
        <v>250.10988822012033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167.32588134135861</v>
      </c>
      <c r="D19" s="10">
        <f>TO_EHG!D19+TO_CO!D19+TO_BF!D19+TO_GW!D19+TO_RPI!D19+TO_PF!D19+TO_BKBPB!D19+TO_CL!D19+TO_BNG!D19+TO_LBB!D19+TO_CPP!D19+TO_GTL!D19+TO_NSP!D19</f>
        <v>94.690455717970764</v>
      </c>
      <c r="E19" s="10">
        <f>TO_EHG!E19+TO_CO!E19+TO_BF!E19+TO_GW!E19+TO_RPI!E19+TO_PF!E19+TO_BKBPB!E19+TO_CL!E19+TO_BNG!E19+TO_LBB!E19+TO_CPP!E19+TO_GTL!E19+TO_NSP!E19</f>
        <v>61.220980223559764</v>
      </c>
      <c r="F19" s="10">
        <f>TO_EHG!F19+TO_CO!F19+TO_BF!F19+TO_GW!F19+TO_RPI!F19+TO_PF!F19+TO_BKBPB!F19+TO_CL!F19+TO_BNG!F19+TO_LBB!F19+TO_CPP!F19+TO_GTL!F19+TO_NSP!F19</f>
        <v>94.926913155631979</v>
      </c>
      <c r="G19" s="10">
        <f>TO_EHG!G19+TO_CO!G19+TO_BF!G19+TO_GW!G19+TO_RPI!G19+TO_PF!G19+TO_BKBPB!G19+TO_CL!G19+TO_BNG!G19+TO_LBB!G19+TO_CPP!G19+TO_GTL!G19+TO_NSP!G19</f>
        <v>93.228718830610489</v>
      </c>
      <c r="H19" s="10">
        <f>TO_EHG!H19+TO_CO!H19+TO_BF!H19+TO_GW!H19+TO_RPI!H19+TO_PF!H19+TO_BKBPB!H19+TO_CL!H19+TO_BNG!H19+TO_LBB!H19+TO_CPP!H19+TO_GTL!H19+TO_NSP!H19</f>
        <v>98.086844368013757</v>
      </c>
      <c r="I19" s="10">
        <f>TO_EHG!I19+TO_CO!I19+TO_BF!I19+TO_GW!I19+TO_RPI!I19+TO_PF!I19+TO_BKBPB!I19+TO_CL!I19+TO_BNG!I19+TO_LBB!I19+TO_CPP!I19+TO_GTL!I19+TO_NSP!I19</f>
        <v>176.26827171109201</v>
      </c>
      <c r="J19" s="10">
        <f>TO_EHG!J19+TO_CO!J19+TO_BF!J19+TO_GW!J19+TO_RPI!J19+TO_PF!J19+TO_BKBPB!J19+TO_CL!J19+TO_BNG!J19+TO_LBB!J19+TO_CPP!J19+TO_GTL!J19+TO_NSP!J19</f>
        <v>196.79707652622531</v>
      </c>
      <c r="K19" s="10">
        <f>TO_EHG!K19+TO_CO!K19+TO_BF!K19+TO_GW!K19+TO_RPI!K19+TO_PF!K19+TO_BKBPB!K19+TO_CL!K19+TO_BNG!K19+TO_LBB!K19+TO_CPP!K19+TO_GTL!K19+TO_NSP!K19</f>
        <v>193.4006878761823</v>
      </c>
      <c r="L19" s="10">
        <f>TO_EHG!L19+TO_CO!L19+TO_BF!L19+TO_GW!L19+TO_RPI!L19+TO_PF!L19+TO_BKBPB!L19+TO_CL!L19+TO_BNG!L19+TO_LBB!L19+TO_CPP!L19+TO_GTL!L19+TO_NSP!L19</f>
        <v>139.42390369733451</v>
      </c>
      <c r="M19" s="10">
        <f>TO_EHG!M19+TO_CO!M19+TO_BF!M19+TO_GW!M19+TO_RPI!M19+TO_PF!M19+TO_BKBPB!M19+TO_CL!M19+TO_BNG!M19+TO_LBB!M19+TO_CPP!M19+TO_GTL!M19+TO_NSP!M19</f>
        <v>198.1943250214961</v>
      </c>
      <c r="N19" s="10">
        <f>TO_EHG!N19+TO_CO!N19+TO_BF!N19+TO_GW!N19+TO_RPI!N19+TO_PF!N19+TO_BKBPB!N19+TO_CL!N19+TO_BNG!N19+TO_LBB!N19+TO_CPP!N19+TO_GTL!N19+TO_NSP!N19</f>
        <v>205.82545141874459</v>
      </c>
      <c r="O19" s="10">
        <f>TO_EHG!O19+TO_CO!O19+TO_BF!O19+TO_GW!O19+TO_RPI!O19+TO_PF!O19+TO_BKBPB!O19+TO_CL!O19+TO_BNG!O19+TO_LBB!O19+TO_CPP!O19+TO_GTL!O19+TO_NSP!O19</f>
        <v>201.5262252794497</v>
      </c>
      <c r="P19" s="10">
        <f>TO_EHG!P19+TO_CO!P19+TO_BF!P19+TO_GW!P19+TO_RPI!P19+TO_PF!P19+TO_BKBPB!P19+TO_CL!P19+TO_BNG!P19+TO_LBB!P19+TO_CPP!P19+TO_GTL!P19+TO_NSP!P19</f>
        <v>172.26999140154771</v>
      </c>
      <c r="Q19" s="10">
        <f>TO_EHG!Q19+TO_CO!Q19+TO_BF!Q19+TO_GW!Q19+TO_RPI!Q19+TO_PF!Q19+TO_BKBPB!Q19+TO_CL!Q19+TO_BNG!Q19+TO_LBB!Q19+TO_CPP!Q19+TO_GTL!Q19+TO_NSP!Q19</f>
        <v>181.51332760103179</v>
      </c>
      <c r="R19" s="10">
        <f>TO_EHG!R19+TO_CO!R19+TO_BF!R19+TO_GW!R19+TO_RPI!R19+TO_PF!R19+TO_BKBPB!R19+TO_CL!R19+TO_BNG!R19+TO_LBB!R19+TO_CPP!R19+TO_GTL!R19+TO_NSP!R19</f>
        <v>197.3774720550301</v>
      </c>
      <c r="S19" s="10">
        <f>TO_EHG!S19+TO_CO!S19+TO_BF!S19+TO_GW!S19+TO_RPI!S19+TO_PF!S19+TO_BKBPB!S19+TO_CL!S19+TO_BNG!S19+TO_LBB!S19+TO_CPP!S19+TO_GTL!S19+TO_NSP!S19</f>
        <v>176.225279449699</v>
      </c>
      <c r="T19" s="10">
        <f>TO_EHG!T19+TO_CO!T19+TO_BF!T19+TO_GW!T19+TO_RPI!T19+TO_PF!T19+TO_BKBPB!T19+TO_CL!T19+TO_BNG!T19+TO_LBB!T19+TO_CPP!T19+TO_GTL!T19+TO_NSP!T19</f>
        <v>196.17368873602749</v>
      </c>
      <c r="U19" s="10">
        <f>TO_EHG!U19+TO_CO!U19+TO_BF!U19+TO_GW!U19+TO_RPI!U19+TO_PF!U19+TO_BKBPB!U19+TO_CL!U19+TO_BNG!U19+TO_LBB!U19+TO_CPP!U19+TO_GTL!U19+TO_NSP!U19</f>
        <v>195.80825451418741</v>
      </c>
      <c r="V19" s="10">
        <f>TO_EHG!V19+TO_CO!V19+TO_BF!V19+TO_GW!V19+TO_RPI!V19+TO_PF!V19+TO_BKBPB!V19+TO_CL!V19+TO_BNG!V19+TO_LBB!V19+TO_CPP!V19+TO_GTL!V19+TO_NSP!V19</f>
        <v>175.45141874462601</v>
      </c>
      <c r="W19" s="10">
        <f>TO_EHG!W19+TO_CO!W19+TO_BF!W19+TO_GW!W19+TO_RPI!W19+TO_PF!W19+TO_BKBPB!W19+TO_CL!W19+TO_BNG!W19+TO_LBB!W19+TO_CPP!W19+TO_GTL!W19+TO_NSP!W19</f>
        <v>158.77042132416159</v>
      </c>
      <c r="X19" s="10">
        <f>TO_EHG!X19+TO_CO!X19+TO_BF!X19+TO_GW!X19+TO_RPI!X19+TO_PF!X19+TO_BKBPB!X19+TO_CL!X19+TO_BNG!X19+TO_LBB!X19+TO_CPP!X19+TO_GTL!X19+TO_NSP!X19</f>
        <v>150.98882201203779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181.92889079965599</v>
      </c>
      <c r="D20" s="10">
        <f>TO_EHG!D20+TO_CO!D20+TO_BF!D20+TO_GW!D20+TO_RPI!D20+TO_PF!D20+TO_BKBPB!D20+TO_CL!D20+TO_BNG!D20+TO_LBB!D20+TO_CPP!D20+TO_GTL!D20+TO_NSP!D20</f>
        <v>161.19707652622529</v>
      </c>
      <c r="E20" s="10">
        <f>TO_EHG!E20+TO_CO!E20+TO_BF!E20+TO_GW!E20+TO_RPI!E20+TO_PF!E20+TO_BKBPB!E20+TO_CL!E20+TO_BNG!E20+TO_LBB!E20+TO_CPP!E20+TO_GTL!E20+TO_NSP!E20</f>
        <v>172.9722269991401</v>
      </c>
      <c r="F20" s="10">
        <f>TO_EHG!F20+TO_CO!F20+TO_BF!F20+TO_GW!F20+TO_RPI!F20+TO_PF!F20+TO_BKBPB!F20+TO_CL!F20+TO_BNG!F20+TO_LBB!F20+TO_CPP!F20+TO_GTL!F20+TO_NSP!F20</f>
        <v>155.29759243336201</v>
      </c>
      <c r="G20" s="10">
        <f>TO_EHG!G20+TO_CO!G20+TO_BF!G20+TO_GW!G20+TO_RPI!G20+TO_PF!G20+TO_BKBPB!G20+TO_CL!G20+TO_BNG!G20+TO_LBB!G20+TO_CPP!G20+TO_GTL!G20+TO_NSP!G20</f>
        <v>165.63963886500429</v>
      </c>
      <c r="H20" s="10">
        <f>TO_EHG!H20+TO_CO!H20+TO_BF!H20+TO_GW!H20+TO_RPI!H20+TO_PF!H20+TO_BKBPB!H20+TO_CL!H20+TO_BNG!H20+TO_LBB!H20+TO_CPP!H20+TO_GTL!H20+TO_NSP!H20</f>
        <v>167.33542562338783</v>
      </c>
      <c r="I20" s="10">
        <f>TO_EHG!I20+TO_CO!I20+TO_BF!I20+TO_GW!I20+TO_RPI!I20+TO_PF!I20+TO_BKBPB!I20+TO_CL!I20+TO_BNG!I20+TO_LBB!I20+TO_CPP!I20+TO_GTL!I20+TO_NSP!I20</f>
        <v>166.54720550300942</v>
      </c>
      <c r="J20" s="10">
        <f>TO_EHG!J20+TO_CO!J20+TO_BF!J20+TO_GW!J20+TO_RPI!J20+TO_PF!J20+TO_BKBPB!J20+TO_CL!J20+TO_BNG!J20+TO_LBB!J20+TO_CPP!J20+TO_GTL!J20+TO_NSP!J20</f>
        <v>170.39269131556321</v>
      </c>
      <c r="K20" s="10">
        <f>TO_EHG!K20+TO_CO!K20+TO_BF!K20+TO_GW!K20+TO_RPI!K20+TO_PF!K20+TO_BKBPB!K20+TO_CL!K20+TO_BNG!K20+TO_LBB!K20+TO_CPP!K20+TO_GTL!K20+TO_NSP!K20</f>
        <v>162.96457437661221</v>
      </c>
      <c r="L20" s="10">
        <f>TO_EHG!L20+TO_CO!L20+TO_BF!L20+TO_GW!L20+TO_RPI!L20+TO_PF!L20+TO_BKBPB!L20+TO_CL!L20+TO_BNG!L20+TO_LBB!L20+TO_CPP!L20+TO_GTL!L20+TO_NSP!L20</f>
        <v>157.32777300085979</v>
      </c>
      <c r="M20" s="10">
        <f>TO_EHG!M20+TO_CO!M20+TO_BF!M20+TO_GW!M20+TO_RPI!M20+TO_PF!M20+TO_BKBPB!M20+TO_CL!M20+TO_BNG!M20+TO_LBB!M20+TO_CPP!M20+TO_GTL!M20+TO_NSP!M20</f>
        <v>199.6512467755804</v>
      </c>
      <c r="N20" s="10">
        <f>TO_EHG!N20+TO_CO!N20+TO_BF!N20+TO_GW!N20+TO_RPI!N20+TO_PF!N20+TO_BKBPB!N20+TO_CL!N20+TO_BNG!N20+TO_LBB!N20+TO_CPP!N20+TO_GTL!N20+TO_NSP!N20</f>
        <v>183.55305245055888</v>
      </c>
      <c r="O20" s="10">
        <f>TO_EHG!O20+TO_CO!O20+TO_BF!O20+TO_GW!O20+TO_RPI!O20+TO_PF!O20+TO_BKBPB!O20+TO_CL!O20+TO_BNG!O20+TO_LBB!O20+TO_CPP!O20+TO_GTL!O20+TO_NSP!O20</f>
        <v>174.11865864144454</v>
      </c>
      <c r="P20" s="10">
        <f>TO_EHG!P20+TO_CO!P20+TO_BF!P20+TO_GW!P20+TO_RPI!P20+TO_PF!P20+TO_BKBPB!P20+TO_CL!P20+TO_BNG!P20+TO_LBB!P20+TO_CPP!P20+TO_GTL!P20+TO_NSP!P20</f>
        <v>93.985812553740317</v>
      </c>
      <c r="Q20" s="10">
        <f>TO_EHG!Q20+TO_CO!Q20+TO_BF!Q20+TO_GW!Q20+TO_RPI!Q20+TO_PF!Q20+TO_BKBPB!Q20+TO_CL!Q20+TO_BNG!Q20+TO_LBB!Q20+TO_CPP!Q20+TO_GTL!Q20+TO_NSP!Q20</f>
        <v>127.710834049871</v>
      </c>
      <c r="R20" s="10">
        <f>TO_EHG!R20+TO_CO!R20+TO_BF!R20+TO_GW!R20+TO_RPI!R20+TO_PF!R20+TO_BKBPB!R20+TO_CL!R20+TO_BNG!R20+TO_LBB!R20+TO_CPP!R20+TO_GTL!R20+TO_NSP!R20</f>
        <v>181.69011177987957</v>
      </c>
      <c r="S20" s="10">
        <f>TO_EHG!S20+TO_CO!S20+TO_BF!S20+TO_GW!S20+TO_RPI!S20+TO_PF!S20+TO_BKBPB!S20+TO_CL!S20+TO_BNG!S20+TO_LBB!S20+TO_CPP!S20+TO_GTL!S20+TO_NSP!S20</f>
        <v>120.87987962166807</v>
      </c>
      <c r="T20" s="10">
        <f>TO_EHG!T20+TO_CO!T20+TO_BF!T20+TO_GW!T20+TO_RPI!T20+TO_PF!T20+TO_BKBPB!T20+TO_CL!T20+TO_BNG!T20+TO_LBB!T20+TO_CPP!T20+TO_GTL!T20+TO_NSP!T20</f>
        <v>187.97171109200343</v>
      </c>
      <c r="U20" s="10">
        <f>TO_EHG!U20+TO_CO!U20+TO_BF!U20+TO_GW!U20+TO_RPI!U20+TO_PF!U20+TO_BKBPB!U20+TO_CL!U20+TO_BNG!U20+TO_LBB!U20+TO_CPP!U20+TO_GTL!U20+TO_NSP!U20</f>
        <v>204.45210662080825</v>
      </c>
      <c r="V20" s="10">
        <f>TO_EHG!V20+TO_CO!V20+TO_BF!V20+TO_GW!V20+TO_RPI!V20+TO_PF!V20+TO_BKBPB!V20+TO_CL!V20+TO_BNG!V20+TO_LBB!V20+TO_CPP!V20+TO_GTL!V20+TO_NSP!V20</f>
        <v>169.10292347377472</v>
      </c>
      <c r="W20" s="10">
        <f>TO_EHG!W20+TO_CO!W20+TO_BF!W20+TO_GW!W20+TO_RPI!W20+TO_PF!W20+TO_BKBPB!W20+TO_CL!W20+TO_BNG!W20+TO_LBB!W20+TO_CPP!W20+TO_GTL!W20+TO_NSP!W20</f>
        <v>152.88529664660354</v>
      </c>
      <c r="X20" s="10">
        <f>TO_EHG!X20+TO_CO!X20+TO_BF!X20+TO_GW!X20+TO_RPI!X20+TO_PF!X20+TO_BKBPB!X20+TO_CL!X20+TO_BNG!X20+TO_LBB!X20+TO_CPP!X20+TO_GTL!X20+TO_NSP!X20</f>
        <v>99.121066208082539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8334.8514187446253</v>
      </c>
      <c r="D26" s="37">
        <f t="shared" si="14"/>
        <v>8337.6705932932073</v>
      </c>
      <c r="E26" s="37">
        <f t="shared" si="14"/>
        <v>9228.6431642304397</v>
      </c>
      <c r="F26" s="37">
        <f t="shared" si="14"/>
        <v>9011.8386930352517</v>
      </c>
      <c r="G26" s="37">
        <f t="shared" si="14"/>
        <v>8796.1690455717981</v>
      </c>
      <c r="H26" s="37">
        <f t="shared" si="14"/>
        <v>10327.424247635427</v>
      </c>
      <c r="I26" s="37">
        <f t="shared" si="14"/>
        <v>10583.803783319005</v>
      </c>
      <c r="J26" s="37">
        <f t="shared" si="14"/>
        <v>10741.834995700774</v>
      </c>
      <c r="K26" s="37">
        <f t="shared" si="14"/>
        <v>10681.559415305244</v>
      </c>
      <c r="L26" s="37">
        <f t="shared" si="14"/>
        <v>9706.3733447979357</v>
      </c>
      <c r="M26" s="37">
        <f t="shared" si="14"/>
        <v>11240.000085984522</v>
      </c>
      <c r="N26" s="37">
        <f t="shared" si="14"/>
        <v>10456.444368013756</v>
      </c>
      <c r="O26" s="37">
        <f t="shared" si="14"/>
        <v>9947.9150472914862</v>
      </c>
      <c r="P26" s="37">
        <f t="shared" si="14"/>
        <v>9899.207480653482</v>
      </c>
      <c r="Q26" s="37">
        <f t="shared" si="14"/>
        <v>9816.6036973344781</v>
      </c>
      <c r="R26" s="37">
        <f t="shared" si="14"/>
        <v>8895.4134135855547</v>
      </c>
      <c r="S26" s="37">
        <f t="shared" si="14"/>
        <v>8242.239638865005</v>
      </c>
      <c r="T26" s="37">
        <f t="shared" si="14"/>
        <v>7846.9760103181425</v>
      </c>
      <c r="U26" s="37">
        <f t="shared" si="14"/>
        <v>8402.9404987102316</v>
      </c>
      <c r="V26" s="37">
        <f t="shared" si="14"/>
        <v>8079.6630266552011</v>
      </c>
      <c r="W26" s="37">
        <f t="shared" si="14"/>
        <v>7976.3690455717988</v>
      </c>
      <c r="X26" s="37">
        <f t="shared" ref="X26" si="15">SUM(X27,X33)</f>
        <v>7930.0027515047277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243.5119518486672</v>
      </c>
      <c r="D27" s="29">
        <f t="shared" si="16"/>
        <v>271.04694754944109</v>
      </c>
      <c r="E27" s="29">
        <f t="shared" si="16"/>
        <v>1254.7778159931211</v>
      </c>
      <c r="F27" s="29">
        <f t="shared" si="16"/>
        <v>993.08916595012886</v>
      </c>
      <c r="G27" s="29">
        <f t="shared" si="16"/>
        <v>1033.0443680137573</v>
      </c>
      <c r="H27" s="29">
        <f t="shared" si="16"/>
        <v>1472.2699914015475</v>
      </c>
      <c r="I27" s="29">
        <f t="shared" si="16"/>
        <v>1500.7499570077387</v>
      </c>
      <c r="J27" s="29">
        <f t="shared" si="16"/>
        <v>1538.2757523645744</v>
      </c>
      <c r="K27" s="29">
        <f t="shared" si="16"/>
        <v>1576.8223559759242</v>
      </c>
      <c r="L27" s="29">
        <f t="shared" si="16"/>
        <v>1355.0061908856405</v>
      </c>
      <c r="M27" s="29">
        <f t="shared" si="16"/>
        <v>2160.571367153912</v>
      </c>
      <c r="N27" s="29">
        <f t="shared" si="16"/>
        <v>1607.4520206362856</v>
      </c>
      <c r="O27" s="29">
        <f t="shared" si="16"/>
        <v>1605.8994840928633</v>
      </c>
      <c r="P27" s="29">
        <f t="shared" si="16"/>
        <v>1673.8749785038688</v>
      </c>
      <c r="Q27" s="29">
        <f t="shared" si="16"/>
        <v>1313.1173688736026</v>
      </c>
      <c r="R27" s="29">
        <f t="shared" si="16"/>
        <v>880.83499570077379</v>
      </c>
      <c r="S27" s="29">
        <f t="shared" si="16"/>
        <v>503.34866723989683</v>
      </c>
      <c r="T27" s="29">
        <f t="shared" si="16"/>
        <v>358.55073086844368</v>
      </c>
      <c r="U27" s="29">
        <f t="shared" si="16"/>
        <v>380.81109200343946</v>
      </c>
      <c r="V27" s="29">
        <f t="shared" si="16"/>
        <v>340.00189165950127</v>
      </c>
      <c r="W27" s="29">
        <f t="shared" si="16"/>
        <v>343.72312983662937</v>
      </c>
      <c r="X27" s="29">
        <f t="shared" ref="X27" si="17">SUM(X28:X32)</f>
        <v>355.99019776440235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52.91392949269131</v>
      </c>
      <c r="D28" s="10">
        <f>TO_EHG!D28+TO_CO!D28+TO_BF!D28+TO_GW!D28+TO_RPI!D28+TO_PF!D28+TO_BKBPB!D28+TO_CL!D28+TO_BNG!D28+TO_LBB!D28+TO_CPP!D28+TO_GTL!D28+TO_NSP!D28</f>
        <v>56.907394668959583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1.0007738607050729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1.996732588134136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310.03542562338782</v>
      </c>
      <c r="F29" s="10">
        <f>TO_EHG!F29+TO_CO!F29+TO_BF!F29+TO_GW!F29+TO_RPI!F29+TO_PF!F29+TO_BKBPB!F29+TO_CL!F29+TO_BNG!F29+TO_LBB!F29+TO_CPP!F29+TO_GTL!F29+TO_NSP!F29</f>
        <v>309.00885640584693</v>
      </c>
      <c r="G29" s="10">
        <f>TO_EHG!G29+TO_CO!G29+TO_BF!G29+TO_GW!G29+TO_RPI!G29+TO_PF!G29+TO_BKBPB!G29+TO_CL!G29+TO_BNG!G29+TO_LBB!G29+TO_CPP!G29+TO_GTL!G29+TO_NSP!G29</f>
        <v>355.24987102321569</v>
      </c>
      <c r="H29" s="10">
        <f>TO_EHG!H29+TO_CO!H29+TO_BF!H29+TO_GW!H29+TO_RPI!H29+TO_PF!H29+TO_BKBPB!H29+TO_CL!H29+TO_BNG!H29+TO_LBB!H29+TO_CPP!H29+TO_GTL!H29+TO_NSP!H29</f>
        <v>349.95700773860699</v>
      </c>
      <c r="I29" s="10">
        <f>TO_EHG!I29+TO_CO!I29+TO_BF!I29+TO_GW!I29+TO_RPI!I29+TO_PF!I29+TO_BKBPB!I29+TO_CL!I29+TO_BNG!I29+TO_LBB!I29+TO_CPP!I29+TO_GTL!I29+TO_NSP!I29</f>
        <v>316.32751504729151</v>
      </c>
      <c r="J29" s="10">
        <f>TO_EHG!J29+TO_CO!J29+TO_BF!J29+TO_GW!J29+TO_RPI!J29+TO_PF!J29+TO_BKBPB!J29+TO_CL!J29+TO_BNG!J29+TO_LBB!J29+TO_CPP!J29+TO_GTL!J29+TO_NSP!J29</f>
        <v>336.23121238177129</v>
      </c>
      <c r="K29" s="10">
        <f>TO_EHG!K29+TO_CO!K29+TO_BF!K29+TO_GW!K29+TO_RPI!K29+TO_PF!K29+TO_BKBPB!K29+TO_CL!K29+TO_BNG!K29+TO_LBB!K29+TO_CPP!K29+TO_GTL!K29+TO_NSP!K29</f>
        <v>335.84118658641438</v>
      </c>
      <c r="L29" s="10">
        <f>TO_EHG!L29+TO_CO!L29+TO_BF!L29+TO_GW!L29+TO_RPI!L29+TO_PF!L29+TO_BKBPB!L29+TO_CL!L29+TO_BNG!L29+TO_LBB!L29+TO_CPP!L29+TO_GTL!L29+TO_NSP!L29</f>
        <v>293.73267411865862</v>
      </c>
      <c r="M29" s="10">
        <f>TO_EHG!M29+TO_CO!M29+TO_BF!M29+TO_GW!M29+TO_RPI!M29+TO_PF!M29+TO_BKBPB!M29+TO_CL!M29+TO_BNG!M29+TO_LBB!M29+TO_CPP!M29+TO_GTL!M29+TO_NSP!M29</f>
        <v>270.11083404987102</v>
      </c>
      <c r="N29" s="10">
        <f>TO_EHG!N29+TO_CO!N29+TO_BF!N29+TO_GW!N29+TO_RPI!N29+TO_PF!N29+TO_BKBPB!N29+TO_CL!N29+TO_BNG!N29+TO_LBB!N29+TO_CPP!N29+TO_GTL!N29+TO_NSP!N29</f>
        <v>235.19157351676691</v>
      </c>
      <c r="O29" s="10">
        <f>TO_EHG!O29+TO_CO!O29+TO_BF!O29+TO_GW!O29+TO_RPI!O29+TO_PF!O29+TO_BKBPB!O29+TO_CL!O29+TO_BNG!O29+TO_LBB!O29+TO_CPP!O29+TO_GTL!O29+TO_NSP!O29</f>
        <v>249.57007738607049</v>
      </c>
      <c r="P29" s="10">
        <f>TO_EHG!P29+TO_CO!P29+TO_BF!P29+TO_GW!P29+TO_RPI!P29+TO_PF!P29+TO_BKBPB!P29+TO_CL!P29+TO_BNG!P29+TO_LBB!P29+TO_CPP!P29+TO_GTL!P29+TO_NSP!P29</f>
        <v>252.65116079105761</v>
      </c>
      <c r="Q29" s="10">
        <f>TO_EHG!Q29+TO_CO!Q29+TO_BF!Q29+TO_GW!Q29+TO_RPI!Q29+TO_PF!Q29+TO_BKBPB!Q29+TO_CL!Q29+TO_BNG!Q29+TO_LBB!Q29+TO_CPP!Q29+TO_GTL!Q29+TO_NSP!Q29</f>
        <v>243.4078245915735</v>
      </c>
      <c r="R29" s="10">
        <f>TO_EHG!R29+TO_CO!R29+TO_BF!R29+TO_GW!R29+TO_RPI!R29+TO_PF!R29+TO_BKBPB!R29+TO_CL!R29+TO_BNG!R29+TO_LBB!R29+TO_CPP!R29+TO_GTL!R29+TO_NSP!R29</f>
        <v>245.46190885640581</v>
      </c>
      <c r="S29" s="10">
        <f>TO_EHG!S29+TO_CO!S29+TO_BF!S29+TO_GW!S29+TO_RPI!S29+TO_PF!S29+TO_BKBPB!S29+TO_CL!S29+TO_BNG!S29+TO_LBB!S29+TO_CPP!S29+TO_GTL!S29+TO_NSP!S29</f>
        <v>128.3797076526225</v>
      </c>
      <c r="T29" s="10">
        <f>TO_EHG!T29+TO_CO!T29+TO_BF!T29+TO_GW!T29+TO_RPI!T29+TO_PF!T29+TO_BKBPB!T29+TO_CL!T29+TO_BNG!T29+TO_LBB!T29+TO_CPP!T29+TO_GTL!T29+TO_NSP!T29</f>
        <v>91.406362854686151</v>
      </c>
      <c r="U29" s="10">
        <f>TO_EHG!U29+TO_CO!U29+TO_BF!U29+TO_GW!U29+TO_RPI!U29+TO_PF!U29+TO_BKBPB!U29+TO_CL!U29+TO_BNG!U29+TO_LBB!U29+TO_CPP!U29+TO_GTL!U29+TO_NSP!U29</f>
        <v>77.027773000859838</v>
      </c>
      <c r="V29" s="10">
        <f>TO_EHG!V29+TO_CO!V29+TO_BF!V29+TO_GW!V29+TO_RPI!V29+TO_PF!V29+TO_BKBPB!V29+TO_CL!V29+TO_BNG!V29+TO_LBB!V29+TO_CPP!V29+TO_GTL!V29+TO_NSP!V29</f>
        <v>44.162596732588128</v>
      </c>
      <c r="W29" s="10">
        <f>TO_EHG!W29+TO_CO!W29+TO_BF!W29+TO_GW!W29+TO_RPI!W29+TO_PF!W29+TO_BKBPB!W29+TO_CL!W29+TO_BNG!W29+TO_LBB!W29+TO_CPP!W29+TO_GTL!W29+TO_NSP!W29</f>
        <v>35.946345657781599</v>
      </c>
      <c r="X29" s="10">
        <f>TO_EHG!X29+TO_CO!X29+TO_BF!X29+TO_GW!X29+TO_RPI!X29+TO_PF!X29+TO_BKBPB!X29+TO_CL!X29+TO_BNG!X29+TO_LBB!X29+TO_CPP!X29+TO_GTL!X29+TO_NSP!X29</f>
        <v>40.054428202923482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190.5980223559759</v>
      </c>
      <c r="D30" s="10">
        <f>TO_EHG!D30+TO_CO!D30+TO_BF!D30+TO_GW!D30+TO_RPI!D30+TO_PF!D30+TO_BKBPB!D30+TO_CL!D30+TO_BNG!D30+TO_LBB!D30+TO_CPP!D30+TO_GTL!D30+TO_NSP!D30</f>
        <v>214.13955288048149</v>
      </c>
      <c r="E30" s="10">
        <f>TO_EHG!E30+TO_CO!E30+TO_BF!E30+TO_GW!E30+TO_RPI!E30+TO_PF!E30+TO_BKBPB!E30+TO_CL!E30+TO_BNG!E30+TO_LBB!E30+TO_CPP!E30+TO_GTL!E30+TO_NSP!E30</f>
        <v>883.59785038693019</v>
      </c>
      <c r="F30" s="10">
        <f>TO_EHG!F30+TO_CO!F30+TO_BF!F30+TO_GW!F30+TO_RPI!F30+TO_PF!F30+TO_BKBPB!F30+TO_CL!F30+TO_BNG!F30+TO_LBB!F30+TO_CPP!F30+TO_GTL!F30+TO_NSP!F30</f>
        <v>636.31109200343928</v>
      </c>
      <c r="G30" s="10">
        <f>TO_EHG!G30+TO_CO!G30+TO_BF!G30+TO_GW!G30+TO_RPI!G30+TO_PF!G30+TO_BKBPB!G30+TO_CL!G30+TO_BNG!G30+TO_LBB!G30+TO_CPP!G30+TO_GTL!G30+TO_NSP!G30</f>
        <v>657.82459157351673</v>
      </c>
      <c r="H30" s="10">
        <f>TO_EHG!H30+TO_CO!H30+TO_BF!H30+TO_GW!H30+TO_RPI!H30+TO_PF!H30+TO_BKBPB!H30+TO_CL!H30+TO_BNG!H30+TO_LBB!H30+TO_CPP!H30+TO_GTL!H30+TO_NSP!H30</f>
        <v>1113.3276010318141</v>
      </c>
      <c r="I30" s="10">
        <f>TO_EHG!I30+TO_CO!I30+TO_BF!I30+TO_GW!I30+TO_RPI!I30+TO_PF!I30+TO_BKBPB!I30+TO_CL!I30+TO_BNG!I30+TO_LBB!I30+TO_CPP!I30+TO_GTL!I30+TO_NSP!I30</f>
        <v>1181.4273430782459</v>
      </c>
      <c r="J30" s="10">
        <f>TO_EHG!J30+TO_CO!J30+TO_BF!J30+TO_GW!J30+TO_RPI!J30+TO_PF!J30+TO_BKBPB!J30+TO_CL!J30+TO_BNG!J30+TO_LBB!J30+TO_CPP!J30+TO_GTL!J30+TO_NSP!J30</f>
        <v>1202.0445399828031</v>
      </c>
      <c r="K30" s="10">
        <f>TO_EHG!K30+TO_CO!K30+TO_BF!K30+TO_GW!K30+TO_RPI!K30+TO_PF!K30+TO_BKBPB!K30+TO_CL!K30+TO_BNG!K30+TO_LBB!K30+TO_CPP!K30+TO_GTL!K30+TO_NSP!K30</f>
        <v>1240.9811693895099</v>
      </c>
      <c r="L30" s="10">
        <f>TO_EHG!L30+TO_CO!L30+TO_BF!L30+TO_GW!L30+TO_RPI!L30+TO_PF!L30+TO_BKBPB!L30+TO_CL!L30+TO_BNG!L30+TO_LBB!L30+TO_CPP!L30+TO_GTL!L30+TO_NSP!L30</f>
        <v>1061.2735167669819</v>
      </c>
      <c r="M30" s="10">
        <f>TO_EHG!M30+TO_CO!M30+TO_BF!M30+TO_GW!M30+TO_RPI!M30+TO_PF!M30+TO_BKBPB!M30+TO_CL!M30+TO_BNG!M30+TO_LBB!M30+TO_CPP!M30+TO_GTL!M30+TO_NSP!M30</f>
        <v>1851.9871883061044</v>
      </c>
      <c r="N30" s="10">
        <f>TO_EHG!N30+TO_CO!N30+TO_BF!N30+TO_GW!N30+TO_RPI!N30+TO_PF!N30+TO_BKBPB!N30+TO_CL!N30+TO_BNG!N30+TO_LBB!N30+TO_CPP!N30+TO_GTL!N30+TO_NSP!N30</f>
        <v>1338.8220120378332</v>
      </c>
      <c r="O30" s="10">
        <f>TO_EHG!O30+TO_CO!O30+TO_BF!O30+TO_GW!O30+TO_RPI!O30+TO_PF!O30+TO_BKBPB!O30+TO_CL!O30+TO_BNG!O30+TO_LBB!O30+TO_CPP!O30+TO_GTL!O30+TO_NSP!O30</f>
        <v>1323.8463456577815</v>
      </c>
      <c r="P30" s="10">
        <f>TO_EHG!P30+TO_CO!P30+TO_BF!P30+TO_GW!P30+TO_RPI!P30+TO_PF!P30+TO_BKBPB!P30+TO_CL!P30+TO_BNG!P30+TO_LBB!P30+TO_CPP!P30+TO_GTL!P30+TO_NSP!P30</f>
        <v>1388.7407566637999</v>
      </c>
      <c r="Q30" s="10">
        <f>TO_EHG!Q30+TO_CO!Q30+TO_BF!Q30+TO_GW!Q30+TO_RPI!Q30+TO_PF!Q30+TO_BKBPB!Q30+TO_CL!Q30+TO_BNG!Q30+TO_LBB!Q30+TO_CPP!Q30+TO_GTL!Q30+TO_NSP!Q30</f>
        <v>1035.3157351676698</v>
      </c>
      <c r="R30" s="10">
        <f>TO_EHG!R30+TO_CO!R30+TO_BF!R30+TO_GW!R30+TO_RPI!R30+TO_PF!R30+TO_BKBPB!R30+TO_CL!R30+TO_BNG!R30+TO_LBB!R30+TO_CPP!R30+TO_GTL!R30+TO_NSP!R30</f>
        <v>600.0239036973345</v>
      </c>
      <c r="S30" s="10">
        <f>TO_EHG!S30+TO_CO!S30+TO_BF!S30+TO_GW!S30+TO_RPI!S30+TO_PF!S30+TO_BKBPB!S30+TO_CL!S30+TO_BNG!S30+TO_LBB!S30+TO_CPP!S30+TO_GTL!S30+TO_NSP!S30</f>
        <v>343.44127257093731</v>
      </c>
      <c r="T30" s="10">
        <f>TO_EHG!T30+TO_CO!T30+TO_BF!T30+TO_GW!T30+TO_RPI!T30+TO_PF!T30+TO_BKBPB!T30+TO_CL!T30+TO_BNG!T30+TO_LBB!T30+TO_CPP!T30+TO_GTL!T30+TO_NSP!T30</f>
        <v>235.6166809974205</v>
      </c>
      <c r="U30" s="10">
        <f>TO_EHG!U30+TO_CO!U30+TO_BF!U30+TO_GW!U30+TO_RPI!U30+TO_PF!U30+TO_BKBPB!U30+TO_CL!U30+TO_BNG!U30+TO_LBB!U30+TO_CPP!U30+TO_GTL!U30+TO_NSP!U30</f>
        <v>265.56801375752372</v>
      </c>
      <c r="V30" s="10">
        <f>TO_EHG!V30+TO_CO!V30+TO_BF!V30+TO_GW!V30+TO_RPI!V30+TO_PF!V30+TO_BKBPB!V30+TO_CL!V30+TO_BNG!V30+TO_LBB!V30+TO_CPP!V30+TO_GTL!V30+TO_NSP!V30</f>
        <v>258.57936371453133</v>
      </c>
      <c r="W30" s="10">
        <f>TO_EHG!W30+TO_CO!W30+TO_BF!W30+TO_GW!W30+TO_RPI!W30+TO_PF!W30+TO_BKBPB!W30+TO_CL!W30+TO_BNG!W30+TO_LBB!W30+TO_CPP!W30+TO_GTL!W30+TO_NSP!W30</f>
        <v>269.56147893379188</v>
      </c>
      <c r="X30" s="10">
        <f>TO_EHG!X30+TO_CO!X30+TO_BF!X30+TO_GW!X30+TO_RPI!X30+TO_PF!X30+TO_BKBPB!X30+TO_CL!X30+TO_BNG!X30+TO_LBB!X30+TO_CPP!X30+TO_GTL!X30+TO_NSP!X30</f>
        <v>281.54196044711949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18.969131556319859</v>
      </c>
      <c r="H31" s="10">
        <f>TO_EHG!H31+TO_CO!H31+TO_BF!H31+TO_GW!H31+TO_RPI!H31+TO_PF!H31+TO_BKBPB!H31+TO_CL!H31+TO_BNG!H31+TO_LBB!H31+TO_CPP!H31+TO_GTL!H31+TO_NSP!H31</f>
        <v>8.9853826311263969</v>
      </c>
      <c r="I31" s="10">
        <f>TO_EHG!I31+TO_CO!I31+TO_BF!I31+TO_GW!I31+TO_RPI!I31+TO_PF!I31+TO_BKBPB!I31+TO_CL!I31+TO_BNG!I31+TO_LBB!I31+TO_CPP!I31+TO_GTL!I31+TO_NSP!I31</f>
        <v>0.99836629406706789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5.9902837489251928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61.144539982803089</v>
      </c>
      <c r="F32" s="10">
        <f>TO_EHG!F32+TO_CO!F32+TO_BF!F32+TO_GW!F32+TO_RPI!F32+TO_PF!F32+TO_BKBPB!F32+TO_CL!F32+TO_BNG!F32+TO_LBB!F32+TO_CPP!F32+TO_GTL!F32+TO_NSP!F32</f>
        <v>47.769217540842646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32.483061049011177</v>
      </c>
      <c r="N32" s="10">
        <f>TO_EHG!N32+TO_CO!N32+TO_BF!N32+TO_GW!N32+TO_RPI!N32+TO_PF!N32+TO_BKBPB!N32+TO_CL!N32+TO_BNG!N32+TO_LBB!N32+TO_CPP!N32+TO_GTL!N32+TO_NSP!N32</f>
        <v>33.438435081685299</v>
      </c>
      <c r="O32" s="10">
        <f>TO_EHG!O32+TO_CO!O32+TO_BF!O32+TO_GW!O32+TO_RPI!O32+TO_PF!O32+TO_BKBPB!O32+TO_CL!O32+TO_BNG!O32+TO_LBB!O32+TO_CPP!O32+TO_GTL!O32+TO_NSP!O32</f>
        <v>32.483061049011177</v>
      </c>
      <c r="P32" s="10">
        <f>TO_EHG!P32+TO_CO!P32+TO_BF!P32+TO_GW!P32+TO_RPI!P32+TO_PF!P32+TO_BKBPB!P32+TO_CL!P32+TO_BNG!P32+TO_LBB!P32+TO_CPP!P32+TO_GTL!P32+TO_NSP!P32</f>
        <v>32.483061049011177</v>
      </c>
      <c r="Q32" s="10">
        <f>TO_EHG!Q32+TO_CO!Q32+TO_BF!Q32+TO_GW!Q32+TO_RPI!Q32+TO_PF!Q32+TO_BKBPB!Q32+TO_CL!Q32+TO_BNG!Q32+TO_LBB!Q32+TO_CPP!Q32+TO_GTL!Q32+TO_NSP!Q32</f>
        <v>34.393809114359406</v>
      </c>
      <c r="R32" s="10">
        <f>TO_EHG!R32+TO_CO!R32+TO_BF!R32+TO_GW!R32+TO_RPI!R32+TO_PF!R32+TO_BKBPB!R32+TO_CL!R32+TO_BNG!R32+TO_LBB!R32+TO_CPP!R32+TO_GTL!R32+TO_NSP!R32</f>
        <v>35.349183147033528</v>
      </c>
      <c r="S32" s="10">
        <f>TO_EHG!S32+TO_CO!S32+TO_BF!S32+TO_GW!S32+TO_RPI!S32+TO_PF!S32+TO_BKBPB!S32+TO_CL!S32+TO_BNG!S32+TO_LBB!S32+TO_CPP!S32+TO_GTL!S32+TO_NSP!S32</f>
        <v>31.527687016337051</v>
      </c>
      <c r="T32" s="10">
        <f>TO_EHG!T32+TO_CO!T32+TO_BF!T32+TO_GW!T32+TO_RPI!T32+TO_PF!T32+TO_BKBPB!T32+TO_CL!T32+TO_BNG!T32+TO_LBB!T32+TO_CPP!T32+TO_GTL!T32+TO_NSP!T32</f>
        <v>31.527687016337051</v>
      </c>
      <c r="U32" s="10">
        <f>TO_EHG!U32+TO_CO!U32+TO_BF!U32+TO_GW!U32+TO_RPI!U32+TO_PF!U32+TO_BKBPB!U32+TO_CL!U32+TO_BNG!U32+TO_LBB!U32+TO_CPP!U32+TO_GTL!U32+TO_NSP!U32</f>
        <v>38.215305245055887</v>
      </c>
      <c r="V32" s="10">
        <f>TO_EHG!V32+TO_CO!V32+TO_BF!V32+TO_GW!V32+TO_RPI!V32+TO_PF!V32+TO_BKBPB!V32+TO_CL!V32+TO_BNG!V32+TO_LBB!V32+TO_CPP!V32+TO_GTL!V32+TO_NSP!V32</f>
        <v>37.259931212381773</v>
      </c>
      <c r="W32" s="10">
        <f>TO_EHG!W32+TO_CO!W32+TO_BF!W32+TO_GW!W32+TO_RPI!W32+TO_PF!W32+TO_BKBPB!W32+TO_CL!W32+TO_BNG!W32+TO_LBB!W32+TO_CPP!W32+TO_GTL!W32+TO_NSP!W32</f>
        <v>38.215305245055887</v>
      </c>
      <c r="X32" s="10">
        <f>TO_EHG!X32+TO_CO!X32+TO_BF!X32+TO_GW!X32+TO_RPI!X32+TO_PF!X32+TO_BKBPB!X32+TO_CL!X32+TO_BNG!X32+TO_LBB!X32+TO_CPP!X32+TO_GTL!X32+TO_NSP!X32</f>
        <v>34.393809114359406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8091.3394668959581</v>
      </c>
      <c r="D33" s="29">
        <f t="shared" si="18"/>
        <v>8066.6236457437662</v>
      </c>
      <c r="E33" s="29">
        <f t="shared" si="18"/>
        <v>7973.8653482373184</v>
      </c>
      <c r="F33" s="29">
        <f t="shared" si="18"/>
        <v>8018.7495270851232</v>
      </c>
      <c r="G33" s="29">
        <f t="shared" si="18"/>
        <v>7763.1246775580412</v>
      </c>
      <c r="H33" s="29">
        <f t="shared" si="18"/>
        <v>8855.1542562338782</v>
      </c>
      <c r="I33" s="29">
        <f t="shared" si="18"/>
        <v>9083.0538263112667</v>
      </c>
      <c r="J33" s="29">
        <f t="shared" si="18"/>
        <v>9203.5592433361999</v>
      </c>
      <c r="K33" s="29">
        <f t="shared" si="18"/>
        <v>9104.7370593293199</v>
      </c>
      <c r="L33" s="29">
        <f t="shared" si="18"/>
        <v>8351.3671539122952</v>
      </c>
      <c r="M33" s="29">
        <f t="shared" si="18"/>
        <v>9079.4287188306098</v>
      </c>
      <c r="N33" s="29">
        <f t="shared" si="18"/>
        <v>8848.9923473774707</v>
      </c>
      <c r="O33" s="29">
        <f t="shared" si="18"/>
        <v>8342.0155631986236</v>
      </c>
      <c r="P33" s="29">
        <f t="shared" si="18"/>
        <v>8225.332502149613</v>
      </c>
      <c r="Q33" s="29">
        <f t="shared" si="18"/>
        <v>8503.4863284608746</v>
      </c>
      <c r="R33" s="29">
        <f t="shared" si="18"/>
        <v>8014.5784178847816</v>
      </c>
      <c r="S33" s="29">
        <f t="shared" si="18"/>
        <v>7738.8909716251083</v>
      </c>
      <c r="T33" s="29">
        <f t="shared" si="18"/>
        <v>7488.4252794496988</v>
      </c>
      <c r="U33" s="29">
        <f t="shared" si="18"/>
        <v>8022.1294067067929</v>
      </c>
      <c r="V33" s="29">
        <f t="shared" si="18"/>
        <v>7739.6611349957002</v>
      </c>
      <c r="W33" s="29">
        <f t="shared" si="18"/>
        <v>7632.6459157351692</v>
      </c>
      <c r="X33" s="29">
        <f t="shared" ref="X33" si="19">SUM(X34:X50)</f>
        <v>7574.0125537403255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176.1607910576096</v>
      </c>
      <c r="D34" s="10">
        <f>TO_EHG!D34+TO_CO!D34+TO_BF!D34+TO_GW!D34+TO_RPI!D34+TO_PF!D34+TO_BKBPB!D34+TO_CL!D34+TO_BNG!D34+TO_LBB!D34+TO_CPP!D34+TO_GTL!D34+TO_NSP!D34</f>
        <v>203.35339638865</v>
      </c>
      <c r="E34" s="10">
        <f>TO_EHG!E34+TO_CO!E34+TO_BF!E34+TO_GW!E34+TO_RPI!E34+TO_PF!E34+TO_BKBPB!E34+TO_CL!E34+TO_BNG!E34+TO_LBB!E34+TO_CPP!E34+TO_GTL!E34+TO_NSP!E34</f>
        <v>234.0928632846088</v>
      </c>
      <c r="F34" s="10">
        <f>TO_EHG!F34+TO_CO!F34+TO_BF!F34+TO_GW!F34+TO_RPI!F34+TO_PF!F34+TO_BKBPB!F34+TO_CL!F34+TO_BNG!F34+TO_LBB!F34+TO_CPP!F34+TO_GTL!F34+TO_NSP!F34</f>
        <v>198.6242476354256</v>
      </c>
      <c r="G34" s="10">
        <f>TO_EHG!G34+TO_CO!G34+TO_BF!G34+TO_GW!G34+TO_RPI!G34+TO_PF!G34+TO_BKBPB!G34+TO_CL!G34+TO_BNG!G34+TO_LBB!G34+TO_CPP!G34+TO_GTL!G34+TO_NSP!G34</f>
        <v>190.3123817712812</v>
      </c>
      <c r="H34" s="10">
        <f>TO_EHG!H34+TO_CO!H34+TO_BF!H34+TO_GW!H34+TO_RPI!H34+TO_PF!H34+TO_BKBPB!H34+TO_CL!H34+TO_BNG!H34+TO_LBB!H34+TO_CPP!H34+TO_GTL!H34+TO_NSP!H34</f>
        <v>198.33766122098021</v>
      </c>
      <c r="I34" s="10">
        <f>TO_EHG!I34+TO_CO!I34+TO_BF!I34+TO_GW!I34+TO_RPI!I34+TO_PF!I34+TO_BKBPB!I34+TO_CL!I34+TO_BNG!I34+TO_LBB!I34+TO_CPP!I34+TO_GTL!I34+TO_NSP!I34</f>
        <v>192.60533104041269</v>
      </c>
      <c r="J34" s="10">
        <f>TO_EHG!J34+TO_CO!J34+TO_BF!J34+TO_GW!J34+TO_RPI!J34+TO_PF!J34+TO_BKBPB!J34+TO_CL!J34+TO_BNG!J34+TO_LBB!J34+TO_CPP!J34+TO_GTL!J34+TO_NSP!J34</f>
        <v>196.04471195184871</v>
      </c>
      <c r="K34" s="10">
        <f>TO_EHG!K34+TO_CO!K34+TO_BF!K34+TO_GW!K34+TO_RPI!K34+TO_PF!K34+TO_BKBPB!K34+TO_CL!K34+TO_BNG!K34+TO_LBB!K34+TO_CPP!K34+TO_GTL!K34+TO_NSP!K34</f>
        <v>198.33766122098021</v>
      </c>
      <c r="L34" s="10">
        <f>TO_EHG!L34+TO_CO!L34+TO_BF!L34+TO_GW!L34+TO_RPI!L34+TO_PF!L34+TO_BKBPB!L34+TO_CL!L34+TO_BNG!L34+TO_LBB!L34+TO_CPP!L34+TO_GTL!L34+TO_NSP!L34</f>
        <v>226.99914015477211</v>
      </c>
      <c r="M34" s="10">
        <f>TO_EHG!M34+TO_CO!M34+TO_BF!M34+TO_GW!M34+TO_RPI!M34+TO_PF!M34+TO_BKBPB!M34+TO_CL!M34+TO_BNG!M34+TO_LBB!M34+TO_CPP!M34+TO_GTL!M34+TO_NSP!M34</f>
        <v>221.26680997420459</v>
      </c>
      <c r="N34" s="10">
        <f>TO_EHG!N34+TO_CO!N34+TO_BF!N34+TO_GW!N34+TO_RPI!N34+TO_PF!N34+TO_BKBPB!N34+TO_CL!N34+TO_BNG!N34+TO_LBB!N34+TO_CPP!N34+TO_GTL!N34+TO_NSP!N34</f>
        <v>228.14557179707651</v>
      </c>
      <c r="O34" s="10">
        <f>TO_EHG!O34+TO_CO!O34+TO_BF!O34+TO_GW!O34+TO_RPI!O34+TO_PF!O34+TO_BKBPB!O34+TO_CL!O34+TO_BNG!O34+TO_LBB!O34+TO_CPP!O34+TO_GTL!O34+TO_NSP!O34</f>
        <v>205.2164230438521</v>
      </c>
      <c r="P34" s="10">
        <f>TO_EHG!P34+TO_CO!P34+TO_BF!P34+TO_GW!P34+TO_RPI!P34+TO_PF!P34+TO_BKBPB!P34+TO_CL!P34+TO_BNG!P34+TO_LBB!P34+TO_CPP!P34+TO_GTL!P34+TO_NSP!P34</f>
        <v>202.92347377472049</v>
      </c>
      <c r="Q34" s="10">
        <f>TO_EHG!Q34+TO_CO!Q34+TO_BF!Q34+TO_GW!Q34+TO_RPI!Q34+TO_PF!Q34+TO_BKBPB!Q34+TO_CL!Q34+TO_BNG!Q34+TO_LBB!Q34+TO_CPP!Q34+TO_GTL!Q34+TO_NSP!Q34</f>
        <v>212.095184866724</v>
      </c>
      <c r="R34" s="10">
        <f>TO_EHG!R34+TO_CO!R34+TO_BF!R34+TO_GW!R34+TO_RPI!R34+TO_PF!R34+TO_BKBPB!R34+TO_CL!R34+TO_BNG!R34+TO_LBB!R34+TO_CPP!R34+TO_GTL!R34+TO_NSP!R34</f>
        <v>206.36285468615651</v>
      </c>
      <c r="S34" s="10">
        <f>TO_EHG!S34+TO_CO!S34+TO_BF!S34+TO_GW!S34+TO_RPI!S34+TO_PF!S34+TO_BKBPB!S34+TO_CL!S34+TO_BNG!S34+TO_LBB!S34+TO_CPP!S34+TO_GTL!S34+TO_NSP!S34</f>
        <v>202.92416165090279</v>
      </c>
      <c r="T34" s="10">
        <f>TO_EHG!T34+TO_CO!T34+TO_BF!T34+TO_GW!T34+TO_RPI!T34+TO_PF!T34+TO_BKBPB!T34+TO_CL!T34+TO_BNG!T34+TO_LBB!T34+TO_CPP!T34+TO_GTL!T34+TO_NSP!T34</f>
        <v>194.58426483233009</v>
      </c>
      <c r="U34" s="10">
        <f>TO_EHG!U34+TO_CO!U34+TO_BF!U34+TO_GW!U34+TO_RPI!U34+TO_PF!U34+TO_BKBPB!U34+TO_CL!U34+TO_BNG!U34+TO_LBB!U34+TO_CPP!U34+TO_GTL!U34+TO_NSP!U34</f>
        <v>231.48822012037829</v>
      </c>
      <c r="V34" s="10">
        <f>TO_EHG!V34+TO_CO!V34+TO_BF!V34+TO_GW!V34+TO_RPI!V34+TO_PF!V34+TO_BKBPB!V34+TO_CL!V34+TO_BNG!V34+TO_LBB!V34+TO_CPP!V34+TO_GTL!V34+TO_NSP!V34</f>
        <v>230.36990541702491</v>
      </c>
      <c r="W34" s="10">
        <f>TO_EHG!W34+TO_CO!W34+TO_BF!W34+TO_GW!W34+TO_RPI!W34+TO_PF!W34+TO_BKBPB!W34+TO_CL!W34+TO_BNG!W34+TO_LBB!W34+TO_CPP!W34+TO_GTL!W34+TO_NSP!W34</f>
        <v>227.01496130696481</v>
      </c>
      <c r="X34" s="10">
        <f>TO_EHG!X34+TO_CO!X34+TO_BF!X34+TO_GW!X34+TO_RPI!X34+TO_PF!X34+TO_BKBPB!X34+TO_CL!X34+TO_BNG!X34+TO_LBB!X34+TO_CPP!X34+TO_GTL!X34+TO_NSP!X34</f>
        <v>201.29406706792781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328.7546861564918</v>
      </c>
      <c r="D36" s="10">
        <f>TO_EHG!D36+TO_CO!D36+TO_BF!D36+TO_GW!D36+TO_RPI!D36+TO_PF!D36+TO_BKBPB!D36+TO_CL!D36+TO_BNG!D36+TO_LBB!D36+TO_CPP!D36+TO_GTL!D36+TO_NSP!D36</f>
        <v>314.0680137575236</v>
      </c>
      <c r="E36" s="10">
        <f>TO_EHG!E36+TO_CO!E36+TO_BF!E36+TO_GW!E36+TO_RPI!E36+TO_PF!E36+TO_BKBPB!E36+TO_CL!E36+TO_BNG!E36+TO_LBB!E36+TO_CPP!E36+TO_GTL!E36+TO_NSP!E36</f>
        <v>442.8584694754943</v>
      </c>
      <c r="F36" s="10">
        <f>TO_EHG!F36+TO_CO!F36+TO_BF!F36+TO_GW!F36+TO_RPI!F36+TO_PF!F36+TO_BKBPB!F36+TO_CL!F36+TO_BNG!F36+TO_LBB!F36+TO_CPP!F36+TO_GTL!F36+TO_NSP!F36</f>
        <v>442.8585554600171</v>
      </c>
      <c r="G36" s="10">
        <f>TO_EHG!G36+TO_CO!G36+TO_BF!G36+TO_GW!G36+TO_RPI!G36+TO_PF!G36+TO_BKBPB!G36+TO_CL!G36+TO_BNG!G36+TO_LBB!G36+TO_CPP!G36+TO_GTL!G36+TO_NSP!G36</f>
        <v>474.84952708512469</v>
      </c>
      <c r="H36" s="10">
        <f>TO_EHG!H36+TO_CO!H36+TO_BF!H36+TO_GW!H36+TO_RPI!H36+TO_PF!H36+TO_BKBPB!H36+TO_CL!H36+TO_BNG!H36+TO_LBB!H36+TO_CPP!H36+TO_GTL!H36+TO_NSP!H36</f>
        <v>468.11410146173688</v>
      </c>
      <c r="I36" s="10">
        <f>TO_EHG!I36+TO_CO!I36+TO_BF!I36+TO_GW!I36+TO_RPI!I36+TO_PF!I36+TO_BKBPB!I36+TO_CL!I36+TO_BNG!I36+TO_LBB!I36+TO_CPP!I36+TO_GTL!I36+TO_NSP!I36</f>
        <v>446.78512467755803</v>
      </c>
      <c r="J36" s="10">
        <f>TO_EHG!J36+TO_CO!J36+TO_BF!J36+TO_GW!J36+TO_RPI!J36+TO_PF!J36+TO_BKBPB!J36+TO_CL!J36+TO_BNG!J36+TO_LBB!J36+TO_CPP!J36+TO_GTL!J36+TO_NSP!J36</f>
        <v>442.29475494410997</v>
      </c>
      <c r="K36" s="10">
        <f>TO_EHG!K36+TO_CO!K36+TO_BF!K36+TO_GW!K36+TO_RPI!K36+TO_PF!K36+TO_BKBPB!K36+TO_CL!K36+TO_BNG!K36+TO_LBB!K36+TO_CPP!K36+TO_GTL!K36+TO_NSP!K36</f>
        <v>496.17841788478069</v>
      </c>
      <c r="L36" s="10">
        <f>TO_EHG!L36+TO_CO!L36+TO_BF!L36+TO_GW!L36+TO_RPI!L36+TO_PF!L36+TO_BKBPB!L36+TO_CL!L36+TO_BNG!L36+TO_LBB!L36+TO_CPP!L36+TO_GTL!L36+TO_NSP!L36</f>
        <v>453.52055030094584</v>
      </c>
      <c r="M36" s="10">
        <f>TO_EHG!M36+TO_CO!M36+TO_BF!M36+TO_GW!M36+TO_RPI!M36+TO_PF!M36+TO_BKBPB!M36+TO_CL!M36+TO_BNG!M36+TO_LBB!M36+TO_CPP!M36+TO_GTL!M36+TO_NSP!M36</f>
        <v>432.19157351676688</v>
      </c>
      <c r="N36" s="10">
        <f>TO_EHG!N36+TO_CO!N36+TO_BF!N36+TO_GW!N36+TO_RPI!N36+TO_PF!N36+TO_BKBPB!N36+TO_CL!N36+TO_BNG!N36+TO_LBB!N36+TO_CPP!N36+TO_GTL!N36+TO_NSP!N36</f>
        <v>387.28865004299223</v>
      </c>
      <c r="O36" s="10">
        <f>TO_EHG!O36+TO_CO!O36+TO_BF!O36+TO_GW!O36+TO_RPI!O36+TO_PF!O36+TO_BKBPB!O36+TO_CL!O36+TO_BNG!O36+TO_LBB!O36+TO_CPP!O36+TO_GTL!O36+TO_NSP!O36</f>
        <v>363.71461736887363</v>
      </c>
      <c r="P36" s="10">
        <f>TO_EHG!P36+TO_CO!P36+TO_BF!P36+TO_GW!P36+TO_RPI!P36+TO_PF!P36+TO_BKBPB!P36+TO_CL!P36+TO_BNG!P36+TO_LBB!P36+TO_CPP!P36+TO_GTL!P36+TO_NSP!P36</f>
        <v>490.56560619088566</v>
      </c>
      <c r="Q36" s="10">
        <f>TO_EHG!Q36+TO_CO!Q36+TO_BF!Q36+TO_GW!Q36+TO_RPI!Q36+TO_PF!Q36+TO_BKBPB!Q36+TO_CL!Q36+TO_BNG!Q36+TO_LBB!Q36+TO_CPP!Q36+TO_GTL!Q36+TO_NSP!Q36</f>
        <v>562.41040412725704</v>
      </c>
      <c r="R36" s="10">
        <f>TO_EHG!R36+TO_CO!R36+TO_BF!R36+TO_GW!R36+TO_RPI!R36+TO_PF!R36+TO_BKBPB!R36+TO_CL!R36+TO_BNG!R36+TO_LBB!R36+TO_CPP!R36+TO_GTL!R36+TO_NSP!R36</f>
        <v>559.04264832330182</v>
      </c>
      <c r="S36" s="10">
        <f>TO_EHG!S36+TO_CO!S36+TO_BF!S36+TO_GW!S36+TO_RPI!S36+TO_PF!S36+TO_BKBPB!S36+TO_CL!S36+TO_BNG!S36+TO_LBB!S36+TO_CPP!S36+TO_GTL!S36+TO_NSP!S36</f>
        <v>320.83121238177131</v>
      </c>
      <c r="T36" s="10">
        <f>TO_EHG!T36+TO_CO!T36+TO_BF!T36+TO_GW!T36+TO_RPI!T36+TO_PF!T36+TO_BKBPB!T36+TO_CL!T36+TO_BNG!T36+TO_LBB!T36+TO_CPP!T36+TO_GTL!T36+TO_NSP!T36</f>
        <v>267.79449699054163</v>
      </c>
      <c r="U36" s="10">
        <f>TO_EHG!U36+TO_CO!U36+TO_BF!U36+TO_GW!U36+TO_RPI!U36+TO_PF!U36+TO_BKBPB!U36+TO_CL!U36+TO_BNG!U36+TO_LBB!U36+TO_CPP!U36+TO_GTL!U36+TO_NSP!U36</f>
        <v>268.89647463456578</v>
      </c>
      <c r="V36" s="10">
        <f>TO_EHG!V36+TO_CO!V36+TO_BF!V36+TO_GW!V36+TO_RPI!V36+TO_PF!V36+TO_BKBPB!V36+TO_CL!V36+TO_BNG!V36+TO_LBB!V36+TO_CPP!V36+TO_GTL!V36+TO_NSP!V36</f>
        <v>239.14161650902838</v>
      </c>
      <c r="W36" s="10">
        <f>TO_EHG!W36+TO_CO!W36+TO_BF!W36+TO_GW!W36+TO_RPI!W36+TO_PF!W36+TO_BKBPB!W36+TO_CL!W36+TO_BNG!W36+TO_LBB!W36+TO_CPP!W36+TO_GTL!W36+TO_NSP!W36</f>
        <v>220.40696474634564</v>
      </c>
      <c r="X36" s="10">
        <f>TO_EHG!X36+TO_CO!X36+TO_BF!X36+TO_GW!X36+TO_RPI!X36+TO_PF!X36+TO_BKBPB!X36+TO_CL!X36+TO_BNG!X36+TO_LBB!X36+TO_CPP!X36+TO_GTL!X36+TO_NSP!X36</f>
        <v>230.325279449699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1536.3428202923476</v>
      </c>
      <c r="D37" s="10">
        <f>TO_EHG!D37+TO_CO!D37+TO_BF!D37+TO_GW!D37+TO_RPI!D37+TO_PF!D37+TO_BKBPB!D37+TO_CL!D37+TO_BNG!D37+TO_LBB!D37+TO_CPP!D37+TO_GTL!D37+TO_NSP!D37</f>
        <v>1686.591143594153</v>
      </c>
      <c r="E37" s="10">
        <f>TO_EHG!E37+TO_CO!E37+TO_BF!E37+TO_GW!E37+TO_RPI!E37+TO_PF!E37+TO_BKBPB!E37+TO_CL!E37+TO_BNG!E37+TO_LBB!E37+TO_CPP!E37+TO_GTL!E37+TO_NSP!E37</f>
        <v>1664.3713671539119</v>
      </c>
      <c r="F37" s="10">
        <f>TO_EHG!F37+TO_CO!F37+TO_BF!F37+TO_GW!F37+TO_RPI!F37+TO_PF!F37+TO_BKBPB!F37+TO_CL!F37+TO_BNG!F37+TO_LBB!F37+TO_CPP!F37+TO_GTL!F37+TO_NSP!F37</f>
        <v>1562.7950128976779</v>
      </c>
      <c r="G37" s="10">
        <f>TO_EHG!G37+TO_CO!G37+TO_BF!G37+TO_GW!G37+TO_RPI!G37+TO_PF!G37+TO_BKBPB!G37+TO_CL!G37+TO_BNG!G37+TO_LBB!G37+TO_CPP!G37+TO_GTL!G37+TO_NSP!G37</f>
        <v>1550.097936371453</v>
      </c>
      <c r="H37" s="10">
        <f>TO_EHG!H37+TO_CO!H37+TO_BF!H37+TO_GW!H37+TO_RPI!H37+TO_PF!H37+TO_BKBPB!H37+TO_CL!H37+TO_BNG!H37+TO_LBB!H37+TO_CPP!H37+TO_GTL!H37+TO_NSP!H37</f>
        <v>1397.7333619948411</v>
      </c>
      <c r="I37" s="10">
        <f>TO_EHG!I37+TO_CO!I37+TO_BF!I37+TO_GW!I37+TO_RPI!I37+TO_PF!I37+TO_BKBPB!I37+TO_CL!I37+TO_BNG!I37+TO_LBB!I37+TO_CPP!I37+TO_GTL!I37+TO_NSP!I37</f>
        <v>1377.629664660361</v>
      </c>
      <c r="J37" s="10">
        <f>TO_EHG!J37+TO_CO!J37+TO_BF!J37+TO_GW!J37+TO_RPI!J37+TO_PF!J37+TO_BKBPB!J37+TO_CL!J37+TO_BNG!J37+TO_LBB!J37+TO_CPP!J37+TO_GTL!J37+TO_NSP!J37</f>
        <v>1398.7914015477211</v>
      </c>
      <c r="K37" s="10">
        <f>TO_EHG!K37+TO_CO!K37+TO_BF!K37+TO_GW!K37+TO_RPI!K37+TO_PF!K37+TO_BKBPB!K37+TO_CL!K37+TO_BNG!K37+TO_LBB!K37+TO_CPP!K37+TO_GTL!K37+TO_NSP!K37</f>
        <v>1337.4223559759239</v>
      </c>
      <c r="L37" s="10">
        <f>TO_EHG!L37+TO_CO!L37+TO_BF!L37+TO_GW!L37+TO_RPI!L37+TO_PF!L37+TO_BKBPB!L37+TO_CL!L37+TO_BNG!L37+TO_LBB!L37+TO_CPP!L37+TO_GTL!L37+TO_NSP!L37</f>
        <v>1367.0488392089426</v>
      </c>
      <c r="M37" s="10">
        <f>TO_EHG!M37+TO_CO!M37+TO_BF!M37+TO_GW!M37+TO_RPI!M37+TO_PF!M37+TO_BKBPB!M37+TO_CL!M37+TO_BNG!M37+TO_LBB!M37+TO_CPP!M37+TO_GTL!M37+TO_NSP!M37</f>
        <v>1244.2915735167669</v>
      </c>
      <c r="N37" s="10">
        <f>TO_EHG!N37+TO_CO!N37+TO_BF!N37+TO_GW!N37+TO_RPI!N37+TO_PF!N37+TO_BKBPB!N37+TO_CL!N37+TO_BNG!N37+TO_LBB!N37+TO_CPP!N37+TO_GTL!N37+TO_NSP!N37</f>
        <v>1187.5417884780741</v>
      </c>
      <c r="O37" s="10">
        <f>TO_EHG!O37+TO_CO!O37+TO_BF!O37+TO_GW!O37+TO_RPI!O37+TO_PF!O37+TO_BKBPB!O37+TO_CL!O37+TO_BNG!O37+TO_LBB!O37+TO_CPP!O37+TO_GTL!O37+TO_NSP!O37</f>
        <v>1223.2731728288902</v>
      </c>
      <c r="P37" s="10">
        <f>TO_EHG!P37+TO_CO!P37+TO_BF!P37+TO_GW!P37+TO_RPI!P37+TO_PF!P37+TO_BKBPB!P37+TO_CL!P37+TO_BNG!P37+TO_LBB!P37+TO_CPP!P37+TO_GTL!P37+TO_NSP!P37</f>
        <v>1121.3337059329319</v>
      </c>
      <c r="Q37" s="10">
        <f>TO_EHG!Q37+TO_CO!Q37+TO_BF!Q37+TO_GW!Q37+TO_RPI!Q37+TO_PF!Q37+TO_BKBPB!Q37+TO_CL!Q37+TO_BNG!Q37+TO_LBB!Q37+TO_CPP!Q37+TO_GTL!Q37+TO_NSP!Q37</f>
        <v>1144.453998280309</v>
      </c>
      <c r="R37" s="10">
        <f>TO_EHG!R37+TO_CO!R37+TO_BF!R37+TO_GW!R37+TO_RPI!R37+TO_PF!R37+TO_BKBPB!R37+TO_CL!R37+TO_BNG!R37+TO_LBB!R37+TO_CPP!R37+TO_GTL!R37+TO_NSP!R37</f>
        <v>1210.6620808254511</v>
      </c>
      <c r="S37" s="10">
        <f>TO_EHG!S37+TO_CO!S37+TO_BF!S37+TO_GW!S37+TO_RPI!S37+TO_PF!S37+TO_BKBPB!S37+TO_CL!S37+TO_BNG!S37+TO_LBB!S37+TO_CPP!S37+TO_GTL!S37+TO_NSP!S37</f>
        <v>1148.657695614789</v>
      </c>
      <c r="T37" s="10">
        <f>TO_EHG!T37+TO_CO!T37+TO_BF!T37+TO_GW!T37+TO_RPI!T37+TO_PF!T37+TO_BKBPB!T37+TO_CL!T37+TO_BNG!T37+TO_LBB!T37+TO_CPP!T37+TO_GTL!T37+TO_NSP!T37</f>
        <v>1075.093121238177</v>
      </c>
      <c r="U37" s="10">
        <f>TO_EHG!U37+TO_CO!U37+TO_BF!U37+TO_GW!U37+TO_RPI!U37+TO_PF!U37+TO_BKBPB!U37+TO_CL!U37+TO_BNG!U37+TO_LBB!U37+TO_CPP!U37+TO_GTL!U37+TO_NSP!U37</f>
        <v>1173.879793637145</v>
      </c>
      <c r="V37" s="10">
        <f>TO_EHG!V37+TO_CO!V37+TO_BF!V37+TO_GW!V37+TO_RPI!V37+TO_PF!V37+TO_BKBPB!V37+TO_CL!V37+TO_BNG!V37+TO_LBB!V37+TO_CPP!V37+TO_GTL!V37+TO_NSP!V37</f>
        <v>1144.453998280309</v>
      </c>
      <c r="W37" s="10">
        <f>TO_EHG!W37+TO_CO!W37+TO_BF!W37+TO_GW!W37+TO_RPI!W37+TO_PF!W37+TO_BKBPB!W37+TO_CL!W37+TO_BNG!W37+TO_LBB!W37+TO_CPP!W37+TO_GTL!W37+TO_NSP!W37</f>
        <v>1163.3705932932071</v>
      </c>
      <c r="X37" s="10">
        <f>TO_EHG!X37+TO_CO!X37+TO_BF!X37+TO_GW!X37+TO_RPI!X37+TO_PF!X37+TO_BKBPB!X37+TO_CL!X37+TO_BNG!X37+TO_LBB!X37+TO_CPP!X37+TO_GTL!X37+TO_NSP!X37</f>
        <v>1094.0097162510749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4.232330180567498</v>
      </c>
      <c r="D38" s="10">
        <f>TO_EHG!D38+TO_CO!D38+TO_BF!D38+TO_GW!D38+TO_RPI!D38+TO_PF!D38+TO_BKBPB!D38+TO_CL!D38+TO_BNG!D38+TO_LBB!D38+TO_CPP!D38+TO_GTL!D38+TO_NSP!D38</f>
        <v>4.232330180567498</v>
      </c>
      <c r="E38" s="10">
        <f>TO_EHG!E38+TO_CO!E38+TO_BF!E38+TO_GW!E38+TO_RPI!E38+TO_PF!E38+TO_BKBPB!E38+TO_CL!E38+TO_BNG!E38+TO_LBB!E38+TO_CPP!E38+TO_GTL!E38+TO_NSP!E38</f>
        <v>4.232330180567498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208.55546001719691</v>
      </c>
      <c r="D40" s="10">
        <f>TO_EHG!D40+TO_CO!D40+TO_BF!D40+TO_GW!D40+TO_RPI!D40+TO_PF!D40+TO_BKBPB!D40+TO_CL!D40+TO_BNG!D40+TO_LBB!D40+TO_CPP!D40+TO_GTL!D40+TO_NSP!D40</f>
        <v>185.3826311263972</v>
      </c>
      <c r="E40" s="10">
        <f>TO_EHG!E40+TO_CO!E40+TO_BF!E40+TO_GW!E40+TO_RPI!E40+TO_PF!E40+TO_BKBPB!E40+TO_CL!E40+TO_BNG!E40+TO_LBB!E40+TO_CPP!E40+TO_GTL!E40+TO_NSP!E40</f>
        <v>192.755803955288</v>
      </c>
      <c r="F40" s="10">
        <f>TO_EHG!F40+TO_CO!F40+TO_BF!F40+TO_GW!F40+TO_RPI!F40+TO_PF!F40+TO_BKBPB!F40+TO_CL!F40+TO_BNG!F40+TO_LBB!F40+TO_CPP!F40+TO_GTL!F40+TO_NSP!F40</f>
        <v>212.76870163370589</v>
      </c>
      <c r="G40" s="10">
        <f>TO_EHG!G40+TO_CO!G40+TO_BF!G40+TO_GW!G40+TO_RPI!G40+TO_PF!G40+TO_BKBPB!G40+TO_CL!G40+TO_BNG!G40+TO_LBB!G40+TO_CPP!G40+TO_GTL!G40+TO_NSP!G40</f>
        <v>238.61186586414439</v>
      </c>
      <c r="H40" s="10">
        <f>TO_EHG!H40+TO_CO!H40+TO_BF!H40+TO_GW!H40+TO_RPI!H40+TO_PF!H40+TO_BKBPB!H40+TO_CL!H40+TO_BNG!H40+TO_LBB!H40+TO_CPP!H40+TO_GTL!H40+TO_NSP!H40</f>
        <v>265.56801375752372</v>
      </c>
      <c r="I40" s="10">
        <f>TO_EHG!I40+TO_CO!I40+TO_BF!I40+TO_GW!I40+TO_RPI!I40+TO_PF!I40+TO_BKBPB!I40+TO_CL!I40+TO_BNG!I40+TO_LBB!I40+TO_CPP!I40+TO_GTL!I40+TO_NSP!I40</f>
        <v>280.8828030954428</v>
      </c>
      <c r="J40" s="10">
        <f>TO_EHG!J40+TO_CO!J40+TO_BF!J40+TO_GW!J40+TO_RPI!J40+TO_PF!J40+TO_BKBPB!J40+TO_CL!J40+TO_BNG!J40+TO_LBB!J40+TO_CPP!J40+TO_GTL!J40+TO_NSP!J40</f>
        <v>273.86070507308682</v>
      </c>
      <c r="K40" s="10">
        <f>TO_EHG!K40+TO_CO!K40+TO_BF!K40+TO_GW!K40+TO_RPI!K40+TO_PF!K40+TO_BKBPB!K40+TO_CL!K40+TO_BNG!K40+TO_LBB!K40+TO_CPP!K40+TO_GTL!K40+TO_NSP!K40</f>
        <v>263.82914875322439</v>
      </c>
      <c r="L40" s="10">
        <f>TO_EHG!L40+TO_CO!L40+TO_BF!L40+TO_GW!L40+TO_RPI!L40+TO_PF!L40+TO_BKBPB!L40+TO_CL!L40+TO_BNG!L40+TO_LBB!L40+TO_CPP!L40+TO_GTL!L40+TO_NSP!L40</f>
        <v>241.75984522785899</v>
      </c>
      <c r="M40" s="10">
        <f>TO_EHG!M40+TO_CO!M40+TO_BF!M40+TO_GW!M40+TO_RPI!M40+TO_PF!M40+TO_BKBPB!M40+TO_CL!M40+TO_BNG!M40+TO_LBB!M40+TO_CPP!M40+TO_GTL!M40+TO_NSP!M40</f>
        <v>231.72828890799661</v>
      </c>
      <c r="N40" s="10">
        <f>TO_EHG!N40+TO_CO!N40+TO_BF!N40+TO_GW!N40+TO_RPI!N40+TO_PF!N40+TO_BKBPB!N40+TO_CL!N40+TO_BNG!N40+TO_LBB!N40+TO_CPP!N40+TO_GTL!N40+TO_NSP!N40</f>
        <v>239.7534823731728</v>
      </c>
      <c r="O40" s="10">
        <f>TO_EHG!O40+TO_CO!O40+TO_BF!O40+TO_GW!O40+TO_RPI!O40+TO_PF!O40+TO_BKBPB!O40+TO_CL!O40+TO_BNG!O40+TO_LBB!O40+TO_CPP!O40+TO_GTL!O40+TO_NSP!O40</f>
        <v>169.5328460877042</v>
      </c>
      <c r="P40" s="10">
        <f>TO_EHG!P40+TO_CO!P40+TO_BF!P40+TO_GW!P40+TO_RPI!P40+TO_PF!P40+TO_BKBPB!P40+TO_CL!P40+TO_BNG!P40+TO_LBB!P40+TO_CPP!P40+TO_GTL!P40+TO_NSP!P40</f>
        <v>181.57067927772999</v>
      </c>
      <c r="Q40" s="10">
        <f>TO_EHG!Q40+TO_CO!Q40+TO_BF!Q40+TO_GW!Q40+TO_RPI!Q40+TO_PF!Q40+TO_BKBPB!Q40+TO_CL!Q40+TO_BNG!Q40+TO_LBB!Q40+TO_CPP!Q40+TO_GTL!Q40+TO_NSP!Q40</f>
        <v>190.68976784178849</v>
      </c>
      <c r="R40" s="10">
        <f>TO_EHG!R40+TO_CO!R40+TO_BF!R40+TO_GW!R40+TO_RPI!R40+TO_PF!R40+TO_BKBPB!R40+TO_CL!R40+TO_BNG!R40+TO_LBB!R40+TO_CPP!R40+TO_GTL!R40+TO_NSP!R40</f>
        <v>190.68976784178849</v>
      </c>
      <c r="S40" s="10">
        <f>TO_EHG!S40+TO_CO!S40+TO_BF!S40+TO_GW!S40+TO_RPI!S40+TO_PF!S40+TO_BKBPB!S40+TO_CL!S40+TO_BNG!S40+TO_LBB!S40+TO_CPP!S40+TO_GTL!S40+TO_NSP!S40</f>
        <v>205.71126397248489</v>
      </c>
      <c r="T40" s="10">
        <f>TO_EHG!T40+TO_CO!T40+TO_BF!T40+TO_GW!T40+TO_RPI!T40+TO_PF!T40+TO_BKBPB!T40+TO_CL!T40+TO_BNG!T40+TO_LBB!T40+TO_CPP!T40+TO_GTL!T40+TO_NSP!T40</f>
        <v>244.19587274290629</v>
      </c>
      <c r="U40" s="10">
        <f>TO_EHG!U40+TO_CO!U40+TO_BF!U40+TO_GW!U40+TO_RPI!U40+TO_PF!U40+TO_BKBPB!U40+TO_CL!U40+TO_BNG!U40+TO_LBB!U40+TO_CPP!U40+TO_GTL!U40+TO_NSP!U40</f>
        <v>307.31427343078252</v>
      </c>
      <c r="V40" s="10">
        <f>TO_EHG!V40+TO_CO!V40+TO_BF!V40+TO_GW!V40+TO_RPI!V40+TO_PF!V40+TO_BKBPB!V40+TO_CL!V40+TO_BNG!V40+TO_LBB!V40+TO_CPP!V40+TO_GTL!V40+TO_NSP!V40</f>
        <v>310.41848667239901</v>
      </c>
      <c r="W40" s="10">
        <f>TO_EHG!W40+TO_CO!W40+TO_BF!W40+TO_GW!W40+TO_RPI!W40+TO_PF!W40+TO_BKBPB!W40+TO_CL!W40+TO_BNG!W40+TO_LBB!W40+TO_CPP!W40+TO_GTL!W40+TO_NSP!W40</f>
        <v>127.2715391229578</v>
      </c>
      <c r="X40" s="10">
        <f>TO_EHG!X40+TO_CO!X40+TO_BF!X40+TO_GW!X40+TO_RPI!X40+TO_PF!X40+TO_BKBPB!X40+TO_CL!X40+TO_BNG!X40+TO_LBB!X40+TO_CPP!X40+TO_GTL!X40+TO_NSP!X40</f>
        <v>145.89664660361129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3.1384350816852971</v>
      </c>
      <c r="D41" s="10">
        <f>TO_EHG!D41+TO_CO!D41+TO_BF!D41+TO_GW!D41+TO_RPI!D41+TO_PF!D41+TO_BKBPB!D41+TO_CL!D41+TO_BNG!D41+TO_LBB!D41+TO_CPP!D41+TO_GTL!D41+TO_NSP!D41</f>
        <v>3.1384350816852971</v>
      </c>
      <c r="E41" s="10">
        <f>TO_EHG!E41+TO_CO!E41+TO_BF!E41+TO_GW!E41+TO_RPI!E41+TO_PF!E41+TO_BKBPB!E41+TO_CL!E41+TO_BNG!E41+TO_LBB!E41+TO_CPP!E41+TO_GTL!E41+TO_NSP!E41</f>
        <v>1.0461736887360269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3.0094582975064492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1003.3438521066207</v>
      </c>
      <c r="D42" s="10">
        <f>TO_EHG!D42+TO_CO!D42+TO_BF!D42+TO_GW!D42+TO_RPI!D42+TO_PF!D42+TO_BKBPB!D42+TO_CL!D42+TO_BNG!D42+TO_LBB!D42+TO_CPP!D42+TO_GTL!D42+TO_NSP!D42</f>
        <v>994.84092863284604</v>
      </c>
      <c r="E42" s="10">
        <f>TO_EHG!E42+TO_CO!E42+TO_BF!E42+TO_GW!E42+TO_RPI!E42+TO_PF!E42+TO_BKBPB!E42+TO_CL!E42+TO_BNG!E42+TO_LBB!E42+TO_CPP!E42+TO_GTL!E42+TO_NSP!E42</f>
        <v>994.84092863284604</v>
      </c>
      <c r="F42" s="10">
        <f>TO_EHG!F42+TO_CO!F42+TO_BF!F42+TO_GW!F42+TO_RPI!F42+TO_PF!F42+TO_BKBPB!F42+TO_CL!F42+TO_BNG!F42+TO_LBB!F42+TO_CPP!F42+TO_GTL!F42+TO_NSP!F42</f>
        <v>1151.0819432502149</v>
      </c>
      <c r="G42" s="10">
        <f>TO_EHG!G42+TO_CO!G42+TO_BF!G42+TO_GW!G42+TO_RPI!G42+TO_PF!G42+TO_BKBPB!G42+TO_CL!G42+TO_BNG!G42+TO_LBB!G42+TO_CPP!G42+TO_GTL!G42+TO_NSP!G42</f>
        <v>1023.2158211521926</v>
      </c>
      <c r="H42" s="10">
        <f>TO_EHG!H42+TO_CO!H42+TO_BF!H42+TO_GW!H42+TO_RPI!H42+TO_PF!H42+TO_BKBPB!H42+TO_CL!H42+TO_BNG!H42+TO_LBB!H42+TO_CPP!H42+TO_GTL!H42+TO_NSP!H42</f>
        <v>1416.4516766981944</v>
      </c>
      <c r="I42" s="10">
        <f>TO_EHG!I42+TO_CO!I42+TO_BF!I42+TO_GW!I42+TO_RPI!I42+TO_PF!I42+TO_BKBPB!I42+TO_CL!I42+TO_BNG!I42+TO_LBB!I42+TO_CPP!I42+TO_GTL!I42+TO_NSP!I42</f>
        <v>1446.5462596732591</v>
      </c>
      <c r="J42" s="10">
        <f>TO_EHG!J42+TO_CO!J42+TO_BF!J42+TO_GW!J42+TO_RPI!J42+TO_PF!J42+TO_BKBPB!J42+TO_CL!J42+TO_BNG!J42+TO_LBB!J42+TO_CPP!J42+TO_GTL!J42+TO_NSP!J42</f>
        <v>1536.8300085984522</v>
      </c>
      <c r="K42" s="10">
        <f>TO_EHG!K42+TO_CO!K42+TO_BF!K42+TO_GW!K42+TO_RPI!K42+TO_PF!K42+TO_BKBPB!K42+TO_CL!K42+TO_BNG!K42+TO_LBB!K42+TO_CPP!K42+TO_GTL!K42+TO_NSP!K42</f>
        <v>1415.4484952708508</v>
      </c>
      <c r="L42" s="10">
        <f>TO_EHG!L42+TO_CO!L42+TO_BF!L42+TO_GW!L42+TO_RPI!L42+TO_PF!L42+TO_BKBPB!L42+TO_CL!L42+TO_BNG!L42+TO_LBB!L42+TO_CPP!L42+TO_GTL!L42+TO_NSP!L42</f>
        <v>1244.9125537403268</v>
      </c>
      <c r="M42" s="10">
        <f>TO_EHG!M42+TO_CO!M42+TO_BF!M42+TO_GW!M42+TO_RPI!M42+TO_PF!M42+TO_BKBPB!M42+TO_CL!M42+TO_BNG!M42+TO_LBB!M42+TO_CPP!M42+TO_GTL!M42+TO_NSP!M42</f>
        <v>1338.2058469475492</v>
      </c>
      <c r="N42" s="10">
        <f>TO_EHG!N42+TO_CO!N42+TO_BF!N42+TO_GW!N42+TO_RPI!N42+TO_PF!N42+TO_BKBPB!N42+TO_CL!N42+TO_BNG!N42+TO_LBB!N42+TO_CPP!N42+TO_GTL!N42+TO_NSP!N42</f>
        <v>1388.3634565778154</v>
      </c>
      <c r="O42" s="10">
        <f>TO_EHG!O42+TO_CO!O42+TO_BF!O42+TO_GW!O42+TO_RPI!O42+TO_PF!O42+TO_BKBPB!O42+TO_CL!O42+TO_BNG!O42+TO_LBB!O42+TO_CPP!O42+TO_GTL!O42+TO_NSP!O42</f>
        <v>1256.9503869303521</v>
      </c>
      <c r="P42" s="10">
        <f>TO_EHG!P42+TO_CO!P42+TO_BF!P42+TO_GW!P42+TO_RPI!P42+TO_PF!P42+TO_BKBPB!P42+TO_CL!P42+TO_BNG!P42+TO_LBB!P42+TO_CPP!P42+TO_GTL!P42+TO_NSP!P42</f>
        <v>1147.6067927772999</v>
      </c>
      <c r="Q42" s="10">
        <f>TO_EHG!Q42+TO_CO!Q42+TO_BF!Q42+TO_GW!Q42+TO_RPI!Q42+TO_PF!Q42+TO_BKBPB!Q42+TO_CL!Q42+TO_BNG!Q42+TO_LBB!Q42+TO_CPP!Q42+TO_GTL!Q42+TO_NSP!Q42</f>
        <v>1159.6445399828031</v>
      </c>
      <c r="R42" s="10">
        <f>TO_EHG!R42+TO_CO!R42+TO_BF!R42+TO_GW!R42+TO_RPI!R42+TO_PF!R42+TO_BKBPB!R42+TO_CL!R42+TO_BNG!R42+TO_LBB!R42+TO_CPP!R42+TO_GTL!R42+TO_NSP!R42</f>
        <v>1163.6572656921753</v>
      </c>
      <c r="S42" s="10">
        <f>TO_EHG!S42+TO_CO!S42+TO_BF!S42+TO_GW!S42+TO_RPI!S42+TO_PF!S42+TO_BKBPB!S42+TO_CL!S42+TO_BNG!S42+TO_LBB!S42+TO_CPP!S42+TO_GTL!S42+TO_NSP!S42</f>
        <v>1214.8179707652623</v>
      </c>
      <c r="T42" s="10">
        <f>TO_EHG!T42+TO_CO!T42+TO_BF!T42+TO_GW!T42+TO_RPI!T42+TO_PF!T42+TO_BKBPB!T42+TO_CL!T42+TO_BNG!T42+TO_LBB!T42+TO_CPP!T42+TO_GTL!T42+TO_NSP!T42</f>
        <v>1040.2694754944109</v>
      </c>
      <c r="U42" s="10">
        <f>TO_EHG!U42+TO_CO!U42+TO_BF!U42+TO_GW!U42+TO_RPI!U42+TO_PF!U42+TO_BKBPB!U42+TO_CL!U42+TO_BNG!U42+TO_LBB!U42+TO_CPP!U42+TO_GTL!U42+TO_NSP!U42</f>
        <v>1245.9157351676699</v>
      </c>
      <c r="V42" s="10">
        <f>TO_EHG!V42+TO_CO!V42+TO_BF!V42+TO_GW!V42+TO_RPI!V42+TO_PF!V42+TO_BKBPB!V42+TO_CL!V42+TO_BNG!V42+TO_LBB!V42+TO_CPP!V42+TO_GTL!V42+TO_NSP!V42</f>
        <v>1100.4586414445398</v>
      </c>
      <c r="W42" s="10">
        <f>TO_EHG!W42+TO_CO!W42+TO_BF!W42+TO_GW!W42+TO_RPI!W42+TO_PF!W42+TO_BKBPB!W42+TO_CL!W42+TO_BNG!W42+TO_LBB!W42+TO_CPP!W42+TO_GTL!W42+TO_NSP!W42</f>
        <v>1221.8400687876183</v>
      </c>
      <c r="X42" s="10">
        <f>TO_EHG!X42+TO_CO!X42+TO_BF!X42+TO_GW!X42+TO_RPI!X42+TO_PF!X42+TO_BKBPB!X42+TO_CL!X42+TO_BNG!X42+TO_LBB!X42+TO_CPP!X42+TO_GTL!X42+TO_NSP!X42</f>
        <v>1261.9662080825449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2581.9718830610486</v>
      </c>
      <c r="D43" s="10">
        <f>TO_EHG!D43+TO_CO!D43+TO_BF!D43+TO_GW!D43+TO_RPI!D43+TO_PF!D43+TO_BKBPB!D43+TO_CL!D43+TO_BNG!D43+TO_LBB!D43+TO_CPP!D43+TO_GTL!D43+TO_NSP!D43</f>
        <v>2653.8644883920892</v>
      </c>
      <c r="E43" s="10">
        <f>TO_EHG!E43+TO_CO!E43+TO_BF!E43+TO_GW!E43+TO_RPI!E43+TO_PF!E43+TO_BKBPB!E43+TO_CL!E43+TO_BNG!E43+TO_LBB!E43+TO_CPP!E43+TO_GTL!E43+TO_NSP!E43</f>
        <v>3203.3294926913154</v>
      </c>
      <c r="F43" s="10">
        <f>TO_EHG!F43+TO_CO!F43+TO_BF!F43+TO_GW!F43+TO_RPI!F43+TO_PF!F43+TO_BKBPB!F43+TO_CL!F43+TO_BNG!F43+TO_LBB!F43+TO_CPP!F43+TO_GTL!F43+TO_NSP!F43</f>
        <v>3225.9243336199484</v>
      </c>
      <c r="G43" s="10">
        <f>TO_EHG!G43+TO_CO!G43+TO_BF!G43+TO_GW!G43+TO_RPI!G43+TO_PF!G43+TO_BKBPB!G43+TO_CL!G43+TO_BNG!G43+TO_LBB!G43+TO_CPP!G43+TO_GTL!G43+TO_NSP!G43</f>
        <v>3095.4905417024943</v>
      </c>
      <c r="H43" s="10">
        <f>TO_EHG!H43+TO_CO!H43+TO_BF!H43+TO_GW!H43+TO_RPI!H43+TO_PF!H43+TO_BKBPB!H43+TO_CL!H43+TO_BNG!H43+TO_LBB!H43+TO_CPP!H43+TO_GTL!H43+TO_NSP!H43</f>
        <v>3727.1184866723984</v>
      </c>
      <c r="I43" s="10">
        <f>TO_EHG!I43+TO_CO!I43+TO_BF!I43+TO_GW!I43+TO_RPI!I43+TO_PF!I43+TO_BKBPB!I43+TO_CL!I43+TO_BNG!I43+TO_LBB!I43+TO_CPP!I43+TO_GTL!I43+TO_NSP!I43</f>
        <v>3663.442218400688</v>
      </c>
      <c r="J43" s="10">
        <f>TO_EHG!J43+TO_CO!J43+TO_BF!J43+TO_GW!J43+TO_RPI!J43+TO_PF!J43+TO_BKBPB!J43+TO_CL!J43+TO_BNG!J43+TO_LBB!J43+TO_CPP!J43+TO_GTL!J43+TO_NSP!J43</f>
        <v>3814.9899398108337</v>
      </c>
      <c r="K43" s="10">
        <f>TO_EHG!K43+TO_CO!K43+TO_BF!K43+TO_GW!K43+TO_RPI!K43+TO_PF!K43+TO_BKBPB!K43+TO_CL!K43+TO_BNG!K43+TO_LBB!K43+TO_CPP!K43+TO_GTL!K43+TO_NSP!K43</f>
        <v>3630.4098022355975</v>
      </c>
      <c r="L43" s="10">
        <f>TO_EHG!L43+TO_CO!L43+TO_BF!L43+TO_GW!L43+TO_RPI!L43+TO_PF!L43+TO_BKBPB!L43+TO_CL!L43+TO_BNG!L43+TO_LBB!L43+TO_CPP!L43+TO_GTL!L43+TO_NSP!L43</f>
        <v>3338.4924333619942</v>
      </c>
      <c r="M43" s="10">
        <f>TO_EHG!M43+TO_CO!M43+TO_BF!M43+TO_GW!M43+TO_RPI!M43+TO_PF!M43+TO_BKBPB!M43+TO_CL!M43+TO_BNG!M43+TO_LBB!M43+TO_CPP!M43+TO_GTL!M43+TO_NSP!M43</f>
        <v>3940.384092863284</v>
      </c>
      <c r="N43" s="10">
        <f>TO_EHG!N43+TO_CO!N43+TO_BF!N43+TO_GW!N43+TO_RPI!N43+TO_PF!N43+TO_BKBPB!N43+TO_CL!N43+TO_BNG!N43+TO_LBB!N43+TO_CPP!N43+TO_GTL!N43+TO_NSP!N43</f>
        <v>3681.5705932932074</v>
      </c>
      <c r="O43" s="10">
        <f>TO_EHG!O43+TO_CO!O43+TO_BF!O43+TO_GW!O43+TO_RPI!O43+TO_PF!O43+TO_BKBPB!O43+TO_CL!O43+TO_BNG!O43+TO_LBB!O43+TO_CPP!O43+TO_GTL!O43+TO_NSP!O43</f>
        <v>3574.2332760103181</v>
      </c>
      <c r="P43" s="10">
        <f>TO_EHG!P43+TO_CO!P43+TO_BF!P43+TO_GW!P43+TO_RPI!P43+TO_PF!P43+TO_BKBPB!P43+TO_CL!P43+TO_BNG!P43+TO_LBB!P43+TO_CPP!P43+TO_GTL!P43+TO_NSP!P43</f>
        <v>3489.9684436801376</v>
      </c>
      <c r="Q43" s="10">
        <f>TO_EHG!Q43+TO_CO!Q43+TO_BF!Q43+TO_GW!Q43+TO_RPI!Q43+TO_PF!Q43+TO_BKBPB!Q43+TO_CL!Q43+TO_BNG!Q43+TO_LBB!Q43+TO_CPP!Q43+TO_GTL!Q43+TO_NSP!Q43</f>
        <v>3557.1796216680996</v>
      </c>
      <c r="R43" s="10">
        <f>TO_EHG!R43+TO_CO!R43+TO_BF!R43+TO_GW!R43+TO_RPI!R43+TO_PF!R43+TO_BKBPB!R43+TO_CL!R43+TO_BNG!R43+TO_LBB!R43+TO_CPP!R43+TO_GTL!R43+TO_NSP!R43</f>
        <v>3068.6443680137577</v>
      </c>
      <c r="S43" s="10">
        <f>TO_EHG!S43+TO_CO!S43+TO_BF!S43+TO_GW!S43+TO_RPI!S43+TO_PF!S43+TO_BKBPB!S43+TO_CL!S43+TO_BNG!S43+TO_LBB!S43+TO_CPP!S43+TO_GTL!S43+TO_NSP!S43</f>
        <v>3086.2424763542558</v>
      </c>
      <c r="T43" s="10">
        <f>TO_EHG!T43+TO_CO!T43+TO_BF!T43+TO_GW!T43+TO_RPI!T43+TO_PF!T43+TO_BKBPB!T43+TO_CL!T43+TO_BNG!T43+TO_LBB!T43+TO_CPP!T43+TO_GTL!T43+TO_NSP!T43</f>
        <v>3168.2143594153049</v>
      </c>
      <c r="U43" s="10">
        <f>TO_EHG!U43+TO_CO!U43+TO_BF!U43+TO_GW!U43+TO_RPI!U43+TO_PF!U43+TO_BKBPB!U43+TO_CL!U43+TO_BNG!U43+TO_LBB!U43+TO_CPP!U43+TO_GTL!U43+TO_NSP!U43</f>
        <v>3253.2602751504724</v>
      </c>
      <c r="V43" s="10">
        <f>TO_EHG!V43+TO_CO!V43+TO_BF!V43+TO_GW!V43+TO_RPI!V43+TO_PF!V43+TO_BKBPB!V43+TO_CL!V43+TO_BNG!V43+TO_LBB!V43+TO_CPP!V43+TO_GTL!V43+TO_NSP!V43</f>
        <v>3190.756663800516</v>
      </c>
      <c r="W43" s="10">
        <f>TO_EHG!W43+TO_CO!W43+TO_BF!W43+TO_GW!W43+TO_RPI!W43+TO_PF!W43+TO_BKBPB!W43+TO_CL!W43+TO_BNG!W43+TO_LBB!W43+TO_CPP!W43+TO_GTL!W43+TO_NSP!W43</f>
        <v>3161.0418744625968</v>
      </c>
      <c r="X43" s="10">
        <f>TO_EHG!X43+TO_CO!X43+TO_BF!X43+TO_GW!X43+TO_RPI!X43+TO_PF!X43+TO_BKBPB!X43+TO_CL!X43+TO_BNG!X43+TO_LBB!X43+TO_CPP!X43+TO_GTL!X43+TO_NSP!X43</f>
        <v>3081.1191745485812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1391.439724849527</v>
      </c>
      <c r="D44" s="10">
        <f>TO_EHG!D44+TO_CO!D44+TO_BF!D44+TO_GW!D44+TO_RPI!D44+TO_PF!D44+TO_BKBPB!D44+TO_CL!D44+TO_BNG!D44+TO_LBB!D44+TO_CPP!D44+TO_GTL!D44+TO_NSP!D44</f>
        <v>1245.734221840069</v>
      </c>
      <c r="E44" s="10">
        <f>TO_EHG!E44+TO_CO!E44+TO_BF!E44+TO_GW!E44+TO_RPI!E44+TO_PF!E44+TO_BKBPB!E44+TO_CL!E44+TO_BNG!E44+TO_LBB!E44+TO_CPP!E44+TO_GTL!E44+TO_NSP!E44</f>
        <v>345.44763542562339</v>
      </c>
      <c r="F44" s="10">
        <f>TO_EHG!F44+TO_CO!F44+TO_BF!F44+TO_GW!F44+TO_RPI!F44+TO_PF!F44+TO_BKBPB!F44+TO_CL!F44+TO_BNG!F44+TO_LBB!F44+TO_CPP!F44+TO_GTL!F44+TO_NSP!F44</f>
        <v>354.13207222699913</v>
      </c>
      <c r="G44" s="10">
        <f>TO_EHG!G44+TO_CO!G44+TO_BF!G44+TO_GW!G44+TO_RPI!G44+TO_PF!G44+TO_BKBPB!G44+TO_CL!G44+TO_BNG!G44+TO_LBB!G44+TO_CPP!G44+TO_GTL!G44+TO_NSP!G44</f>
        <v>307.81504729148747</v>
      </c>
      <c r="H44" s="10">
        <f>TO_EHG!H44+TO_CO!H44+TO_BF!H44+TO_GW!H44+TO_RPI!H44+TO_PF!H44+TO_BKBPB!H44+TO_CL!H44+TO_BNG!H44+TO_LBB!H44+TO_CPP!H44+TO_GTL!H44+TO_NSP!H44</f>
        <v>210.35631986242481</v>
      </c>
      <c r="I44" s="10">
        <f>TO_EHG!I44+TO_CO!I44+TO_BF!I44+TO_GW!I44+TO_RPI!I44+TO_PF!I44+TO_BKBPB!I44+TO_CL!I44+TO_BNG!I44+TO_LBB!I44+TO_CPP!I44+TO_GTL!I44+TO_NSP!I44</f>
        <v>223.86552020636279</v>
      </c>
      <c r="J44" s="10">
        <f>TO_EHG!J44+TO_CO!J44+TO_BF!J44+TO_GW!J44+TO_RPI!J44+TO_PF!J44+TO_BKBPB!J44+TO_CL!J44+TO_BNG!J44+TO_LBB!J44+TO_CPP!J44+TO_GTL!J44+TO_NSP!J44</f>
        <v>214.11573516766978</v>
      </c>
      <c r="K44" s="10">
        <f>TO_EHG!K44+TO_CO!K44+TO_BF!K44+TO_GW!K44+TO_RPI!K44+TO_PF!K44+TO_BKBPB!K44+TO_CL!K44+TO_BNG!K44+TO_LBB!K44+TO_CPP!K44+TO_GTL!K44+TO_NSP!K44</f>
        <v>198.75322441960449</v>
      </c>
      <c r="L44" s="10">
        <f>TO_EHG!L44+TO_CO!L44+TO_BF!L44+TO_GW!L44+TO_RPI!L44+TO_PF!L44+TO_BKBPB!L44+TO_CL!L44+TO_BNG!L44+TO_LBB!L44+TO_CPP!L44+TO_GTL!L44+TO_NSP!L44</f>
        <v>161.30696474634561</v>
      </c>
      <c r="M44" s="10">
        <f>TO_EHG!M44+TO_CO!M44+TO_BF!M44+TO_GW!M44+TO_RPI!M44+TO_PF!M44+TO_BKBPB!M44+TO_CL!M44+TO_BNG!M44+TO_LBB!M44+TO_CPP!M44+TO_GTL!M44+TO_NSP!M44</f>
        <v>106.57781599312121</v>
      </c>
      <c r="N44" s="10">
        <f>TO_EHG!N44+TO_CO!N44+TO_BF!N44+TO_GW!N44+TO_RPI!N44+TO_PF!N44+TO_BKBPB!N44+TO_CL!N44+TO_BNG!N44+TO_LBB!N44+TO_CPP!N44+TO_GTL!N44+TO_NSP!N44</f>
        <v>144.02407566638001</v>
      </c>
      <c r="O44" s="10">
        <f>TO_EHG!O44+TO_CO!O44+TO_BF!O44+TO_GW!O44+TO_RPI!O44+TO_PF!O44+TO_BKBPB!O44+TO_CL!O44+TO_BNG!O44+TO_LBB!O44+TO_CPP!O44+TO_GTL!O44+TO_NSP!O44</f>
        <v>87.374634565778152</v>
      </c>
      <c r="P44" s="10">
        <f>TO_EHG!P44+TO_CO!P44+TO_BF!P44+TO_GW!P44+TO_RPI!P44+TO_PF!P44+TO_BKBPB!P44+TO_CL!P44+TO_BNG!P44+TO_LBB!P44+TO_CPP!P44+TO_GTL!P44+TO_NSP!P44</f>
        <v>80.653482373172821</v>
      </c>
      <c r="Q44" s="10">
        <f>TO_EHG!Q44+TO_CO!Q44+TO_BF!Q44+TO_GW!Q44+TO_RPI!Q44+TO_PF!Q44+TO_BKBPB!Q44+TO_CL!Q44+TO_BNG!Q44+TO_LBB!Q44+TO_CPP!Q44+TO_GTL!Q44+TO_NSP!Q44</f>
        <v>64.330782459157348</v>
      </c>
      <c r="R44" s="10">
        <f>TO_EHG!R44+TO_CO!R44+TO_BF!R44+TO_GW!R44+TO_RPI!R44+TO_PF!R44+TO_BKBPB!R44+TO_CL!R44+TO_BNG!R44+TO_LBB!R44+TO_CPP!R44+TO_GTL!R44+TO_NSP!R44</f>
        <v>66.251074806534817</v>
      </c>
      <c r="S44" s="10">
        <f>TO_EHG!S44+TO_CO!S44+TO_BF!S44+TO_GW!S44+TO_RPI!S44+TO_PF!S44+TO_BKBPB!S44+TO_CL!S44+TO_BNG!S44+TO_LBB!S44+TO_CPP!S44+TO_GTL!S44+TO_NSP!S44</f>
        <v>37.446259673258808</v>
      </c>
      <c r="T44" s="10">
        <f>TO_EHG!T44+TO_CO!T44+TO_BF!T44+TO_GW!T44+TO_RPI!T44+TO_PF!T44+TO_BKBPB!T44+TO_CL!T44+TO_BNG!T44+TO_LBB!T44+TO_CPP!T44+TO_GTL!T44+TO_NSP!T44</f>
        <v>74.892519346517616</v>
      </c>
      <c r="U44" s="10">
        <f>TO_EHG!U44+TO_CO!U44+TO_BF!U44+TO_GW!U44+TO_RPI!U44+TO_PF!U44+TO_BKBPB!U44+TO_CL!U44+TO_BNG!U44+TO_LBB!U44+TO_CPP!U44+TO_GTL!U44+TO_NSP!U44</f>
        <v>41.286930352536537</v>
      </c>
      <c r="V44" s="10">
        <f>TO_EHG!V44+TO_CO!V44+TO_BF!V44+TO_GW!V44+TO_RPI!V44+TO_PF!V44+TO_BKBPB!V44+TO_CL!V44+TO_BNG!V44+TO_LBB!V44+TO_CPP!V44+TO_GTL!V44+TO_NSP!V44</f>
        <v>20.163370593293209</v>
      </c>
      <c r="W44" s="10">
        <f>TO_EHG!W44+TO_CO!W44+TO_BF!W44+TO_GW!W44+TO_RPI!W44+TO_PF!W44+TO_BKBPB!W44+TO_CL!W44+TO_BNG!W44+TO_LBB!W44+TO_CPP!W44+TO_GTL!W44+TO_NSP!W44</f>
        <v>22.467755803955288</v>
      </c>
      <c r="X44" s="10">
        <f>TO_EHG!X44+TO_CO!X44+TO_BF!X44+TO_GW!X44+TO_RPI!X44+TO_PF!X44+TO_BKBPB!X44+TO_CL!X44+TO_BNG!X44+TO_LBB!X44+TO_CPP!X44+TO_GTL!X44+TO_NSP!X44</f>
        <v>58.473774720550303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128.6614789337919</v>
      </c>
      <c r="D45" s="10">
        <f>TO_EHG!D45+TO_CO!D45+TO_BF!D45+TO_GW!D45+TO_RPI!D45+TO_PF!D45+TO_BKBPB!D45+TO_CL!D45+TO_BNG!D45+TO_LBB!D45+TO_CPP!D45+TO_GTL!D45+TO_NSP!D45</f>
        <v>188.1914875322442</v>
      </c>
      <c r="E45" s="10">
        <f>TO_EHG!E45+TO_CO!E45+TO_BF!E45+TO_GW!E45+TO_RPI!E45+TO_PF!E45+TO_BKBPB!E45+TO_CL!E45+TO_BNG!E45+TO_LBB!E45+TO_CPP!E45+TO_GTL!E45+TO_NSP!E45</f>
        <v>114.25907136715389</v>
      </c>
      <c r="F45" s="10">
        <f>TO_EHG!F45+TO_CO!F45+TO_BF!F45+TO_GW!F45+TO_RPI!F45+TO_PF!F45+TO_BKBPB!F45+TO_CL!F45+TO_BNG!F45+TO_LBB!F45+TO_CPP!F45+TO_GTL!F45+TO_NSP!F45</f>
        <v>192.99226139294919</v>
      </c>
      <c r="G45" s="10">
        <f>TO_EHG!G45+TO_CO!G45+TO_BF!G45+TO_GW!G45+TO_RPI!G45+TO_PF!G45+TO_BKBPB!G45+TO_CL!G45+TO_BNG!G45+TO_LBB!G45+TO_CPP!G45+TO_GTL!G45+TO_NSP!G45</f>
        <v>29.024591573516759</v>
      </c>
      <c r="H45" s="10">
        <f>TO_EHG!H45+TO_CO!H45+TO_BF!H45+TO_GW!H45+TO_RPI!H45+TO_PF!H45+TO_BKBPB!H45+TO_CL!H45+TO_BNG!H45+TO_LBB!H45+TO_CPP!H45+TO_GTL!H45+TO_NSP!H45</f>
        <v>35.244110060189158</v>
      </c>
      <c r="I45" s="10">
        <f>TO_EHG!I45+TO_CO!I45+TO_BF!I45+TO_GW!I45+TO_RPI!I45+TO_PF!I45+TO_BKBPB!I45+TO_CL!I45+TO_BNG!I45+TO_LBB!I45+TO_CPP!I45+TO_GTL!I45+TO_NSP!I45</f>
        <v>25.914789337919171</v>
      </c>
      <c r="J45" s="10">
        <f>TO_EHG!J45+TO_CO!J45+TO_BF!J45+TO_GW!J45+TO_RPI!J45+TO_PF!J45+TO_BKBPB!J45+TO_CL!J45+TO_BNG!J45+TO_LBB!J45+TO_CPP!J45+TO_GTL!J45+TO_NSP!J45</f>
        <v>27.987962166809972</v>
      </c>
      <c r="K45" s="10">
        <f>TO_EHG!K45+TO_CO!K45+TO_BF!K45+TO_GW!K45+TO_RPI!K45+TO_PF!K45+TO_BKBPB!K45+TO_CL!K45+TO_BNG!K45+TO_LBB!K45+TO_CPP!K45+TO_GTL!K45+TO_NSP!K45</f>
        <v>33.170937231298367</v>
      </c>
      <c r="L45" s="10">
        <f>TO_EHG!L45+TO_CO!L45+TO_BF!L45+TO_GW!L45+TO_RPI!L45+TO_PF!L45+TO_BKBPB!L45+TO_CL!L45+TO_BNG!L45+TO_LBB!L45+TO_CPP!L45+TO_GTL!L45+TO_NSP!L45</f>
        <v>16.58546861564918</v>
      </c>
      <c r="M45" s="10">
        <f>TO_EHG!M45+TO_CO!M45+TO_BF!M45+TO_GW!M45+TO_RPI!M45+TO_PF!M45+TO_BKBPB!M45+TO_CL!M45+TO_BNG!M45+TO_LBB!M45+TO_CPP!M45+TO_GTL!M45+TO_NSP!M45</f>
        <v>25.914789337919171</v>
      </c>
      <c r="N45" s="10">
        <f>TO_EHG!N45+TO_CO!N45+TO_BF!N45+TO_GW!N45+TO_RPI!N45+TO_PF!N45+TO_BKBPB!N45+TO_CL!N45+TO_BNG!N45+TO_LBB!N45+TO_CPP!N45+TO_GTL!N45+TO_NSP!N45</f>
        <v>21.768443680137569</v>
      </c>
      <c r="O45" s="10">
        <f>TO_EHG!O45+TO_CO!O45+TO_BF!O45+TO_GW!O45+TO_RPI!O45+TO_PF!O45+TO_BKBPB!O45+TO_CL!O45+TO_BNG!O45+TO_LBB!O45+TO_CPP!O45+TO_GTL!O45+TO_NSP!O45</f>
        <v>88.110232158211517</v>
      </c>
      <c r="P45" s="10">
        <f>TO_EHG!P45+TO_CO!P45+TO_BF!P45+TO_GW!P45+TO_RPI!P45+TO_PF!P45+TO_BKBPB!P45+TO_CL!P45+TO_BNG!P45+TO_LBB!P45+TO_CPP!P45+TO_GTL!P45+TO_NSP!P45</f>
        <v>94.329836629406699</v>
      </c>
      <c r="Q45" s="10">
        <f>TO_EHG!Q45+TO_CO!Q45+TO_BF!Q45+TO_GW!Q45+TO_RPI!Q45+TO_PF!Q45+TO_BKBPB!Q45+TO_CL!Q45+TO_BNG!Q45+TO_LBB!Q45+TO_CPP!Q45+TO_GTL!Q45+TO_NSP!Q45</f>
        <v>93.293207222699905</v>
      </c>
      <c r="R45" s="10">
        <f>TO_EHG!R45+TO_CO!R45+TO_BF!R45+TO_GW!R45+TO_RPI!R45+TO_PF!R45+TO_BKBPB!R45+TO_CL!R45+TO_BNG!R45+TO_LBB!R45+TO_CPP!R45+TO_GTL!R45+TO_NSP!R45</f>
        <v>13.475666380051591</v>
      </c>
      <c r="S45" s="10">
        <f>TO_EHG!S45+TO_CO!S45+TO_BF!S45+TO_GW!S45+TO_RPI!S45+TO_PF!S45+TO_BKBPB!S45+TO_CL!S45+TO_BNG!S45+TO_LBB!S45+TO_CPP!S45+TO_GTL!S45+TO_NSP!S45</f>
        <v>20.731814273430778</v>
      </c>
      <c r="T45" s="10">
        <f>TO_EHG!T45+TO_CO!T45+TO_BF!T45+TO_GW!T45+TO_RPI!T45+TO_PF!T45+TO_BKBPB!T45+TO_CL!T45+TO_BNG!T45+TO_LBB!T45+TO_CPP!T45+TO_GTL!T45+TO_NSP!T45</f>
        <v>24.87815993121238</v>
      </c>
      <c r="U45" s="10">
        <f>TO_EHG!U45+TO_CO!U45+TO_BF!U45+TO_GW!U45+TO_RPI!U45+TO_PF!U45+TO_BKBPB!U45+TO_CL!U45+TO_BNG!U45+TO_LBB!U45+TO_CPP!U45+TO_GTL!U45+TO_NSP!U45</f>
        <v>19.695270851246779</v>
      </c>
      <c r="V45" s="10">
        <f>TO_EHG!V45+TO_CO!V45+TO_BF!V45+TO_GW!V45+TO_RPI!V45+TO_PF!V45+TO_BKBPB!V45+TO_CL!V45+TO_BNG!V45+TO_LBB!V45+TO_CPP!V45+TO_GTL!V45+TO_NSP!V45</f>
        <v>16.58546861564918</v>
      </c>
      <c r="W45" s="10">
        <f>TO_EHG!W45+TO_CO!W45+TO_BF!W45+TO_GW!W45+TO_RPI!W45+TO_PF!W45+TO_BKBPB!W45+TO_CL!W45+TO_BNG!W45+TO_LBB!W45+TO_CPP!W45+TO_GTL!W45+TO_NSP!W45</f>
        <v>19.695270851246779</v>
      </c>
      <c r="X45" s="10">
        <f>TO_EHG!X45+TO_CO!X45+TO_BF!X45+TO_GW!X45+TO_RPI!X45+TO_PF!X45+TO_BKBPB!X45+TO_CL!X45+TO_BNG!X45+TO_LBB!X45+TO_CPP!X45+TO_GTL!X45+TO_NSP!X45</f>
        <v>29.024591573516759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279.4067067927773</v>
      </c>
      <c r="D46" s="10">
        <f>TO_EHG!D46+TO_CO!D46+TO_BF!D46+TO_GW!D46+TO_RPI!D46+TO_PF!D46+TO_BKBPB!D46+TO_CL!D46+TO_BNG!D46+TO_LBB!D46+TO_CPP!D46+TO_GTL!D46+TO_NSP!D46</f>
        <v>203.55408426483234</v>
      </c>
      <c r="E46" s="10">
        <f>TO_EHG!E46+TO_CO!E46+TO_BF!E46+TO_GW!E46+TO_RPI!E46+TO_PF!E46+TO_BKBPB!E46+TO_CL!E46+TO_BNG!E46+TO_LBB!E46+TO_CPP!E46+TO_GTL!E46+TO_NSP!E46</f>
        <v>166.10773860705069</v>
      </c>
      <c r="F46" s="10">
        <f>TO_EHG!F46+TO_CO!F46+TO_BF!F46+TO_GW!F46+TO_RPI!F46+TO_PF!F46+TO_BKBPB!F46+TO_CL!F46+TO_BNG!F46+TO_LBB!F46+TO_CPP!F46+TO_GTL!F46+TO_NSP!F46</f>
        <v>111.3785898538263</v>
      </c>
      <c r="G46" s="10">
        <f>TO_EHG!G46+TO_CO!G46+TO_BF!G46+TO_GW!G46+TO_RPI!G46+TO_PF!G46+TO_BKBPB!G46+TO_CL!G46+TO_BNG!G46+TO_LBB!G46+TO_CPP!G46+TO_GTL!G46+TO_NSP!G46</f>
        <v>179.66466036113499</v>
      </c>
      <c r="H46" s="10">
        <f>TO_EHG!H46+TO_CO!H46+TO_BF!H46+TO_GW!H46+TO_RPI!H46+TO_PF!H46+TO_BKBPB!H46+TO_CL!H46+TO_BNG!H46+TO_LBB!H46+TO_CPP!H46+TO_GTL!H46+TO_NSP!H46</f>
        <v>198.67678417884781</v>
      </c>
      <c r="I46" s="10">
        <f>TO_EHG!I46+TO_CO!I46+TO_BF!I46+TO_GW!I46+TO_RPI!I46+TO_PF!I46+TO_BKBPB!I46+TO_CL!I46+TO_BNG!I46+TO_LBB!I46+TO_CPP!I46+TO_GTL!I46+TO_NSP!I46</f>
        <v>173.01040412725709</v>
      </c>
      <c r="J46" s="10">
        <f>TO_EHG!J46+TO_CO!J46+TO_BF!J46+TO_GW!J46+TO_RPI!J46+TO_PF!J46+TO_BKBPB!J46+TO_CL!J46+TO_BNG!J46+TO_LBB!J46+TO_CPP!J46+TO_GTL!J46+TO_NSP!J46</f>
        <v>153.9982803095443</v>
      </c>
      <c r="K46" s="10">
        <f>TO_EHG!K46+TO_CO!K46+TO_BF!K46+TO_GW!K46+TO_RPI!K46+TO_PF!K46+TO_BKBPB!K46+TO_CL!K46+TO_BNG!K46+TO_LBB!K46+TO_CPP!K46+TO_GTL!K46+TO_NSP!K46</f>
        <v>151.14643164230441</v>
      </c>
      <c r="L46" s="10">
        <f>TO_EHG!L46+TO_CO!L46+TO_BF!L46+TO_GW!L46+TO_RPI!L46+TO_PF!L46+TO_BKBPB!L46+TO_CL!L46+TO_BNG!L46+TO_LBB!L46+TO_CPP!L46+TO_GTL!L46+TO_NSP!L46</f>
        <v>157.80068787618231</v>
      </c>
      <c r="M46" s="10">
        <f>TO_EHG!M46+TO_CO!M46+TO_BF!M46+TO_GW!M46+TO_RPI!M46+TO_PF!M46+TO_BKBPB!M46+TO_CL!M46+TO_BNG!M46+TO_LBB!M46+TO_CPP!M46+TO_GTL!M46+TO_NSP!M46</f>
        <v>109.3197764402407</v>
      </c>
      <c r="N46" s="10">
        <f>TO_EHG!N46+TO_CO!N46+TO_BF!N46+TO_GW!N46+TO_RPI!N46+TO_PF!N46+TO_BKBPB!N46+TO_CL!N46+TO_BNG!N46+TO_LBB!N46+TO_CPP!N46+TO_GTL!N46+TO_NSP!N46</f>
        <v>112.17162510748069</v>
      </c>
      <c r="O46" s="10">
        <f>TO_EHG!O46+TO_CO!O46+TO_BF!O46+TO_GW!O46+TO_RPI!O46+TO_PF!O46+TO_BKBPB!O46+TO_CL!O46+TO_BNG!O46+TO_LBB!O46+TO_CPP!O46+TO_GTL!O46+TO_NSP!O46</f>
        <v>124.52949269131558</v>
      </c>
      <c r="P46" s="10">
        <f>TO_EHG!P46+TO_CO!P46+TO_BF!P46+TO_GW!P46+TO_RPI!P46+TO_PF!P46+TO_BKBPB!P46+TO_CL!P46+TO_BNG!P46+TO_LBB!P46+TO_CPP!P46+TO_GTL!P46+TO_NSP!P46</f>
        <v>104.5667239896819</v>
      </c>
      <c r="Q46" s="10">
        <f>TO_EHG!Q46+TO_CO!Q46+TO_BF!Q46+TO_GW!Q46+TO_RPI!Q46+TO_PF!Q46+TO_BKBPB!Q46+TO_CL!Q46+TO_BNG!Q46+TO_LBB!Q46+TO_CPP!Q46+TO_GTL!Q46+TO_NSP!Q46</f>
        <v>92.20885640584693</v>
      </c>
      <c r="R46" s="10">
        <f>TO_EHG!R46+TO_CO!R46+TO_BF!R46+TO_GW!R46+TO_RPI!R46+TO_PF!R46+TO_BKBPB!R46+TO_CL!R46+TO_BNG!R46+TO_LBB!R46+TO_CPP!R46+TO_GTL!R46+TO_NSP!R46</f>
        <v>117.87523645743769</v>
      </c>
      <c r="S46" s="10">
        <f>TO_EHG!S46+TO_CO!S46+TO_BF!S46+TO_GW!S46+TO_RPI!S46+TO_PF!S46+TO_BKBPB!S46+TO_CL!S46+TO_BNG!S46+TO_LBB!S46+TO_CPP!S46+TO_GTL!S46+TO_NSP!S46</f>
        <v>127.3812553740327</v>
      </c>
      <c r="T46" s="10">
        <f>TO_EHG!T46+TO_CO!T46+TO_BF!T46+TO_GW!T46+TO_RPI!T46+TO_PF!T46+TO_BKBPB!T46+TO_CL!T46+TO_BNG!T46+TO_LBB!T46+TO_CPP!T46+TO_GTL!T46+TO_NSP!T46</f>
        <v>126.4306964746345</v>
      </c>
      <c r="U46" s="10">
        <f>TO_EHG!U46+TO_CO!U46+TO_BF!U46+TO_GW!U46+TO_RPI!U46+TO_PF!U46+TO_BKBPB!U46+TO_CL!U46+TO_BNG!U46+TO_LBB!U46+TO_CPP!U46+TO_GTL!U46+TO_NSP!U46</f>
        <v>128.33190025795349</v>
      </c>
      <c r="V46" s="10">
        <f>TO_EHG!V46+TO_CO!V46+TO_BF!V46+TO_GW!V46+TO_RPI!V46+TO_PF!V46+TO_BKBPB!V46+TO_CL!V46+TO_BNG!V46+TO_LBB!V46+TO_CPP!V46+TO_GTL!V46+TO_NSP!V46</f>
        <v>117.87523645743769</v>
      </c>
      <c r="W46" s="10">
        <f>TO_EHG!W46+TO_CO!W46+TO_BF!W46+TO_GW!W46+TO_RPI!W46+TO_PF!W46+TO_BKBPB!W46+TO_CL!W46+TO_BNG!W46+TO_LBB!W46+TO_CPP!W46+TO_GTL!W46+TO_NSP!W46</f>
        <v>120.7270851246776</v>
      </c>
      <c r="X46" s="10">
        <f>TO_EHG!X46+TO_CO!X46+TO_BF!X46+TO_GW!X46+TO_RPI!X46+TO_PF!X46+TO_BKBPB!X46+TO_CL!X46+TO_BNG!X46+TO_LBB!X46+TO_CPP!X46+TO_GTL!X46+TO_NSP!X46</f>
        <v>115.9740326741186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329.33508168529659</v>
      </c>
      <c r="D47" s="10">
        <f>TO_EHG!D47+TO_CO!D47+TO_BF!D47+TO_GW!D47+TO_RPI!D47+TO_PF!D47+TO_BKBPB!D47+TO_CL!D47+TO_BNG!D47+TO_LBB!D47+TO_CPP!D47+TO_GTL!D47+TO_NSP!D47</f>
        <v>290.92863284608768</v>
      </c>
      <c r="E47" s="10">
        <f>TO_EHG!E47+TO_CO!E47+TO_BF!E47+TO_GW!E47+TO_RPI!E47+TO_PF!E47+TO_BKBPB!E47+TO_CL!E47+TO_BNG!E47+TO_LBB!E47+TO_CPP!E47+TO_GTL!E47+TO_NSP!E47</f>
        <v>330.29518486672401</v>
      </c>
      <c r="F47" s="10">
        <f>TO_EHG!F47+TO_CO!F47+TO_BF!F47+TO_GW!F47+TO_RPI!F47+TO_PF!F47+TO_BKBPB!F47+TO_CL!F47+TO_BNG!F47+TO_LBB!F47+TO_CPP!F47+TO_GTL!F47+TO_NSP!F47</f>
        <v>299.57007738607052</v>
      </c>
      <c r="G47" s="10">
        <f>TO_EHG!G47+TO_CO!G47+TO_BF!G47+TO_GW!G47+TO_RPI!G47+TO_PF!G47+TO_BKBPB!G47+TO_CL!G47+TO_BNG!G47+TO_LBB!G47+TO_CPP!G47+TO_GTL!G47+TO_NSP!G47</f>
        <v>245.32820292347381</v>
      </c>
      <c r="H47" s="10">
        <f>TO_EHG!H47+TO_CO!H47+TO_BF!H47+TO_GW!H47+TO_RPI!H47+TO_PF!H47+TO_BKBPB!H47+TO_CL!H47+TO_BNG!H47+TO_LBB!H47+TO_CPP!H47+TO_GTL!H47+TO_NSP!H47</f>
        <v>362.29578675838349</v>
      </c>
      <c r="I47" s="10">
        <f>TO_EHG!I47+TO_CO!I47+TO_BF!I47+TO_GW!I47+TO_RPI!I47+TO_PF!I47+TO_BKBPB!I47+TO_CL!I47+TO_BNG!I47+TO_LBB!I47+TO_CPP!I47+TO_GTL!I47+TO_NSP!I47</f>
        <v>460.49492691315561</v>
      </c>
      <c r="J47" s="10">
        <f>TO_EHG!J47+TO_CO!J47+TO_BF!J47+TO_GW!J47+TO_RPI!J47+TO_PF!J47+TO_BKBPB!J47+TO_CL!J47+TO_BNG!J47+TO_LBB!J47+TO_CPP!J47+TO_GTL!J47+TO_NSP!J47</f>
        <v>428.64548581255372</v>
      </c>
      <c r="K47" s="10">
        <f>TO_EHG!K47+TO_CO!K47+TO_BF!K47+TO_GW!K47+TO_RPI!K47+TO_PF!K47+TO_BKBPB!K47+TO_CL!K47+TO_BNG!K47+TO_LBB!K47+TO_CPP!K47+TO_GTL!K47+TO_NSP!K47</f>
        <v>546.06956147893379</v>
      </c>
      <c r="L47" s="10">
        <f>TO_EHG!L47+TO_CO!L47+TO_BF!L47+TO_GW!L47+TO_RPI!L47+TO_PF!L47+TO_BKBPB!L47+TO_CL!L47+TO_BNG!L47+TO_LBB!L47+TO_CPP!L47+TO_GTL!L47+TO_NSP!L47</f>
        <v>489.97420464316423</v>
      </c>
      <c r="M47" s="10">
        <f>TO_EHG!M47+TO_CO!M47+TO_BF!M47+TO_GW!M47+TO_RPI!M47+TO_PF!M47+TO_BKBPB!M47+TO_CL!M47+TO_BNG!M47+TO_LBB!M47+TO_CPP!M47+TO_GTL!M47+TO_NSP!M47</f>
        <v>497.17970765262248</v>
      </c>
      <c r="N47" s="10">
        <f>TO_EHG!N47+TO_CO!N47+TO_BF!N47+TO_GW!N47+TO_RPI!N47+TO_PF!N47+TO_BKBPB!N47+TO_CL!N47+TO_BNG!N47+TO_LBB!N47+TO_CPP!N47+TO_GTL!N47+TO_NSP!N47</f>
        <v>532.30653482373168</v>
      </c>
      <c r="O47" s="10">
        <f>TO_EHG!O47+TO_CO!O47+TO_BF!O47+TO_GW!O47+TO_RPI!O47+TO_PF!O47+TO_BKBPB!O47+TO_CL!O47+TO_BNG!O47+TO_LBB!O47+TO_CPP!O47+TO_GTL!O47+TO_NSP!O47</f>
        <v>369.28202923473771</v>
      </c>
      <c r="P47" s="10">
        <f>TO_EHG!P47+TO_CO!P47+TO_BF!P47+TO_GW!P47+TO_RPI!P47+TO_PF!P47+TO_BKBPB!P47+TO_CL!P47+TO_BNG!P47+TO_LBB!P47+TO_CPP!P47+TO_GTL!P47+TO_NSP!P47</f>
        <v>362.07652622527939</v>
      </c>
      <c r="Q47" s="10">
        <f>TO_EHG!Q47+TO_CO!Q47+TO_BF!Q47+TO_GW!Q47+TO_RPI!Q47+TO_PF!Q47+TO_BKBPB!Q47+TO_CL!Q47+TO_BNG!Q47+TO_LBB!Q47+TO_CPP!Q47+TO_GTL!Q47+TO_NSP!Q47</f>
        <v>420.62123817712808</v>
      </c>
      <c r="R47" s="10">
        <f>TO_EHG!R47+TO_CO!R47+TO_BF!R47+TO_GW!R47+TO_RPI!R47+TO_PF!R47+TO_BKBPB!R47+TO_CL!R47+TO_BNG!R47+TO_LBB!R47+TO_CPP!R47+TO_GTL!R47+TO_NSP!R47</f>
        <v>438.6349957007738</v>
      </c>
      <c r="S47" s="10">
        <f>TO_EHG!S47+TO_CO!S47+TO_BF!S47+TO_GW!S47+TO_RPI!S47+TO_PF!S47+TO_BKBPB!S47+TO_CL!S47+TO_BNG!S47+TO_LBB!S47+TO_CPP!S47+TO_GTL!S47+TO_NSP!S47</f>
        <v>466.55631986242469</v>
      </c>
      <c r="T47" s="10">
        <f>TO_EHG!T47+TO_CO!T47+TO_BF!T47+TO_GW!T47+TO_RPI!T47+TO_PF!T47+TO_BKBPB!T47+TO_CL!T47+TO_BNG!T47+TO_LBB!T47+TO_CPP!T47+TO_GTL!T47+TO_NSP!T47</f>
        <v>396.30266552020629</v>
      </c>
      <c r="U47" s="10">
        <f>TO_EHG!U47+TO_CO!U47+TO_BF!U47+TO_GW!U47+TO_RPI!U47+TO_PF!U47+TO_BKBPB!U47+TO_CL!U47+TO_BNG!U47+TO_LBB!U47+TO_CPP!U47+TO_GTL!U47+TO_NSP!U47</f>
        <v>363.87790197764389</v>
      </c>
      <c r="V47" s="10">
        <f>TO_EHG!V47+TO_CO!V47+TO_BF!V47+TO_GW!V47+TO_RPI!V47+TO_PF!V47+TO_BKBPB!V47+TO_CL!V47+TO_BNG!V47+TO_LBB!V47+TO_CPP!V47+TO_GTL!V47+TO_NSP!V47</f>
        <v>366.57996560619091</v>
      </c>
      <c r="W47" s="10">
        <f>TO_EHG!W47+TO_CO!W47+TO_BF!W47+TO_GW!W47+TO_RPI!W47+TO_PF!W47+TO_BKBPB!W47+TO_CL!W47+TO_BNG!W47+TO_LBB!W47+TO_CPP!W47+TO_GTL!W47+TO_NSP!W47</f>
        <v>369.28202923473771</v>
      </c>
      <c r="X47" s="10">
        <f>TO_EHG!X47+TO_CO!X47+TO_BF!X47+TO_GW!X47+TO_RPI!X47+TO_PF!X47+TO_BKBPB!X47+TO_CL!X47+TO_BNG!X47+TO_LBB!X47+TO_CPP!X47+TO_GTL!X47+TO_NSP!X47</f>
        <v>371.98409286328462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52.784952708512463</v>
      </c>
      <c r="D48" s="10">
        <f>TO_EHG!D48+TO_CO!D48+TO_BF!D48+TO_GW!D48+TO_RPI!D48+TO_PF!D48+TO_BKBPB!D48+TO_CL!D48+TO_BNG!D48+TO_LBB!D48+TO_CPP!D48+TO_GTL!D48+TO_NSP!D48</f>
        <v>54.337403267411858</v>
      </c>
      <c r="E48" s="10">
        <f>TO_EHG!E48+TO_CO!E48+TO_BF!E48+TO_GW!E48+TO_RPI!E48+TO_PF!E48+TO_BKBPB!E48+TO_CL!E48+TO_BNG!E48+TO_LBB!E48+TO_CPP!E48+TO_GTL!E48+TO_NSP!E48</f>
        <v>243.7422184006879</v>
      </c>
      <c r="F48" s="10">
        <f>TO_EHG!F48+TO_CO!F48+TO_BF!F48+TO_GW!F48+TO_RPI!F48+TO_PF!F48+TO_BKBPB!F48+TO_CL!F48+TO_BNG!F48+TO_LBB!F48+TO_CPP!F48+TO_GTL!F48+TO_NSP!F48</f>
        <v>228.21728288907991</v>
      </c>
      <c r="G48" s="10">
        <f>TO_EHG!G48+TO_CO!G48+TO_BF!G48+TO_GW!G48+TO_RPI!G48+TO_PF!G48+TO_BKBPB!G48+TO_CL!G48+TO_BNG!G48+TO_LBB!G48+TO_CPP!G48+TO_GTL!G48+TO_NSP!G48</f>
        <v>209.9455717970765</v>
      </c>
      <c r="H48" s="10">
        <f>TO_EHG!H48+TO_CO!H48+TO_BF!H48+TO_GW!H48+TO_RPI!H48+TO_PF!H48+TO_BKBPB!H48+TO_CL!H48+TO_BNG!H48+TO_LBB!H48+TO_CPP!H48+TO_GTL!H48+TO_NSP!H48</f>
        <v>217.64350816852965</v>
      </c>
      <c r="I48" s="10">
        <f>TO_EHG!I48+TO_CO!I48+TO_BF!I48+TO_GW!I48+TO_RPI!I48+TO_PF!I48+TO_BKBPB!I48+TO_CL!I48+TO_BNG!I48+TO_LBB!I48+TO_CPP!I48+TO_GTL!I48+TO_NSP!I48</f>
        <v>231.63989681857271</v>
      </c>
      <c r="J48" s="10">
        <f>TO_EHG!J48+TO_CO!J48+TO_BF!J48+TO_GW!J48+TO_RPI!J48+TO_PF!J48+TO_BKBPB!J48+TO_CL!J48+TO_BNG!J48+TO_LBB!J48+TO_CPP!J48+TO_GTL!J48+TO_NSP!J48</f>
        <v>245.6362854686156</v>
      </c>
      <c r="K48" s="10">
        <f>TO_EHG!K48+TO_CO!K48+TO_BF!K48+TO_GW!K48+TO_RPI!K48+TO_PF!K48+TO_BKBPB!K48+TO_CL!K48+TO_BNG!K48+TO_LBB!K48+TO_CPP!K48+TO_GTL!K48+TO_NSP!K48</f>
        <v>231.63989681857271</v>
      </c>
      <c r="L48" s="10">
        <f>TO_EHG!L48+TO_CO!L48+TO_BF!L48+TO_GW!L48+TO_RPI!L48+TO_PF!L48+TO_BKBPB!L48+TO_CL!L48+TO_BNG!L48+TO_LBB!L48+TO_CPP!L48+TO_GTL!L48+TO_NSP!L48</f>
        <v>224.6345657781599</v>
      </c>
      <c r="M48" s="10">
        <f>TO_EHG!M48+TO_CO!M48+TO_BF!M48+TO_GW!M48+TO_RPI!M48+TO_PF!M48+TO_BKBPB!M48+TO_CL!M48+TO_BNG!M48+TO_LBB!M48+TO_CPP!M48+TO_GTL!M48+TO_NSP!M48</f>
        <v>243.55116079105761</v>
      </c>
      <c r="N48" s="10">
        <f>TO_EHG!N48+TO_CO!N48+TO_BF!N48+TO_GW!N48+TO_RPI!N48+TO_PF!N48+TO_BKBPB!N48+TO_CL!N48+TO_BNG!N48+TO_LBB!N48+TO_CPP!N48+TO_GTL!N48+TO_NSP!N48</f>
        <v>279.80799656061907</v>
      </c>
      <c r="O48" s="10">
        <f>TO_EHG!O48+TO_CO!O48+TO_BF!O48+TO_GW!O48+TO_RPI!O48+TO_PF!O48+TO_BKBPB!O48+TO_CL!O48+TO_BNG!O48+TO_LBB!O48+TO_CPP!O48+TO_GTL!O48+TO_NSP!O48</f>
        <v>267.98512467755802</v>
      </c>
      <c r="P48" s="10">
        <f>TO_EHG!P48+TO_CO!P48+TO_BF!P48+TO_GW!P48+TO_RPI!P48+TO_PF!P48+TO_BKBPB!P48+TO_CL!P48+TO_BNG!P48+TO_LBB!P48+TO_CPP!P48+TO_GTL!P48+TO_NSP!P48</f>
        <v>278.23155631986242</v>
      </c>
      <c r="Q48" s="10">
        <f>TO_EHG!Q48+TO_CO!Q48+TO_BF!Q48+TO_GW!Q48+TO_RPI!Q48+TO_PF!Q48+TO_BKBPB!Q48+TO_CL!Q48+TO_BNG!Q48+TO_LBB!Q48+TO_CPP!Q48+TO_GTL!Q48+TO_NSP!Q48</f>
        <v>320.79389509888222</v>
      </c>
      <c r="R48" s="10">
        <f>TO_EHG!R48+TO_CO!R48+TO_BF!R48+TO_GW!R48+TO_RPI!R48+TO_PF!R48+TO_BKBPB!R48+TO_CL!R48+TO_BNG!R48+TO_LBB!R48+TO_CPP!R48+TO_GTL!R48+TO_NSP!R48</f>
        <v>316.85296646603609</v>
      </c>
      <c r="S48" s="10">
        <f>TO_EHG!S48+TO_CO!S48+TO_BF!S48+TO_GW!S48+TO_RPI!S48+TO_PF!S48+TO_BKBPB!S48+TO_CL!S48+TO_BNG!S48+TO_LBB!S48+TO_CPP!S48+TO_GTL!S48+TO_NSP!S48</f>
        <v>310.40412725709371</v>
      </c>
      <c r="T48" s="10">
        <f>TO_EHG!T48+TO_CO!T48+TO_BF!T48+TO_GW!T48+TO_RPI!T48+TO_PF!T48+TO_BKBPB!T48+TO_CL!T48+TO_BNG!T48+TO_LBB!T48+TO_CPP!T48+TO_GTL!T48+TO_NSP!T48</f>
        <v>258.98349097162509</v>
      </c>
      <c r="U48" s="10">
        <f>TO_EHG!U48+TO_CO!U48+TO_BF!U48+TO_GW!U48+TO_RPI!U48+TO_PF!U48+TO_BKBPB!U48+TO_CL!U48+TO_BNG!U48+TO_LBB!U48+TO_CPP!U48+TO_GTL!U48+TO_NSP!U48</f>
        <v>276.58426483233018</v>
      </c>
      <c r="V48" s="10">
        <f>TO_EHG!V48+TO_CO!V48+TO_BF!V48+TO_GW!V48+TO_RPI!V48+TO_PF!V48+TO_BKBPB!V48+TO_CL!V48+TO_BNG!V48+TO_LBB!V48+TO_CPP!V48+TO_GTL!V48+TO_NSP!V48</f>
        <v>265.68856405846952</v>
      </c>
      <c r="W48" s="10">
        <f>TO_EHG!W48+TO_CO!W48+TO_BF!W48+TO_GW!W48+TO_RPI!W48+TO_PF!W48+TO_BKBPB!W48+TO_CL!W48+TO_BNG!W48+TO_LBB!W48+TO_CPP!W48+TO_GTL!W48+TO_NSP!W48</f>
        <v>282.45124677558039</v>
      </c>
      <c r="X48" s="10">
        <f>TO_EHG!X48+TO_CO!X48+TO_BF!X48+TO_GW!X48+TO_RPI!X48+TO_PF!X48+TO_BKBPB!X48+TO_CL!X48+TO_BNG!X48+TO_LBB!X48+TO_CPP!X48+TO_GTL!X48+TO_NSP!X48</f>
        <v>241.38263112639731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40.32674118658641</v>
      </c>
      <c r="D49" s="10">
        <f>TO_EHG!D49+TO_CO!D49+TO_BF!D49+TO_GW!D49+TO_RPI!D49+TO_PF!D49+TO_BKBPB!D49+TO_CL!D49+TO_BNG!D49+TO_LBB!D49+TO_CPP!D49+TO_GTL!D49+TO_NSP!D49</f>
        <v>38.406448839208927</v>
      </c>
      <c r="E49" s="10">
        <f>TO_EHG!E49+TO_CO!E49+TO_BF!E49+TO_GW!E49+TO_RPI!E49+TO_PF!E49+TO_BKBPB!E49+TO_CL!E49+TO_BNG!E49+TO_LBB!E49+TO_CPP!E49+TO_GTL!E49+TO_NSP!E49</f>
        <v>36.486070507308682</v>
      </c>
      <c r="F49" s="10">
        <f>TO_EHG!F49+TO_CO!F49+TO_BF!F49+TO_GW!F49+TO_RPI!F49+TO_PF!F49+TO_BKBPB!F49+TO_CL!F49+TO_BNG!F49+TO_LBB!F49+TO_CPP!F49+TO_GTL!F49+TO_NSP!F49</f>
        <v>38.406448839208927</v>
      </c>
      <c r="G49" s="10">
        <f>TO_EHG!G49+TO_CO!G49+TO_BF!G49+TO_GW!G49+TO_RPI!G49+TO_PF!G49+TO_BKBPB!G49+TO_CL!G49+TO_BNG!G49+TO_LBB!G49+TO_CPP!G49+TO_GTL!G49+TO_NSP!G49</f>
        <v>36.767927773000856</v>
      </c>
      <c r="H49" s="10">
        <f>TO_EHG!H49+TO_CO!H49+TO_BF!H49+TO_GW!H49+TO_RPI!H49+TO_PF!H49+TO_BKBPB!H49+TO_CL!H49+TO_BNG!H49+TO_LBB!H49+TO_CPP!H49+TO_GTL!H49+TO_NSP!H49</f>
        <v>40.188220120378332</v>
      </c>
      <c r="I49" s="10">
        <f>TO_EHG!I49+TO_CO!I49+TO_BF!I49+TO_GW!I49+TO_RPI!I49+TO_PF!I49+TO_BKBPB!I49+TO_CL!I49+TO_BNG!I49+TO_LBB!I49+TO_CPP!I49+TO_GTL!I49+TO_NSP!I49</f>
        <v>42.753396388650039</v>
      </c>
      <c r="J49" s="10">
        <f>TO_EHG!J49+TO_CO!J49+TO_BF!J49+TO_GW!J49+TO_RPI!J49+TO_PF!J49+TO_BKBPB!J49+TO_CL!J49+TO_BNG!J49+TO_LBB!J49+TO_CPP!J49+TO_GTL!J49+TO_NSP!J49</f>
        <v>46.173688736027508</v>
      </c>
      <c r="K49" s="10">
        <f>TO_EHG!K49+TO_CO!K49+TO_BF!K49+TO_GW!K49+TO_RPI!K49+TO_PF!K49+TO_BKBPB!K49+TO_CL!K49+TO_BNG!K49+TO_LBB!K49+TO_CPP!K49+TO_GTL!K49+TO_NSP!K49</f>
        <v>49.593981083404977</v>
      </c>
      <c r="L49" s="10">
        <f>TO_EHG!L49+TO_CO!L49+TO_BF!L49+TO_GW!L49+TO_RPI!L49+TO_PF!L49+TO_BKBPB!L49+TO_CL!L49+TO_BNG!L49+TO_LBB!L49+TO_CPP!L49+TO_GTL!L49+TO_NSP!L49</f>
        <v>45.318658641444543</v>
      </c>
      <c r="M49" s="10">
        <f>TO_EHG!M49+TO_CO!M49+TO_BF!M49+TO_GW!M49+TO_RPI!M49+TO_PF!M49+TO_BKBPB!M49+TO_CL!M49+TO_BNG!M49+TO_LBB!M49+TO_CPP!M49+TO_GTL!M49+TO_NSP!M49</f>
        <v>45.318658641444543</v>
      </c>
      <c r="N49" s="10">
        <f>TO_EHG!N49+TO_CO!N49+TO_BF!N49+TO_GW!N49+TO_RPI!N49+TO_PF!N49+TO_BKBPB!N49+TO_CL!N49+TO_BNG!N49+TO_LBB!N49+TO_CPP!N49+TO_GTL!N49+TO_NSP!N49</f>
        <v>29.07231298366294</v>
      </c>
      <c r="O49" s="10">
        <f>TO_EHG!O49+TO_CO!O49+TO_BF!O49+TO_GW!O49+TO_RPI!O49+TO_PF!O49+TO_BKBPB!O49+TO_CL!O49+TO_BNG!O49+TO_LBB!O49+TO_CPP!O49+TO_GTL!O49+TO_NSP!O49</f>
        <v>28.217282889079961</v>
      </c>
      <c r="P49" s="10">
        <f>TO_EHG!P49+TO_CO!P49+TO_BF!P49+TO_GW!P49+TO_RPI!P49+TO_PF!P49+TO_BKBPB!P49+TO_CL!P49+TO_BNG!P49+TO_LBB!P49+TO_CPP!P49+TO_GTL!P49+TO_NSP!P49</f>
        <v>31.63748925193465</v>
      </c>
      <c r="Q49" s="10">
        <f>TO_EHG!Q49+TO_CO!Q49+TO_BF!Q49+TO_GW!Q49+TO_RPI!Q49+TO_PF!Q49+TO_BKBPB!Q49+TO_CL!Q49+TO_BNG!Q49+TO_LBB!Q49+TO_CPP!Q49+TO_GTL!Q49+TO_NSP!Q49</f>
        <v>35.912897678417878</v>
      </c>
      <c r="R49" s="10">
        <f>TO_EHG!R49+TO_CO!R49+TO_BF!R49+TO_GW!R49+TO_RPI!R49+TO_PF!R49+TO_BKBPB!R49+TO_CL!R49+TO_BNG!R49+TO_LBB!R49+TO_CPP!R49+TO_GTL!R49+TO_NSP!R49</f>
        <v>31.63748925193465</v>
      </c>
      <c r="S49" s="10">
        <f>TO_EHG!S49+TO_CO!S49+TO_BF!S49+TO_GW!S49+TO_RPI!S49+TO_PF!S49+TO_BKBPB!S49+TO_CL!S49+TO_BNG!S49+TO_LBB!S49+TO_CPP!S49+TO_GTL!S49+TO_NSP!S49</f>
        <v>29.927429062768699</v>
      </c>
      <c r="T49" s="10">
        <f>TO_EHG!T49+TO_CO!T49+TO_BF!T49+TO_GW!T49+TO_RPI!T49+TO_PF!T49+TO_BKBPB!T49+TO_CL!T49+TO_BNG!T49+TO_LBB!T49+TO_CPP!T49+TO_GTL!T49+TO_NSP!T49</f>
        <v>35.912897678417878</v>
      </c>
      <c r="U49" s="10">
        <f>TO_EHG!U49+TO_CO!U49+TO_BF!U49+TO_GW!U49+TO_RPI!U49+TO_PF!U49+TO_BKBPB!U49+TO_CL!U49+TO_BNG!U49+TO_LBB!U49+TO_CPP!U49+TO_GTL!U49+TO_NSP!U49</f>
        <v>29.07231298366294</v>
      </c>
      <c r="V49" s="10">
        <f>TO_EHG!V49+TO_CO!V49+TO_BF!V49+TO_GW!V49+TO_RPI!V49+TO_PF!V49+TO_BKBPB!V49+TO_CL!V49+TO_BNG!V49+TO_LBB!V49+TO_CPP!V49+TO_GTL!V49+TO_NSP!V49</f>
        <v>26.50713671539123</v>
      </c>
      <c r="W49" s="10">
        <f>TO_EHG!W49+TO_CO!W49+TO_BF!W49+TO_GW!W49+TO_RPI!W49+TO_PF!W49+TO_BKBPB!W49+TO_CL!W49+TO_BNG!W49+TO_LBB!W49+TO_CPP!W49+TO_GTL!W49+TO_NSP!W49</f>
        <v>29.07231298366294</v>
      </c>
      <c r="X49" s="10">
        <f>TO_EHG!X49+TO_CO!X49+TO_BF!X49+TO_GW!X49+TO_RPI!X49+TO_PF!X49+TO_BKBPB!X49+TO_CL!X49+TO_BNG!X49+TO_LBB!X49+TO_CPP!X49+TO_GTL!X49+TO_NSP!X49</f>
        <v>27.362166809974202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26.884522785898529</v>
      </c>
      <c r="D50" s="10">
        <f>TO_EHG!D50+TO_CO!D50+TO_BF!D50+TO_GW!D50+TO_RPI!D50+TO_PF!D50+TO_BKBPB!D50+TO_CL!D50+TO_BNG!D50+TO_LBB!D50+TO_CPP!D50+TO_GTL!D50+TO_NSP!D50</f>
        <v>0</v>
      </c>
      <c r="E50" s="10">
        <f>TO_EHG!E50+TO_CO!E50+TO_BF!E50+TO_GW!E50+TO_RPI!E50+TO_PF!E50+TO_BKBPB!E50+TO_CL!E50+TO_BNG!E50+TO_LBB!E50+TO_CPP!E50+TO_GTL!E50+TO_NSP!E50</f>
        <v>0</v>
      </c>
      <c r="F50" s="10">
        <f>TO_EHG!F50+TO_CO!F50+TO_BF!F50+TO_GW!F50+TO_RPI!F50+TO_PF!F50+TO_BKBPB!F50+TO_CL!F50+TO_BNG!F50+TO_LBB!F50+TO_CPP!F50+TO_GTL!F50+TO_NSP!F50</f>
        <v>0</v>
      </c>
      <c r="G50" s="10">
        <f>TO_EHG!G50+TO_CO!G50+TO_BF!G50+TO_GW!G50+TO_RPI!G50+TO_PF!G50+TO_BKBPB!G50+TO_CL!G50+TO_BNG!G50+TO_LBB!G50+TO_CPP!G50+TO_GTL!G50+TO_NSP!G50</f>
        <v>182.0006018916595</v>
      </c>
      <c r="H50" s="10">
        <f>TO_EHG!H50+TO_CO!H50+TO_BF!H50+TO_GW!H50+TO_RPI!H50+TO_PF!H50+TO_BKBPB!H50+TO_CL!H50+TO_BNG!H50+TO_LBB!H50+TO_CPP!H50+TO_GTL!H50+TO_NSP!H50</f>
        <v>317.42622527944962</v>
      </c>
      <c r="I50" s="10">
        <f>TO_EHG!I50+TO_CO!I50+TO_BF!I50+TO_GW!I50+TO_RPI!I50+TO_PF!I50+TO_BKBPB!I50+TO_CL!I50+TO_BNG!I50+TO_LBB!I50+TO_CPP!I50+TO_GTL!I50+TO_NSP!I50</f>
        <v>514.47403267411858</v>
      </c>
      <c r="J50" s="10">
        <f>TO_EHG!J50+TO_CO!J50+TO_BF!J50+TO_GW!J50+TO_RPI!J50+TO_PF!J50+TO_BKBPB!J50+TO_CL!J50+TO_BNG!J50+TO_LBB!J50+TO_CPP!J50+TO_GTL!J50+TO_NSP!J50</f>
        <v>424.19028374892508</v>
      </c>
      <c r="K50" s="10">
        <f>TO_EHG!K50+TO_CO!K50+TO_BF!K50+TO_GW!K50+TO_RPI!K50+TO_PF!K50+TO_BKBPB!K50+TO_CL!K50+TO_BNG!K50+TO_LBB!K50+TO_CPP!K50+TO_GTL!K50+TO_NSP!K50</f>
        <v>552.73714531384348</v>
      </c>
      <c r="L50" s="10">
        <f>TO_EHG!L50+TO_CO!L50+TO_BF!L50+TO_GW!L50+TO_RPI!L50+TO_PF!L50+TO_BKBPB!L50+TO_CL!L50+TO_BNG!L50+TO_LBB!L50+TO_CPP!L50+TO_GTL!L50+TO_NSP!L50</f>
        <v>383.01324161650905</v>
      </c>
      <c r="M50" s="10">
        <f>TO_EHG!M50+TO_CO!M50+TO_BF!M50+TO_GW!M50+TO_RPI!M50+TO_PF!M50+TO_BKBPB!M50+TO_CL!M50+TO_BNG!M50+TO_LBB!M50+TO_CPP!M50+TO_GTL!M50+TO_NSP!M50</f>
        <v>643.49862424763535</v>
      </c>
      <c r="N50" s="10">
        <f>TO_EHG!N50+TO_CO!N50+TO_BF!N50+TO_GW!N50+TO_RPI!N50+TO_PF!N50+TO_BKBPB!N50+TO_CL!N50+TO_BNG!N50+TO_LBB!N50+TO_CPP!N50+TO_GTL!N50+TO_NSP!N50</f>
        <v>617.17781599312127</v>
      </c>
      <c r="O50" s="10">
        <f>TO_EHG!O50+TO_CO!O50+TO_BF!O50+TO_GW!O50+TO_RPI!O50+TO_PF!O50+TO_BKBPB!O50+TO_CL!O50+TO_BNG!O50+TO_LBB!O50+TO_CPP!O50+TO_GTL!O50+TO_NSP!O50</f>
        <v>583.59604471195178</v>
      </c>
      <c r="P50" s="10">
        <f>TO_EHG!P50+TO_CO!P50+TO_BF!P50+TO_GW!P50+TO_RPI!P50+TO_PF!P50+TO_BKBPB!P50+TO_CL!P50+TO_BNG!P50+TO_LBB!P50+TO_CPP!P50+TO_GTL!P50+TO_NSP!P50</f>
        <v>639.8681857265691</v>
      </c>
      <c r="Q50" s="10">
        <f>TO_EHG!Q50+TO_CO!Q50+TO_BF!Q50+TO_GW!Q50+TO_RPI!Q50+TO_PF!Q50+TO_BKBPB!Q50+TO_CL!Q50+TO_BNG!Q50+TO_LBB!Q50+TO_CPP!Q50+TO_GTL!Q50+TO_NSP!Q50</f>
        <v>649.85193465176269</v>
      </c>
      <c r="R50" s="10">
        <f>TO_EHG!R50+TO_CO!R50+TO_BF!R50+TO_GW!R50+TO_RPI!R50+TO_PF!R50+TO_BKBPB!R50+TO_CL!R50+TO_BNG!R50+TO_LBB!R50+TO_CPP!R50+TO_GTL!R50+TO_NSP!R50</f>
        <v>630.79200343938089</v>
      </c>
      <c r="S50" s="10">
        <f>TO_EHG!S50+TO_CO!S50+TO_BF!S50+TO_GW!S50+TO_RPI!S50+TO_PF!S50+TO_BKBPB!S50+TO_CL!S50+TO_BNG!S50+TO_LBB!S50+TO_CPP!S50+TO_GTL!S50+TO_NSP!S50</f>
        <v>567.25898538263107</v>
      </c>
      <c r="T50" s="10">
        <f>TO_EHG!T50+TO_CO!T50+TO_BF!T50+TO_GW!T50+TO_RPI!T50+TO_PF!T50+TO_BKBPB!T50+TO_CL!T50+TO_BNG!T50+TO_LBB!T50+TO_CPP!T50+TO_GTL!T50+TO_NSP!T50</f>
        <v>580.87325881341349</v>
      </c>
      <c r="U50" s="10">
        <f>TO_EHG!U50+TO_CO!U50+TO_BF!U50+TO_GW!U50+TO_RPI!U50+TO_PF!U50+TO_BKBPB!U50+TO_CL!U50+TO_BNG!U50+TO_LBB!U50+TO_CPP!U50+TO_GTL!U50+TO_NSP!U50</f>
        <v>682.52605331040411</v>
      </c>
      <c r="V50" s="10">
        <f>TO_EHG!V50+TO_CO!V50+TO_BF!V50+TO_GW!V50+TO_RPI!V50+TO_PF!V50+TO_BKBPB!V50+TO_CL!V50+TO_BNG!V50+TO_LBB!V50+TO_CPP!V50+TO_GTL!V50+TO_NSP!V50</f>
        <v>710.66208082545143</v>
      </c>
      <c r="W50" s="10">
        <f>TO_EHG!W50+TO_CO!W50+TO_BF!W50+TO_GW!W50+TO_RPI!W50+TO_PF!W50+TO_BKBPB!W50+TO_CL!W50+TO_BNG!W50+TO_LBB!W50+TO_CPP!W50+TO_GTL!W50+TO_NSP!W50</f>
        <v>668.00421324161653</v>
      </c>
      <c r="X50" s="10">
        <f>TO_EHG!X50+TO_CO!X50+TO_BF!X50+TO_GW!X50+TO_RPI!X50+TO_PF!X50+TO_BKBPB!X50+TO_CL!X50+TO_BNG!X50+TO_LBB!X50+TO_CPP!X50+TO_GTL!X50+TO_NSP!X50</f>
        <v>715.20017196904553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4.4496990541702486</v>
      </c>
      <c r="U51" s="37">
        <f>TO_EHG!U51+TO_CO!U51+TO_BF!U51+TO_GW!U51+TO_RPI!U51+TO_PF!U51+TO_BKBPB!U51+TO_CL!U51+TO_BNG!U51+TO_LBB!U51+TO_CPP!U51+TO_GTL!U51+TO_NSP!U51</f>
        <v>4.4067067927772996</v>
      </c>
      <c r="V51" s="37">
        <f>TO_EHG!V51+TO_CO!V51+TO_BF!V51+TO_GW!V51+TO_RPI!V51+TO_PF!V51+TO_BKBPB!V51+TO_CL!V51+TO_BNG!V51+TO_LBB!V51+TO_CPP!V51+TO_GTL!V51+TO_NSP!V51</f>
        <v>4.815133276010318</v>
      </c>
      <c r="W51" s="37">
        <f>TO_EHG!W51+TO_CO!W51+TO_BF!W51+TO_GW!W51+TO_RPI!W51+TO_PF!W51+TO_BKBPB!W51+TO_CL!W51+TO_BNG!W51+TO_LBB!W51+TO_CPP!W51+TO_GTL!W51+TO_NSP!W51</f>
        <v>4.7721410146173682</v>
      </c>
      <c r="X51" s="37">
        <f>TO_EHG!X51+TO_CO!X51+TO_BF!X51+TO_GW!X51+TO_RPI!X51+TO_PF!X51+TO_BKBPB!X51+TO_CL!X51+TO_BNG!X51+TO_LBB!X51+TO_CPP!X51+TO_GTL!X51+TO_NSP!X51</f>
        <v>4.4926913155631976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2.560447119518487</v>
      </c>
      <c r="I52" s="37">
        <f t="shared" si="20"/>
        <v>10.881857265692171</v>
      </c>
      <c r="J52" s="37">
        <f t="shared" si="20"/>
        <v>28.65202063628546</v>
      </c>
      <c r="K52" s="37">
        <f t="shared" si="20"/>
        <v>169.08615649183142</v>
      </c>
      <c r="L52" s="37">
        <f t="shared" si="20"/>
        <v>169.08615649183142</v>
      </c>
      <c r="M52" s="37">
        <f t="shared" si="20"/>
        <v>176.5644024075666</v>
      </c>
      <c r="N52" s="37">
        <f t="shared" si="20"/>
        <v>165.61814273430784</v>
      </c>
      <c r="O52" s="37">
        <f t="shared" si="20"/>
        <v>173.82484952708512</v>
      </c>
      <c r="P52" s="37">
        <f t="shared" si="20"/>
        <v>147.82889079965605</v>
      </c>
      <c r="Q52" s="37">
        <f t="shared" si="20"/>
        <v>172.52312983662935</v>
      </c>
      <c r="R52" s="37">
        <f t="shared" si="20"/>
        <v>127.60335339638866</v>
      </c>
      <c r="S52" s="37">
        <f t="shared" si="20"/>
        <v>123.27076526225279</v>
      </c>
      <c r="T52" s="37">
        <f t="shared" si="20"/>
        <v>108.76328460877041</v>
      </c>
      <c r="U52" s="37">
        <f t="shared" si="20"/>
        <v>159.75442820292352</v>
      </c>
      <c r="V52" s="37">
        <f t="shared" si="20"/>
        <v>164.34746345657783</v>
      </c>
      <c r="W52" s="37">
        <f t="shared" si="20"/>
        <v>175.78340498710233</v>
      </c>
      <c r="X52" s="37">
        <f t="shared" ref="X52" si="21">SUM(X53:X70)</f>
        <v>174.51272570937232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2.560447119518487</v>
      </c>
      <c r="I64" s="10">
        <f>TO_EHG!I64+TO_CO!I64+TO_BF!I64+TO_GW!I64+TO_RPI!I64+TO_PF!I64+TO_BKBPB!I64+TO_CL!I64+TO_BNG!I64+TO_LBB!I64+TO_CPP!I64+TO_GTL!I64+TO_NSP!I64</f>
        <v>10.881857265692171</v>
      </c>
      <c r="J64" s="10">
        <f>TO_EHG!J64+TO_CO!J64+TO_BF!J64+TO_GW!J64+TO_RPI!J64+TO_PF!J64+TO_BKBPB!J64+TO_CL!J64+TO_BNG!J64+TO_LBB!J64+TO_CPP!J64+TO_GTL!J64+TO_NSP!J64</f>
        <v>26.884522785898529</v>
      </c>
      <c r="K64" s="10">
        <f>TO_EHG!K64+TO_CO!K64+TO_BF!K64+TO_GW!K64+TO_RPI!K64+TO_PF!K64+TO_BKBPB!K64+TO_CL!K64+TO_BNG!K64+TO_LBB!K64+TO_CPP!K64+TO_GTL!K64+TO_NSP!K64</f>
        <v>46.379105760963022</v>
      </c>
      <c r="L64" s="10">
        <f>TO_EHG!L64+TO_CO!L64+TO_BF!L64+TO_GW!L64+TO_RPI!L64+TO_PF!L64+TO_BKBPB!L64+TO_CL!L64+TO_BNG!L64+TO_LBB!L64+TO_CPP!L64+TO_GTL!L64+TO_NSP!L64</f>
        <v>46.379105760963022</v>
      </c>
      <c r="M64" s="10">
        <f>TO_EHG!M64+TO_CO!M64+TO_BF!M64+TO_GW!M64+TO_RPI!M64+TO_PF!M64+TO_BKBPB!M64+TO_CL!M64+TO_BNG!M64+TO_LBB!M64+TO_CPP!M64+TO_GTL!M64+TO_NSP!M64</f>
        <v>56.54436801375752</v>
      </c>
      <c r="N64" s="10">
        <f>TO_EHG!N64+TO_CO!N64+TO_BF!N64+TO_GW!N64+TO_RPI!N64+TO_PF!N64+TO_BKBPB!N64+TO_CL!N64+TO_BNG!N64+TO_LBB!N64+TO_CPP!N64+TO_GTL!N64+TO_NSP!N64</f>
        <v>48.285124677558038</v>
      </c>
      <c r="O64" s="10">
        <f>TO_EHG!O64+TO_CO!O64+TO_BF!O64+TO_GW!O64+TO_RPI!O64+TO_PF!O64+TO_BKBPB!O64+TO_CL!O64+TO_BNG!O64+TO_LBB!O64+TO_CPP!O64+TO_GTL!O64+TO_NSP!O64</f>
        <v>45.743766122098023</v>
      </c>
      <c r="P64" s="10">
        <f>TO_EHG!P64+TO_CO!P64+TO_BF!P64+TO_GW!P64+TO_RPI!P64+TO_PF!P64+TO_BKBPB!P64+TO_CL!P64+TO_BNG!P64+TO_LBB!P64+TO_CPP!P64+TO_GTL!P64+TO_NSP!P64</f>
        <v>30.495872742906268</v>
      </c>
      <c r="Q64" s="10">
        <f>TO_EHG!Q64+TO_CO!Q64+TO_BF!Q64+TO_GW!Q64+TO_RPI!Q64+TO_PF!Q64+TO_BKBPB!Q64+TO_CL!Q64+TO_BNG!Q64+TO_LBB!Q64+TO_CPP!Q64+TO_GTL!Q64+TO_NSP!Q64</f>
        <v>48.920378331900253</v>
      </c>
      <c r="R64" s="10">
        <f>TO_EHG!R64+TO_CO!R64+TO_BF!R64+TO_GW!R64+TO_RPI!R64+TO_PF!R64+TO_BKBPB!R64+TO_CL!R64+TO_BNG!R64+TO_LBB!R64+TO_CPP!R64+TO_GTL!R64+TO_NSP!R64</f>
        <v>31.766466036113499</v>
      </c>
      <c r="S64" s="10">
        <f>TO_EHG!S64+TO_CO!S64+TO_BF!S64+TO_GW!S64+TO_RPI!S64+TO_PF!S64+TO_BKBPB!S64+TO_CL!S64+TO_BNG!S64+TO_LBB!S64+TO_CPP!S64+TO_GTL!S64+TO_NSP!S64</f>
        <v>29.225193465176272</v>
      </c>
      <c r="T64" s="10">
        <f>TO_EHG!T64+TO_CO!T64+TO_BF!T64+TO_GW!T64+TO_RPI!T64+TO_PF!T64+TO_BKBPB!T64+TO_CL!T64+TO_BNG!T64+TO_LBB!T64+TO_CPP!T64+TO_GTL!T64+TO_NSP!T64</f>
        <v>36.213843508168523</v>
      </c>
      <c r="U64" s="10">
        <f>TO_EHG!U64+TO_CO!U64+TO_BF!U64+TO_GW!U64+TO_RPI!U64+TO_PF!U64+TO_BKBPB!U64+TO_CL!U64+TO_BNG!U64+TO_LBB!U64+TO_CPP!U64+TO_GTL!U64+TO_NSP!U64</f>
        <v>45.108426483233011</v>
      </c>
      <c r="V64" s="10">
        <f>TO_EHG!V64+TO_CO!V64+TO_BF!V64+TO_GW!V64+TO_RPI!V64+TO_PF!V64+TO_BKBPB!V64+TO_CL!V64+TO_BNG!V64+TO_LBB!V64+TO_CPP!V64+TO_GTL!V64+TO_NSP!V64</f>
        <v>47.014445399828027</v>
      </c>
      <c r="W64" s="10">
        <f>TO_EHG!W64+TO_CO!W64+TO_BF!W64+TO_GW!W64+TO_RPI!W64+TO_PF!W64+TO_BKBPB!W64+TO_CL!W64+TO_BNG!W64+TO_LBB!W64+TO_CPP!W64+TO_GTL!W64+TO_NSP!W64</f>
        <v>58.450386930352543</v>
      </c>
      <c r="X64" s="10">
        <f>TO_EHG!X64+TO_CO!X64+TO_BF!X64+TO_GW!X64+TO_RPI!X64+TO_PF!X64+TO_BKBPB!X64+TO_CL!X64+TO_BNG!X64+TO_LBB!X64+TO_CPP!X64+TO_GTL!X64+TO_NSP!X64</f>
        <v>57.179707652622533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1.7674978503869301</v>
      </c>
      <c r="K66" s="10">
        <f>TO_EHG!K66+TO_CO!K66+TO_BF!K66+TO_GW!K66+TO_RPI!K66+TO_PF!K66+TO_BKBPB!K66+TO_CL!K66+TO_BNG!K66+TO_LBB!K66+TO_CPP!K66+TO_GTL!K66+TO_NSP!K66</f>
        <v>122.7070507308684</v>
      </c>
      <c r="L66" s="10">
        <f>TO_EHG!L66+TO_CO!L66+TO_BF!L66+TO_GW!L66+TO_RPI!L66+TO_PF!L66+TO_BKBPB!L66+TO_CL!L66+TO_BNG!L66+TO_LBB!L66+TO_CPP!L66+TO_GTL!L66+TO_NSP!L66</f>
        <v>122.7070507308684</v>
      </c>
      <c r="M66" s="10">
        <f>TO_EHG!M66+TO_CO!M66+TO_BF!M66+TO_GW!M66+TO_RPI!M66+TO_PF!M66+TO_BKBPB!M66+TO_CL!M66+TO_BNG!M66+TO_LBB!M66+TO_CPP!M66+TO_GTL!M66+TO_NSP!M66</f>
        <v>120.0200343938091</v>
      </c>
      <c r="N66" s="10">
        <f>TO_EHG!N66+TO_CO!N66+TO_BF!N66+TO_GW!N66+TO_RPI!N66+TO_PF!N66+TO_BKBPB!N66+TO_CL!N66+TO_BNG!N66+TO_LBB!N66+TO_CPP!N66+TO_GTL!N66+TO_NSP!N66</f>
        <v>117.33301805674979</v>
      </c>
      <c r="O66" s="10">
        <f>TO_EHG!O66+TO_CO!O66+TO_BF!O66+TO_GW!O66+TO_RPI!O66+TO_PF!O66+TO_BKBPB!O66+TO_CL!O66+TO_BNG!O66+TO_LBB!O66+TO_CPP!O66+TO_GTL!O66+TO_NSP!O66</f>
        <v>128.08108340498711</v>
      </c>
      <c r="P66" s="10">
        <f>TO_EHG!P66+TO_CO!P66+TO_BF!P66+TO_GW!P66+TO_RPI!P66+TO_PF!P66+TO_BKBPB!P66+TO_CL!P66+TO_BNG!P66+TO_LBB!P66+TO_CPP!P66+TO_GTL!P66+TO_NSP!P66</f>
        <v>117.33301805674979</v>
      </c>
      <c r="Q66" s="10">
        <f>TO_EHG!Q66+TO_CO!Q66+TO_BF!Q66+TO_GW!Q66+TO_RPI!Q66+TO_PF!Q66+TO_BKBPB!Q66+TO_CL!Q66+TO_BNG!Q66+TO_LBB!Q66+TO_CPP!Q66+TO_GTL!Q66+TO_NSP!Q66</f>
        <v>123.6027515047291</v>
      </c>
      <c r="R66" s="10">
        <f>TO_EHG!R66+TO_CO!R66+TO_BF!R66+TO_GW!R66+TO_RPI!R66+TO_PF!R66+TO_BKBPB!R66+TO_CL!R66+TO_BNG!R66+TO_LBB!R66+TO_CPP!R66+TO_GTL!R66+TO_NSP!R66</f>
        <v>95.836887360275156</v>
      </c>
      <c r="S66" s="10">
        <f>TO_EHG!S66+TO_CO!S66+TO_BF!S66+TO_GW!S66+TO_RPI!S66+TO_PF!S66+TO_BKBPB!S66+TO_CL!S66+TO_BNG!S66+TO_LBB!S66+TO_CPP!S66+TO_GTL!S66+TO_NSP!S66</f>
        <v>94.045571797076519</v>
      </c>
      <c r="T66" s="10">
        <f>TO_EHG!T66+TO_CO!T66+TO_BF!T66+TO_GW!T66+TO_RPI!T66+TO_PF!T66+TO_BKBPB!T66+TO_CL!T66+TO_BNG!T66+TO_LBB!T66+TO_CPP!T66+TO_GTL!T66+TO_NSP!T66</f>
        <v>72.549441100601882</v>
      </c>
      <c r="U66" s="10">
        <f>TO_EHG!U66+TO_CO!U66+TO_BF!U66+TO_GW!U66+TO_RPI!U66+TO_PF!U66+TO_BKBPB!U66+TO_CL!U66+TO_BNG!U66+TO_LBB!U66+TO_CPP!U66+TO_GTL!U66+TO_NSP!U66</f>
        <v>114.6460017196905</v>
      </c>
      <c r="V66" s="10">
        <f>TO_EHG!V66+TO_CO!V66+TO_BF!V66+TO_GW!V66+TO_RPI!V66+TO_PF!V66+TO_BKBPB!V66+TO_CL!V66+TO_BNG!V66+TO_LBB!V66+TO_CPP!V66+TO_GTL!V66+TO_NSP!V66</f>
        <v>117.33301805674979</v>
      </c>
      <c r="W66" s="10">
        <f>TO_EHG!W66+TO_CO!W66+TO_BF!W66+TO_GW!W66+TO_RPI!W66+TO_PF!W66+TO_BKBPB!W66+TO_CL!W66+TO_BNG!W66+TO_LBB!W66+TO_CPP!W66+TO_GTL!W66+TO_NSP!W66</f>
        <v>117.33301805674979</v>
      </c>
      <c r="X66" s="10">
        <f>TO_EHG!X66+TO_CO!X66+TO_BF!X66+TO_GW!X66+TO_RPI!X66+TO_PF!X66+TO_BKBPB!X66+TO_CL!X66+TO_BNG!X66+TO_LBB!X66+TO_CPP!X66+TO_GTL!X66+TO_NSP!X66</f>
        <v>117.33301805674979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1651.7865004299226</v>
      </c>
      <c r="D75" s="37">
        <f>TO_EHG!D75+TO_CO!D75+TO_BF!D75+TO_GW!D75+TO_RPI!D75+TO_PF!D75+TO_BKBPB!D75+TO_CL!D75+TO_BNG!D75+TO_LBB!D75+TO_CPP!D75+TO_GTL!D75+TO_NSP!D75</f>
        <v>1707.0315563198624</v>
      </c>
      <c r="E75" s="37">
        <f>TO_EHG!E75+TO_CO!E75+TO_BF!E75+TO_GW!E75+TO_RPI!E75+TO_PF!E75+TO_BKBPB!E75+TO_CL!E75+TO_BNG!E75+TO_LBB!E75+TO_CPP!E75+TO_GTL!E75+TO_NSP!E75</f>
        <v>1480.4147033533964</v>
      </c>
      <c r="F75" s="37">
        <f>TO_EHG!F75+TO_CO!F75+TO_BF!F75+TO_GW!F75+TO_RPI!F75+TO_PF!F75+TO_BKBPB!F75+TO_CL!F75+TO_BNG!F75+TO_LBB!F75+TO_CPP!F75+TO_GTL!F75+TO_NSP!F75</f>
        <v>1528.0404987102327</v>
      </c>
      <c r="G75" s="37">
        <f>TO_EHG!G75+TO_CO!G75+TO_BF!G75+TO_GW!G75+TO_RPI!G75+TO_PF!G75+TO_BKBPB!G75+TO_CL!G75+TO_BNG!G75+TO_LBB!G75+TO_CPP!G75+TO_GTL!G75+TO_NSP!G75</f>
        <v>1493.3122957867581</v>
      </c>
      <c r="H75" s="37">
        <f>TO_EHG!H75+TO_CO!H75+TO_BF!H75+TO_GW!H75+TO_RPI!H75+TO_PF!H75+TO_BKBPB!H75+TO_CL!H75+TO_BNG!H75+TO_LBB!H75+TO_CPP!H75+TO_GTL!H75+TO_NSP!H75</f>
        <v>1518.9883061049009</v>
      </c>
      <c r="I75" s="37">
        <f>TO_EHG!I75+TO_CO!I75+TO_BF!I75+TO_GW!I75+TO_RPI!I75+TO_PF!I75+TO_BKBPB!I75+TO_CL!I75+TO_BNG!I75+TO_LBB!I75+TO_CPP!I75+TO_GTL!I75+TO_NSP!I75</f>
        <v>1467.3019776440242</v>
      </c>
      <c r="J75" s="37">
        <f>TO_EHG!J75+TO_CO!J75+TO_BF!J75+TO_GW!J75+TO_RPI!J75+TO_PF!J75+TO_BKBPB!J75+TO_CL!J75+TO_BNG!J75+TO_LBB!J75+TO_CPP!J75+TO_GTL!J75+TO_NSP!J75</f>
        <v>1360.7528804815138</v>
      </c>
      <c r="K75" s="37">
        <f>TO_EHG!K75+TO_CO!K75+TO_BF!K75+TO_GW!K75+TO_RPI!K75+TO_PF!K75+TO_BKBPB!K75+TO_CL!K75+TO_BNG!K75+TO_LBB!K75+TO_CPP!K75+TO_GTL!K75+TO_NSP!K75</f>
        <v>1339.8299226139297</v>
      </c>
      <c r="L75" s="37">
        <f>TO_EHG!L75+TO_CO!L75+TO_BF!L75+TO_GW!L75+TO_RPI!L75+TO_PF!L75+TO_BKBPB!L75+TO_CL!L75+TO_BNG!L75+TO_LBB!L75+TO_CPP!L75+TO_GTL!L75+TO_NSP!L75</f>
        <v>1268.4866723989683</v>
      </c>
      <c r="M75" s="37">
        <f>TO_EHG!M75+TO_CO!M75+TO_BF!M75+TO_GW!M75+TO_RPI!M75+TO_PF!M75+TO_BKBPB!M75+TO_CL!M75+TO_BNG!M75+TO_LBB!M75+TO_CPP!M75+TO_GTL!M75+TO_NSP!M75</f>
        <v>1265.5010318142733</v>
      </c>
      <c r="N75" s="37">
        <f>TO_EHG!N75+TO_CO!N75+TO_BF!N75+TO_GW!N75+TO_RPI!N75+TO_PF!N75+TO_BKBPB!N75+TO_CL!N75+TO_BNG!N75+TO_LBB!N75+TO_CPP!N75+TO_GTL!N75+TO_NSP!N75</f>
        <v>1175.5040412725709</v>
      </c>
      <c r="O75" s="37">
        <f>TO_EHG!O75+TO_CO!O75+TO_BF!O75+TO_GW!O75+TO_RPI!O75+TO_PF!O75+TO_BKBPB!O75+TO_CL!O75+TO_BNG!O75+TO_LBB!O75+TO_CPP!O75+TO_GTL!O75+TO_NSP!O75</f>
        <v>1182.3349957007736</v>
      </c>
      <c r="P75" s="37">
        <f>TO_EHG!P75+TO_CO!P75+TO_BF!P75+TO_GW!P75+TO_RPI!P75+TO_PF!P75+TO_BKBPB!P75+TO_CL!P75+TO_BNG!P75+TO_LBB!P75+TO_CPP!P75+TO_GTL!P75+TO_NSP!P75</f>
        <v>1174.09475494411</v>
      </c>
      <c r="Q75" s="37">
        <f>TO_EHG!Q75+TO_CO!Q75+TO_BF!Q75+TO_GW!Q75+TO_RPI!Q75+TO_PF!Q75+TO_BKBPB!Q75+TO_CL!Q75+TO_BNG!Q75+TO_LBB!Q75+TO_CPP!Q75+TO_GTL!Q75+TO_NSP!Q75</f>
        <v>1030.9305245055889</v>
      </c>
      <c r="R75" s="37">
        <f>TO_EHG!R75+TO_CO!R75+TO_BF!R75+TO_GW!R75+TO_RPI!R75+TO_PF!R75+TO_BKBPB!R75+TO_CL!R75+TO_BNG!R75+TO_LBB!R75+TO_CPP!R75+TO_GTL!R75+TO_NSP!R75</f>
        <v>1111.9709372312984</v>
      </c>
      <c r="S75" s="37">
        <f>TO_EHG!S75+TO_CO!S75+TO_BF!S75+TO_GW!S75+TO_RPI!S75+TO_PF!S75+TO_BKBPB!S75+TO_CL!S75+TO_BNG!S75+TO_LBB!S75+TO_CPP!S75+TO_GTL!S75+TO_NSP!S75</f>
        <v>1164.039294926913</v>
      </c>
      <c r="T75" s="37">
        <f>TO_EHG!T75+TO_CO!T75+TO_BF!T75+TO_GW!T75+TO_RPI!T75+TO_PF!T75+TO_BKBPB!T75+TO_CL!T75+TO_BNG!T75+TO_LBB!T75+TO_CPP!T75+TO_GTL!T75+TO_NSP!T75</f>
        <v>1155.3453998280306</v>
      </c>
      <c r="U75" s="37">
        <f>TO_EHG!U75+TO_CO!U75+TO_BF!U75+TO_GW!U75+TO_RPI!U75+TO_PF!U75+TO_BKBPB!U75+TO_CL!U75+TO_BNG!U75+TO_LBB!U75+TO_CPP!U75+TO_GTL!U75+TO_NSP!U75</f>
        <v>1084.0021496130698</v>
      </c>
      <c r="V75" s="37">
        <f>TO_EHG!V75+TO_CO!V75+TO_BF!V75+TO_GW!V75+TO_RPI!V75+TO_PF!V75+TO_BKBPB!V75+TO_CL!V75+TO_BNG!V75+TO_LBB!V75+TO_CPP!V75+TO_GTL!V75+TO_NSP!V75</f>
        <v>1081.5896818572655</v>
      </c>
      <c r="W75" s="37">
        <f>TO_EHG!W75+TO_CO!W75+TO_BF!W75+TO_GW!W75+TO_RPI!W75+TO_PF!W75+TO_BKBPB!W75+TO_CL!W75+TO_BNG!W75+TO_LBB!W75+TO_CPP!W75+TO_GTL!W75+TO_NSP!W75</f>
        <v>1088.2773860705074</v>
      </c>
      <c r="X75" s="37">
        <f>TO_EHG!X75+TO_CO!X75+TO_BF!X75+TO_GW!X75+TO_RPI!X75+TO_PF!X75+TO_BKBPB!X75+TO_CL!X75+TO_BNG!X75+TO_LBB!X75+TO_CPP!X75+TO_GTL!X75+TO_NSP!X75</f>
        <v>1178.0237317282892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3025.8622527944967</v>
      </c>
      <c r="D76" s="40">
        <f>TO_EHG!D76+TO_CO!D76+TO_BF!D76+TO_GW!D76+TO_RPI!D76+TO_PF!D76+TO_BKBPB!D76+TO_CL!D76+TO_BNG!D76+TO_LBB!D76+TO_CPP!D76+TO_GTL!D76+TO_NSP!D76</f>
        <v>3131.1460877042127</v>
      </c>
      <c r="E76" s="40">
        <f>TO_EHG!E76+TO_CO!E76+TO_BF!E76+TO_GW!E76+TO_RPI!E76+TO_PF!E76+TO_BKBPB!E76+TO_CL!E76+TO_BNG!E76+TO_LBB!E76+TO_CPP!E76+TO_GTL!E76+TO_NSP!E76</f>
        <v>3108.9399828030937</v>
      </c>
      <c r="F76" s="40">
        <f>TO_EHG!F76+TO_CO!F76+TO_BF!F76+TO_GW!F76+TO_RPI!F76+TO_PF!F76+TO_BKBPB!F76+TO_CL!F76+TO_BNG!F76+TO_LBB!F76+TO_CPP!F76+TO_GTL!F76+TO_NSP!F76</f>
        <v>2935.9142734307816</v>
      </c>
      <c r="G76" s="40">
        <f>TO_EHG!G76+TO_CO!G76+TO_BF!G76+TO_GW!G76+TO_RPI!G76+TO_PF!G76+TO_BKBPB!G76+TO_CL!G76+TO_BNG!G76+TO_LBB!G76+TO_CPP!G76+TO_GTL!G76+TO_NSP!G76</f>
        <v>2898.3134135855548</v>
      </c>
      <c r="H76" s="40">
        <f>TO_EHG!H76+TO_CO!H76+TO_BF!H76+TO_GW!H76+TO_RPI!H76+TO_PF!H76+TO_BKBPB!H76+TO_CL!H76+TO_BNG!H76+TO_LBB!H76+TO_CPP!H76+TO_GTL!H76+TO_NSP!H76</f>
        <v>3074.4002579535672</v>
      </c>
      <c r="I76" s="40">
        <f>TO_EHG!I76+TO_CO!I76+TO_BF!I76+TO_GW!I76+TO_RPI!I76+TO_PF!I76+TO_BKBPB!I76+TO_CL!I76+TO_BNG!I76+TO_LBB!I76+TO_CPP!I76+TO_GTL!I76+TO_NSP!I76</f>
        <v>3083.3233018056749</v>
      </c>
      <c r="J76" s="40">
        <f>TO_EHG!J76+TO_CO!J76+TO_BF!J76+TO_GW!J76+TO_RPI!J76+TO_PF!J76+TO_BKBPB!J76+TO_CL!J76+TO_BNG!J76+TO_LBB!J76+TO_CPP!J76+TO_GTL!J76+TO_NSP!J76</f>
        <v>3435.9051590713675</v>
      </c>
      <c r="K76" s="40">
        <f>TO_EHG!K76+TO_CO!K76+TO_BF!K76+TO_GW!K76+TO_RPI!K76+TO_PF!K76+TO_BKBPB!K76+TO_CL!K76+TO_BNG!K76+TO_LBB!K76+TO_CPP!K76+TO_GTL!K76+TO_NSP!K76</f>
        <v>3441.5815993121241</v>
      </c>
      <c r="L76" s="40">
        <f>TO_EHG!L76+TO_CO!L76+TO_BF!L76+TO_GW!L76+TO_RPI!L76+TO_PF!L76+TO_BKBPB!L76+TO_CL!L76+TO_BNG!L76+TO_LBB!L76+TO_CPP!L76+TO_GTL!L76+TO_NSP!L76</f>
        <v>3087.5335339638868</v>
      </c>
      <c r="M76" s="40">
        <f>TO_EHG!M76+TO_CO!M76+TO_BF!M76+TO_GW!M76+TO_RPI!M76+TO_PF!M76+TO_BKBPB!M76+TO_CL!M76+TO_BNG!M76+TO_LBB!M76+TO_CPP!M76+TO_GTL!M76+TO_NSP!M76</f>
        <v>3213.2540842648323</v>
      </c>
      <c r="N76" s="40">
        <f>TO_EHG!N76+TO_CO!N76+TO_BF!N76+TO_GW!N76+TO_RPI!N76+TO_PF!N76+TO_BKBPB!N76+TO_CL!N76+TO_BNG!N76+TO_LBB!N76+TO_CPP!N76+TO_GTL!N76+TO_NSP!N76</f>
        <v>3097.0916595012886</v>
      </c>
      <c r="O76" s="40">
        <f>TO_EHG!O76+TO_CO!O76+TO_BF!O76+TO_GW!O76+TO_RPI!O76+TO_PF!O76+TO_BKBPB!O76+TO_CL!O76+TO_BNG!O76+TO_LBB!O76+TO_CPP!O76+TO_GTL!O76+TO_NSP!O76</f>
        <v>2977.9975064488381</v>
      </c>
      <c r="P76" s="40">
        <f>TO_EHG!P76+TO_CO!P76+TO_BF!P76+TO_GW!P76+TO_RPI!P76+TO_PF!P76+TO_BKBPB!P76+TO_CL!P76+TO_BNG!P76+TO_LBB!P76+TO_CPP!P76+TO_GTL!P76+TO_NSP!P76</f>
        <v>2604.6668959587269</v>
      </c>
      <c r="Q76" s="40">
        <f>TO_EHG!Q76+TO_CO!Q76+TO_BF!Q76+TO_GW!Q76+TO_RPI!Q76+TO_PF!Q76+TO_BKBPB!Q76+TO_CL!Q76+TO_BNG!Q76+TO_LBB!Q76+TO_CPP!Q76+TO_GTL!Q76+TO_NSP!Q76</f>
        <v>2528.1980223559754</v>
      </c>
      <c r="R76" s="40">
        <f>TO_EHG!R76+TO_CO!R76+TO_BF!R76+TO_GW!R76+TO_RPI!R76+TO_PF!R76+TO_BKBPB!R76+TO_CL!R76+TO_BNG!R76+TO_LBB!R76+TO_CPP!R76+TO_GTL!R76+TO_NSP!R76</f>
        <v>2610.5602751504725</v>
      </c>
      <c r="S76" s="40">
        <f>TO_EHG!S76+TO_CO!S76+TO_BF!S76+TO_GW!S76+TO_RPI!S76+TO_PF!S76+TO_BKBPB!S76+TO_CL!S76+TO_BNG!S76+TO_LBB!S76+TO_CPP!S76+TO_GTL!S76+TO_NSP!S76</f>
        <v>2743.037317282889</v>
      </c>
      <c r="T76" s="40">
        <f>TO_EHG!T76+TO_CO!T76+TO_BF!T76+TO_GW!T76+TO_RPI!T76+TO_PF!T76+TO_BKBPB!T76+TO_CL!T76+TO_BNG!T76+TO_LBB!T76+TO_CPP!T76+TO_GTL!T76+TO_NSP!T76</f>
        <v>2830.18056749785</v>
      </c>
      <c r="U76" s="40">
        <f>TO_EHG!U76+TO_CO!U76+TO_BF!U76+TO_GW!U76+TO_RPI!U76+TO_PF!U76+TO_BKBPB!U76+TO_CL!U76+TO_BNG!U76+TO_LBB!U76+TO_CPP!U76+TO_GTL!U76+TO_NSP!U76</f>
        <v>2757.2656921754078</v>
      </c>
      <c r="V76" s="40">
        <f>TO_EHG!V76+TO_CO!V76+TO_BF!V76+TO_GW!V76+TO_RPI!V76+TO_PF!V76+TO_BKBPB!V76+TO_CL!V76+TO_BNG!V76+TO_LBB!V76+TO_CPP!V76+TO_GTL!V76+TO_NSP!V76</f>
        <v>2948.4952708512456</v>
      </c>
      <c r="W76" s="40">
        <f>TO_EHG!W76+TO_CO!W76+TO_BF!W76+TO_GW!W76+TO_RPI!W76+TO_PF!W76+TO_BKBPB!W76+TO_CL!W76+TO_BNG!W76+TO_LBB!W76+TO_CPP!W76+TO_GTL!W76+TO_NSP!W76</f>
        <v>3003.4393809114363</v>
      </c>
      <c r="X76" s="40">
        <f>TO_EHG!X76+TO_CO!X76+TO_BF!X76+TO_GW!X76+TO_RPI!X76+TO_PF!X76+TO_BKBPB!X76+TO_CL!X76+TO_BNG!X76+TO_LBB!X76+TO_CPP!X76+TO_GTL!X76+TO_NSP!X76</f>
        <v>3105.7867583834905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4677.6487532244191</v>
      </c>
      <c r="D2" s="31">
        <f t="shared" ref="D2:W2" si="1">SUM(D3,D17,D22,D25,D26,D51,D52,D71,D74,D75,D76)</f>
        <v>4838.1776440240756</v>
      </c>
      <c r="E2" s="31">
        <f t="shared" si="1"/>
        <v>4589.3546861564901</v>
      </c>
      <c r="F2" s="31">
        <f t="shared" si="1"/>
        <v>4463.9547721410145</v>
      </c>
      <c r="G2" s="31">
        <f t="shared" si="1"/>
        <v>4391.6257093723125</v>
      </c>
      <c r="H2" s="31">
        <f t="shared" si="1"/>
        <v>4593.3885640584685</v>
      </c>
      <c r="I2" s="31">
        <f t="shared" si="1"/>
        <v>4550.6252794496995</v>
      </c>
      <c r="J2" s="31">
        <f t="shared" si="1"/>
        <v>4796.6580395528817</v>
      </c>
      <c r="K2" s="31">
        <f t="shared" si="1"/>
        <v>4781.4115219260539</v>
      </c>
      <c r="L2" s="31">
        <f t="shared" si="1"/>
        <v>4356.0202063628549</v>
      </c>
      <c r="M2" s="31">
        <f t="shared" si="1"/>
        <v>4478.7551160791054</v>
      </c>
      <c r="N2" s="31">
        <f t="shared" si="1"/>
        <v>4272.5957007738598</v>
      </c>
      <c r="O2" s="31">
        <f t="shared" si="1"/>
        <v>4160.3325021496112</v>
      </c>
      <c r="P2" s="31">
        <f t="shared" si="1"/>
        <v>3778.7616509028367</v>
      </c>
      <c r="Q2" s="31">
        <f t="shared" si="1"/>
        <v>3559.1285468615642</v>
      </c>
      <c r="R2" s="31">
        <f t="shared" si="1"/>
        <v>3722.5312123817712</v>
      </c>
      <c r="S2" s="31">
        <f t="shared" si="1"/>
        <v>3907.0766122098021</v>
      </c>
      <c r="T2" s="31">
        <f t="shared" si="1"/>
        <v>3985.5259673258806</v>
      </c>
      <c r="U2" s="31">
        <f t="shared" si="1"/>
        <v>3841.2678417884777</v>
      </c>
      <c r="V2" s="31">
        <f t="shared" si="1"/>
        <v>4030.0849527085111</v>
      </c>
      <c r="W2" s="31">
        <f t="shared" si="1"/>
        <v>4091.7167669819437</v>
      </c>
      <c r="X2" s="31">
        <f t="shared" ref="X2" si="2">SUM(X3,X17,X22,X25,X26,X51,X52,X71,X74,X75,X76)</f>
        <v>4283.8104901117795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1651.7865004299226</v>
      </c>
      <c r="D75" s="37">
        <f>TO_EHG_E!D75+TO_EHG_CHP!D75+TO_EHG_H!D75+TO_EHG_EDHP!D75+TO_EHG_EB!D75+TO_EHG_PH!D75</f>
        <v>1707.0315563198624</v>
      </c>
      <c r="E75" s="37">
        <f>TO_EHG_E!E75+TO_EHG_CHP!E75+TO_EHG_H!E75+TO_EHG_EDHP!E75+TO_EHG_EB!E75+TO_EHG_PH!E75</f>
        <v>1480.4147033533964</v>
      </c>
      <c r="F75" s="37">
        <f>TO_EHG_E!F75+TO_EHG_CHP!F75+TO_EHG_H!F75+TO_EHG_EDHP!F75+TO_EHG_EB!F75+TO_EHG_PH!F75</f>
        <v>1528.0404987102327</v>
      </c>
      <c r="G75" s="37">
        <f>TO_EHG_E!G75+TO_EHG_CHP!G75+TO_EHG_H!G75+TO_EHG_EDHP!G75+TO_EHG_EB!G75+TO_EHG_PH!G75</f>
        <v>1493.3122957867581</v>
      </c>
      <c r="H75" s="37">
        <f>TO_EHG_E!H75+TO_EHG_CHP!H75+TO_EHG_H!H75+TO_EHG_EDHP!H75+TO_EHG_EB!H75+TO_EHG_PH!H75</f>
        <v>1518.9883061049009</v>
      </c>
      <c r="I75" s="37">
        <f>TO_EHG_E!I75+TO_EHG_CHP!I75+TO_EHG_H!I75+TO_EHG_EDHP!I75+TO_EHG_EB!I75+TO_EHG_PH!I75</f>
        <v>1467.3019776440242</v>
      </c>
      <c r="J75" s="37">
        <f>TO_EHG_E!J75+TO_EHG_CHP!J75+TO_EHG_H!J75+TO_EHG_EDHP!J75+TO_EHG_EB!J75+TO_EHG_PH!J75</f>
        <v>1360.7528804815138</v>
      </c>
      <c r="K75" s="37">
        <f>TO_EHG_E!K75+TO_EHG_CHP!K75+TO_EHG_H!K75+TO_EHG_EDHP!K75+TO_EHG_EB!K75+TO_EHG_PH!K75</f>
        <v>1339.8299226139297</v>
      </c>
      <c r="L75" s="37">
        <f>TO_EHG_E!L75+TO_EHG_CHP!L75+TO_EHG_H!L75+TO_EHG_EDHP!L75+TO_EHG_EB!L75+TO_EHG_PH!L75</f>
        <v>1268.4866723989683</v>
      </c>
      <c r="M75" s="37">
        <f>TO_EHG_E!M75+TO_EHG_CHP!M75+TO_EHG_H!M75+TO_EHG_EDHP!M75+TO_EHG_EB!M75+TO_EHG_PH!M75</f>
        <v>1265.5010318142733</v>
      </c>
      <c r="N75" s="37">
        <f>TO_EHG_E!N75+TO_EHG_CHP!N75+TO_EHG_H!N75+TO_EHG_EDHP!N75+TO_EHG_EB!N75+TO_EHG_PH!N75</f>
        <v>1175.5040412725709</v>
      </c>
      <c r="O75" s="37">
        <f>TO_EHG_E!O75+TO_EHG_CHP!O75+TO_EHG_H!O75+TO_EHG_EDHP!O75+TO_EHG_EB!O75+TO_EHG_PH!O75</f>
        <v>1182.3349957007736</v>
      </c>
      <c r="P75" s="37">
        <f>TO_EHG_E!P75+TO_EHG_CHP!P75+TO_EHG_H!P75+TO_EHG_EDHP!P75+TO_EHG_EB!P75+TO_EHG_PH!P75</f>
        <v>1174.09475494411</v>
      </c>
      <c r="Q75" s="37">
        <f>TO_EHG_E!Q75+TO_EHG_CHP!Q75+TO_EHG_H!Q75+TO_EHG_EDHP!Q75+TO_EHG_EB!Q75+TO_EHG_PH!Q75</f>
        <v>1030.9305245055889</v>
      </c>
      <c r="R75" s="37">
        <f>TO_EHG_E!R75+TO_EHG_CHP!R75+TO_EHG_H!R75+TO_EHG_EDHP!R75+TO_EHG_EB!R75+TO_EHG_PH!R75</f>
        <v>1111.9709372312984</v>
      </c>
      <c r="S75" s="37">
        <f>TO_EHG_E!S75+TO_EHG_CHP!S75+TO_EHG_H!S75+TO_EHG_EDHP!S75+TO_EHG_EB!S75+TO_EHG_PH!S75</f>
        <v>1164.039294926913</v>
      </c>
      <c r="T75" s="37">
        <f>TO_EHG_E!T75+TO_EHG_CHP!T75+TO_EHG_H!T75+TO_EHG_EDHP!T75+TO_EHG_EB!T75+TO_EHG_PH!T75</f>
        <v>1155.3453998280306</v>
      </c>
      <c r="U75" s="37">
        <f>TO_EHG_E!U75+TO_EHG_CHP!U75+TO_EHG_H!U75+TO_EHG_EDHP!U75+TO_EHG_EB!U75+TO_EHG_PH!U75</f>
        <v>1084.0021496130698</v>
      </c>
      <c r="V75" s="37">
        <f>TO_EHG_E!V75+TO_EHG_CHP!V75+TO_EHG_H!V75+TO_EHG_EDHP!V75+TO_EHG_EB!V75+TO_EHG_PH!V75</f>
        <v>1081.5896818572655</v>
      </c>
      <c r="W75" s="37">
        <f>TO_EHG_E!W75+TO_EHG_CHP!W75+TO_EHG_H!W75+TO_EHG_EDHP!W75+TO_EHG_EB!W75+TO_EHG_PH!W75</f>
        <v>1088.2773860705074</v>
      </c>
      <c r="X75" s="37">
        <f>TO_EHG_E!X75+TO_EHG_CHP!X75+TO_EHG_H!X75+TO_EHG_EDHP!X75+TO_EHG_EB!X75+TO_EHG_PH!X75</f>
        <v>1178.0237317282892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3025.8622527944967</v>
      </c>
      <c r="D76" s="40">
        <f>TO_EHG_E!D76+TO_EHG_CHP!D76+TO_EHG_H!D76+TO_EHG_EDHP!D76+TO_EHG_EB!D76+TO_EHG_PH!D76</f>
        <v>3131.1460877042127</v>
      </c>
      <c r="E76" s="40">
        <f>TO_EHG_E!E76+TO_EHG_CHP!E76+TO_EHG_H!E76+TO_EHG_EDHP!E76+TO_EHG_EB!E76+TO_EHG_PH!E76</f>
        <v>3108.9399828030937</v>
      </c>
      <c r="F76" s="40">
        <f>TO_EHG_E!F76+TO_EHG_CHP!F76+TO_EHG_H!F76+TO_EHG_EDHP!F76+TO_EHG_EB!F76+TO_EHG_PH!F76</f>
        <v>2935.9142734307816</v>
      </c>
      <c r="G76" s="40">
        <f>TO_EHG_E!G76+TO_EHG_CHP!G76+TO_EHG_H!G76+TO_EHG_EDHP!G76+TO_EHG_EB!G76+TO_EHG_PH!G76</f>
        <v>2898.3134135855548</v>
      </c>
      <c r="H76" s="40">
        <f>TO_EHG_E!H76+TO_EHG_CHP!H76+TO_EHG_H!H76+TO_EHG_EDHP!H76+TO_EHG_EB!H76+TO_EHG_PH!H76</f>
        <v>3074.4002579535672</v>
      </c>
      <c r="I76" s="40">
        <f>TO_EHG_E!I76+TO_EHG_CHP!I76+TO_EHG_H!I76+TO_EHG_EDHP!I76+TO_EHG_EB!I76+TO_EHG_PH!I76</f>
        <v>3083.3233018056749</v>
      </c>
      <c r="J76" s="40">
        <f>TO_EHG_E!J76+TO_EHG_CHP!J76+TO_EHG_H!J76+TO_EHG_EDHP!J76+TO_EHG_EB!J76+TO_EHG_PH!J76</f>
        <v>3435.9051590713675</v>
      </c>
      <c r="K76" s="40">
        <f>TO_EHG_E!K76+TO_EHG_CHP!K76+TO_EHG_H!K76+TO_EHG_EDHP!K76+TO_EHG_EB!K76+TO_EHG_PH!K76</f>
        <v>3441.5815993121241</v>
      </c>
      <c r="L76" s="40">
        <f>TO_EHG_E!L76+TO_EHG_CHP!L76+TO_EHG_H!L76+TO_EHG_EDHP!L76+TO_EHG_EB!L76+TO_EHG_PH!L76</f>
        <v>3087.5335339638868</v>
      </c>
      <c r="M76" s="40">
        <f>TO_EHG_E!M76+TO_EHG_CHP!M76+TO_EHG_H!M76+TO_EHG_EDHP!M76+TO_EHG_EB!M76+TO_EHG_PH!M76</f>
        <v>3213.2540842648323</v>
      </c>
      <c r="N76" s="40">
        <f>TO_EHG_E!N76+TO_EHG_CHP!N76+TO_EHG_H!N76+TO_EHG_EDHP!N76+TO_EHG_EB!N76+TO_EHG_PH!N76</f>
        <v>3097.0916595012886</v>
      </c>
      <c r="O76" s="40">
        <f>TO_EHG_E!O76+TO_EHG_CHP!O76+TO_EHG_H!O76+TO_EHG_EDHP!O76+TO_EHG_EB!O76+TO_EHG_PH!O76</f>
        <v>2977.9975064488381</v>
      </c>
      <c r="P76" s="40">
        <f>TO_EHG_E!P76+TO_EHG_CHP!P76+TO_EHG_H!P76+TO_EHG_EDHP!P76+TO_EHG_EB!P76+TO_EHG_PH!P76</f>
        <v>2604.6668959587269</v>
      </c>
      <c r="Q76" s="40">
        <f>TO_EHG_E!Q76+TO_EHG_CHP!Q76+TO_EHG_H!Q76+TO_EHG_EDHP!Q76+TO_EHG_EB!Q76+TO_EHG_PH!Q76</f>
        <v>2528.1980223559754</v>
      </c>
      <c r="R76" s="40">
        <f>TO_EHG_E!R76+TO_EHG_CHP!R76+TO_EHG_H!R76+TO_EHG_EDHP!R76+TO_EHG_EB!R76+TO_EHG_PH!R76</f>
        <v>2610.5602751504725</v>
      </c>
      <c r="S76" s="40">
        <f>TO_EHG_E!S76+TO_EHG_CHP!S76+TO_EHG_H!S76+TO_EHG_EDHP!S76+TO_EHG_EB!S76+TO_EHG_PH!S76</f>
        <v>2743.037317282889</v>
      </c>
      <c r="T76" s="40">
        <f>TO_EHG_E!T76+TO_EHG_CHP!T76+TO_EHG_H!T76+TO_EHG_EDHP!T76+TO_EHG_EB!T76+TO_EHG_PH!T76</f>
        <v>2830.18056749785</v>
      </c>
      <c r="U76" s="40">
        <f>TO_EHG_E!U76+TO_EHG_CHP!U76+TO_EHG_H!U76+TO_EHG_EDHP!U76+TO_EHG_EB!U76+TO_EHG_PH!U76</f>
        <v>2757.2656921754078</v>
      </c>
      <c r="V76" s="40">
        <f>TO_EHG_E!V76+TO_EHG_CHP!V76+TO_EHG_H!V76+TO_EHG_EDHP!V76+TO_EHG_EB!V76+TO_EHG_PH!V76</f>
        <v>2948.4952708512456</v>
      </c>
      <c r="W76" s="40">
        <f>TO_EHG_E!W76+TO_EHG_CHP!W76+TO_EHG_H!W76+TO_EHG_EDHP!W76+TO_EHG_EB!W76+TO_EHG_PH!W76</f>
        <v>3003.4393809114363</v>
      </c>
      <c r="X76" s="40">
        <f>TO_EHG_E!X76+TO_EHG_CHP!X76+TO_EHG_H!X76+TO_EHG_EDHP!X76+TO_EHG_EB!X76+TO_EHG_PH!X76</f>
        <v>3105.7867583834905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2575.5829510933445</v>
      </c>
      <c r="D2" s="31">
        <f t="shared" ref="D2:W2" si="1">SUM(D3,D17,D22,D25,D26,D51,D52,D71,D74,D75,D76)</f>
        <v>2547.2075435203005</v>
      </c>
      <c r="E2" s="31">
        <f t="shared" si="1"/>
        <v>2496.9757710307354</v>
      </c>
      <c r="F2" s="31">
        <f t="shared" si="1"/>
        <v>2270.0446823075313</v>
      </c>
      <c r="G2" s="31">
        <f t="shared" si="1"/>
        <v>2232.1573470570852</v>
      </c>
      <c r="H2" s="31">
        <f t="shared" si="1"/>
        <v>2323.501927288778</v>
      </c>
      <c r="I2" s="31">
        <f t="shared" si="1"/>
        <v>2391.3653249681879</v>
      </c>
      <c r="J2" s="31">
        <f t="shared" si="1"/>
        <v>2687.4411987115554</v>
      </c>
      <c r="K2" s="31">
        <f t="shared" si="1"/>
        <v>2692.7864901147082</v>
      </c>
      <c r="L2" s="31">
        <f t="shared" si="1"/>
        <v>2454.1905036456833</v>
      </c>
      <c r="M2" s="31">
        <f t="shared" si="1"/>
        <v>2569.8898357136463</v>
      </c>
      <c r="N2" s="31">
        <f t="shared" si="1"/>
        <v>2432.1473898726772</v>
      </c>
      <c r="O2" s="31">
        <f t="shared" si="1"/>
        <v>2431.5939428766674</v>
      </c>
      <c r="P2" s="31">
        <f t="shared" si="1"/>
        <v>2160.3096496888556</v>
      </c>
      <c r="Q2" s="31">
        <f t="shared" si="1"/>
        <v>2151.8068551136071</v>
      </c>
      <c r="R2" s="31">
        <f t="shared" si="1"/>
        <v>2210.8681365941579</v>
      </c>
      <c r="S2" s="31">
        <f t="shared" si="1"/>
        <v>2305.3766645932683</v>
      </c>
      <c r="T2" s="31">
        <f t="shared" si="1"/>
        <v>2302.7118309194329</v>
      </c>
      <c r="U2" s="31">
        <f t="shared" si="1"/>
        <v>2225.5621806802556</v>
      </c>
      <c r="V2" s="31">
        <f t="shared" si="1"/>
        <v>2398.4539343113438</v>
      </c>
      <c r="W2" s="31">
        <f t="shared" si="1"/>
        <v>2432.376925033539</v>
      </c>
      <c r="X2" s="31">
        <f t="shared" ref="X2" si="2">SUM(X3,X17,X22,X25,X26,X51,X52,X71,X74,X75,X76)</f>
        <v>2468.7771707448546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2575.5829510933445</v>
      </c>
      <c r="D76" s="40">
        <v>2547.2075435203005</v>
      </c>
      <c r="E76" s="40">
        <v>2496.9757710307354</v>
      </c>
      <c r="F76" s="40">
        <v>2270.0446823075313</v>
      </c>
      <c r="G76" s="40">
        <v>2232.1573470570852</v>
      </c>
      <c r="H76" s="40">
        <v>2323.501927288778</v>
      </c>
      <c r="I76" s="40">
        <v>2391.3653249681879</v>
      </c>
      <c r="J76" s="40">
        <v>2687.4411987115554</v>
      </c>
      <c r="K76" s="40">
        <v>2692.7864901147082</v>
      </c>
      <c r="L76" s="40">
        <v>2454.1905036456833</v>
      </c>
      <c r="M76" s="40">
        <v>2569.8898357136463</v>
      </c>
      <c r="N76" s="40">
        <v>2432.1473898726772</v>
      </c>
      <c r="O76" s="40">
        <v>2431.5939428766674</v>
      </c>
      <c r="P76" s="40">
        <v>2160.3096496888556</v>
      </c>
      <c r="Q76" s="40">
        <v>2151.8068551136071</v>
      </c>
      <c r="R76" s="40">
        <v>2210.8681365941579</v>
      </c>
      <c r="S76" s="40">
        <v>2305.3766645932683</v>
      </c>
      <c r="T76" s="40">
        <v>2302.7118309194329</v>
      </c>
      <c r="U76" s="40">
        <v>2225.5621806802556</v>
      </c>
      <c r="V76" s="40">
        <v>2398.4539343113438</v>
      </c>
      <c r="W76" s="40">
        <v>2432.376925033539</v>
      </c>
      <c r="X76" s="40">
        <v>2468.7771707448546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1675.5587514002066</v>
      </c>
      <c r="D2" s="31">
        <f t="shared" si="0"/>
        <v>1807.9043223438437</v>
      </c>
      <c r="E2" s="31">
        <f t="shared" si="0"/>
        <v>1624.5036786683172</v>
      </c>
      <c r="F2" s="31">
        <f t="shared" si="0"/>
        <v>1717.5319299022708</v>
      </c>
      <c r="G2" s="31">
        <f t="shared" si="0"/>
        <v>1641.626573837154</v>
      </c>
      <c r="H2" s="31">
        <f t="shared" si="0"/>
        <v>1746.3841432185291</v>
      </c>
      <c r="I2" s="31">
        <f t="shared" si="0"/>
        <v>1671.6321814806513</v>
      </c>
      <c r="J2" s="31">
        <f t="shared" si="0"/>
        <v>1671.2928511594682</v>
      </c>
      <c r="K2" s="31">
        <f t="shared" si="0"/>
        <v>1690.8749888190839</v>
      </c>
      <c r="L2" s="31">
        <f t="shared" si="0"/>
        <v>1555.8853347034146</v>
      </c>
      <c r="M2" s="31">
        <f t="shared" si="0"/>
        <v>1545.0791238736279</v>
      </c>
      <c r="N2" s="31">
        <f t="shared" si="0"/>
        <v>1402.9542438332548</v>
      </c>
      <c r="O2" s="31">
        <f t="shared" si="0"/>
        <v>1155.1978885936669</v>
      </c>
      <c r="P2" s="31">
        <f t="shared" si="0"/>
        <v>1020.8834715493205</v>
      </c>
      <c r="Q2" s="31">
        <f t="shared" si="0"/>
        <v>887.38606631566449</v>
      </c>
      <c r="R2" s="31">
        <f t="shared" si="0"/>
        <v>871.51469368278549</v>
      </c>
      <c r="S2" s="31">
        <f t="shared" si="0"/>
        <v>986.20923845496532</v>
      </c>
      <c r="T2" s="31">
        <f t="shared" si="0"/>
        <v>1028.7169219259695</v>
      </c>
      <c r="U2" s="31">
        <f t="shared" si="0"/>
        <v>1020.9530441999917</v>
      </c>
      <c r="V2" s="31">
        <f t="shared" si="0"/>
        <v>1061.4723574490606</v>
      </c>
      <c r="W2" s="31">
        <f t="shared" si="0"/>
        <v>1087.6329520826685</v>
      </c>
      <c r="X2" s="31">
        <f t="shared" ref="X2" si="1">SUM(X3,X17,X22,X25,X26,X51,X52,X71,X74,X75,X76)</f>
        <v>1226.7452995140616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1225.2794496990543</v>
      </c>
      <c r="D75" s="37">
        <v>1223.9657781599312</v>
      </c>
      <c r="E75" s="37">
        <v>1012.5394668959588</v>
      </c>
      <c r="F75" s="37">
        <v>1051.6623387790203</v>
      </c>
      <c r="G75" s="37">
        <v>975.4705073086842</v>
      </c>
      <c r="H75" s="37">
        <v>995.48581255374006</v>
      </c>
      <c r="I75" s="37">
        <v>979.67420464316444</v>
      </c>
      <c r="J75" s="37">
        <v>922.82889079965639</v>
      </c>
      <c r="K75" s="37">
        <v>942.07987962166817</v>
      </c>
      <c r="L75" s="37">
        <v>922.54230438521085</v>
      </c>
      <c r="M75" s="37">
        <v>901.71487532244191</v>
      </c>
      <c r="N75" s="37">
        <v>738.00997420464319</v>
      </c>
      <c r="O75" s="37">
        <v>608.79432502149609</v>
      </c>
      <c r="P75" s="37">
        <v>576.52622527944948</v>
      </c>
      <c r="Q75" s="37">
        <v>510.99489907329644</v>
      </c>
      <c r="R75" s="37">
        <v>471.82255512647106</v>
      </c>
      <c r="S75" s="37">
        <v>548.54858576534457</v>
      </c>
      <c r="T75" s="37">
        <v>501.24818534755246</v>
      </c>
      <c r="U75" s="37">
        <v>489.24953270483934</v>
      </c>
      <c r="V75" s="37">
        <v>511.43102090915863</v>
      </c>
      <c r="W75" s="37">
        <v>516.57049620477142</v>
      </c>
      <c r="X75" s="37">
        <v>589.73571187542552</v>
      </c>
    </row>
    <row r="76" spans="1:24" ht="11.25" customHeight="1" x14ac:dyDescent="0.2">
      <c r="A76" s="38" t="s">
        <v>139</v>
      </c>
      <c r="B76" s="39" t="s">
        <v>140</v>
      </c>
      <c r="C76" s="40">
        <v>450.27930170115224</v>
      </c>
      <c r="D76" s="40">
        <v>583.93854418391243</v>
      </c>
      <c r="E76" s="40">
        <v>611.96421177235845</v>
      </c>
      <c r="F76" s="40">
        <v>665.86959112325053</v>
      </c>
      <c r="G76" s="40">
        <v>666.15606652846975</v>
      </c>
      <c r="H76" s="40">
        <v>750.89833066478911</v>
      </c>
      <c r="I76" s="40">
        <v>691.95797683748685</v>
      </c>
      <c r="J76" s="40">
        <v>748.46396035981195</v>
      </c>
      <c r="K76" s="40">
        <v>748.79510919741574</v>
      </c>
      <c r="L76" s="40">
        <v>633.34303031820366</v>
      </c>
      <c r="M76" s="40">
        <v>643.36424855118582</v>
      </c>
      <c r="N76" s="40">
        <v>664.94426962861166</v>
      </c>
      <c r="O76" s="40">
        <v>546.40356357217092</v>
      </c>
      <c r="P76" s="40">
        <v>444.35724626987098</v>
      </c>
      <c r="Q76" s="40">
        <v>376.39116724236811</v>
      </c>
      <c r="R76" s="40">
        <v>399.69213855631449</v>
      </c>
      <c r="S76" s="40">
        <v>437.6606526896208</v>
      </c>
      <c r="T76" s="40">
        <v>527.46873657841707</v>
      </c>
      <c r="U76" s="40">
        <v>531.70351149515238</v>
      </c>
      <c r="V76" s="40">
        <v>550.04133653990198</v>
      </c>
      <c r="W76" s="40">
        <v>571.06245587789704</v>
      </c>
      <c r="X76" s="40">
        <v>637.00958763863605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426.50705073086834</v>
      </c>
      <c r="D2" s="31">
        <f t="shared" si="0"/>
        <v>483.06577815993126</v>
      </c>
      <c r="E2" s="31">
        <f t="shared" si="0"/>
        <v>467.87523645743755</v>
      </c>
      <c r="F2" s="31">
        <f t="shared" si="0"/>
        <v>476.37815993121234</v>
      </c>
      <c r="G2" s="31">
        <f t="shared" si="0"/>
        <v>517.84178847807379</v>
      </c>
      <c r="H2" s="31">
        <f t="shared" si="0"/>
        <v>523.50249355116068</v>
      </c>
      <c r="I2" s="31">
        <f t="shared" si="0"/>
        <v>487.62777300085986</v>
      </c>
      <c r="J2" s="31">
        <f t="shared" si="0"/>
        <v>437.92398968185728</v>
      </c>
      <c r="K2" s="31">
        <f t="shared" si="0"/>
        <v>397.75004299226146</v>
      </c>
      <c r="L2" s="31">
        <f t="shared" si="0"/>
        <v>345.94436801375741</v>
      </c>
      <c r="M2" s="31">
        <f t="shared" si="0"/>
        <v>363.78615649183143</v>
      </c>
      <c r="N2" s="31">
        <f t="shared" si="0"/>
        <v>437.49406706792774</v>
      </c>
      <c r="O2" s="31">
        <f t="shared" si="0"/>
        <v>573.54067067927758</v>
      </c>
      <c r="P2" s="31">
        <f t="shared" si="0"/>
        <v>597.56852966466056</v>
      </c>
      <c r="Q2" s="31">
        <f t="shared" si="0"/>
        <v>519.93562543229245</v>
      </c>
      <c r="R2" s="31">
        <f t="shared" si="0"/>
        <v>640.14838210482731</v>
      </c>
      <c r="S2" s="31">
        <f t="shared" si="0"/>
        <v>615.49070916156836</v>
      </c>
      <c r="T2" s="31">
        <f t="shared" si="0"/>
        <v>654.0972144804781</v>
      </c>
      <c r="U2" s="31">
        <f t="shared" si="0"/>
        <v>594.75261690823038</v>
      </c>
      <c r="V2" s="31">
        <f t="shared" si="0"/>
        <v>568.42499253267169</v>
      </c>
      <c r="W2" s="31">
        <f t="shared" si="0"/>
        <v>568.16807543867526</v>
      </c>
      <c r="X2" s="31">
        <f t="shared" ref="X2" si="1">SUM(X3,X17,X22,X25,X26,X51,X52,X71,X74,X75,X76)</f>
        <v>587.32327700687858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426.50705073086834</v>
      </c>
      <c r="D75" s="37">
        <v>483.06577815993126</v>
      </c>
      <c r="E75" s="37">
        <v>467.87523645743755</v>
      </c>
      <c r="F75" s="37">
        <v>476.37815993121234</v>
      </c>
      <c r="G75" s="37">
        <v>517.84178847807379</v>
      </c>
      <c r="H75" s="37">
        <v>523.50249355116068</v>
      </c>
      <c r="I75" s="37">
        <v>487.62777300085986</v>
      </c>
      <c r="J75" s="37">
        <v>437.92398968185728</v>
      </c>
      <c r="K75" s="37">
        <v>397.75004299226146</v>
      </c>
      <c r="L75" s="37">
        <v>345.94436801375741</v>
      </c>
      <c r="M75" s="37">
        <v>363.78615649183143</v>
      </c>
      <c r="N75" s="37">
        <v>437.49406706792774</v>
      </c>
      <c r="O75" s="37">
        <v>573.54067067927758</v>
      </c>
      <c r="P75" s="37">
        <v>597.56852966466056</v>
      </c>
      <c r="Q75" s="37">
        <v>519.93562543229245</v>
      </c>
      <c r="R75" s="37">
        <v>640.14838210482731</v>
      </c>
      <c r="S75" s="37">
        <v>615.49070916156836</v>
      </c>
      <c r="T75" s="37">
        <v>654.0972144804781</v>
      </c>
      <c r="U75" s="37">
        <v>594.75261690823038</v>
      </c>
      <c r="V75" s="37">
        <v>568.42499253267169</v>
      </c>
      <c r="W75" s="37">
        <v>568.16807543867526</v>
      </c>
      <c r="X75" s="37">
        <v>587.32327700687858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1.7336684154353093</v>
      </c>
      <c r="W2" s="31">
        <f t="shared" si="0"/>
        <v>3.538814427060633</v>
      </c>
      <c r="X2" s="31">
        <f t="shared" ref="X2" si="1">SUM(X3,X17,X22,X25,X26,X51,X52,X71,X74,X75,X76)</f>
        <v>0.96474284598497062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1.7336684154353093</v>
      </c>
      <c r="W75" s="37">
        <v>3.538814427060633</v>
      </c>
      <c r="X75" s="37">
        <v>0.96474284598497062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834.24574376612213</v>
      </c>
      <c r="D2" s="31">
        <f t="shared" si="0"/>
        <v>580.11126397248495</v>
      </c>
      <c r="E2" s="31">
        <f t="shared" si="0"/>
        <v>368.85640584694755</v>
      </c>
      <c r="F2" s="31">
        <f t="shared" si="0"/>
        <v>511.90214961306958</v>
      </c>
      <c r="G2" s="31">
        <f t="shared" si="0"/>
        <v>591.62407566638012</v>
      </c>
      <c r="H2" s="31">
        <f t="shared" si="0"/>
        <v>563.85210662080829</v>
      </c>
      <c r="I2" s="31">
        <f t="shared" si="0"/>
        <v>876.30627687016329</v>
      </c>
      <c r="J2" s="31">
        <f t="shared" si="0"/>
        <v>973.27317282889078</v>
      </c>
      <c r="K2" s="31">
        <f t="shared" si="0"/>
        <v>962.16251074806519</v>
      </c>
      <c r="L2" s="31">
        <f t="shared" si="0"/>
        <v>709.28013757523638</v>
      </c>
      <c r="M2" s="31">
        <f t="shared" si="0"/>
        <v>985.23078245915724</v>
      </c>
      <c r="N2" s="31">
        <f t="shared" si="0"/>
        <v>1013.2394668959586</v>
      </c>
      <c r="O2" s="31">
        <f t="shared" si="0"/>
        <v>978.65288048151331</v>
      </c>
      <c r="P2" s="31">
        <f t="shared" si="0"/>
        <v>865.26509028374892</v>
      </c>
      <c r="Q2" s="31">
        <f t="shared" si="0"/>
        <v>871.78985382631117</v>
      </c>
      <c r="R2" s="31">
        <f t="shared" si="0"/>
        <v>921.45511607910566</v>
      </c>
      <c r="S2" s="31">
        <f t="shared" si="0"/>
        <v>846.59595872742898</v>
      </c>
      <c r="T2" s="31">
        <f t="shared" si="0"/>
        <v>911.27824591573494</v>
      </c>
      <c r="U2" s="31">
        <f t="shared" si="0"/>
        <v>906.26595012897667</v>
      </c>
      <c r="V2" s="31">
        <f t="shared" si="0"/>
        <v>841.10730868443682</v>
      </c>
      <c r="W2" s="31">
        <f t="shared" si="0"/>
        <v>776.84961306964738</v>
      </c>
      <c r="X2" s="31">
        <f t="shared" ref="X2" si="1">SUM(X3,X17,X22,X25,X26,X51,X52,X71,X74,X75,X76)</f>
        <v>715.31100601891637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666.91986242476355</v>
      </c>
      <c r="D3" s="34">
        <f t="shared" si="2"/>
        <v>485.42080825451421</v>
      </c>
      <c r="E3" s="34">
        <f t="shared" si="2"/>
        <v>307.63542562338779</v>
      </c>
      <c r="F3" s="34">
        <f t="shared" si="2"/>
        <v>416.97523645743757</v>
      </c>
      <c r="G3" s="34">
        <f t="shared" si="2"/>
        <v>498.39535683576963</v>
      </c>
      <c r="H3" s="34">
        <f t="shared" si="2"/>
        <v>465.76526225279451</v>
      </c>
      <c r="I3" s="34">
        <f t="shared" si="2"/>
        <v>700.0380051590713</v>
      </c>
      <c r="J3" s="34">
        <f t="shared" si="2"/>
        <v>776.4760963026655</v>
      </c>
      <c r="K3" s="34">
        <f t="shared" si="2"/>
        <v>768.76182287188294</v>
      </c>
      <c r="L3" s="34">
        <f t="shared" si="2"/>
        <v>569.8562338779019</v>
      </c>
      <c r="M3" s="34">
        <f t="shared" si="2"/>
        <v>787.03645743766117</v>
      </c>
      <c r="N3" s="34">
        <f t="shared" si="2"/>
        <v>807.41401547721398</v>
      </c>
      <c r="O3" s="34">
        <f t="shared" si="2"/>
        <v>777.1266552020636</v>
      </c>
      <c r="P3" s="34">
        <f t="shared" si="2"/>
        <v>692.99509888220121</v>
      </c>
      <c r="Q3" s="34">
        <f t="shared" si="2"/>
        <v>690.27652622527933</v>
      </c>
      <c r="R3" s="34">
        <f t="shared" si="2"/>
        <v>724.07764402407554</v>
      </c>
      <c r="S3" s="34">
        <f t="shared" si="2"/>
        <v>670.37067927773001</v>
      </c>
      <c r="T3" s="34">
        <f t="shared" si="2"/>
        <v>715.10455717970751</v>
      </c>
      <c r="U3" s="34">
        <f t="shared" si="2"/>
        <v>710.45769561478926</v>
      </c>
      <c r="V3" s="34">
        <f t="shared" si="2"/>
        <v>665.65588993981078</v>
      </c>
      <c r="W3" s="34">
        <f t="shared" si="2"/>
        <v>618.07919174548579</v>
      </c>
      <c r="X3" s="34">
        <f t="shared" ref="X3" si="3">SUM(X4,X8,X11)</f>
        <v>564.32218400687862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666.91986242476355</v>
      </c>
      <c r="D11" s="29">
        <f t="shared" si="8"/>
        <v>485.42080825451421</v>
      </c>
      <c r="E11" s="29">
        <f t="shared" si="8"/>
        <v>307.63542562338779</v>
      </c>
      <c r="F11" s="29">
        <f t="shared" si="8"/>
        <v>416.97523645743757</v>
      </c>
      <c r="G11" s="29">
        <f t="shared" si="8"/>
        <v>498.39535683576963</v>
      </c>
      <c r="H11" s="29">
        <f t="shared" si="8"/>
        <v>465.76526225279451</v>
      </c>
      <c r="I11" s="29">
        <f t="shared" si="8"/>
        <v>700.0380051590713</v>
      </c>
      <c r="J11" s="29">
        <f t="shared" si="8"/>
        <v>776.4760963026655</v>
      </c>
      <c r="K11" s="29">
        <f t="shared" si="8"/>
        <v>768.76182287188294</v>
      </c>
      <c r="L11" s="29">
        <f t="shared" si="8"/>
        <v>569.8562338779019</v>
      </c>
      <c r="M11" s="29">
        <f t="shared" si="8"/>
        <v>787.03645743766117</v>
      </c>
      <c r="N11" s="29">
        <f t="shared" si="8"/>
        <v>807.41401547721398</v>
      </c>
      <c r="O11" s="29">
        <f t="shared" si="8"/>
        <v>777.1266552020636</v>
      </c>
      <c r="P11" s="29">
        <f t="shared" si="8"/>
        <v>692.99509888220121</v>
      </c>
      <c r="Q11" s="29">
        <f t="shared" si="8"/>
        <v>690.27652622527933</v>
      </c>
      <c r="R11" s="29">
        <f t="shared" si="8"/>
        <v>724.07764402407554</v>
      </c>
      <c r="S11" s="29">
        <f t="shared" si="8"/>
        <v>670.37067927773001</v>
      </c>
      <c r="T11" s="29">
        <f t="shared" si="8"/>
        <v>715.10455717970751</v>
      </c>
      <c r="U11" s="29">
        <f t="shared" si="8"/>
        <v>710.45769561478926</v>
      </c>
      <c r="V11" s="29">
        <f t="shared" si="8"/>
        <v>665.65588993981078</v>
      </c>
      <c r="W11" s="29">
        <f t="shared" si="8"/>
        <v>618.07919174548579</v>
      </c>
      <c r="X11" s="29">
        <f t="shared" ref="X11" si="9">SUM(X12:X16)</f>
        <v>564.32218400687862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666.91986242476355</v>
      </c>
      <c r="D13" s="10">
        <v>485.42080825451421</v>
      </c>
      <c r="E13" s="10">
        <v>307.63542562338779</v>
      </c>
      <c r="F13" s="10">
        <v>416.97523645743757</v>
      </c>
      <c r="G13" s="10">
        <v>462.99836629406713</v>
      </c>
      <c r="H13" s="10">
        <v>430.2751504729149</v>
      </c>
      <c r="I13" s="10">
        <v>648.71238177128112</v>
      </c>
      <c r="J13" s="10">
        <v>716.57351676698192</v>
      </c>
      <c r="K13" s="10">
        <v>703.4135855546001</v>
      </c>
      <c r="L13" s="10">
        <v>529.01358555460013</v>
      </c>
      <c r="M13" s="10">
        <v>728.94909716251072</v>
      </c>
      <c r="N13" s="10">
        <v>743.88099742046415</v>
      </c>
      <c r="O13" s="10">
        <v>722.66981943250209</v>
      </c>
      <c r="P13" s="10">
        <v>643.98392089423908</v>
      </c>
      <c r="Q13" s="10">
        <v>650.34153052450552</v>
      </c>
      <c r="R13" s="10">
        <v>682.3273430782458</v>
      </c>
      <c r="S13" s="10">
        <v>635.88134135855546</v>
      </c>
      <c r="T13" s="10">
        <v>675.1695614789337</v>
      </c>
      <c r="U13" s="10">
        <v>668.70739466895952</v>
      </c>
      <c r="V13" s="10">
        <v>629.35133276010311</v>
      </c>
      <c r="W13" s="10">
        <v>586.31272570937233</v>
      </c>
      <c r="X13" s="10">
        <v>533.46328460877032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35.396990541702493</v>
      </c>
      <c r="H15" s="10">
        <v>35.490111779879619</v>
      </c>
      <c r="I15" s="10">
        <v>51.325623387790188</v>
      </c>
      <c r="J15" s="10">
        <v>59.902579535683579</v>
      </c>
      <c r="K15" s="10">
        <v>65.34823731728288</v>
      </c>
      <c r="L15" s="10">
        <v>40.842648323301802</v>
      </c>
      <c r="M15" s="10">
        <v>58.087360275150473</v>
      </c>
      <c r="N15" s="10">
        <v>63.533018056749782</v>
      </c>
      <c r="O15" s="10">
        <v>54.456835769561472</v>
      </c>
      <c r="P15" s="10">
        <v>49.011177987962157</v>
      </c>
      <c r="Q15" s="10">
        <v>39.934995700773861</v>
      </c>
      <c r="R15" s="10">
        <v>41.75030094582975</v>
      </c>
      <c r="S15" s="10">
        <v>34.489337919174552</v>
      </c>
      <c r="T15" s="10">
        <v>39.934995700773861</v>
      </c>
      <c r="U15" s="10">
        <v>41.75030094582975</v>
      </c>
      <c r="V15" s="10">
        <v>36.304557179707651</v>
      </c>
      <c r="W15" s="10">
        <v>31.766466036113499</v>
      </c>
      <c r="X15" s="10">
        <v>30.858899398108338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167.32588134135861</v>
      </c>
      <c r="D17" s="37">
        <f t="shared" si="10"/>
        <v>94.690455717970764</v>
      </c>
      <c r="E17" s="37">
        <f t="shared" si="10"/>
        <v>61.220980223559764</v>
      </c>
      <c r="F17" s="37">
        <f t="shared" si="10"/>
        <v>94.926913155631979</v>
      </c>
      <c r="G17" s="37">
        <f t="shared" si="10"/>
        <v>93.228718830610489</v>
      </c>
      <c r="H17" s="37">
        <f t="shared" si="10"/>
        <v>98.086844368013757</v>
      </c>
      <c r="I17" s="37">
        <f t="shared" si="10"/>
        <v>176.26827171109201</v>
      </c>
      <c r="J17" s="37">
        <f t="shared" si="10"/>
        <v>196.79707652622531</v>
      </c>
      <c r="K17" s="37">
        <f t="shared" si="10"/>
        <v>193.4006878761823</v>
      </c>
      <c r="L17" s="37">
        <f t="shared" si="10"/>
        <v>139.42390369733451</v>
      </c>
      <c r="M17" s="37">
        <f t="shared" si="10"/>
        <v>198.1943250214961</v>
      </c>
      <c r="N17" s="37">
        <f t="shared" si="10"/>
        <v>205.82545141874459</v>
      </c>
      <c r="O17" s="37">
        <f t="shared" si="10"/>
        <v>201.5262252794497</v>
      </c>
      <c r="P17" s="37">
        <f t="shared" si="10"/>
        <v>172.26999140154771</v>
      </c>
      <c r="Q17" s="37">
        <f t="shared" si="10"/>
        <v>181.51332760103179</v>
      </c>
      <c r="R17" s="37">
        <f t="shared" si="10"/>
        <v>197.3774720550301</v>
      </c>
      <c r="S17" s="37">
        <f t="shared" si="10"/>
        <v>176.225279449699</v>
      </c>
      <c r="T17" s="37">
        <f t="shared" si="10"/>
        <v>196.17368873602749</v>
      </c>
      <c r="U17" s="37">
        <f t="shared" si="10"/>
        <v>195.80825451418741</v>
      </c>
      <c r="V17" s="37">
        <f t="shared" si="10"/>
        <v>175.45141874462601</v>
      </c>
      <c r="W17" s="37">
        <f t="shared" si="10"/>
        <v>158.77042132416159</v>
      </c>
      <c r="X17" s="37">
        <f t="shared" ref="X17" si="11">SUM(X18:X21)</f>
        <v>150.98882201203779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167.32588134135861</v>
      </c>
      <c r="D19" s="10">
        <v>94.690455717970764</v>
      </c>
      <c r="E19" s="10">
        <v>61.220980223559764</v>
      </c>
      <c r="F19" s="10">
        <v>94.926913155631979</v>
      </c>
      <c r="G19" s="10">
        <v>93.228718830610489</v>
      </c>
      <c r="H19" s="10">
        <v>98.086844368013757</v>
      </c>
      <c r="I19" s="10">
        <v>176.26827171109201</v>
      </c>
      <c r="J19" s="10">
        <v>196.79707652622531</v>
      </c>
      <c r="K19" s="10">
        <v>193.4006878761823</v>
      </c>
      <c r="L19" s="10">
        <v>139.42390369733451</v>
      </c>
      <c r="M19" s="10">
        <v>198.1943250214961</v>
      </c>
      <c r="N19" s="10">
        <v>205.82545141874459</v>
      </c>
      <c r="O19" s="10">
        <v>201.5262252794497</v>
      </c>
      <c r="P19" s="10">
        <v>172.26999140154771</v>
      </c>
      <c r="Q19" s="10">
        <v>181.51332760103179</v>
      </c>
      <c r="R19" s="10">
        <v>197.3774720550301</v>
      </c>
      <c r="S19" s="10">
        <v>176.225279449699</v>
      </c>
      <c r="T19" s="10">
        <v>196.17368873602749</v>
      </c>
      <c r="U19" s="10">
        <v>195.80825451418741</v>
      </c>
      <c r="V19" s="10">
        <v>175.45141874462601</v>
      </c>
      <c r="W19" s="10">
        <v>158.77042132416159</v>
      </c>
      <c r="X19" s="10">
        <v>150.98882201203779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181.92889079965599</v>
      </c>
      <c r="D2" s="31">
        <f t="shared" si="0"/>
        <v>161.19707652622529</v>
      </c>
      <c r="E2" s="31">
        <f t="shared" si="0"/>
        <v>172.9722269991401</v>
      </c>
      <c r="F2" s="31">
        <f t="shared" si="0"/>
        <v>155.29759243336201</v>
      </c>
      <c r="G2" s="31">
        <f t="shared" si="0"/>
        <v>141.8505588993981</v>
      </c>
      <c r="H2" s="31">
        <f t="shared" si="0"/>
        <v>147.91728288908001</v>
      </c>
      <c r="I2" s="31">
        <f t="shared" si="0"/>
        <v>151.1894239036973</v>
      </c>
      <c r="J2" s="31">
        <f t="shared" si="0"/>
        <v>155.99028374892521</v>
      </c>
      <c r="K2" s="31">
        <f t="shared" si="0"/>
        <v>150.6878761822872</v>
      </c>
      <c r="L2" s="31">
        <f t="shared" si="0"/>
        <v>153.55399828030949</v>
      </c>
      <c r="M2" s="31">
        <f t="shared" si="0"/>
        <v>185.36827171109201</v>
      </c>
      <c r="N2" s="31">
        <f t="shared" si="0"/>
        <v>172.35116079105759</v>
      </c>
      <c r="O2" s="31">
        <f t="shared" si="0"/>
        <v>170.965864144454</v>
      </c>
      <c r="P2" s="31">
        <f t="shared" si="0"/>
        <v>90.450902837489238</v>
      </c>
      <c r="Q2" s="31">
        <f t="shared" si="0"/>
        <v>121.9546861564918</v>
      </c>
      <c r="R2" s="31">
        <f t="shared" si="0"/>
        <v>168.36251074806529</v>
      </c>
      <c r="S2" s="31">
        <f t="shared" si="0"/>
        <v>115.93576956147891</v>
      </c>
      <c r="T2" s="31">
        <f t="shared" si="0"/>
        <v>174.85907136715389</v>
      </c>
      <c r="U2" s="31">
        <f t="shared" si="0"/>
        <v>187.70902837489251</v>
      </c>
      <c r="V2" s="31">
        <f t="shared" si="0"/>
        <v>157.25614789337919</v>
      </c>
      <c r="W2" s="31">
        <f t="shared" si="0"/>
        <v>143.73748925193459</v>
      </c>
      <c r="X2" s="31">
        <f t="shared" ref="X2" si="1">SUM(X3,X17,X22,X25,X26,X51,X52,X71,X74,X75,X76)</f>
        <v>98.332846087704212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181.92889079965599</v>
      </c>
      <c r="D17" s="37">
        <f t="shared" si="10"/>
        <v>161.19707652622529</v>
      </c>
      <c r="E17" s="37">
        <f t="shared" si="10"/>
        <v>172.9722269991401</v>
      </c>
      <c r="F17" s="37">
        <f t="shared" si="10"/>
        <v>155.29759243336201</v>
      </c>
      <c r="G17" s="37">
        <f t="shared" si="10"/>
        <v>141.8505588993981</v>
      </c>
      <c r="H17" s="37">
        <f t="shared" si="10"/>
        <v>147.91728288908001</v>
      </c>
      <c r="I17" s="37">
        <f t="shared" si="10"/>
        <v>151.1894239036973</v>
      </c>
      <c r="J17" s="37">
        <f t="shared" si="10"/>
        <v>155.99028374892521</v>
      </c>
      <c r="K17" s="37">
        <f t="shared" si="10"/>
        <v>150.6878761822872</v>
      </c>
      <c r="L17" s="37">
        <f t="shared" si="10"/>
        <v>153.55399828030949</v>
      </c>
      <c r="M17" s="37">
        <f t="shared" si="10"/>
        <v>185.36827171109201</v>
      </c>
      <c r="N17" s="37">
        <f t="shared" si="10"/>
        <v>172.35116079105759</v>
      </c>
      <c r="O17" s="37">
        <f t="shared" si="10"/>
        <v>170.965864144454</v>
      </c>
      <c r="P17" s="37">
        <f t="shared" si="10"/>
        <v>90.450902837489238</v>
      </c>
      <c r="Q17" s="37">
        <f t="shared" si="10"/>
        <v>121.9546861564918</v>
      </c>
      <c r="R17" s="37">
        <f t="shared" si="10"/>
        <v>168.36251074806529</v>
      </c>
      <c r="S17" s="37">
        <f t="shared" si="10"/>
        <v>115.93576956147891</v>
      </c>
      <c r="T17" s="37">
        <f t="shared" si="10"/>
        <v>174.85907136715389</v>
      </c>
      <c r="U17" s="37">
        <f t="shared" si="10"/>
        <v>187.70902837489251</v>
      </c>
      <c r="V17" s="37">
        <f t="shared" si="10"/>
        <v>157.25614789337919</v>
      </c>
      <c r="W17" s="37">
        <f t="shared" si="10"/>
        <v>143.73748925193459</v>
      </c>
      <c r="X17" s="37">
        <f t="shared" ref="X17" si="11">SUM(X18:X21)</f>
        <v>98.332846087704212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181.92889079965599</v>
      </c>
      <c r="D20" s="10">
        <v>161.19707652622529</v>
      </c>
      <c r="E20" s="10">
        <v>172.9722269991401</v>
      </c>
      <c r="F20" s="10">
        <v>155.29759243336201</v>
      </c>
      <c r="G20" s="10">
        <v>141.8505588993981</v>
      </c>
      <c r="H20" s="10">
        <v>147.91728288908001</v>
      </c>
      <c r="I20" s="10">
        <v>151.1894239036973</v>
      </c>
      <c r="J20" s="10">
        <v>155.99028374892521</v>
      </c>
      <c r="K20" s="10">
        <v>150.6878761822872</v>
      </c>
      <c r="L20" s="10">
        <v>153.55399828030949</v>
      </c>
      <c r="M20" s="10">
        <v>185.36827171109201</v>
      </c>
      <c r="N20" s="10">
        <v>172.35116079105759</v>
      </c>
      <c r="O20" s="10">
        <v>170.965864144454</v>
      </c>
      <c r="P20" s="10">
        <v>90.450902837489238</v>
      </c>
      <c r="Q20" s="10">
        <v>121.9546861564918</v>
      </c>
      <c r="R20" s="10">
        <v>168.36251074806529</v>
      </c>
      <c r="S20" s="10">
        <v>115.93576956147891</v>
      </c>
      <c r="T20" s="10">
        <v>174.85907136715389</v>
      </c>
      <c r="U20" s="10">
        <v>187.70902837489251</v>
      </c>
      <c r="V20" s="10">
        <v>157.25614789337919</v>
      </c>
      <c r="W20" s="10">
        <v>143.73748925193459</v>
      </c>
      <c r="X20" s="10">
        <v>98.332846087704212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8334.8514187446253</v>
      </c>
      <c r="D2" s="31">
        <f t="shared" si="0"/>
        <v>8337.6705932932073</v>
      </c>
      <c r="E2" s="31">
        <f t="shared" si="0"/>
        <v>9167.4986242476371</v>
      </c>
      <c r="F2" s="31">
        <f t="shared" si="0"/>
        <v>8964.0694754944088</v>
      </c>
      <c r="G2" s="31">
        <f t="shared" si="0"/>
        <v>8777.1999140154785</v>
      </c>
      <c r="H2" s="31">
        <f t="shared" si="0"/>
        <v>10318.4388650043</v>
      </c>
      <c r="I2" s="31">
        <f t="shared" si="0"/>
        <v>10582.805417024938</v>
      </c>
      <c r="J2" s="31">
        <f t="shared" si="0"/>
        <v>10741.834995700774</v>
      </c>
      <c r="K2" s="31">
        <f t="shared" si="0"/>
        <v>10681.559415305244</v>
      </c>
      <c r="L2" s="31">
        <f t="shared" si="0"/>
        <v>9706.3733447979357</v>
      </c>
      <c r="M2" s="31">
        <f t="shared" si="0"/>
        <v>11201.526741186586</v>
      </c>
      <c r="N2" s="31">
        <f t="shared" si="0"/>
        <v>10423.00593293207</v>
      </c>
      <c r="O2" s="31">
        <f t="shared" si="0"/>
        <v>9915.4319862424763</v>
      </c>
      <c r="P2" s="31">
        <f t="shared" si="0"/>
        <v>9866.7244196044703</v>
      </c>
      <c r="Q2" s="31">
        <f t="shared" si="0"/>
        <v>9782.2098882201171</v>
      </c>
      <c r="R2" s="31">
        <f t="shared" si="0"/>
        <v>8860.0642304385219</v>
      </c>
      <c r="S2" s="31">
        <f t="shared" si="0"/>
        <v>8210.7119518486688</v>
      </c>
      <c r="T2" s="31">
        <f t="shared" si="0"/>
        <v>7815.4483233018054</v>
      </c>
      <c r="U2" s="31">
        <f t="shared" si="0"/>
        <v>8364.7251934651758</v>
      </c>
      <c r="V2" s="31">
        <f t="shared" si="0"/>
        <v>8042.4030954428199</v>
      </c>
      <c r="W2" s="31">
        <f t="shared" si="0"/>
        <v>7938.153740326743</v>
      </c>
      <c r="X2" s="31">
        <f t="shared" ref="X2" si="1">SUM(X3,X17,X22,X25,X26,X51,X52,X71,X74,X75,X76)</f>
        <v>7895.6089423903686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8334.8514187446253</v>
      </c>
      <c r="D26" s="37">
        <f t="shared" si="14"/>
        <v>8337.6705932932073</v>
      </c>
      <c r="E26" s="37">
        <f t="shared" si="14"/>
        <v>9167.4986242476371</v>
      </c>
      <c r="F26" s="37">
        <f t="shared" si="14"/>
        <v>8964.0694754944088</v>
      </c>
      <c r="G26" s="37">
        <f t="shared" si="14"/>
        <v>8777.1999140154785</v>
      </c>
      <c r="H26" s="37">
        <f t="shared" si="14"/>
        <v>10318.4388650043</v>
      </c>
      <c r="I26" s="37">
        <f t="shared" si="14"/>
        <v>10582.805417024938</v>
      </c>
      <c r="J26" s="37">
        <f t="shared" si="14"/>
        <v>10741.834995700774</v>
      </c>
      <c r="K26" s="37">
        <f t="shared" si="14"/>
        <v>10681.559415305244</v>
      </c>
      <c r="L26" s="37">
        <f t="shared" si="14"/>
        <v>9706.3733447979357</v>
      </c>
      <c r="M26" s="37">
        <f t="shared" si="14"/>
        <v>11201.526741186586</v>
      </c>
      <c r="N26" s="37">
        <f t="shared" si="14"/>
        <v>10423.00593293207</v>
      </c>
      <c r="O26" s="37">
        <f t="shared" si="14"/>
        <v>9915.4319862424763</v>
      </c>
      <c r="P26" s="37">
        <f t="shared" si="14"/>
        <v>9866.7244196044703</v>
      </c>
      <c r="Q26" s="37">
        <f t="shared" si="14"/>
        <v>9782.2098882201171</v>
      </c>
      <c r="R26" s="37">
        <f t="shared" si="14"/>
        <v>8860.0642304385219</v>
      </c>
      <c r="S26" s="37">
        <f t="shared" si="14"/>
        <v>8210.7119518486688</v>
      </c>
      <c r="T26" s="37">
        <f t="shared" si="14"/>
        <v>7815.4483233018054</v>
      </c>
      <c r="U26" s="37">
        <f t="shared" si="14"/>
        <v>8364.7251934651758</v>
      </c>
      <c r="V26" s="37">
        <f t="shared" si="14"/>
        <v>8042.4030954428199</v>
      </c>
      <c r="W26" s="37">
        <f t="shared" si="14"/>
        <v>7938.153740326743</v>
      </c>
      <c r="X26" s="37">
        <f t="shared" ref="X26" si="15">SUM(X27,X33)</f>
        <v>7895.6089423903686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243.5119518486672</v>
      </c>
      <c r="D27" s="29">
        <f t="shared" si="16"/>
        <v>271.04694754944109</v>
      </c>
      <c r="E27" s="29">
        <f t="shared" si="16"/>
        <v>1193.633276010318</v>
      </c>
      <c r="F27" s="29">
        <f t="shared" si="16"/>
        <v>945.31994840928621</v>
      </c>
      <c r="G27" s="29">
        <f t="shared" si="16"/>
        <v>1014.0752364574375</v>
      </c>
      <c r="H27" s="29">
        <f t="shared" si="16"/>
        <v>1463.2846087704211</v>
      </c>
      <c r="I27" s="29">
        <f t="shared" si="16"/>
        <v>1499.7515907136717</v>
      </c>
      <c r="J27" s="29">
        <f t="shared" si="16"/>
        <v>1538.2757523645744</v>
      </c>
      <c r="K27" s="29">
        <f t="shared" si="16"/>
        <v>1576.8223559759242</v>
      </c>
      <c r="L27" s="29">
        <f t="shared" si="16"/>
        <v>1355.0061908856405</v>
      </c>
      <c r="M27" s="29">
        <f t="shared" si="16"/>
        <v>2122.0980223559754</v>
      </c>
      <c r="N27" s="29">
        <f t="shared" si="16"/>
        <v>1574.0135855546002</v>
      </c>
      <c r="O27" s="29">
        <f t="shared" si="16"/>
        <v>1573.4164230438521</v>
      </c>
      <c r="P27" s="29">
        <f t="shared" si="16"/>
        <v>1641.3919174548575</v>
      </c>
      <c r="Q27" s="29">
        <f t="shared" si="16"/>
        <v>1278.7235597592432</v>
      </c>
      <c r="R27" s="29">
        <f t="shared" si="16"/>
        <v>845.48581255374029</v>
      </c>
      <c r="S27" s="29">
        <f t="shared" si="16"/>
        <v>471.82098022355979</v>
      </c>
      <c r="T27" s="29">
        <f t="shared" si="16"/>
        <v>327.02304385210664</v>
      </c>
      <c r="U27" s="29">
        <f t="shared" si="16"/>
        <v>342.59578675838355</v>
      </c>
      <c r="V27" s="29">
        <f t="shared" si="16"/>
        <v>302.74196044711948</v>
      </c>
      <c r="W27" s="29">
        <f t="shared" si="16"/>
        <v>305.50782459157347</v>
      </c>
      <c r="X27" s="29">
        <f t="shared" ref="X27" si="17">SUM(X28:X32)</f>
        <v>321.59638865004297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52.91392949269131</v>
      </c>
      <c r="D28" s="10">
        <f>TO_RPI_RO!D28+TO_RPI_BKFLOW!D28+TO_RPI_PT!D28+TO_RPI_IT!D28+TO_RPI_PPR!D28+TO_RPI_PIR!D28</f>
        <v>56.907394668959583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1.0007738607050729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1.996732588134136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310.03542562338782</v>
      </c>
      <c r="F29" s="10">
        <f>TO_RPI_RO!F29+TO_RPI_BKFLOW!F29+TO_RPI_PT!F29+TO_RPI_IT!F29+TO_RPI_PPR!F29+TO_RPI_PIR!F29</f>
        <v>309.00885640584693</v>
      </c>
      <c r="G29" s="10">
        <f>TO_RPI_RO!G29+TO_RPI_BKFLOW!G29+TO_RPI_PT!G29+TO_RPI_IT!G29+TO_RPI_PPR!G29+TO_RPI_PIR!G29</f>
        <v>355.24987102321569</v>
      </c>
      <c r="H29" s="10">
        <f>TO_RPI_RO!H29+TO_RPI_BKFLOW!H29+TO_RPI_PT!H29+TO_RPI_IT!H29+TO_RPI_PPR!H29+TO_RPI_PIR!H29</f>
        <v>349.95700773860699</v>
      </c>
      <c r="I29" s="10">
        <f>TO_RPI_RO!I29+TO_RPI_BKFLOW!I29+TO_RPI_PT!I29+TO_RPI_IT!I29+TO_RPI_PPR!I29+TO_RPI_PIR!I29</f>
        <v>316.32751504729151</v>
      </c>
      <c r="J29" s="10">
        <f>TO_RPI_RO!J29+TO_RPI_BKFLOW!J29+TO_RPI_PT!J29+TO_RPI_IT!J29+TO_RPI_PPR!J29+TO_RPI_PIR!J29</f>
        <v>336.23121238177129</v>
      </c>
      <c r="K29" s="10">
        <f>TO_RPI_RO!K29+TO_RPI_BKFLOW!K29+TO_RPI_PT!K29+TO_RPI_IT!K29+TO_RPI_PPR!K29+TO_RPI_PIR!K29</f>
        <v>335.84118658641438</v>
      </c>
      <c r="L29" s="10">
        <f>TO_RPI_RO!L29+TO_RPI_BKFLOW!L29+TO_RPI_PT!L29+TO_RPI_IT!L29+TO_RPI_PPR!L29+TO_RPI_PIR!L29</f>
        <v>293.73267411865862</v>
      </c>
      <c r="M29" s="10">
        <f>TO_RPI_RO!M29+TO_RPI_BKFLOW!M29+TO_RPI_PT!M29+TO_RPI_IT!M29+TO_RPI_PPR!M29+TO_RPI_PIR!M29</f>
        <v>270.11083404987102</v>
      </c>
      <c r="N29" s="10">
        <f>TO_RPI_RO!N29+TO_RPI_BKFLOW!N29+TO_RPI_PT!N29+TO_RPI_IT!N29+TO_RPI_PPR!N29+TO_RPI_PIR!N29</f>
        <v>235.19157351676691</v>
      </c>
      <c r="O29" s="10">
        <f>TO_RPI_RO!O29+TO_RPI_BKFLOW!O29+TO_RPI_PT!O29+TO_RPI_IT!O29+TO_RPI_PPR!O29+TO_RPI_PIR!O29</f>
        <v>249.57007738607049</v>
      </c>
      <c r="P29" s="10">
        <f>TO_RPI_RO!P29+TO_RPI_BKFLOW!P29+TO_RPI_PT!P29+TO_RPI_IT!P29+TO_RPI_PPR!P29+TO_RPI_PIR!P29</f>
        <v>252.65116079105761</v>
      </c>
      <c r="Q29" s="10">
        <f>TO_RPI_RO!Q29+TO_RPI_BKFLOW!Q29+TO_RPI_PT!Q29+TO_RPI_IT!Q29+TO_RPI_PPR!Q29+TO_RPI_PIR!Q29</f>
        <v>243.4078245915735</v>
      </c>
      <c r="R29" s="10">
        <f>TO_RPI_RO!R29+TO_RPI_BKFLOW!R29+TO_RPI_PT!R29+TO_RPI_IT!R29+TO_RPI_PPR!R29+TO_RPI_PIR!R29</f>
        <v>245.46190885640581</v>
      </c>
      <c r="S29" s="10">
        <f>TO_RPI_RO!S29+TO_RPI_BKFLOW!S29+TO_RPI_PT!S29+TO_RPI_IT!S29+TO_RPI_PPR!S29+TO_RPI_PIR!S29</f>
        <v>128.3797076526225</v>
      </c>
      <c r="T29" s="10">
        <f>TO_RPI_RO!T29+TO_RPI_BKFLOW!T29+TO_RPI_PT!T29+TO_RPI_IT!T29+TO_RPI_PPR!T29+TO_RPI_PIR!T29</f>
        <v>91.406362854686151</v>
      </c>
      <c r="U29" s="10">
        <f>TO_RPI_RO!U29+TO_RPI_BKFLOW!U29+TO_RPI_PT!U29+TO_RPI_IT!U29+TO_RPI_PPR!U29+TO_RPI_PIR!U29</f>
        <v>77.027773000859838</v>
      </c>
      <c r="V29" s="10">
        <f>TO_RPI_RO!V29+TO_RPI_BKFLOW!V29+TO_RPI_PT!V29+TO_RPI_IT!V29+TO_RPI_PPR!V29+TO_RPI_PIR!V29</f>
        <v>44.162596732588128</v>
      </c>
      <c r="W29" s="10">
        <f>TO_RPI_RO!W29+TO_RPI_BKFLOW!W29+TO_RPI_PT!W29+TO_RPI_IT!W29+TO_RPI_PPR!W29+TO_RPI_PIR!W29</f>
        <v>35.946345657781599</v>
      </c>
      <c r="X29" s="10">
        <f>TO_RPI_RO!X29+TO_RPI_BKFLOW!X29+TO_RPI_PT!X29+TO_RPI_IT!X29+TO_RPI_PPR!X29+TO_RPI_PIR!X29</f>
        <v>40.054428202923482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190.5980223559759</v>
      </c>
      <c r="D30" s="10">
        <f>TO_RPI_RO!D30+TO_RPI_BKFLOW!D30+TO_RPI_PT!D30+TO_RPI_IT!D30+TO_RPI_PPR!D30+TO_RPI_PIR!D30</f>
        <v>214.13955288048149</v>
      </c>
      <c r="E30" s="10">
        <f>TO_RPI_RO!E30+TO_RPI_BKFLOW!E30+TO_RPI_PT!E30+TO_RPI_IT!E30+TO_RPI_PPR!E30+TO_RPI_PIR!E30</f>
        <v>883.59785038693019</v>
      </c>
      <c r="F30" s="10">
        <f>TO_RPI_RO!F30+TO_RPI_BKFLOW!F30+TO_RPI_PT!F30+TO_RPI_IT!F30+TO_RPI_PPR!F30+TO_RPI_PIR!F30</f>
        <v>636.31109200343928</v>
      </c>
      <c r="G30" s="10">
        <f>TO_RPI_RO!G30+TO_RPI_BKFLOW!G30+TO_RPI_PT!G30+TO_RPI_IT!G30+TO_RPI_PPR!G30+TO_RPI_PIR!G30</f>
        <v>657.82459157351673</v>
      </c>
      <c r="H30" s="10">
        <f>TO_RPI_RO!H30+TO_RPI_BKFLOW!H30+TO_RPI_PT!H30+TO_RPI_IT!H30+TO_RPI_PPR!H30+TO_RPI_PIR!H30</f>
        <v>1113.3276010318141</v>
      </c>
      <c r="I30" s="10">
        <f>TO_RPI_RO!I30+TO_RPI_BKFLOW!I30+TO_RPI_PT!I30+TO_RPI_IT!I30+TO_RPI_PPR!I30+TO_RPI_PIR!I30</f>
        <v>1181.4273430782459</v>
      </c>
      <c r="J30" s="10">
        <f>TO_RPI_RO!J30+TO_RPI_BKFLOW!J30+TO_RPI_PT!J30+TO_RPI_IT!J30+TO_RPI_PPR!J30+TO_RPI_PIR!J30</f>
        <v>1202.0445399828031</v>
      </c>
      <c r="K30" s="10">
        <f>TO_RPI_RO!K30+TO_RPI_BKFLOW!K30+TO_RPI_PT!K30+TO_RPI_IT!K30+TO_RPI_PPR!K30+TO_RPI_PIR!K30</f>
        <v>1240.9811693895099</v>
      </c>
      <c r="L30" s="10">
        <f>TO_RPI_RO!L30+TO_RPI_BKFLOW!L30+TO_RPI_PT!L30+TO_RPI_IT!L30+TO_RPI_PPR!L30+TO_RPI_PIR!L30</f>
        <v>1061.2735167669819</v>
      </c>
      <c r="M30" s="10">
        <f>TO_RPI_RO!M30+TO_RPI_BKFLOW!M30+TO_RPI_PT!M30+TO_RPI_IT!M30+TO_RPI_PPR!M30+TO_RPI_PIR!M30</f>
        <v>1851.9871883061044</v>
      </c>
      <c r="N30" s="10">
        <f>TO_RPI_RO!N30+TO_RPI_BKFLOW!N30+TO_RPI_PT!N30+TO_RPI_IT!N30+TO_RPI_PPR!N30+TO_RPI_PIR!N30</f>
        <v>1338.8220120378332</v>
      </c>
      <c r="O30" s="10">
        <f>TO_RPI_RO!O30+TO_RPI_BKFLOW!O30+TO_RPI_PT!O30+TO_RPI_IT!O30+TO_RPI_PPR!O30+TO_RPI_PIR!O30</f>
        <v>1323.8463456577815</v>
      </c>
      <c r="P30" s="10">
        <f>TO_RPI_RO!P30+TO_RPI_BKFLOW!P30+TO_RPI_PT!P30+TO_RPI_IT!P30+TO_RPI_PPR!P30+TO_RPI_PIR!P30</f>
        <v>1388.7407566637999</v>
      </c>
      <c r="Q30" s="10">
        <f>TO_RPI_RO!Q30+TO_RPI_BKFLOW!Q30+TO_RPI_PT!Q30+TO_RPI_IT!Q30+TO_RPI_PPR!Q30+TO_RPI_PIR!Q30</f>
        <v>1035.3157351676698</v>
      </c>
      <c r="R30" s="10">
        <f>TO_RPI_RO!R30+TO_RPI_BKFLOW!R30+TO_RPI_PT!R30+TO_RPI_IT!R30+TO_RPI_PPR!R30+TO_RPI_PIR!R30</f>
        <v>600.0239036973345</v>
      </c>
      <c r="S30" s="10">
        <f>TO_RPI_RO!S30+TO_RPI_BKFLOW!S30+TO_RPI_PT!S30+TO_RPI_IT!S30+TO_RPI_PPR!S30+TO_RPI_PIR!S30</f>
        <v>343.44127257093731</v>
      </c>
      <c r="T30" s="10">
        <f>TO_RPI_RO!T30+TO_RPI_BKFLOW!T30+TO_RPI_PT!T30+TO_RPI_IT!T30+TO_RPI_PPR!T30+TO_RPI_PIR!T30</f>
        <v>235.6166809974205</v>
      </c>
      <c r="U30" s="10">
        <f>TO_RPI_RO!U30+TO_RPI_BKFLOW!U30+TO_RPI_PT!U30+TO_RPI_IT!U30+TO_RPI_PPR!U30+TO_RPI_PIR!U30</f>
        <v>265.56801375752372</v>
      </c>
      <c r="V30" s="10">
        <f>TO_RPI_RO!V30+TO_RPI_BKFLOW!V30+TO_RPI_PT!V30+TO_RPI_IT!V30+TO_RPI_PPR!V30+TO_RPI_PIR!V30</f>
        <v>258.57936371453133</v>
      </c>
      <c r="W30" s="10">
        <f>TO_RPI_RO!W30+TO_RPI_BKFLOW!W30+TO_RPI_PT!W30+TO_RPI_IT!W30+TO_RPI_PPR!W30+TO_RPI_PIR!W30</f>
        <v>269.56147893379188</v>
      </c>
      <c r="X30" s="10">
        <f>TO_RPI_RO!X30+TO_RPI_BKFLOW!X30+TO_RPI_PT!X30+TO_RPI_IT!X30+TO_RPI_PPR!X30+TO_RPI_PIR!X30</f>
        <v>281.54196044711949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8091.3394668959581</v>
      </c>
      <c r="D33" s="29">
        <f t="shared" si="18"/>
        <v>8066.6236457437662</v>
      </c>
      <c r="E33" s="29">
        <f t="shared" si="18"/>
        <v>7973.8653482373184</v>
      </c>
      <c r="F33" s="29">
        <f t="shared" si="18"/>
        <v>8018.7495270851232</v>
      </c>
      <c r="G33" s="29">
        <f t="shared" si="18"/>
        <v>7763.1246775580412</v>
      </c>
      <c r="H33" s="29">
        <f t="shared" si="18"/>
        <v>8855.1542562338782</v>
      </c>
      <c r="I33" s="29">
        <f t="shared" si="18"/>
        <v>9083.0538263112667</v>
      </c>
      <c r="J33" s="29">
        <f t="shared" si="18"/>
        <v>9203.5592433361999</v>
      </c>
      <c r="K33" s="29">
        <f t="shared" si="18"/>
        <v>9104.7370593293199</v>
      </c>
      <c r="L33" s="29">
        <f t="shared" si="18"/>
        <v>8351.3671539122952</v>
      </c>
      <c r="M33" s="29">
        <f t="shared" si="18"/>
        <v>9079.4287188306098</v>
      </c>
      <c r="N33" s="29">
        <f t="shared" si="18"/>
        <v>8848.9923473774707</v>
      </c>
      <c r="O33" s="29">
        <f t="shared" si="18"/>
        <v>8342.0155631986236</v>
      </c>
      <c r="P33" s="29">
        <f t="shared" si="18"/>
        <v>8225.332502149613</v>
      </c>
      <c r="Q33" s="29">
        <f t="shared" si="18"/>
        <v>8503.4863284608746</v>
      </c>
      <c r="R33" s="29">
        <f t="shared" si="18"/>
        <v>8014.5784178847816</v>
      </c>
      <c r="S33" s="29">
        <f t="shared" si="18"/>
        <v>7738.8909716251083</v>
      </c>
      <c r="T33" s="29">
        <f t="shared" si="18"/>
        <v>7488.4252794496988</v>
      </c>
      <c r="U33" s="29">
        <f t="shared" si="18"/>
        <v>8022.1294067067929</v>
      </c>
      <c r="V33" s="29">
        <f t="shared" si="18"/>
        <v>7739.6611349957002</v>
      </c>
      <c r="W33" s="29">
        <f t="shared" si="18"/>
        <v>7632.6459157351692</v>
      </c>
      <c r="X33" s="29">
        <f t="shared" ref="X33" si="19">SUM(X34:X50)</f>
        <v>7574.0125537403255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176.1607910576096</v>
      </c>
      <c r="D34" s="10">
        <f>TO_RPI_RO!D34+TO_RPI_BKFLOW!D34+TO_RPI_PT!D34+TO_RPI_IT!D34+TO_RPI_PPR!D34+TO_RPI_PIR!D34</f>
        <v>203.35339638865</v>
      </c>
      <c r="E34" s="10">
        <f>TO_RPI_RO!E34+TO_RPI_BKFLOW!E34+TO_RPI_PT!E34+TO_RPI_IT!E34+TO_RPI_PPR!E34+TO_RPI_PIR!E34</f>
        <v>234.0928632846088</v>
      </c>
      <c r="F34" s="10">
        <f>TO_RPI_RO!F34+TO_RPI_BKFLOW!F34+TO_RPI_PT!F34+TO_RPI_IT!F34+TO_RPI_PPR!F34+TO_RPI_PIR!F34</f>
        <v>198.6242476354256</v>
      </c>
      <c r="G34" s="10">
        <f>TO_RPI_RO!G34+TO_RPI_BKFLOW!G34+TO_RPI_PT!G34+TO_RPI_IT!G34+TO_RPI_PPR!G34+TO_RPI_PIR!G34</f>
        <v>190.3123817712812</v>
      </c>
      <c r="H34" s="10">
        <f>TO_RPI_RO!H34+TO_RPI_BKFLOW!H34+TO_RPI_PT!H34+TO_RPI_IT!H34+TO_RPI_PPR!H34+TO_RPI_PIR!H34</f>
        <v>198.33766122098021</v>
      </c>
      <c r="I34" s="10">
        <f>TO_RPI_RO!I34+TO_RPI_BKFLOW!I34+TO_RPI_PT!I34+TO_RPI_IT!I34+TO_RPI_PPR!I34+TO_RPI_PIR!I34</f>
        <v>192.60533104041269</v>
      </c>
      <c r="J34" s="10">
        <f>TO_RPI_RO!J34+TO_RPI_BKFLOW!J34+TO_RPI_PT!J34+TO_RPI_IT!J34+TO_RPI_PPR!J34+TO_RPI_PIR!J34</f>
        <v>196.04471195184871</v>
      </c>
      <c r="K34" s="10">
        <f>TO_RPI_RO!K34+TO_RPI_BKFLOW!K34+TO_RPI_PT!K34+TO_RPI_IT!K34+TO_RPI_PPR!K34+TO_RPI_PIR!K34</f>
        <v>198.33766122098021</v>
      </c>
      <c r="L34" s="10">
        <f>TO_RPI_RO!L34+TO_RPI_BKFLOW!L34+TO_RPI_PT!L34+TO_RPI_IT!L34+TO_RPI_PPR!L34+TO_RPI_PIR!L34</f>
        <v>226.99914015477211</v>
      </c>
      <c r="M34" s="10">
        <f>TO_RPI_RO!M34+TO_RPI_BKFLOW!M34+TO_RPI_PT!M34+TO_RPI_IT!M34+TO_RPI_PPR!M34+TO_RPI_PIR!M34</f>
        <v>221.26680997420459</v>
      </c>
      <c r="N34" s="10">
        <f>TO_RPI_RO!N34+TO_RPI_BKFLOW!N34+TO_RPI_PT!N34+TO_RPI_IT!N34+TO_RPI_PPR!N34+TO_RPI_PIR!N34</f>
        <v>228.14557179707651</v>
      </c>
      <c r="O34" s="10">
        <f>TO_RPI_RO!O34+TO_RPI_BKFLOW!O34+TO_RPI_PT!O34+TO_RPI_IT!O34+TO_RPI_PPR!O34+TO_RPI_PIR!O34</f>
        <v>205.2164230438521</v>
      </c>
      <c r="P34" s="10">
        <f>TO_RPI_RO!P34+TO_RPI_BKFLOW!P34+TO_RPI_PT!P34+TO_RPI_IT!P34+TO_RPI_PPR!P34+TO_RPI_PIR!P34</f>
        <v>202.92347377472049</v>
      </c>
      <c r="Q34" s="10">
        <f>TO_RPI_RO!Q34+TO_RPI_BKFLOW!Q34+TO_RPI_PT!Q34+TO_RPI_IT!Q34+TO_RPI_PPR!Q34+TO_RPI_PIR!Q34</f>
        <v>212.095184866724</v>
      </c>
      <c r="R34" s="10">
        <f>TO_RPI_RO!R34+TO_RPI_BKFLOW!R34+TO_RPI_PT!R34+TO_RPI_IT!R34+TO_RPI_PPR!R34+TO_RPI_PIR!R34</f>
        <v>206.36285468615651</v>
      </c>
      <c r="S34" s="10">
        <f>TO_RPI_RO!S34+TO_RPI_BKFLOW!S34+TO_RPI_PT!S34+TO_RPI_IT!S34+TO_RPI_PPR!S34+TO_RPI_PIR!S34</f>
        <v>202.92416165090279</v>
      </c>
      <c r="T34" s="10">
        <f>TO_RPI_RO!T34+TO_RPI_BKFLOW!T34+TO_RPI_PT!T34+TO_RPI_IT!T34+TO_RPI_PPR!T34+TO_RPI_PIR!T34</f>
        <v>194.58426483233009</v>
      </c>
      <c r="U34" s="10">
        <f>TO_RPI_RO!U34+TO_RPI_BKFLOW!U34+TO_RPI_PT!U34+TO_RPI_IT!U34+TO_RPI_PPR!U34+TO_RPI_PIR!U34</f>
        <v>231.48822012037829</v>
      </c>
      <c r="V34" s="10">
        <f>TO_RPI_RO!V34+TO_RPI_BKFLOW!V34+TO_RPI_PT!V34+TO_RPI_IT!V34+TO_RPI_PPR!V34+TO_RPI_PIR!V34</f>
        <v>230.36990541702491</v>
      </c>
      <c r="W34" s="10">
        <f>TO_RPI_RO!W34+TO_RPI_BKFLOW!W34+TO_RPI_PT!W34+TO_RPI_IT!W34+TO_RPI_PPR!W34+TO_RPI_PIR!W34</f>
        <v>227.01496130696481</v>
      </c>
      <c r="X34" s="10">
        <f>TO_RPI_RO!X34+TO_RPI_BKFLOW!X34+TO_RPI_PT!X34+TO_RPI_IT!X34+TO_RPI_PPR!X34+TO_RPI_PIR!X34</f>
        <v>201.29406706792781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328.7546861564918</v>
      </c>
      <c r="D36" s="10">
        <f>TO_RPI_RO!D36+TO_RPI_BKFLOW!D36+TO_RPI_PT!D36+TO_RPI_IT!D36+TO_RPI_PPR!D36+TO_RPI_PIR!D36</f>
        <v>314.0680137575236</v>
      </c>
      <c r="E36" s="10">
        <f>TO_RPI_RO!E36+TO_RPI_BKFLOW!E36+TO_RPI_PT!E36+TO_RPI_IT!E36+TO_RPI_PPR!E36+TO_RPI_PIR!E36</f>
        <v>442.8584694754943</v>
      </c>
      <c r="F36" s="10">
        <f>TO_RPI_RO!F36+TO_RPI_BKFLOW!F36+TO_RPI_PT!F36+TO_RPI_IT!F36+TO_RPI_PPR!F36+TO_RPI_PIR!F36</f>
        <v>442.8585554600171</v>
      </c>
      <c r="G36" s="10">
        <f>TO_RPI_RO!G36+TO_RPI_BKFLOW!G36+TO_RPI_PT!G36+TO_RPI_IT!G36+TO_RPI_PPR!G36+TO_RPI_PIR!G36</f>
        <v>474.84952708512469</v>
      </c>
      <c r="H36" s="10">
        <f>TO_RPI_RO!H36+TO_RPI_BKFLOW!H36+TO_RPI_PT!H36+TO_RPI_IT!H36+TO_RPI_PPR!H36+TO_RPI_PIR!H36</f>
        <v>468.11410146173688</v>
      </c>
      <c r="I36" s="10">
        <f>TO_RPI_RO!I36+TO_RPI_BKFLOW!I36+TO_RPI_PT!I36+TO_RPI_IT!I36+TO_RPI_PPR!I36+TO_RPI_PIR!I36</f>
        <v>446.78512467755803</v>
      </c>
      <c r="J36" s="10">
        <f>TO_RPI_RO!J36+TO_RPI_BKFLOW!J36+TO_RPI_PT!J36+TO_RPI_IT!J36+TO_RPI_PPR!J36+TO_RPI_PIR!J36</f>
        <v>442.29475494410997</v>
      </c>
      <c r="K36" s="10">
        <f>TO_RPI_RO!K36+TO_RPI_BKFLOW!K36+TO_RPI_PT!K36+TO_RPI_IT!K36+TO_RPI_PPR!K36+TO_RPI_PIR!K36</f>
        <v>496.17841788478069</v>
      </c>
      <c r="L36" s="10">
        <f>TO_RPI_RO!L36+TO_RPI_BKFLOW!L36+TO_RPI_PT!L36+TO_RPI_IT!L36+TO_RPI_PPR!L36+TO_RPI_PIR!L36</f>
        <v>453.52055030094584</v>
      </c>
      <c r="M36" s="10">
        <f>TO_RPI_RO!M36+TO_RPI_BKFLOW!M36+TO_RPI_PT!M36+TO_RPI_IT!M36+TO_RPI_PPR!M36+TO_RPI_PIR!M36</f>
        <v>432.19157351676688</v>
      </c>
      <c r="N36" s="10">
        <f>TO_RPI_RO!N36+TO_RPI_BKFLOW!N36+TO_RPI_PT!N36+TO_RPI_IT!N36+TO_RPI_PPR!N36+TO_RPI_PIR!N36</f>
        <v>387.28865004299223</v>
      </c>
      <c r="O36" s="10">
        <f>TO_RPI_RO!O36+TO_RPI_BKFLOW!O36+TO_RPI_PT!O36+TO_RPI_IT!O36+TO_RPI_PPR!O36+TO_RPI_PIR!O36</f>
        <v>363.71461736887363</v>
      </c>
      <c r="P36" s="10">
        <f>TO_RPI_RO!P36+TO_RPI_BKFLOW!P36+TO_RPI_PT!P36+TO_RPI_IT!P36+TO_RPI_PPR!P36+TO_RPI_PIR!P36</f>
        <v>490.56560619088566</v>
      </c>
      <c r="Q36" s="10">
        <f>TO_RPI_RO!Q36+TO_RPI_BKFLOW!Q36+TO_RPI_PT!Q36+TO_RPI_IT!Q36+TO_RPI_PPR!Q36+TO_RPI_PIR!Q36</f>
        <v>562.41040412725704</v>
      </c>
      <c r="R36" s="10">
        <f>TO_RPI_RO!R36+TO_RPI_BKFLOW!R36+TO_RPI_PT!R36+TO_RPI_IT!R36+TO_RPI_PPR!R36+TO_RPI_PIR!R36</f>
        <v>559.04264832330182</v>
      </c>
      <c r="S36" s="10">
        <f>TO_RPI_RO!S36+TO_RPI_BKFLOW!S36+TO_RPI_PT!S36+TO_RPI_IT!S36+TO_RPI_PPR!S36+TO_RPI_PIR!S36</f>
        <v>320.83121238177131</v>
      </c>
      <c r="T36" s="10">
        <f>TO_RPI_RO!T36+TO_RPI_BKFLOW!T36+TO_RPI_PT!T36+TO_RPI_IT!T36+TO_RPI_PPR!T36+TO_RPI_PIR!T36</f>
        <v>267.79449699054163</v>
      </c>
      <c r="U36" s="10">
        <f>TO_RPI_RO!U36+TO_RPI_BKFLOW!U36+TO_RPI_PT!U36+TO_RPI_IT!U36+TO_RPI_PPR!U36+TO_RPI_PIR!U36</f>
        <v>268.89647463456578</v>
      </c>
      <c r="V36" s="10">
        <f>TO_RPI_RO!V36+TO_RPI_BKFLOW!V36+TO_RPI_PT!V36+TO_RPI_IT!V36+TO_RPI_PPR!V36+TO_RPI_PIR!V36</f>
        <v>239.14161650902838</v>
      </c>
      <c r="W36" s="10">
        <f>TO_RPI_RO!W36+TO_RPI_BKFLOW!W36+TO_RPI_PT!W36+TO_RPI_IT!W36+TO_RPI_PPR!W36+TO_RPI_PIR!W36</f>
        <v>220.40696474634564</v>
      </c>
      <c r="X36" s="10">
        <f>TO_RPI_RO!X36+TO_RPI_BKFLOW!X36+TO_RPI_PT!X36+TO_RPI_IT!X36+TO_RPI_PPR!X36+TO_RPI_PIR!X36</f>
        <v>230.325279449699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1536.3428202923476</v>
      </c>
      <c r="D37" s="10">
        <f>TO_RPI_RO!D37+TO_RPI_BKFLOW!D37+TO_RPI_PT!D37+TO_RPI_IT!D37+TO_RPI_PPR!D37+TO_RPI_PIR!D37</f>
        <v>1686.591143594153</v>
      </c>
      <c r="E37" s="10">
        <f>TO_RPI_RO!E37+TO_RPI_BKFLOW!E37+TO_RPI_PT!E37+TO_RPI_IT!E37+TO_RPI_PPR!E37+TO_RPI_PIR!E37</f>
        <v>1664.3713671539119</v>
      </c>
      <c r="F37" s="10">
        <f>TO_RPI_RO!F37+TO_RPI_BKFLOW!F37+TO_RPI_PT!F37+TO_RPI_IT!F37+TO_RPI_PPR!F37+TO_RPI_PIR!F37</f>
        <v>1562.7950128976779</v>
      </c>
      <c r="G37" s="10">
        <f>TO_RPI_RO!G37+TO_RPI_BKFLOW!G37+TO_RPI_PT!G37+TO_RPI_IT!G37+TO_RPI_PPR!G37+TO_RPI_PIR!G37</f>
        <v>1550.097936371453</v>
      </c>
      <c r="H37" s="10">
        <f>TO_RPI_RO!H37+TO_RPI_BKFLOW!H37+TO_RPI_PT!H37+TO_RPI_IT!H37+TO_RPI_PPR!H37+TO_RPI_PIR!H37</f>
        <v>1397.7333619948411</v>
      </c>
      <c r="I37" s="10">
        <f>TO_RPI_RO!I37+TO_RPI_BKFLOW!I37+TO_RPI_PT!I37+TO_RPI_IT!I37+TO_RPI_PPR!I37+TO_RPI_PIR!I37</f>
        <v>1377.629664660361</v>
      </c>
      <c r="J37" s="10">
        <f>TO_RPI_RO!J37+TO_RPI_BKFLOW!J37+TO_RPI_PT!J37+TO_RPI_IT!J37+TO_RPI_PPR!J37+TO_RPI_PIR!J37</f>
        <v>1398.7914015477211</v>
      </c>
      <c r="K37" s="10">
        <f>TO_RPI_RO!K37+TO_RPI_BKFLOW!K37+TO_RPI_PT!K37+TO_RPI_IT!K37+TO_RPI_PPR!K37+TO_RPI_PIR!K37</f>
        <v>1337.4223559759239</v>
      </c>
      <c r="L37" s="10">
        <f>TO_RPI_RO!L37+TO_RPI_BKFLOW!L37+TO_RPI_PT!L37+TO_RPI_IT!L37+TO_RPI_PPR!L37+TO_RPI_PIR!L37</f>
        <v>1367.0488392089426</v>
      </c>
      <c r="M37" s="10">
        <f>TO_RPI_RO!M37+TO_RPI_BKFLOW!M37+TO_RPI_PT!M37+TO_RPI_IT!M37+TO_RPI_PPR!M37+TO_RPI_PIR!M37</f>
        <v>1244.2915735167669</v>
      </c>
      <c r="N37" s="10">
        <f>TO_RPI_RO!N37+TO_RPI_BKFLOW!N37+TO_RPI_PT!N37+TO_RPI_IT!N37+TO_RPI_PPR!N37+TO_RPI_PIR!N37</f>
        <v>1187.5417884780741</v>
      </c>
      <c r="O37" s="10">
        <f>TO_RPI_RO!O37+TO_RPI_BKFLOW!O37+TO_RPI_PT!O37+TO_RPI_IT!O37+TO_RPI_PPR!O37+TO_RPI_PIR!O37</f>
        <v>1223.2731728288902</v>
      </c>
      <c r="P37" s="10">
        <f>TO_RPI_RO!P37+TO_RPI_BKFLOW!P37+TO_RPI_PT!P37+TO_RPI_IT!P37+TO_RPI_PPR!P37+TO_RPI_PIR!P37</f>
        <v>1121.3337059329319</v>
      </c>
      <c r="Q37" s="10">
        <f>TO_RPI_RO!Q37+TO_RPI_BKFLOW!Q37+TO_RPI_PT!Q37+TO_RPI_IT!Q37+TO_RPI_PPR!Q37+TO_RPI_PIR!Q37</f>
        <v>1144.453998280309</v>
      </c>
      <c r="R37" s="10">
        <f>TO_RPI_RO!R37+TO_RPI_BKFLOW!R37+TO_RPI_PT!R37+TO_RPI_IT!R37+TO_RPI_PPR!R37+TO_RPI_PIR!R37</f>
        <v>1210.6620808254511</v>
      </c>
      <c r="S37" s="10">
        <f>TO_RPI_RO!S37+TO_RPI_BKFLOW!S37+TO_RPI_PT!S37+TO_RPI_IT!S37+TO_RPI_PPR!S37+TO_RPI_PIR!S37</f>
        <v>1148.657695614789</v>
      </c>
      <c r="T37" s="10">
        <f>TO_RPI_RO!T37+TO_RPI_BKFLOW!T37+TO_RPI_PT!T37+TO_RPI_IT!T37+TO_RPI_PPR!T37+TO_RPI_PIR!T37</f>
        <v>1075.093121238177</v>
      </c>
      <c r="U37" s="10">
        <f>TO_RPI_RO!U37+TO_RPI_BKFLOW!U37+TO_RPI_PT!U37+TO_RPI_IT!U37+TO_RPI_PPR!U37+TO_RPI_PIR!U37</f>
        <v>1173.879793637145</v>
      </c>
      <c r="V37" s="10">
        <f>TO_RPI_RO!V37+TO_RPI_BKFLOW!V37+TO_RPI_PT!V37+TO_RPI_IT!V37+TO_RPI_PPR!V37+TO_RPI_PIR!V37</f>
        <v>1144.453998280309</v>
      </c>
      <c r="W37" s="10">
        <f>TO_RPI_RO!W37+TO_RPI_BKFLOW!W37+TO_RPI_PT!W37+TO_RPI_IT!W37+TO_RPI_PPR!W37+TO_RPI_PIR!W37</f>
        <v>1163.3705932932071</v>
      </c>
      <c r="X37" s="10">
        <f>TO_RPI_RO!X37+TO_RPI_BKFLOW!X37+TO_RPI_PT!X37+TO_RPI_IT!X37+TO_RPI_PPR!X37+TO_RPI_PIR!X37</f>
        <v>1094.0097162510749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4.232330180567498</v>
      </c>
      <c r="D38" s="10">
        <f>TO_RPI_RO!D38+TO_RPI_BKFLOW!D38+TO_RPI_PT!D38+TO_RPI_IT!D38+TO_RPI_PPR!D38+TO_RPI_PIR!D38</f>
        <v>4.232330180567498</v>
      </c>
      <c r="E38" s="10">
        <f>TO_RPI_RO!E38+TO_RPI_BKFLOW!E38+TO_RPI_PT!E38+TO_RPI_IT!E38+TO_RPI_PPR!E38+TO_RPI_PIR!E38</f>
        <v>4.232330180567498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208.55546001719691</v>
      </c>
      <c r="D40" s="10">
        <f>TO_RPI_RO!D40+TO_RPI_BKFLOW!D40+TO_RPI_PT!D40+TO_RPI_IT!D40+TO_RPI_PPR!D40+TO_RPI_PIR!D40</f>
        <v>185.3826311263972</v>
      </c>
      <c r="E40" s="10">
        <f>TO_RPI_RO!E40+TO_RPI_BKFLOW!E40+TO_RPI_PT!E40+TO_RPI_IT!E40+TO_RPI_PPR!E40+TO_RPI_PIR!E40</f>
        <v>192.755803955288</v>
      </c>
      <c r="F40" s="10">
        <f>TO_RPI_RO!F40+TO_RPI_BKFLOW!F40+TO_RPI_PT!F40+TO_RPI_IT!F40+TO_RPI_PPR!F40+TO_RPI_PIR!F40</f>
        <v>212.76870163370589</v>
      </c>
      <c r="G40" s="10">
        <f>TO_RPI_RO!G40+TO_RPI_BKFLOW!G40+TO_RPI_PT!G40+TO_RPI_IT!G40+TO_RPI_PPR!G40+TO_RPI_PIR!G40</f>
        <v>238.61186586414439</v>
      </c>
      <c r="H40" s="10">
        <f>TO_RPI_RO!H40+TO_RPI_BKFLOW!H40+TO_RPI_PT!H40+TO_RPI_IT!H40+TO_RPI_PPR!H40+TO_RPI_PIR!H40</f>
        <v>265.56801375752372</v>
      </c>
      <c r="I40" s="10">
        <f>TO_RPI_RO!I40+TO_RPI_BKFLOW!I40+TO_RPI_PT!I40+TO_RPI_IT!I40+TO_RPI_PPR!I40+TO_RPI_PIR!I40</f>
        <v>280.8828030954428</v>
      </c>
      <c r="J40" s="10">
        <f>TO_RPI_RO!J40+TO_RPI_BKFLOW!J40+TO_RPI_PT!J40+TO_RPI_IT!J40+TO_RPI_PPR!J40+TO_RPI_PIR!J40</f>
        <v>273.86070507308682</v>
      </c>
      <c r="K40" s="10">
        <f>TO_RPI_RO!K40+TO_RPI_BKFLOW!K40+TO_RPI_PT!K40+TO_RPI_IT!K40+TO_RPI_PPR!K40+TO_RPI_PIR!K40</f>
        <v>263.82914875322439</v>
      </c>
      <c r="L40" s="10">
        <f>TO_RPI_RO!L40+TO_RPI_BKFLOW!L40+TO_RPI_PT!L40+TO_RPI_IT!L40+TO_RPI_PPR!L40+TO_RPI_PIR!L40</f>
        <v>241.75984522785899</v>
      </c>
      <c r="M40" s="10">
        <f>TO_RPI_RO!M40+TO_RPI_BKFLOW!M40+TO_RPI_PT!M40+TO_RPI_IT!M40+TO_RPI_PPR!M40+TO_RPI_PIR!M40</f>
        <v>231.72828890799661</v>
      </c>
      <c r="N40" s="10">
        <f>TO_RPI_RO!N40+TO_RPI_BKFLOW!N40+TO_RPI_PT!N40+TO_RPI_IT!N40+TO_RPI_PPR!N40+TO_RPI_PIR!N40</f>
        <v>239.7534823731728</v>
      </c>
      <c r="O40" s="10">
        <f>TO_RPI_RO!O40+TO_RPI_BKFLOW!O40+TO_RPI_PT!O40+TO_RPI_IT!O40+TO_RPI_PPR!O40+TO_RPI_PIR!O40</f>
        <v>169.5328460877042</v>
      </c>
      <c r="P40" s="10">
        <f>TO_RPI_RO!P40+TO_RPI_BKFLOW!P40+TO_RPI_PT!P40+TO_RPI_IT!P40+TO_RPI_PPR!P40+TO_RPI_PIR!P40</f>
        <v>181.57067927772999</v>
      </c>
      <c r="Q40" s="10">
        <f>TO_RPI_RO!Q40+TO_RPI_BKFLOW!Q40+TO_RPI_PT!Q40+TO_RPI_IT!Q40+TO_RPI_PPR!Q40+TO_RPI_PIR!Q40</f>
        <v>190.68976784178849</v>
      </c>
      <c r="R40" s="10">
        <f>TO_RPI_RO!R40+TO_RPI_BKFLOW!R40+TO_RPI_PT!R40+TO_RPI_IT!R40+TO_RPI_PPR!R40+TO_RPI_PIR!R40</f>
        <v>190.68976784178849</v>
      </c>
      <c r="S40" s="10">
        <f>TO_RPI_RO!S40+TO_RPI_BKFLOW!S40+TO_RPI_PT!S40+TO_RPI_IT!S40+TO_RPI_PPR!S40+TO_RPI_PIR!S40</f>
        <v>205.71126397248489</v>
      </c>
      <c r="T40" s="10">
        <f>TO_RPI_RO!T40+TO_RPI_BKFLOW!T40+TO_RPI_PT!T40+TO_RPI_IT!T40+TO_RPI_PPR!T40+TO_RPI_PIR!T40</f>
        <v>244.19587274290629</v>
      </c>
      <c r="U40" s="10">
        <f>TO_RPI_RO!U40+TO_RPI_BKFLOW!U40+TO_RPI_PT!U40+TO_RPI_IT!U40+TO_RPI_PPR!U40+TO_RPI_PIR!U40</f>
        <v>307.31427343078252</v>
      </c>
      <c r="V40" s="10">
        <f>TO_RPI_RO!V40+TO_RPI_BKFLOW!V40+TO_RPI_PT!V40+TO_RPI_IT!V40+TO_RPI_PPR!V40+TO_RPI_PIR!V40</f>
        <v>310.41848667239901</v>
      </c>
      <c r="W40" s="10">
        <f>TO_RPI_RO!W40+TO_RPI_BKFLOW!W40+TO_RPI_PT!W40+TO_RPI_IT!W40+TO_RPI_PPR!W40+TO_RPI_PIR!W40</f>
        <v>127.2715391229578</v>
      </c>
      <c r="X40" s="10">
        <f>TO_RPI_RO!X40+TO_RPI_BKFLOW!X40+TO_RPI_PT!X40+TO_RPI_IT!X40+TO_RPI_PPR!X40+TO_RPI_PIR!X40</f>
        <v>145.89664660361129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3.1384350816852971</v>
      </c>
      <c r="D41" s="10">
        <f>TO_RPI_RO!D41+TO_RPI_BKFLOW!D41+TO_RPI_PT!D41+TO_RPI_IT!D41+TO_RPI_PPR!D41+TO_RPI_PIR!D41</f>
        <v>3.1384350816852971</v>
      </c>
      <c r="E41" s="10">
        <f>TO_RPI_RO!E41+TO_RPI_BKFLOW!E41+TO_RPI_PT!E41+TO_RPI_IT!E41+TO_RPI_PPR!E41+TO_RPI_PIR!E41</f>
        <v>1.0461736887360269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3.0094582975064492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1003.3438521066207</v>
      </c>
      <c r="D42" s="10">
        <f>TO_RPI_RO!D42+TO_RPI_BKFLOW!D42+TO_RPI_PT!D42+TO_RPI_IT!D42+TO_RPI_PPR!D42+TO_RPI_PIR!D42</f>
        <v>994.84092863284604</v>
      </c>
      <c r="E42" s="10">
        <f>TO_RPI_RO!E42+TO_RPI_BKFLOW!E42+TO_RPI_PT!E42+TO_RPI_IT!E42+TO_RPI_PPR!E42+TO_RPI_PIR!E42</f>
        <v>994.84092863284604</v>
      </c>
      <c r="F42" s="10">
        <f>TO_RPI_RO!F42+TO_RPI_BKFLOW!F42+TO_RPI_PT!F42+TO_RPI_IT!F42+TO_RPI_PPR!F42+TO_RPI_PIR!F42</f>
        <v>1151.0819432502149</v>
      </c>
      <c r="G42" s="10">
        <f>TO_RPI_RO!G42+TO_RPI_BKFLOW!G42+TO_RPI_PT!G42+TO_RPI_IT!G42+TO_RPI_PPR!G42+TO_RPI_PIR!G42</f>
        <v>1023.2158211521926</v>
      </c>
      <c r="H42" s="10">
        <f>TO_RPI_RO!H42+TO_RPI_BKFLOW!H42+TO_RPI_PT!H42+TO_RPI_IT!H42+TO_RPI_PPR!H42+TO_RPI_PIR!H42</f>
        <v>1416.4516766981944</v>
      </c>
      <c r="I42" s="10">
        <f>TO_RPI_RO!I42+TO_RPI_BKFLOW!I42+TO_RPI_PT!I42+TO_RPI_IT!I42+TO_RPI_PPR!I42+TO_RPI_PIR!I42</f>
        <v>1446.5462596732591</v>
      </c>
      <c r="J42" s="10">
        <f>TO_RPI_RO!J42+TO_RPI_BKFLOW!J42+TO_RPI_PT!J42+TO_RPI_IT!J42+TO_RPI_PPR!J42+TO_RPI_PIR!J42</f>
        <v>1536.8300085984522</v>
      </c>
      <c r="K42" s="10">
        <f>TO_RPI_RO!K42+TO_RPI_BKFLOW!K42+TO_RPI_PT!K42+TO_RPI_IT!K42+TO_RPI_PPR!K42+TO_RPI_PIR!K42</f>
        <v>1415.4484952708508</v>
      </c>
      <c r="L42" s="10">
        <f>TO_RPI_RO!L42+TO_RPI_BKFLOW!L42+TO_RPI_PT!L42+TO_RPI_IT!L42+TO_RPI_PPR!L42+TO_RPI_PIR!L42</f>
        <v>1244.9125537403268</v>
      </c>
      <c r="M42" s="10">
        <f>TO_RPI_RO!M42+TO_RPI_BKFLOW!M42+TO_RPI_PT!M42+TO_RPI_IT!M42+TO_RPI_PPR!M42+TO_RPI_PIR!M42</f>
        <v>1338.2058469475492</v>
      </c>
      <c r="N42" s="10">
        <f>TO_RPI_RO!N42+TO_RPI_BKFLOW!N42+TO_RPI_PT!N42+TO_RPI_IT!N42+TO_RPI_PPR!N42+TO_RPI_PIR!N42</f>
        <v>1388.3634565778154</v>
      </c>
      <c r="O42" s="10">
        <f>TO_RPI_RO!O42+TO_RPI_BKFLOW!O42+TO_RPI_PT!O42+TO_RPI_IT!O42+TO_RPI_PPR!O42+TO_RPI_PIR!O42</f>
        <v>1256.9503869303521</v>
      </c>
      <c r="P42" s="10">
        <f>TO_RPI_RO!P42+TO_RPI_BKFLOW!P42+TO_RPI_PT!P42+TO_RPI_IT!P42+TO_RPI_PPR!P42+TO_RPI_PIR!P42</f>
        <v>1147.6067927772999</v>
      </c>
      <c r="Q42" s="10">
        <f>TO_RPI_RO!Q42+TO_RPI_BKFLOW!Q42+TO_RPI_PT!Q42+TO_RPI_IT!Q42+TO_RPI_PPR!Q42+TO_RPI_PIR!Q42</f>
        <v>1159.6445399828031</v>
      </c>
      <c r="R42" s="10">
        <f>TO_RPI_RO!R42+TO_RPI_BKFLOW!R42+TO_RPI_PT!R42+TO_RPI_IT!R42+TO_RPI_PPR!R42+TO_RPI_PIR!R42</f>
        <v>1163.6572656921753</v>
      </c>
      <c r="S42" s="10">
        <f>TO_RPI_RO!S42+TO_RPI_BKFLOW!S42+TO_RPI_PT!S42+TO_RPI_IT!S42+TO_RPI_PPR!S42+TO_RPI_PIR!S42</f>
        <v>1214.8179707652623</v>
      </c>
      <c r="T42" s="10">
        <f>TO_RPI_RO!T42+TO_RPI_BKFLOW!T42+TO_RPI_PT!T42+TO_RPI_IT!T42+TO_RPI_PPR!T42+TO_RPI_PIR!T42</f>
        <v>1040.2694754944109</v>
      </c>
      <c r="U42" s="10">
        <f>TO_RPI_RO!U42+TO_RPI_BKFLOW!U42+TO_RPI_PT!U42+TO_RPI_IT!U42+TO_RPI_PPR!U42+TO_RPI_PIR!U42</f>
        <v>1245.9157351676699</v>
      </c>
      <c r="V42" s="10">
        <f>TO_RPI_RO!V42+TO_RPI_BKFLOW!V42+TO_RPI_PT!V42+TO_RPI_IT!V42+TO_RPI_PPR!V42+TO_RPI_PIR!V42</f>
        <v>1100.4586414445398</v>
      </c>
      <c r="W42" s="10">
        <f>TO_RPI_RO!W42+TO_RPI_BKFLOW!W42+TO_RPI_PT!W42+TO_RPI_IT!W42+TO_RPI_PPR!W42+TO_RPI_PIR!W42</f>
        <v>1221.8400687876183</v>
      </c>
      <c r="X42" s="10">
        <f>TO_RPI_RO!X42+TO_RPI_BKFLOW!X42+TO_RPI_PT!X42+TO_RPI_IT!X42+TO_RPI_PPR!X42+TO_RPI_PIR!X42</f>
        <v>1261.9662080825449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2581.9718830610486</v>
      </c>
      <c r="D43" s="10">
        <f>TO_RPI_RO!D43+TO_RPI_BKFLOW!D43+TO_RPI_PT!D43+TO_RPI_IT!D43+TO_RPI_PPR!D43+TO_RPI_PIR!D43</f>
        <v>2653.8644883920892</v>
      </c>
      <c r="E43" s="10">
        <f>TO_RPI_RO!E43+TO_RPI_BKFLOW!E43+TO_RPI_PT!E43+TO_RPI_IT!E43+TO_RPI_PPR!E43+TO_RPI_PIR!E43</f>
        <v>3203.3294926913154</v>
      </c>
      <c r="F43" s="10">
        <f>TO_RPI_RO!F43+TO_RPI_BKFLOW!F43+TO_RPI_PT!F43+TO_RPI_IT!F43+TO_RPI_PPR!F43+TO_RPI_PIR!F43</f>
        <v>3225.9243336199484</v>
      </c>
      <c r="G43" s="10">
        <f>TO_RPI_RO!G43+TO_RPI_BKFLOW!G43+TO_RPI_PT!G43+TO_RPI_IT!G43+TO_RPI_PPR!G43+TO_RPI_PIR!G43</f>
        <v>3095.4905417024943</v>
      </c>
      <c r="H43" s="10">
        <f>TO_RPI_RO!H43+TO_RPI_BKFLOW!H43+TO_RPI_PT!H43+TO_RPI_IT!H43+TO_RPI_PPR!H43+TO_RPI_PIR!H43</f>
        <v>3727.1184866723984</v>
      </c>
      <c r="I43" s="10">
        <f>TO_RPI_RO!I43+TO_RPI_BKFLOW!I43+TO_RPI_PT!I43+TO_RPI_IT!I43+TO_RPI_PPR!I43+TO_RPI_PIR!I43</f>
        <v>3663.442218400688</v>
      </c>
      <c r="J43" s="10">
        <f>TO_RPI_RO!J43+TO_RPI_BKFLOW!J43+TO_RPI_PT!J43+TO_RPI_IT!J43+TO_RPI_PPR!J43+TO_RPI_PIR!J43</f>
        <v>3814.9899398108337</v>
      </c>
      <c r="K43" s="10">
        <f>TO_RPI_RO!K43+TO_RPI_BKFLOW!K43+TO_RPI_PT!K43+TO_RPI_IT!K43+TO_RPI_PPR!K43+TO_RPI_PIR!K43</f>
        <v>3630.4098022355975</v>
      </c>
      <c r="L43" s="10">
        <f>TO_RPI_RO!L43+TO_RPI_BKFLOW!L43+TO_RPI_PT!L43+TO_RPI_IT!L43+TO_RPI_PPR!L43+TO_RPI_PIR!L43</f>
        <v>3338.4924333619942</v>
      </c>
      <c r="M43" s="10">
        <f>TO_RPI_RO!M43+TO_RPI_BKFLOW!M43+TO_RPI_PT!M43+TO_RPI_IT!M43+TO_RPI_PPR!M43+TO_RPI_PIR!M43</f>
        <v>3940.384092863284</v>
      </c>
      <c r="N43" s="10">
        <f>TO_RPI_RO!N43+TO_RPI_BKFLOW!N43+TO_RPI_PT!N43+TO_RPI_IT!N43+TO_RPI_PPR!N43+TO_RPI_PIR!N43</f>
        <v>3681.5705932932074</v>
      </c>
      <c r="O43" s="10">
        <f>TO_RPI_RO!O43+TO_RPI_BKFLOW!O43+TO_RPI_PT!O43+TO_RPI_IT!O43+TO_RPI_PPR!O43+TO_RPI_PIR!O43</f>
        <v>3574.2332760103181</v>
      </c>
      <c r="P43" s="10">
        <f>TO_RPI_RO!P43+TO_RPI_BKFLOW!P43+TO_RPI_PT!P43+TO_RPI_IT!P43+TO_RPI_PPR!P43+TO_RPI_PIR!P43</f>
        <v>3489.9684436801376</v>
      </c>
      <c r="Q43" s="10">
        <f>TO_RPI_RO!Q43+TO_RPI_BKFLOW!Q43+TO_RPI_PT!Q43+TO_RPI_IT!Q43+TO_RPI_PPR!Q43+TO_RPI_PIR!Q43</f>
        <v>3557.1796216680996</v>
      </c>
      <c r="R43" s="10">
        <f>TO_RPI_RO!R43+TO_RPI_BKFLOW!R43+TO_RPI_PT!R43+TO_RPI_IT!R43+TO_RPI_PPR!R43+TO_RPI_PIR!R43</f>
        <v>3068.6443680137577</v>
      </c>
      <c r="S43" s="10">
        <f>TO_RPI_RO!S43+TO_RPI_BKFLOW!S43+TO_RPI_PT!S43+TO_RPI_IT!S43+TO_RPI_PPR!S43+TO_RPI_PIR!S43</f>
        <v>3086.2424763542558</v>
      </c>
      <c r="T43" s="10">
        <f>TO_RPI_RO!T43+TO_RPI_BKFLOW!T43+TO_RPI_PT!T43+TO_RPI_IT!T43+TO_RPI_PPR!T43+TO_RPI_PIR!T43</f>
        <v>3168.2143594153049</v>
      </c>
      <c r="U43" s="10">
        <f>TO_RPI_RO!U43+TO_RPI_BKFLOW!U43+TO_RPI_PT!U43+TO_RPI_IT!U43+TO_RPI_PPR!U43+TO_RPI_PIR!U43</f>
        <v>3253.2602751504724</v>
      </c>
      <c r="V43" s="10">
        <f>TO_RPI_RO!V43+TO_RPI_BKFLOW!V43+TO_RPI_PT!V43+TO_RPI_IT!V43+TO_RPI_PPR!V43+TO_RPI_PIR!V43</f>
        <v>3190.756663800516</v>
      </c>
      <c r="W43" s="10">
        <f>TO_RPI_RO!W43+TO_RPI_BKFLOW!W43+TO_RPI_PT!W43+TO_RPI_IT!W43+TO_RPI_PPR!W43+TO_RPI_PIR!W43</f>
        <v>3161.0418744625968</v>
      </c>
      <c r="X43" s="10">
        <f>TO_RPI_RO!X43+TO_RPI_BKFLOW!X43+TO_RPI_PT!X43+TO_RPI_IT!X43+TO_RPI_PPR!X43+TO_RPI_PIR!X43</f>
        <v>3081.1191745485812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1391.439724849527</v>
      </c>
      <c r="D44" s="10">
        <f>TO_RPI_RO!D44+TO_RPI_BKFLOW!D44+TO_RPI_PT!D44+TO_RPI_IT!D44+TO_RPI_PPR!D44+TO_RPI_PIR!D44</f>
        <v>1245.734221840069</v>
      </c>
      <c r="E44" s="10">
        <f>TO_RPI_RO!E44+TO_RPI_BKFLOW!E44+TO_RPI_PT!E44+TO_RPI_IT!E44+TO_RPI_PPR!E44+TO_RPI_PIR!E44</f>
        <v>345.44763542562339</v>
      </c>
      <c r="F44" s="10">
        <f>TO_RPI_RO!F44+TO_RPI_BKFLOW!F44+TO_RPI_PT!F44+TO_RPI_IT!F44+TO_RPI_PPR!F44+TO_RPI_PIR!F44</f>
        <v>354.13207222699913</v>
      </c>
      <c r="G44" s="10">
        <f>TO_RPI_RO!G44+TO_RPI_BKFLOW!G44+TO_RPI_PT!G44+TO_RPI_IT!G44+TO_RPI_PPR!G44+TO_RPI_PIR!G44</f>
        <v>307.81504729148747</v>
      </c>
      <c r="H44" s="10">
        <f>TO_RPI_RO!H44+TO_RPI_BKFLOW!H44+TO_RPI_PT!H44+TO_RPI_IT!H44+TO_RPI_PPR!H44+TO_RPI_PIR!H44</f>
        <v>210.35631986242481</v>
      </c>
      <c r="I44" s="10">
        <f>TO_RPI_RO!I44+TO_RPI_BKFLOW!I44+TO_RPI_PT!I44+TO_RPI_IT!I44+TO_RPI_PPR!I44+TO_RPI_PIR!I44</f>
        <v>223.86552020636279</v>
      </c>
      <c r="J44" s="10">
        <f>TO_RPI_RO!J44+TO_RPI_BKFLOW!J44+TO_RPI_PT!J44+TO_RPI_IT!J44+TO_RPI_PPR!J44+TO_RPI_PIR!J44</f>
        <v>214.11573516766978</v>
      </c>
      <c r="K44" s="10">
        <f>TO_RPI_RO!K44+TO_RPI_BKFLOW!K44+TO_RPI_PT!K44+TO_RPI_IT!K44+TO_RPI_PPR!K44+TO_RPI_PIR!K44</f>
        <v>198.75322441960449</v>
      </c>
      <c r="L44" s="10">
        <f>TO_RPI_RO!L44+TO_RPI_BKFLOW!L44+TO_RPI_PT!L44+TO_RPI_IT!L44+TO_RPI_PPR!L44+TO_RPI_PIR!L44</f>
        <v>161.30696474634561</v>
      </c>
      <c r="M44" s="10">
        <f>TO_RPI_RO!M44+TO_RPI_BKFLOW!M44+TO_RPI_PT!M44+TO_RPI_IT!M44+TO_RPI_PPR!M44+TO_RPI_PIR!M44</f>
        <v>106.57781599312121</v>
      </c>
      <c r="N44" s="10">
        <f>TO_RPI_RO!N44+TO_RPI_BKFLOW!N44+TO_RPI_PT!N44+TO_RPI_IT!N44+TO_RPI_PPR!N44+TO_RPI_PIR!N44</f>
        <v>144.02407566638001</v>
      </c>
      <c r="O44" s="10">
        <f>TO_RPI_RO!O44+TO_RPI_BKFLOW!O44+TO_RPI_PT!O44+TO_RPI_IT!O44+TO_RPI_PPR!O44+TO_RPI_PIR!O44</f>
        <v>87.374634565778152</v>
      </c>
      <c r="P44" s="10">
        <f>TO_RPI_RO!P44+TO_RPI_BKFLOW!P44+TO_RPI_PT!P44+TO_RPI_IT!P44+TO_RPI_PPR!P44+TO_RPI_PIR!P44</f>
        <v>80.653482373172821</v>
      </c>
      <c r="Q44" s="10">
        <f>TO_RPI_RO!Q44+TO_RPI_BKFLOW!Q44+TO_RPI_PT!Q44+TO_RPI_IT!Q44+TO_RPI_PPR!Q44+TO_RPI_PIR!Q44</f>
        <v>64.330782459157348</v>
      </c>
      <c r="R44" s="10">
        <f>TO_RPI_RO!R44+TO_RPI_BKFLOW!R44+TO_RPI_PT!R44+TO_RPI_IT!R44+TO_RPI_PPR!R44+TO_RPI_PIR!R44</f>
        <v>66.251074806534817</v>
      </c>
      <c r="S44" s="10">
        <f>TO_RPI_RO!S44+TO_RPI_BKFLOW!S44+TO_RPI_PT!S44+TO_RPI_IT!S44+TO_RPI_PPR!S44+TO_RPI_PIR!S44</f>
        <v>37.446259673258808</v>
      </c>
      <c r="T44" s="10">
        <f>TO_RPI_RO!T44+TO_RPI_BKFLOW!T44+TO_RPI_PT!T44+TO_RPI_IT!T44+TO_RPI_PPR!T44+TO_RPI_PIR!T44</f>
        <v>74.892519346517616</v>
      </c>
      <c r="U44" s="10">
        <f>TO_RPI_RO!U44+TO_RPI_BKFLOW!U44+TO_RPI_PT!U44+TO_RPI_IT!U44+TO_RPI_PPR!U44+TO_RPI_PIR!U44</f>
        <v>41.286930352536537</v>
      </c>
      <c r="V44" s="10">
        <f>TO_RPI_RO!V44+TO_RPI_BKFLOW!V44+TO_RPI_PT!V44+TO_RPI_IT!V44+TO_RPI_PPR!V44+TO_RPI_PIR!V44</f>
        <v>20.163370593293209</v>
      </c>
      <c r="W44" s="10">
        <f>TO_RPI_RO!W44+TO_RPI_BKFLOW!W44+TO_RPI_PT!W44+TO_RPI_IT!W44+TO_RPI_PPR!W44+TO_RPI_PIR!W44</f>
        <v>22.467755803955288</v>
      </c>
      <c r="X44" s="10">
        <f>TO_RPI_RO!X44+TO_RPI_BKFLOW!X44+TO_RPI_PT!X44+TO_RPI_IT!X44+TO_RPI_PPR!X44+TO_RPI_PIR!X44</f>
        <v>58.473774720550303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128.6614789337919</v>
      </c>
      <c r="D45" s="10">
        <f>TO_RPI_RO!D45+TO_RPI_BKFLOW!D45+TO_RPI_PT!D45+TO_RPI_IT!D45+TO_RPI_PPR!D45+TO_RPI_PIR!D45</f>
        <v>188.1914875322442</v>
      </c>
      <c r="E45" s="10">
        <f>TO_RPI_RO!E45+TO_RPI_BKFLOW!E45+TO_RPI_PT!E45+TO_RPI_IT!E45+TO_RPI_PPR!E45+TO_RPI_PIR!E45</f>
        <v>114.25907136715389</v>
      </c>
      <c r="F45" s="10">
        <f>TO_RPI_RO!F45+TO_RPI_BKFLOW!F45+TO_RPI_PT!F45+TO_RPI_IT!F45+TO_RPI_PPR!F45+TO_RPI_PIR!F45</f>
        <v>192.99226139294919</v>
      </c>
      <c r="G45" s="10">
        <f>TO_RPI_RO!G45+TO_RPI_BKFLOW!G45+TO_RPI_PT!G45+TO_RPI_IT!G45+TO_RPI_PPR!G45+TO_RPI_PIR!G45</f>
        <v>29.024591573516759</v>
      </c>
      <c r="H45" s="10">
        <f>TO_RPI_RO!H45+TO_RPI_BKFLOW!H45+TO_RPI_PT!H45+TO_RPI_IT!H45+TO_RPI_PPR!H45+TO_RPI_PIR!H45</f>
        <v>35.244110060189158</v>
      </c>
      <c r="I45" s="10">
        <f>TO_RPI_RO!I45+TO_RPI_BKFLOW!I45+TO_RPI_PT!I45+TO_RPI_IT!I45+TO_RPI_PPR!I45+TO_RPI_PIR!I45</f>
        <v>25.914789337919171</v>
      </c>
      <c r="J45" s="10">
        <f>TO_RPI_RO!J45+TO_RPI_BKFLOW!J45+TO_RPI_PT!J45+TO_RPI_IT!J45+TO_RPI_PPR!J45+TO_RPI_PIR!J45</f>
        <v>27.987962166809972</v>
      </c>
      <c r="K45" s="10">
        <f>TO_RPI_RO!K45+TO_RPI_BKFLOW!K45+TO_RPI_PT!K45+TO_RPI_IT!K45+TO_RPI_PPR!K45+TO_RPI_PIR!K45</f>
        <v>33.170937231298367</v>
      </c>
      <c r="L45" s="10">
        <f>TO_RPI_RO!L45+TO_RPI_BKFLOW!L45+TO_RPI_PT!L45+TO_RPI_IT!L45+TO_RPI_PPR!L45+TO_RPI_PIR!L45</f>
        <v>16.58546861564918</v>
      </c>
      <c r="M45" s="10">
        <f>TO_RPI_RO!M45+TO_RPI_BKFLOW!M45+TO_RPI_PT!M45+TO_RPI_IT!M45+TO_RPI_PPR!M45+TO_RPI_PIR!M45</f>
        <v>25.914789337919171</v>
      </c>
      <c r="N45" s="10">
        <f>TO_RPI_RO!N45+TO_RPI_BKFLOW!N45+TO_RPI_PT!N45+TO_RPI_IT!N45+TO_RPI_PPR!N45+TO_RPI_PIR!N45</f>
        <v>21.768443680137569</v>
      </c>
      <c r="O45" s="10">
        <f>TO_RPI_RO!O45+TO_RPI_BKFLOW!O45+TO_RPI_PT!O45+TO_RPI_IT!O45+TO_RPI_PPR!O45+TO_RPI_PIR!O45</f>
        <v>88.110232158211517</v>
      </c>
      <c r="P45" s="10">
        <f>TO_RPI_RO!P45+TO_RPI_BKFLOW!P45+TO_RPI_PT!P45+TO_RPI_IT!P45+TO_RPI_PPR!P45+TO_RPI_PIR!P45</f>
        <v>94.329836629406699</v>
      </c>
      <c r="Q45" s="10">
        <f>TO_RPI_RO!Q45+TO_RPI_BKFLOW!Q45+TO_RPI_PT!Q45+TO_RPI_IT!Q45+TO_RPI_PPR!Q45+TO_RPI_PIR!Q45</f>
        <v>93.293207222699905</v>
      </c>
      <c r="R45" s="10">
        <f>TO_RPI_RO!R45+TO_RPI_BKFLOW!R45+TO_RPI_PT!R45+TO_RPI_IT!R45+TO_RPI_PPR!R45+TO_RPI_PIR!R45</f>
        <v>13.475666380051591</v>
      </c>
      <c r="S45" s="10">
        <f>TO_RPI_RO!S45+TO_RPI_BKFLOW!S45+TO_RPI_PT!S45+TO_RPI_IT!S45+TO_RPI_PPR!S45+TO_RPI_PIR!S45</f>
        <v>20.731814273430778</v>
      </c>
      <c r="T45" s="10">
        <f>TO_RPI_RO!T45+TO_RPI_BKFLOW!T45+TO_RPI_PT!T45+TO_RPI_IT!T45+TO_RPI_PPR!T45+TO_RPI_PIR!T45</f>
        <v>24.87815993121238</v>
      </c>
      <c r="U45" s="10">
        <f>TO_RPI_RO!U45+TO_RPI_BKFLOW!U45+TO_RPI_PT!U45+TO_RPI_IT!U45+TO_RPI_PPR!U45+TO_RPI_PIR!U45</f>
        <v>19.695270851246779</v>
      </c>
      <c r="V45" s="10">
        <f>TO_RPI_RO!V45+TO_RPI_BKFLOW!V45+TO_RPI_PT!V45+TO_RPI_IT!V45+TO_RPI_PPR!V45+TO_RPI_PIR!V45</f>
        <v>16.58546861564918</v>
      </c>
      <c r="W45" s="10">
        <f>TO_RPI_RO!W45+TO_RPI_BKFLOW!W45+TO_RPI_PT!W45+TO_RPI_IT!W45+TO_RPI_PPR!W45+TO_RPI_PIR!W45</f>
        <v>19.695270851246779</v>
      </c>
      <c r="X45" s="10">
        <f>TO_RPI_RO!X45+TO_RPI_BKFLOW!X45+TO_RPI_PT!X45+TO_RPI_IT!X45+TO_RPI_PPR!X45+TO_RPI_PIR!X45</f>
        <v>29.024591573516759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279.4067067927773</v>
      </c>
      <c r="D46" s="10">
        <f>TO_RPI_RO!D46+TO_RPI_BKFLOW!D46+TO_RPI_PT!D46+TO_RPI_IT!D46+TO_RPI_PPR!D46+TO_RPI_PIR!D46</f>
        <v>203.55408426483234</v>
      </c>
      <c r="E46" s="10">
        <f>TO_RPI_RO!E46+TO_RPI_BKFLOW!E46+TO_RPI_PT!E46+TO_RPI_IT!E46+TO_RPI_PPR!E46+TO_RPI_PIR!E46</f>
        <v>166.10773860705069</v>
      </c>
      <c r="F46" s="10">
        <f>TO_RPI_RO!F46+TO_RPI_BKFLOW!F46+TO_RPI_PT!F46+TO_RPI_IT!F46+TO_RPI_PPR!F46+TO_RPI_PIR!F46</f>
        <v>111.3785898538263</v>
      </c>
      <c r="G46" s="10">
        <f>TO_RPI_RO!G46+TO_RPI_BKFLOW!G46+TO_RPI_PT!G46+TO_RPI_IT!G46+TO_RPI_PPR!G46+TO_RPI_PIR!G46</f>
        <v>179.66466036113499</v>
      </c>
      <c r="H46" s="10">
        <f>TO_RPI_RO!H46+TO_RPI_BKFLOW!H46+TO_RPI_PT!H46+TO_RPI_IT!H46+TO_RPI_PPR!H46+TO_RPI_PIR!H46</f>
        <v>198.67678417884781</v>
      </c>
      <c r="I46" s="10">
        <f>TO_RPI_RO!I46+TO_RPI_BKFLOW!I46+TO_RPI_PT!I46+TO_RPI_IT!I46+TO_RPI_PPR!I46+TO_RPI_PIR!I46</f>
        <v>173.01040412725709</v>
      </c>
      <c r="J46" s="10">
        <f>TO_RPI_RO!J46+TO_RPI_BKFLOW!J46+TO_RPI_PT!J46+TO_RPI_IT!J46+TO_RPI_PPR!J46+TO_RPI_PIR!J46</f>
        <v>153.9982803095443</v>
      </c>
      <c r="K46" s="10">
        <f>TO_RPI_RO!K46+TO_RPI_BKFLOW!K46+TO_RPI_PT!K46+TO_RPI_IT!K46+TO_RPI_PPR!K46+TO_RPI_PIR!K46</f>
        <v>151.14643164230441</v>
      </c>
      <c r="L46" s="10">
        <f>TO_RPI_RO!L46+TO_RPI_BKFLOW!L46+TO_RPI_PT!L46+TO_RPI_IT!L46+TO_RPI_PPR!L46+TO_RPI_PIR!L46</f>
        <v>157.80068787618231</v>
      </c>
      <c r="M46" s="10">
        <f>TO_RPI_RO!M46+TO_RPI_BKFLOW!M46+TO_RPI_PT!M46+TO_RPI_IT!M46+TO_RPI_PPR!M46+TO_RPI_PIR!M46</f>
        <v>109.3197764402407</v>
      </c>
      <c r="N46" s="10">
        <f>TO_RPI_RO!N46+TO_RPI_BKFLOW!N46+TO_RPI_PT!N46+TO_RPI_IT!N46+TO_RPI_PPR!N46+TO_RPI_PIR!N46</f>
        <v>112.17162510748069</v>
      </c>
      <c r="O46" s="10">
        <f>TO_RPI_RO!O46+TO_RPI_BKFLOW!O46+TO_RPI_PT!O46+TO_RPI_IT!O46+TO_RPI_PPR!O46+TO_RPI_PIR!O46</f>
        <v>124.52949269131558</v>
      </c>
      <c r="P46" s="10">
        <f>TO_RPI_RO!P46+TO_RPI_BKFLOW!P46+TO_RPI_PT!P46+TO_RPI_IT!P46+TO_RPI_PPR!P46+TO_RPI_PIR!P46</f>
        <v>104.5667239896819</v>
      </c>
      <c r="Q46" s="10">
        <f>TO_RPI_RO!Q46+TO_RPI_BKFLOW!Q46+TO_RPI_PT!Q46+TO_RPI_IT!Q46+TO_RPI_PPR!Q46+TO_RPI_PIR!Q46</f>
        <v>92.20885640584693</v>
      </c>
      <c r="R46" s="10">
        <f>TO_RPI_RO!R46+TO_RPI_BKFLOW!R46+TO_RPI_PT!R46+TO_RPI_IT!R46+TO_RPI_PPR!R46+TO_RPI_PIR!R46</f>
        <v>117.87523645743769</v>
      </c>
      <c r="S46" s="10">
        <f>TO_RPI_RO!S46+TO_RPI_BKFLOW!S46+TO_RPI_PT!S46+TO_RPI_IT!S46+TO_RPI_PPR!S46+TO_RPI_PIR!S46</f>
        <v>127.3812553740327</v>
      </c>
      <c r="T46" s="10">
        <f>TO_RPI_RO!T46+TO_RPI_BKFLOW!T46+TO_RPI_PT!T46+TO_RPI_IT!T46+TO_RPI_PPR!T46+TO_RPI_PIR!T46</f>
        <v>126.4306964746345</v>
      </c>
      <c r="U46" s="10">
        <f>TO_RPI_RO!U46+TO_RPI_BKFLOW!U46+TO_RPI_PT!U46+TO_RPI_IT!U46+TO_RPI_PPR!U46+TO_RPI_PIR!U46</f>
        <v>128.33190025795349</v>
      </c>
      <c r="V46" s="10">
        <f>TO_RPI_RO!V46+TO_RPI_BKFLOW!V46+TO_RPI_PT!V46+TO_RPI_IT!V46+TO_RPI_PPR!V46+TO_RPI_PIR!V46</f>
        <v>117.87523645743769</v>
      </c>
      <c r="W46" s="10">
        <f>TO_RPI_RO!W46+TO_RPI_BKFLOW!W46+TO_RPI_PT!W46+TO_RPI_IT!W46+TO_RPI_PPR!W46+TO_RPI_PIR!W46</f>
        <v>120.7270851246776</v>
      </c>
      <c r="X46" s="10">
        <f>TO_RPI_RO!X46+TO_RPI_BKFLOW!X46+TO_RPI_PT!X46+TO_RPI_IT!X46+TO_RPI_PPR!X46+TO_RPI_PIR!X46</f>
        <v>115.9740326741186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329.33508168529659</v>
      </c>
      <c r="D47" s="10">
        <f>TO_RPI_RO!D47+TO_RPI_BKFLOW!D47+TO_RPI_PT!D47+TO_RPI_IT!D47+TO_RPI_PPR!D47+TO_RPI_PIR!D47</f>
        <v>290.92863284608768</v>
      </c>
      <c r="E47" s="10">
        <f>TO_RPI_RO!E47+TO_RPI_BKFLOW!E47+TO_RPI_PT!E47+TO_RPI_IT!E47+TO_RPI_PPR!E47+TO_RPI_PIR!E47</f>
        <v>330.29518486672401</v>
      </c>
      <c r="F47" s="10">
        <f>TO_RPI_RO!F47+TO_RPI_BKFLOW!F47+TO_RPI_PT!F47+TO_RPI_IT!F47+TO_RPI_PPR!F47+TO_RPI_PIR!F47</f>
        <v>299.57007738607052</v>
      </c>
      <c r="G47" s="10">
        <f>TO_RPI_RO!G47+TO_RPI_BKFLOW!G47+TO_RPI_PT!G47+TO_RPI_IT!G47+TO_RPI_PPR!G47+TO_RPI_PIR!G47</f>
        <v>245.32820292347381</v>
      </c>
      <c r="H47" s="10">
        <f>TO_RPI_RO!H47+TO_RPI_BKFLOW!H47+TO_RPI_PT!H47+TO_RPI_IT!H47+TO_RPI_PPR!H47+TO_RPI_PIR!H47</f>
        <v>362.29578675838349</v>
      </c>
      <c r="I47" s="10">
        <f>TO_RPI_RO!I47+TO_RPI_BKFLOW!I47+TO_RPI_PT!I47+TO_RPI_IT!I47+TO_RPI_PPR!I47+TO_RPI_PIR!I47</f>
        <v>460.49492691315561</v>
      </c>
      <c r="J47" s="10">
        <f>TO_RPI_RO!J47+TO_RPI_BKFLOW!J47+TO_RPI_PT!J47+TO_RPI_IT!J47+TO_RPI_PPR!J47+TO_RPI_PIR!J47</f>
        <v>428.64548581255372</v>
      </c>
      <c r="K47" s="10">
        <f>TO_RPI_RO!K47+TO_RPI_BKFLOW!K47+TO_RPI_PT!K47+TO_RPI_IT!K47+TO_RPI_PPR!K47+TO_RPI_PIR!K47</f>
        <v>546.06956147893379</v>
      </c>
      <c r="L47" s="10">
        <f>TO_RPI_RO!L47+TO_RPI_BKFLOW!L47+TO_RPI_PT!L47+TO_RPI_IT!L47+TO_RPI_PPR!L47+TO_RPI_PIR!L47</f>
        <v>489.97420464316423</v>
      </c>
      <c r="M47" s="10">
        <f>TO_RPI_RO!M47+TO_RPI_BKFLOW!M47+TO_RPI_PT!M47+TO_RPI_IT!M47+TO_RPI_PPR!M47+TO_RPI_PIR!M47</f>
        <v>497.17970765262248</v>
      </c>
      <c r="N47" s="10">
        <f>TO_RPI_RO!N47+TO_RPI_BKFLOW!N47+TO_RPI_PT!N47+TO_RPI_IT!N47+TO_RPI_PPR!N47+TO_RPI_PIR!N47</f>
        <v>532.30653482373168</v>
      </c>
      <c r="O47" s="10">
        <f>TO_RPI_RO!O47+TO_RPI_BKFLOW!O47+TO_RPI_PT!O47+TO_RPI_IT!O47+TO_RPI_PPR!O47+TO_RPI_PIR!O47</f>
        <v>369.28202923473771</v>
      </c>
      <c r="P47" s="10">
        <f>TO_RPI_RO!P47+TO_RPI_BKFLOW!P47+TO_RPI_PT!P47+TO_RPI_IT!P47+TO_RPI_PPR!P47+TO_RPI_PIR!P47</f>
        <v>362.07652622527939</v>
      </c>
      <c r="Q47" s="10">
        <f>TO_RPI_RO!Q47+TO_RPI_BKFLOW!Q47+TO_RPI_PT!Q47+TO_RPI_IT!Q47+TO_RPI_PPR!Q47+TO_RPI_PIR!Q47</f>
        <v>420.62123817712808</v>
      </c>
      <c r="R47" s="10">
        <f>TO_RPI_RO!R47+TO_RPI_BKFLOW!R47+TO_RPI_PT!R47+TO_RPI_IT!R47+TO_RPI_PPR!R47+TO_RPI_PIR!R47</f>
        <v>438.6349957007738</v>
      </c>
      <c r="S47" s="10">
        <f>TO_RPI_RO!S47+TO_RPI_BKFLOW!S47+TO_RPI_PT!S47+TO_RPI_IT!S47+TO_RPI_PPR!S47+TO_RPI_PIR!S47</f>
        <v>466.55631986242469</v>
      </c>
      <c r="T47" s="10">
        <f>TO_RPI_RO!T47+TO_RPI_BKFLOW!T47+TO_RPI_PT!T47+TO_RPI_IT!T47+TO_RPI_PPR!T47+TO_RPI_PIR!T47</f>
        <v>396.30266552020629</v>
      </c>
      <c r="U47" s="10">
        <f>TO_RPI_RO!U47+TO_RPI_BKFLOW!U47+TO_RPI_PT!U47+TO_RPI_IT!U47+TO_RPI_PPR!U47+TO_RPI_PIR!U47</f>
        <v>363.87790197764389</v>
      </c>
      <c r="V47" s="10">
        <f>TO_RPI_RO!V47+TO_RPI_BKFLOW!V47+TO_RPI_PT!V47+TO_RPI_IT!V47+TO_RPI_PPR!V47+TO_RPI_PIR!V47</f>
        <v>366.57996560619091</v>
      </c>
      <c r="W47" s="10">
        <f>TO_RPI_RO!W47+TO_RPI_BKFLOW!W47+TO_RPI_PT!W47+TO_RPI_IT!W47+TO_RPI_PPR!W47+TO_RPI_PIR!W47</f>
        <v>369.28202923473771</v>
      </c>
      <c r="X47" s="10">
        <f>TO_RPI_RO!X47+TO_RPI_BKFLOW!X47+TO_RPI_PT!X47+TO_RPI_IT!X47+TO_RPI_PPR!X47+TO_RPI_PIR!X47</f>
        <v>371.98409286328462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52.784952708512463</v>
      </c>
      <c r="D48" s="10">
        <f>TO_RPI_RO!D48+TO_RPI_BKFLOW!D48+TO_RPI_PT!D48+TO_RPI_IT!D48+TO_RPI_PPR!D48+TO_RPI_PIR!D48</f>
        <v>54.337403267411858</v>
      </c>
      <c r="E48" s="10">
        <f>TO_RPI_RO!E48+TO_RPI_BKFLOW!E48+TO_RPI_PT!E48+TO_RPI_IT!E48+TO_RPI_PPR!E48+TO_RPI_PIR!E48</f>
        <v>243.7422184006879</v>
      </c>
      <c r="F48" s="10">
        <f>TO_RPI_RO!F48+TO_RPI_BKFLOW!F48+TO_RPI_PT!F48+TO_RPI_IT!F48+TO_RPI_PPR!F48+TO_RPI_PIR!F48</f>
        <v>228.21728288907991</v>
      </c>
      <c r="G48" s="10">
        <f>TO_RPI_RO!G48+TO_RPI_BKFLOW!G48+TO_RPI_PT!G48+TO_RPI_IT!G48+TO_RPI_PPR!G48+TO_RPI_PIR!G48</f>
        <v>209.9455717970765</v>
      </c>
      <c r="H48" s="10">
        <f>TO_RPI_RO!H48+TO_RPI_BKFLOW!H48+TO_RPI_PT!H48+TO_RPI_IT!H48+TO_RPI_PPR!H48+TO_RPI_PIR!H48</f>
        <v>217.64350816852965</v>
      </c>
      <c r="I48" s="10">
        <f>TO_RPI_RO!I48+TO_RPI_BKFLOW!I48+TO_RPI_PT!I48+TO_RPI_IT!I48+TO_RPI_PPR!I48+TO_RPI_PIR!I48</f>
        <v>231.63989681857271</v>
      </c>
      <c r="J48" s="10">
        <f>TO_RPI_RO!J48+TO_RPI_BKFLOW!J48+TO_RPI_PT!J48+TO_RPI_IT!J48+TO_RPI_PPR!J48+TO_RPI_PIR!J48</f>
        <v>245.6362854686156</v>
      </c>
      <c r="K48" s="10">
        <f>TO_RPI_RO!K48+TO_RPI_BKFLOW!K48+TO_RPI_PT!K48+TO_RPI_IT!K48+TO_RPI_PPR!K48+TO_RPI_PIR!K48</f>
        <v>231.63989681857271</v>
      </c>
      <c r="L48" s="10">
        <f>TO_RPI_RO!L48+TO_RPI_BKFLOW!L48+TO_RPI_PT!L48+TO_RPI_IT!L48+TO_RPI_PPR!L48+TO_RPI_PIR!L48</f>
        <v>224.6345657781599</v>
      </c>
      <c r="M48" s="10">
        <f>TO_RPI_RO!M48+TO_RPI_BKFLOW!M48+TO_RPI_PT!M48+TO_RPI_IT!M48+TO_RPI_PPR!M48+TO_RPI_PIR!M48</f>
        <v>243.55116079105761</v>
      </c>
      <c r="N48" s="10">
        <f>TO_RPI_RO!N48+TO_RPI_BKFLOW!N48+TO_RPI_PT!N48+TO_RPI_IT!N48+TO_RPI_PPR!N48+TO_RPI_PIR!N48</f>
        <v>279.80799656061907</v>
      </c>
      <c r="O48" s="10">
        <f>TO_RPI_RO!O48+TO_RPI_BKFLOW!O48+TO_RPI_PT!O48+TO_RPI_IT!O48+TO_RPI_PPR!O48+TO_RPI_PIR!O48</f>
        <v>267.98512467755802</v>
      </c>
      <c r="P48" s="10">
        <f>TO_RPI_RO!P48+TO_RPI_BKFLOW!P48+TO_RPI_PT!P48+TO_RPI_IT!P48+TO_RPI_PPR!P48+TO_RPI_PIR!P48</f>
        <v>278.23155631986242</v>
      </c>
      <c r="Q48" s="10">
        <f>TO_RPI_RO!Q48+TO_RPI_BKFLOW!Q48+TO_RPI_PT!Q48+TO_RPI_IT!Q48+TO_RPI_PPR!Q48+TO_RPI_PIR!Q48</f>
        <v>320.79389509888222</v>
      </c>
      <c r="R48" s="10">
        <f>TO_RPI_RO!R48+TO_RPI_BKFLOW!R48+TO_RPI_PT!R48+TO_RPI_IT!R48+TO_RPI_PPR!R48+TO_RPI_PIR!R48</f>
        <v>316.85296646603609</v>
      </c>
      <c r="S48" s="10">
        <f>TO_RPI_RO!S48+TO_RPI_BKFLOW!S48+TO_RPI_PT!S48+TO_RPI_IT!S48+TO_RPI_PPR!S48+TO_RPI_PIR!S48</f>
        <v>310.40412725709371</v>
      </c>
      <c r="T48" s="10">
        <f>TO_RPI_RO!T48+TO_RPI_BKFLOW!T48+TO_RPI_PT!T48+TO_RPI_IT!T48+TO_RPI_PPR!T48+TO_RPI_PIR!T48</f>
        <v>258.98349097162509</v>
      </c>
      <c r="U48" s="10">
        <f>TO_RPI_RO!U48+TO_RPI_BKFLOW!U48+TO_RPI_PT!U48+TO_RPI_IT!U48+TO_RPI_PPR!U48+TO_RPI_PIR!U48</f>
        <v>276.58426483233018</v>
      </c>
      <c r="V48" s="10">
        <f>TO_RPI_RO!V48+TO_RPI_BKFLOW!V48+TO_RPI_PT!V48+TO_RPI_IT!V48+TO_RPI_PPR!V48+TO_RPI_PIR!V48</f>
        <v>265.68856405846952</v>
      </c>
      <c r="W48" s="10">
        <f>TO_RPI_RO!W48+TO_RPI_BKFLOW!W48+TO_RPI_PT!W48+TO_RPI_IT!W48+TO_RPI_PPR!W48+TO_RPI_PIR!W48</f>
        <v>282.45124677558039</v>
      </c>
      <c r="X48" s="10">
        <f>TO_RPI_RO!X48+TO_RPI_BKFLOW!X48+TO_RPI_PT!X48+TO_RPI_IT!X48+TO_RPI_PPR!X48+TO_RPI_PIR!X48</f>
        <v>241.38263112639731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40.32674118658641</v>
      </c>
      <c r="D49" s="10">
        <f>TO_RPI_RO!D49+TO_RPI_BKFLOW!D49+TO_RPI_PT!D49+TO_RPI_IT!D49+TO_RPI_PPR!D49+TO_RPI_PIR!D49</f>
        <v>38.406448839208927</v>
      </c>
      <c r="E49" s="10">
        <f>TO_RPI_RO!E49+TO_RPI_BKFLOW!E49+TO_RPI_PT!E49+TO_RPI_IT!E49+TO_RPI_PPR!E49+TO_RPI_PIR!E49</f>
        <v>36.486070507308682</v>
      </c>
      <c r="F49" s="10">
        <f>TO_RPI_RO!F49+TO_RPI_BKFLOW!F49+TO_RPI_PT!F49+TO_RPI_IT!F49+TO_RPI_PPR!F49+TO_RPI_PIR!F49</f>
        <v>38.406448839208927</v>
      </c>
      <c r="G49" s="10">
        <f>TO_RPI_RO!G49+TO_RPI_BKFLOW!G49+TO_RPI_PT!G49+TO_RPI_IT!G49+TO_RPI_PPR!G49+TO_RPI_PIR!G49</f>
        <v>36.767927773000856</v>
      </c>
      <c r="H49" s="10">
        <f>TO_RPI_RO!H49+TO_RPI_BKFLOW!H49+TO_RPI_PT!H49+TO_RPI_IT!H49+TO_RPI_PPR!H49+TO_RPI_PIR!H49</f>
        <v>40.188220120378332</v>
      </c>
      <c r="I49" s="10">
        <f>TO_RPI_RO!I49+TO_RPI_BKFLOW!I49+TO_RPI_PT!I49+TO_RPI_IT!I49+TO_RPI_PPR!I49+TO_RPI_PIR!I49</f>
        <v>42.753396388650039</v>
      </c>
      <c r="J49" s="10">
        <f>TO_RPI_RO!J49+TO_RPI_BKFLOW!J49+TO_RPI_PT!J49+TO_RPI_IT!J49+TO_RPI_PPR!J49+TO_RPI_PIR!J49</f>
        <v>46.173688736027508</v>
      </c>
      <c r="K49" s="10">
        <f>TO_RPI_RO!K49+TO_RPI_BKFLOW!K49+TO_RPI_PT!K49+TO_RPI_IT!K49+TO_RPI_PPR!K49+TO_RPI_PIR!K49</f>
        <v>49.593981083404977</v>
      </c>
      <c r="L49" s="10">
        <f>TO_RPI_RO!L49+TO_RPI_BKFLOW!L49+TO_RPI_PT!L49+TO_RPI_IT!L49+TO_RPI_PPR!L49+TO_RPI_PIR!L49</f>
        <v>45.318658641444543</v>
      </c>
      <c r="M49" s="10">
        <f>TO_RPI_RO!M49+TO_RPI_BKFLOW!M49+TO_RPI_PT!M49+TO_RPI_IT!M49+TO_RPI_PPR!M49+TO_RPI_PIR!M49</f>
        <v>45.318658641444543</v>
      </c>
      <c r="N49" s="10">
        <f>TO_RPI_RO!N49+TO_RPI_BKFLOW!N49+TO_RPI_PT!N49+TO_RPI_IT!N49+TO_RPI_PPR!N49+TO_RPI_PIR!N49</f>
        <v>29.07231298366294</v>
      </c>
      <c r="O49" s="10">
        <f>TO_RPI_RO!O49+TO_RPI_BKFLOW!O49+TO_RPI_PT!O49+TO_RPI_IT!O49+TO_RPI_PPR!O49+TO_RPI_PIR!O49</f>
        <v>28.217282889079961</v>
      </c>
      <c r="P49" s="10">
        <f>TO_RPI_RO!P49+TO_RPI_BKFLOW!P49+TO_RPI_PT!P49+TO_RPI_IT!P49+TO_RPI_PPR!P49+TO_RPI_PIR!P49</f>
        <v>31.63748925193465</v>
      </c>
      <c r="Q49" s="10">
        <f>TO_RPI_RO!Q49+TO_RPI_BKFLOW!Q49+TO_RPI_PT!Q49+TO_RPI_IT!Q49+TO_RPI_PPR!Q49+TO_RPI_PIR!Q49</f>
        <v>35.912897678417878</v>
      </c>
      <c r="R49" s="10">
        <f>TO_RPI_RO!R49+TO_RPI_BKFLOW!R49+TO_RPI_PT!R49+TO_RPI_IT!R49+TO_RPI_PPR!R49+TO_RPI_PIR!R49</f>
        <v>31.63748925193465</v>
      </c>
      <c r="S49" s="10">
        <f>TO_RPI_RO!S49+TO_RPI_BKFLOW!S49+TO_RPI_PT!S49+TO_RPI_IT!S49+TO_RPI_PPR!S49+TO_RPI_PIR!S49</f>
        <v>29.927429062768699</v>
      </c>
      <c r="T49" s="10">
        <f>TO_RPI_RO!T49+TO_RPI_BKFLOW!T49+TO_RPI_PT!T49+TO_RPI_IT!T49+TO_RPI_PPR!T49+TO_RPI_PIR!T49</f>
        <v>35.912897678417878</v>
      </c>
      <c r="U49" s="10">
        <f>TO_RPI_RO!U49+TO_RPI_BKFLOW!U49+TO_RPI_PT!U49+TO_RPI_IT!U49+TO_RPI_PPR!U49+TO_RPI_PIR!U49</f>
        <v>29.07231298366294</v>
      </c>
      <c r="V49" s="10">
        <f>TO_RPI_RO!V49+TO_RPI_BKFLOW!V49+TO_RPI_PT!V49+TO_RPI_IT!V49+TO_RPI_PPR!V49+TO_RPI_PIR!V49</f>
        <v>26.50713671539123</v>
      </c>
      <c r="W49" s="10">
        <f>TO_RPI_RO!W49+TO_RPI_BKFLOW!W49+TO_RPI_PT!W49+TO_RPI_IT!W49+TO_RPI_PPR!W49+TO_RPI_PIR!W49</f>
        <v>29.07231298366294</v>
      </c>
      <c r="X49" s="10">
        <f>TO_RPI_RO!X49+TO_RPI_BKFLOW!X49+TO_RPI_PT!X49+TO_RPI_IT!X49+TO_RPI_PPR!X49+TO_RPI_PIR!X49</f>
        <v>27.362166809974202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26.884522785898529</v>
      </c>
      <c r="D50" s="10">
        <f>TO_RPI_RO!D50+TO_RPI_BKFLOW!D50+TO_RPI_PT!D50+TO_RPI_IT!D50+TO_RPI_PPR!D50+TO_RPI_PIR!D50</f>
        <v>0</v>
      </c>
      <c r="E50" s="10">
        <f>TO_RPI_RO!E50+TO_RPI_BKFLOW!E50+TO_RPI_PT!E50+TO_RPI_IT!E50+TO_RPI_PPR!E50+TO_RPI_PIR!E50</f>
        <v>0</v>
      </c>
      <c r="F50" s="10">
        <f>TO_RPI_RO!F50+TO_RPI_BKFLOW!F50+TO_RPI_PT!F50+TO_RPI_IT!F50+TO_RPI_PPR!F50+TO_RPI_PIR!F50</f>
        <v>0</v>
      </c>
      <c r="G50" s="10">
        <f>TO_RPI_RO!G50+TO_RPI_BKFLOW!G50+TO_RPI_PT!G50+TO_RPI_IT!G50+TO_RPI_PPR!G50+TO_RPI_PIR!G50</f>
        <v>182.0006018916595</v>
      </c>
      <c r="H50" s="10">
        <f>TO_RPI_RO!H50+TO_RPI_BKFLOW!H50+TO_RPI_PT!H50+TO_RPI_IT!H50+TO_RPI_PPR!H50+TO_RPI_PIR!H50</f>
        <v>317.42622527944962</v>
      </c>
      <c r="I50" s="10">
        <f>TO_RPI_RO!I50+TO_RPI_BKFLOW!I50+TO_RPI_PT!I50+TO_RPI_IT!I50+TO_RPI_PPR!I50+TO_RPI_PIR!I50</f>
        <v>514.47403267411858</v>
      </c>
      <c r="J50" s="10">
        <f>TO_RPI_RO!J50+TO_RPI_BKFLOW!J50+TO_RPI_PT!J50+TO_RPI_IT!J50+TO_RPI_PPR!J50+TO_RPI_PIR!J50</f>
        <v>424.19028374892508</v>
      </c>
      <c r="K50" s="10">
        <f>TO_RPI_RO!K50+TO_RPI_BKFLOW!K50+TO_RPI_PT!K50+TO_RPI_IT!K50+TO_RPI_PPR!K50+TO_RPI_PIR!K50</f>
        <v>552.73714531384348</v>
      </c>
      <c r="L50" s="10">
        <f>TO_RPI_RO!L50+TO_RPI_BKFLOW!L50+TO_RPI_PT!L50+TO_RPI_IT!L50+TO_RPI_PPR!L50+TO_RPI_PIR!L50</f>
        <v>383.01324161650905</v>
      </c>
      <c r="M50" s="10">
        <f>TO_RPI_RO!M50+TO_RPI_BKFLOW!M50+TO_RPI_PT!M50+TO_RPI_IT!M50+TO_RPI_PPR!M50+TO_RPI_PIR!M50</f>
        <v>643.49862424763535</v>
      </c>
      <c r="N50" s="10">
        <f>TO_RPI_RO!N50+TO_RPI_BKFLOW!N50+TO_RPI_PT!N50+TO_RPI_IT!N50+TO_RPI_PPR!N50+TO_RPI_PIR!N50</f>
        <v>617.17781599312127</v>
      </c>
      <c r="O50" s="10">
        <f>TO_RPI_RO!O50+TO_RPI_BKFLOW!O50+TO_RPI_PT!O50+TO_RPI_IT!O50+TO_RPI_PPR!O50+TO_RPI_PIR!O50</f>
        <v>583.59604471195178</v>
      </c>
      <c r="P50" s="10">
        <f>TO_RPI_RO!P50+TO_RPI_BKFLOW!P50+TO_RPI_PT!P50+TO_RPI_IT!P50+TO_RPI_PPR!P50+TO_RPI_PIR!P50</f>
        <v>639.8681857265691</v>
      </c>
      <c r="Q50" s="10">
        <f>TO_RPI_RO!Q50+TO_RPI_BKFLOW!Q50+TO_RPI_PT!Q50+TO_RPI_IT!Q50+TO_RPI_PPR!Q50+TO_RPI_PIR!Q50</f>
        <v>649.85193465176269</v>
      </c>
      <c r="R50" s="10">
        <f>TO_RPI_RO!R50+TO_RPI_BKFLOW!R50+TO_RPI_PT!R50+TO_RPI_IT!R50+TO_RPI_PPR!R50+TO_RPI_PIR!R50</f>
        <v>630.79200343938089</v>
      </c>
      <c r="S50" s="10">
        <f>TO_RPI_RO!S50+TO_RPI_BKFLOW!S50+TO_RPI_PT!S50+TO_RPI_IT!S50+TO_RPI_PPR!S50+TO_RPI_PIR!S50</f>
        <v>567.25898538263107</v>
      </c>
      <c r="T50" s="10">
        <f>TO_RPI_RO!T50+TO_RPI_BKFLOW!T50+TO_RPI_PT!T50+TO_RPI_IT!T50+TO_RPI_PPR!T50+TO_RPI_PIR!T50</f>
        <v>580.87325881341349</v>
      </c>
      <c r="U50" s="10">
        <f>TO_RPI_RO!U50+TO_RPI_BKFLOW!U50+TO_RPI_PT!U50+TO_RPI_IT!U50+TO_RPI_PPR!U50+TO_RPI_PIR!U50</f>
        <v>682.52605331040411</v>
      </c>
      <c r="V50" s="10">
        <f>TO_RPI_RO!V50+TO_RPI_BKFLOW!V50+TO_RPI_PT!V50+TO_RPI_IT!V50+TO_RPI_PPR!V50+TO_RPI_PIR!V50</f>
        <v>710.66208082545143</v>
      </c>
      <c r="W50" s="10">
        <f>TO_RPI_RO!W50+TO_RPI_BKFLOW!W50+TO_RPI_PT!W50+TO_RPI_IT!W50+TO_RPI_PPR!W50+TO_RPI_PIR!W50</f>
        <v>668.00421324161653</v>
      </c>
      <c r="X50" s="10">
        <f>TO_RPI_RO!X50+TO_RPI_BKFLOW!X50+TO_RPI_PT!X50+TO_RPI_IT!X50+TO_RPI_PPR!X50+TO_RPI_PIR!X50</f>
        <v>715.20017196904553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7650.5015477214092</v>
      </c>
      <c r="D2" s="31">
        <f t="shared" si="0"/>
        <v>7636.3881341358547</v>
      </c>
      <c r="E2" s="31">
        <f t="shared" si="0"/>
        <v>7423.0605331040424</v>
      </c>
      <c r="F2" s="31">
        <f t="shared" si="0"/>
        <v>7461.4192605331027</v>
      </c>
      <c r="G2" s="31">
        <f t="shared" si="0"/>
        <v>7113.3587274290649</v>
      </c>
      <c r="H2" s="31">
        <f t="shared" si="0"/>
        <v>8092.2686156491827</v>
      </c>
      <c r="I2" s="31">
        <f t="shared" si="0"/>
        <v>8376.8821152192613</v>
      </c>
      <c r="J2" s="31">
        <f t="shared" si="0"/>
        <v>8435.1061049011169</v>
      </c>
      <c r="K2" s="31">
        <f t="shared" si="0"/>
        <v>8358.4934651762669</v>
      </c>
      <c r="L2" s="31">
        <f t="shared" si="0"/>
        <v>7507.2570937231294</v>
      </c>
      <c r="M2" s="31">
        <f t="shared" si="0"/>
        <v>8386.5606190885646</v>
      </c>
      <c r="N2" s="31">
        <f t="shared" si="0"/>
        <v>8132.4785038693026</v>
      </c>
      <c r="O2" s="31">
        <f t="shared" si="0"/>
        <v>7741.4183147033518</v>
      </c>
      <c r="P2" s="31">
        <f t="shared" si="0"/>
        <v>7569.7005159071359</v>
      </c>
      <c r="Q2" s="31">
        <f t="shared" si="0"/>
        <v>7853.46732588134</v>
      </c>
      <c r="R2" s="31">
        <f t="shared" si="0"/>
        <v>7378.8184006878764</v>
      </c>
      <c r="S2" s="31">
        <f t="shared" si="0"/>
        <v>7322.6995700773869</v>
      </c>
      <c r="T2" s="31">
        <f t="shared" si="0"/>
        <v>7148.0325881341359</v>
      </c>
      <c r="U2" s="31">
        <f t="shared" si="0"/>
        <v>7666.7826311263971</v>
      </c>
      <c r="V2" s="31">
        <f t="shared" si="0"/>
        <v>7404.0591573516758</v>
      </c>
      <c r="W2" s="31">
        <f t="shared" si="0"/>
        <v>7292.5212381771289</v>
      </c>
      <c r="X2" s="31">
        <f t="shared" ref="X2" si="1">SUM(X3,X17,X22,X25,X26,X51,X52,X71,X74,X75,X76)</f>
        <v>7216.8271711091993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7650.5015477214092</v>
      </c>
      <c r="D26" s="37">
        <f t="shared" si="14"/>
        <v>7636.3881341358547</v>
      </c>
      <c r="E26" s="37">
        <f t="shared" si="14"/>
        <v>7423.0605331040424</v>
      </c>
      <c r="F26" s="37">
        <f t="shared" si="14"/>
        <v>7461.4192605331027</v>
      </c>
      <c r="G26" s="37">
        <f t="shared" si="14"/>
        <v>7113.3587274290649</v>
      </c>
      <c r="H26" s="37">
        <f t="shared" si="14"/>
        <v>8092.2686156491827</v>
      </c>
      <c r="I26" s="37">
        <f t="shared" si="14"/>
        <v>8376.8821152192613</v>
      </c>
      <c r="J26" s="37">
        <f t="shared" si="14"/>
        <v>8435.1061049011169</v>
      </c>
      <c r="K26" s="37">
        <f t="shared" si="14"/>
        <v>8358.4934651762669</v>
      </c>
      <c r="L26" s="37">
        <f t="shared" si="14"/>
        <v>7507.2570937231294</v>
      </c>
      <c r="M26" s="37">
        <f t="shared" si="14"/>
        <v>8386.5606190885646</v>
      </c>
      <c r="N26" s="37">
        <f t="shared" si="14"/>
        <v>8132.4785038693026</v>
      </c>
      <c r="O26" s="37">
        <f t="shared" si="14"/>
        <v>7741.4183147033518</v>
      </c>
      <c r="P26" s="37">
        <f t="shared" si="14"/>
        <v>7569.7005159071359</v>
      </c>
      <c r="Q26" s="37">
        <f t="shared" si="14"/>
        <v>7853.46732588134</v>
      </c>
      <c r="R26" s="37">
        <f t="shared" si="14"/>
        <v>7378.8184006878764</v>
      </c>
      <c r="S26" s="37">
        <f t="shared" si="14"/>
        <v>7322.6995700773869</v>
      </c>
      <c r="T26" s="37">
        <f t="shared" si="14"/>
        <v>7148.0325881341359</v>
      </c>
      <c r="U26" s="37">
        <f t="shared" si="14"/>
        <v>7666.7826311263971</v>
      </c>
      <c r="V26" s="37">
        <f t="shared" si="14"/>
        <v>7404.0591573516758</v>
      </c>
      <c r="W26" s="37">
        <f t="shared" si="14"/>
        <v>7292.5212381771289</v>
      </c>
      <c r="X26" s="37">
        <f t="shared" ref="X26" si="15">SUM(X27,X33)</f>
        <v>7216.8271711091993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7650.5015477214092</v>
      </c>
      <c r="D33" s="29">
        <f t="shared" si="18"/>
        <v>7636.3881341358547</v>
      </c>
      <c r="E33" s="29">
        <f t="shared" si="18"/>
        <v>7423.0605331040424</v>
      </c>
      <c r="F33" s="29">
        <f t="shared" si="18"/>
        <v>7461.4192605331027</v>
      </c>
      <c r="G33" s="29">
        <f t="shared" si="18"/>
        <v>7113.3587274290649</v>
      </c>
      <c r="H33" s="29">
        <f t="shared" si="18"/>
        <v>8092.2686156491827</v>
      </c>
      <c r="I33" s="29">
        <f t="shared" si="18"/>
        <v>8376.8821152192613</v>
      </c>
      <c r="J33" s="29">
        <f t="shared" si="18"/>
        <v>8435.1061049011169</v>
      </c>
      <c r="K33" s="29">
        <f t="shared" si="18"/>
        <v>8358.4934651762669</v>
      </c>
      <c r="L33" s="29">
        <f t="shared" si="18"/>
        <v>7507.2570937231294</v>
      </c>
      <c r="M33" s="29">
        <f t="shared" si="18"/>
        <v>8386.5606190885646</v>
      </c>
      <c r="N33" s="29">
        <f t="shared" si="18"/>
        <v>8132.4785038693026</v>
      </c>
      <c r="O33" s="29">
        <f t="shared" si="18"/>
        <v>7741.4183147033518</v>
      </c>
      <c r="P33" s="29">
        <f t="shared" si="18"/>
        <v>7569.7005159071359</v>
      </c>
      <c r="Q33" s="29">
        <f t="shared" si="18"/>
        <v>7853.46732588134</v>
      </c>
      <c r="R33" s="29">
        <f t="shared" si="18"/>
        <v>7378.8184006878764</v>
      </c>
      <c r="S33" s="29">
        <f t="shared" si="18"/>
        <v>7322.6995700773869</v>
      </c>
      <c r="T33" s="29">
        <f t="shared" si="18"/>
        <v>7148.0325881341359</v>
      </c>
      <c r="U33" s="29">
        <f t="shared" si="18"/>
        <v>7666.7826311263971</v>
      </c>
      <c r="V33" s="29">
        <f t="shared" si="18"/>
        <v>7404.0591573516758</v>
      </c>
      <c r="W33" s="29">
        <f t="shared" si="18"/>
        <v>7292.5212381771289</v>
      </c>
      <c r="X33" s="29">
        <f t="shared" ref="X33" si="19">SUM(X34:X50)</f>
        <v>7216.8271711091993</v>
      </c>
    </row>
    <row r="34" spans="1:24" ht="11.25" customHeight="1" x14ac:dyDescent="0.2">
      <c r="A34" s="41" t="s">
        <v>55</v>
      </c>
      <c r="B34" s="9" t="s">
        <v>56</v>
      </c>
      <c r="C34" s="10">
        <v>176.1607910576096</v>
      </c>
      <c r="D34" s="10">
        <v>203.35339638865</v>
      </c>
      <c r="E34" s="10">
        <v>234.0928632846088</v>
      </c>
      <c r="F34" s="10">
        <v>198.6242476354256</v>
      </c>
      <c r="G34" s="10">
        <v>190.3123817712812</v>
      </c>
      <c r="H34" s="10">
        <v>198.33766122098021</v>
      </c>
      <c r="I34" s="10">
        <v>192.60533104041269</v>
      </c>
      <c r="J34" s="10">
        <v>196.04471195184871</v>
      </c>
      <c r="K34" s="10">
        <v>198.33766122098021</v>
      </c>
      <c r="L34" s="10">
        <v>226.99914015477211</v>
      </c>
      <c r="M34" s="10">
        <v>221.26680997420459</v>
      </c>
      <c r="N34" s="10">
        <v>228.14557179707651</v>
      </c>
      <c r="O34" s="10">
        <v>205.2164230438521</v>
      </c>
      <c r="P34" s="10">
        <v>202.92347377472049</v>
      </c>
      <c r="Q34" s="10">
        <v>212.095184866724</v>
      </c>
      <c r="R34" s="10">
        <v>206.36285468615651</v>
      </c>
      <c r="S34" s="10">
        <v>202.92416165090279</v>
      </c>
      <c r="T34" s="10">
        <v>194.58426483233009</v>
      </c>
      <c r="U34" s="10">
        <v>231.48822012037829</v>
      </c>
      <c r="V34" s="10">
        <v>230.36990541702491</v>
      </c>
      <c r="W34" s="10">
        <v>227.01496130696481</v>
      </c>
      <c r="X34" s="10">
        <v>201.29406706792781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328.7546861564918</v>
      </c>
      <c r="D36" s="10">
        <v>314.0680137575236</v>
      </c>
      <c r="E36" s="10">
        <v>101.676698194325</v>
      </c>
      <c r="F36" s="10">
        <v>102.8064488392089</v>
      </c>
      <c r="G36" s="10">
        <v>101.0318142734308</v>
      </c>
      <c r="H36" s="10">
        <v>92.051246775580395</v>
      </c>
      <c r="I36" s="10">
        <v>90.928632846087694</v>
      </c>
      <c r="J36" s="10">
        <v>93.173774720550298</v>
      </c>
      <c r="K36" s="10">
        <v>87.560877042132404</v>
      </c>
      <c r="L36" s="10">
        <v>79.70283748925192</v>
      </c>
      <c r="M36" s="10">
        <v>85.315735167669814</v>
      </c>
      <c r="N36" s="10">
        <v>83.07059329320721</v>
      </c>
      <c r="O36" s="10">
        <v>71.844883920894233</v>
      </c>
      <c r="P36" s="10">
        <v>144.8122957867584</v>
      </c>
      <c r="Q36" s="10">
        <v>204.30877042132411</v>
      </c>
      <c r="R36" s="10">
        <v>184.10240756663799</v>
      </c>
      <c r="S36" s="10">
        <v>111.3537403267412</v>
      </c>
      <c r="T36" s="10">
        <v>109.1014617368873</v>
      </c>
      <c r="U36" s="10">
        <v>121.22381771281169</v>
      </c>
      <c r="V36" s="10">
        <v>121.22381771281169</v>
      </c>
      <c r="W36" s="10">
        <v>120.12184006878761</v>
      </c>
      <c r="X36" s="10">
        <v>119.0197764402407</v>
      </c>
    </row>
    <row r="37" spans="1:24" ht="11.25" customHeight="1" x14ac:dyDescent="0.2">
      <c r="A37" s="41" t="s">
        <v>61</v>
      </c>
      <c r="B37" s="9" t="s">
        <v>62</v>
      </c>
      <c r="C37" s="10">
        <v>1321.5510748065351</v>
      </c>
      <c r="D37" s="10">
        <v>1482.380309544282</v>
      </c>
      <c r="E37" s="10">
        <v>1664.3713671539119</v>
      </c>
      <c r="F37" s="10">
        <v>1562.7950128976779</v>
      </c>
      <c r="G37" s="10">
        <v>1550.097936371453</v>
      </c>
      <c r="H37" s="10">
        <v>1397.7333619948411</v>
      </c>
      <c r="I37" s="10">
        <v>1377.629664660361</v>
      </c>
      <c r="J37" s="10">
        <v>1398.7914015477211</v>
      </c>
      <c r="K37" s="10">
        <v>1337.4223559759239</v>
      </c>
      <c r="L37" s="10">
        <v>1309.9121238177131</v>
      </c>
      <c r="M37" s="10">
        <v>1244.2915735167669</v>
      </c>
      <c r="N37" s="10">
        <v>1187.5417884780741</v>
      </c>
      <c r="O37" s="10">
        <v>1195.949183147033</v>
      </c>
      <c r="P37" s="10">
        <v>1121.3337059329319</v>
      </c>
      <c r="Q37" s="10">
        <v>1144.453998280309</v>
      </c>
      <c r="R37" s="10">
        <v>1210.6620808254511</v>
      </c>
      <c r="S37" s="10">
        <v>1148.657695614789</v>
      </c>
      <c r="T37" s="10">
        <v>1075.093121238177</v>
      </c>
      <c r="U37" s="10">
        <v>1173.879793637145</v>
      </c>
      <c r="V37" s="10">
        <v>1144.453998280309</v>
      </c>
      <c r="W37" s="10">
        <v>1163.3705932932071</v>
      </c>
      <c r="X37" s="10">
        <v>1094.0097162510749</v>
      </c>
    </row>
    <row r="38" spans="1:24" ht="11.25" customHeight="1" x14ac:dyDescent="0.2">
      <c r="A38" s="41" t="s">
        <v>63</v>
      </c>
      <c r="B38" s="9" t="s">
        <v>64</v>
      </c>
      <c r="C38" s="10">
        <v>4.232330180567498</v>
      </c>
      <c r="D38" s="10">
        <v>4.232330180567498</v>
      </c>
      <c r="E38" s="10">
        <v>4.232330180567498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208.55546001719691</v>
      </c>
      <c r="D40" s="10">
        <v>185.3826311263972</v>
      </c>
      <c r="E40" s="10">
        <v>192.755803955288</v>
      </c>
      <c r="F40" s="10">
        <v>212.76870163370589</v>
      </c>
      <c r="G40" s="10">
        <v>238.61186586414439</v>
      </c>
      <c r="H40" s="10">
        <v>265.56801375752372</v>
      </c>
      <c r="I40" s="10">
        <v>280.8828030954428</v>
      </c>
      <c r="J40" s="10">
        <v>273.86070507308682</v>
      </c>
      <c r="K40" s="10">
        <v>263.82914875322439</v>
      </c>
      <c r="L40" s="10">
        <v>241.75984522785899</v>
      </c>
      <c r="M40" s="10">
        <v>231.72828890799661</v>
      </c>
      <c r="N40" s="10">
        <v>239.7534823731728</v>
      </c>
      <c r="O40" s="10">
        <v>169.5328460877042</v>
      </c>
      <c r="P40" s="10">
        <v>181.57067927772999</v>
      </c>
      <c r="Q40" s="10">
        <v>190.68976784178849</v>
      </c>
      <c r="R40" s="10">
        <v>190.68976784178849</v>
      </c>
      <c r="S40" s="10">
        <v>205.71126397248489</v>
      </c>
      <c r="T40" s="10">
        <v>244.19587274290629</v>
      </c>
      <c r="U40" s="10">
        <v>307.31427343078252</v>
      </c>
      <c r="V40" s="10">
        <v>310.41848667239901</v>
      </c>
      <c r="W40" s="10">
        <v>127.2715391229578</v>
      </c>
      <c r="X40" s="10">
        <v>145.89664660361129</v>
      </c>
    </row>
    <row r="41" spans="1:24" ht="11.25" customHeight="1" x14ac:dyDescent="0.2">
      <c r="A41" s="41" t="s">
        <v>69</v>
      </c>
      <c r="B41" s="9" t="s">
        <v>70</v>
      </c>
      <c r="C41" s="10">
        <v>3.1384350816852971</v>
      </c>
      <c r="D41" s="10">
        <v>3.1384350816852971</v>
      </c>
      <c r="E41" s="10">
        <v>1.0461736887360269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853.47996560619083</v>
      </c>
      <c r="D42" s="10">
        <v>807.77678417884772</v>
      </c>
      <c r="E42" s="10">
        <v>808.8397248495271</v>
      </c>
      <c r="F42" s="10">
        <v>951.26345657781587</v>
      </c>
      <c r="G42" s="10">
        <v>844.65460017196904</v>
      </c>
      <c r="H42" s="10">
        <v>1158.641444539983</v>
      </c>
      <c r="I42" s="10">
        <v>1178.7044711951851</v>
      </c>
      <c r="J42" s="10">
        <v>1220.8368873602751</v>
      </c>
      <c r="K42" s="10">
        <v>1100.4585554600169</v>
      </c>
      <c r="L42" s="10">
        <v>956.0045571797076</v>
      </c>
      <c r="M42" s="10">
        <v>1048.2946689595869</v>
      </c>
      <c r="N42" s="10">
        <v>1083.404987102321</v>
      </c>
      <c r="O42" s="10">
        <v>1007.1653482373169</v>
      </c>
      <c r="P42" s="10">
        <v>906.85012897678405</v>
      </c>
      <c r="Q42" s="10">
        <v>904.84376612209803</v>
      </c>
      <c r="R42" s="10">
        <v>906.85012897678405</v>
      </c>
      <c r="S42" s="10">
        <v>1011.177987962167</v>
      </c>
      <c r="T42" s="10">
        <v>864.71771281169379</v>
      </c>
      <c r="U42" s="10">
        <v>1039.266294067068</v>
      </c>
      <c r="V42" s="10">
        <v>882.77446259673252</v>
      </c>
      <c r="W42" s="10">
        <v>986.09914015477216</v>
      </c>
      <c r="X42" s="10">
        <v>1021.209544282029</v>
      </c>
    </row>
    <row r="43" spans="1:24" ht="11.25" customHeight="1" x14ac:dyDescent="0.2">
      <c r="A43" s="41" t="s">
        <v>73</v>
      </c>
      <c r="B43" s="9" t="s">
        <v>74</v>
      </c>
      <c r="C43" s="10">
        <v>2532.674118658641</v>
      </c>
      <c r="D43" s="10">
        <v>2615.8641444539981</v>
      </c>
      <c r="E43" s="10">
        <v>3179.7076526225278</v>
      </c>
      <c r="F43" s="10">
        <v>3208.464660361135</v>
      </c>
      <c r="G43" s="10">
        <v>3069.8146173688742</v>
      </c>
      <c r="H43" s="10">
        <v>3610.036285468615</v>
      </c>
      <c r="I43" s="10">
        <v>3592.5766981943252</v>
      </c>
      <c r="J43" s="10">
        <v>3733.7345657781598</v>
      </c>
      <c r="K43" s="10">
        <v>3616.3656921754082</v>
      </c>
      <c r="L43" s="10">
        <v>3301.3757523645741</v>
      </c>
      <c r="M43" s="10">
        <v>3885.2106620808249</v>
      </c>
      <c r="N43" s="10">
        <v>3574.2332760103181</v>
      </c>
      <c r="O43" s="10">
        <v>3553.1670679277731</v>
      </c>
      <c r="P43" s="10">
        <v>3478.933791917455</v>
      </c>
      <c r="Q43" s="10">
        <v>3520.0630266552021</v>
      </c>
      <c r="R43" s="10">
        <v>3064.6317282889081</v>
      </c>
      <c r="S43" s="10">
        <v>3083.1685296646601</v>
      </c>
      <c r="T43" s="10">
        <v>3162.0664660361131</v>
      </c>
      <c r="U43" s="10">
        <v>3252.2355975924329</v>
      </c>
      <c r="V43" s="10">
        <v>3190.756663800516</v>
      </c>
      <c r="W43" s="10">
        <v>3156.9432502149612</v>
      </c>
      <c r="X43" s="10">
        <v>3075.9959587274288</v>
      </c>
    </row>
    <row r="44" spans="1:24" ht="11.25" customHeight="1" x14ac:dyDescent="0.2">
      <c r="A44" s="41" t="s">
        <v>75</v>
      </c>
      <c r="B44" s="9" t="s">
        <v>76</v>
      </c>
      <c r="C44" s="10">
        <v>1391.439724849527</v>
      </c>
      <c r="D44" s="10">
        <v>1245.734221840069</v>
      </c>
      <c r="E44" s="10">
        <v>345.44763542562339</v>
      </c>
      <c r="F44" s="10">
        <v>354.13207222699913</v>
      </c>
      <c r="G44" s="10">
        <v>302.02545141874458</v>
      </c>
      <c r="H44" s="10">
        <v>210.35631986242481</v>
      </c>
      <c r="I44" s="10">
        <v>223.86552020636279</v>
      </c>
      <c r="J44" s="10">
        <v>192.03207222699911</v>
      </c>
      <c r="K44" s="10">
        <v>198.75322441960449</v>
      </c>
      <c r="L44" s="10">
        <v>161.30696474634561</v>
      </c>
      <c r="M44" s="10">
        <v>106.57781599312121</v>
      </c>
      <c r="N44" s="10">
        <v>144.02407566638001</v>
      </c>
      <c r="O44" s="10">
        <v>77.773000859845226</v>
      </c>
      <c r="P44" s="10">
        <v>80.653482373172821</v>
      </c>
      <c r="Q44" s="10">
        <v>64.330782459157348</v>
      </c>
      <c r="R44" s="10">
        <v>66.251074806534817</v>
      </c>
      <c r="S44" s="10">
        <v>37.446259673258808</v>
      </c>
      <c r="T44" s="10">
        <v>74.892519346517616</v>
      </c>
      <c r="U44" s="10">
        <v>41.286930352536537</v>
      </c>
      <c r="V44" s="10">
        <v>20.163370593293209</v>
      </c>
      <c r="W44" s="10">
        <v>22.467755803955288</v>
      </c>
      <c r="X44" s="10">
        <v>58.473774720550303</v>
      </c>
    </row>
    <row r="45" spans="1:24" ht="11.25" customHeight="1" x14ac:dyDescent="0.2">
      <c r="A45" s="41" t="s">
        <v>77</v>
      </c>
      <c r="B45" s="9" t="s">
        <v>78</v>
      </c>
      <c r="C45" s="10">
        <v>128.6614789337919</v>
      </c>
      <c r="D45" s="10">
        <v>188.1914875322442</v>
      </c>
      <c r="E45" s="10">
        <v>114.25907136715389</v>
      </c>
      <c r="F45" s="10">
        <v>192.99226139294919</v>
      </c>
      <c r="G45" s="10">
        <v>29.024591573516759</v>
      </c>
      <c r="H45" s="10">
        <v>35.244110060189158</v>
      </c>
      <c r="I45" s="10">
        <v>25.914789337919171</v>
      </c>
      <c r="J45" s="10">
        <v>27.987962166809972</v>
      </c>
      <c r="K45" s="10">
        <v>33.170937231298367</v>
      </c>
      <c r="L45" s="10">
        <v>16.58546861564918</v>
      </c>
      <c r="M45" s="10">
        <v>25.914789337919171</v>
      </c>
      <c r="N45" s="10">
        <v>21.768443680137569</v>
      </c>
      <c r="O45" s="10">
        <v>88.110232158211517</v>
      </c>
      <c r="P45" s="10">
        <v>94.329836629406699</v>
      </c>
      <c r="Q45" s="10">
        <v>93.293207222699905</v>
      </c>
      <c r="R45" s="10">
        <v>13.475666380051591</v>
      </c>
      <c r="S45" s="10">
        <v>20.731814273430778</v>
      </c>
      <c r="T45" s="10">
        <v>24.87815993121238</v>
      </c>
      <c r="U45" s="10">
        <v>19.695270851246779</v>
      </c>
      <c r="V45" s="10">
        <v>16.58546861564918</v>
      </c>
      <c r="W45" s="10">
        <v>19.695270851246779</v>
      </c>
      <c r="X45" s="10">
        <v>29.024591573516759</v>
      </c>
    </row>
    <row r="46" spans="1:24" ht="11.25" customHeight="1" x14ac:dyDescent="0.2">
      <c r="A46" s="41" t="s">
        <v>79</v>
      </c>
      <c r="B46" s="9" t="s">
        <v>80</v>
      </c>
      <c r="C46" s="10">
        <v>279.4067067927773</v>
      </c>
      <c r="D46" s="10">
        <v>202.5938950988822</v>
      </c>
      <c r="E46" s="10">
        <v>166.10773860705069</v>
      </c>
      <c r="F46" s="10">
        <v>111.3785898538263</v>
      </c>
      <c r="G46" s="10">
        <v>179.66466036113499</v>
      </c>
      <c r="H46" s="10">
        <v>198.67678417884781</v>
      </c>
      <c r="I46" s="10">
        <v>173.01040412725709</v>
      </c>
      <c r="J46" s="10">
        <v>153.9982803095443</v>
      </c>
      <c r="K46" s="10">
        <v>151.14643164230441</v>
      </c>
      <c r="L46" s="10">
        <v>157.80068787618231</v>
      </c>
      <c r="M46" s="10">
        <v>109.3197764402407</v>
      </c>
      <c r="N46" s="10">
        <v>112.17162510748069</v>
      </c>
      <c r="O46" s="10">
        <v>123.57884780739469</v>
      </c>
      <c r="P46" s="10">
        <v>104.5667239896819</v>
      </c>
      <c r="Q46" s="10">
        <v>92.20885640584693</v>
      </c>
      <c r="R46" s="10">
        <v>117.87523645743769</v>
      </c>
      <c r="S46" s="10">
        <v>127.3812553740327</v>
      </c>
      <c r="T46" s="10">
        <v>126.4306964746345</v>
      </c>
      <c r="U46" s="10">
        <v>128.33190025795349</v>
      </c>
      <c r="V46" s="10">
        <v>117.87523645743769</v>
      </c>
      <c r="W46" s="10">
        <v>120.7270851246776</v>
      </c>
      <c r="X46" s="10">
        <v>115.9740326741186</v>
      </c>
    </row>
    <row r="47" spans="1:24" ht="11.25" customHeight="1" x14ac:dyDescent="0.2">
      <c r="A47" s="41" t="s">
        <v>81</v>
      </c>
      <c r="B47" s="9" t="s">
        <v>82</v>
      </c>
      <c r="C47" s="10">
        <v>329.33508168529659</v>
      </c>
      <c r="D47" s="10">
        <v>290.92863284608768</v>
      </c>
      <c r="E47" s="10">
        <v>330.29518486672401</v>
      </c>
      <c r="F47" s="10">
        <v>299.57007738607052</v>
      </c>
      <c r="G47" s="10">
        <v>245.32820292347381</v>
      </c>
      <c r="H47" s="10">
        <v>362.29578675838349</v>
      </c>
      <c r="I47" s="10">
        <v>460.49492691315561</v>
      </c>
      <c r="J47" s="10">
        <v>428.64548581255372</v>
      </c>
      <c r="K47" s="10">
        <v>537.47755803955283</v>
      </c>
      <c r="L47" s="10">
        <v>489.97420464316423</v>
      </c>
      <c r="M47" s="10">
        <v>497.17970765262248</v>
      </c>
      <c r="N47" s="10">
        <v>532.30653482373168</v>
      </c>
      <c r="O47" s="10">
        <v>369.28202923473771</v>
      </c>
      <c r="P47" s="10">
        <v>362.07652622527939</v>
      </c>
      <c r="Q47" s="10">
        <v>420.62123817712808</v>
      </c>
      <c r="R47" s="10">
        <v>438.6349957007738</v>
      </c>
      <c r="S47" s="10">
        <v>466.55631986242469</v>
      </c>
      <c r="T47" s="10">
        <v>396.30266552020629</v>
      </c>
      <c r="U47" s="10">
        <v>363.87790197764389</v>
      </c>
      <c r="V47" s="10">
        <v>366.57996560619091</v>
      </c>
      <c r="W47" s="10">
        <v>369.28202923473771</v>
      </c>
      <c r="X47" s="10">
        <v>371.98409286328462</v>
      </c>
    </row>
    <row r="48" spans="1:24" ht="11.25" customHeight="1" x14ac:dyDescent="0.2">
      <c r="A48" s="41" t="s">
        <v>83</v>
      </c>
      <c r="B48" s="9" t="s">
        <v>84</v>
      </c>
      <c r="C48" s="10">
        <v>52.784952708512463</v>
      </c>
      <c r="D48" s="10">
        <v>54.337403267411858</v>
      </c>
      <c r="E48" s="10">
        <v>243.7422184006879</v>
      </c>
      <c r="F48" s="10">
        <v>228.21728288907991</v>
      </c>
      <c r="G48" s="10">
        <v>209.9455717970765</v>
      </c>
      <c r="H48" s="10">
        <v>207.14625967325881</v>
      </c>
      <c r="I48" s="10">
        <v>231.63989681857271</v>
      </c>
      <c r="J48" s="10">
        <v>245.6362854686156</v>
      </c>
      <c r="K48" s="10">
        <v>231.63989681857271</v>
      </c>
      <c r="L48" s="10">
        <v>224.6345657781599</v>
      </c>
      <c r="M48" s="10">
        <v>243.55116079105761</v>
      </c>
      <c r="N48" s="10">
        <v>279.80799656061907</v>
      </c>
      <c r="O48" s="10">
        <v>267.98512467755802</v>
      </c>
      <c r="P48" s="10">
        <v>278.23155631986242</v>
      </c>
      <c r="Q48" s="10">
        <v>320.79389509888222</v>
      </c>
      <c r="R48" s="10">
        <v>316.85296646603609</v>
      </c>
      <c r="S48" s="10">
        <v>310.40412725709371</v>
      </c>
      <c r="T48" s="10">
        <v>258.98349097162509</v>
      </c>
      <c r="U48" s="10">
        <v>276.58426483233018</v>
      </c>
      <c r="V48" s="10">
        <v>265.68856405846952</v>
      </c>
      <c r="W48" s="10">
        <v>282.45124677558039</v>
      </c>
      <c r="X48" s="10">
        <v>241.38263112639731</v>
      </c>
    </row>
    <row r="49" spans="1:24" ht="11.25" customHeight="1" x14ac:dyDescent="0.2">
      <c r="A49" s="41" t="s">
        <v>85</v>
      </c>
      <c r="B49" s="9" t="s">
        <v>86</v>
      </c>
      <c r="C49" s="10">
        <v>40.32674118658641</v>
      </c>
      <c r="D49" s="10">
        <v>38.406448839208927</v>
      </c>
      <c r="E49" s="10">
        <v>36.486070507308682</v>
      </c>
      <c r="F49" s="10">
        <v>38.406448839208927</v>
      </c>
      <c r="G49" s="10">
        <v>36.767927773000856</v>
      </c>
      <c r="H49" s="10">
        <v>40.188220120378332</v>
      </c>
      <c r="I49" s="10">
        <v>42.753396388650039</v>
      </c>
      <c r="J49" s="10">
        <v>46.173688736027508</v>
      </c>
      <c r="K49" s="10">
        <v>49.593981083404977</v>
      </c>
      <c r="L49" s="10">
        <v>45.318658641444543</v>
      </c>
      <c r="M49" s="10">
        <v>45.318658641444543</v>
      </c>
      <c r="N49" s="10">
        <v>29.07231298366294</v>
      </c>
      <c r="O49" s="10">
        <v>28.217282889079961</v>
      </c>
      <c r="P49" s="10">
        <v>31.63748925193465</v>
      </c>
      <c r="Q49" s="10">
        <v>35.912897678417878</v>
      </c>
      <c r="R49" s="10">
        <v>31.63748925193465</v>
      </c>
      <c r="S49" s="10">
        <v>29.927429062768699</v>
      </c>
      <c r="T49" s="10">
        <v>35.912897678417878</v>
      </c>
      <c r="U49" s="10">
        <v>29.07231298366294</v>
      </c>
      <c r="V49" s="10">
        <v>26.50713671539123</v>
      </c>
      <c r="W49" s="10">
        <v>29.07231298366294</v>
      </c>
      <c r="X49" s="10">
        <v>27.362166809974202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116.079105760963</v>
      </c>
      <c r="H50" s="10">
        <v>315.99312123817708</v>
      </c>
      <c r="I50" s="10">
        <v>505.87558039552869</v>
      </c>
      <c r="J50" s="10">
        <v>424.19028374892508</v>
      </c>
      <c r="K50" s="10">
        <v>552.73714531384348</v>
      </c>
      <c r="L50" s="10">
        <v>295.88228718830612</v>
      </c>
      <c r="M50" s="10">
        <v>642.59097162510739</v>
      </c>
      <c r="N50" s="10">
        <v>617.17781599312127</v>
      </c>
      <c r="O50" s="10">
        <v>583.59604471195178</v>
      </c>
      <c r="P50" s="10">
        <v>581.78082545141865</v>
      </c>
      <c r="Q50" s="10">
        <v>649.85193465176269</v>
      </c>
      <c r="R50" s="10">
        <v>630.79200343938089</v>
      </c>
      <c r="S50" s="10">
        <v>567.25898538263107</v>
      </c>
      <c r="T50" s="10">
        <v>580.87325881341349</v>
      </c>
      <c r="U50" s="10">
        <v>682.52605331040411</v>
      </c>
      <c r="V50" s="10">
        <v>710.66208082545143</v>
      </c>
      <c r="W50" s="10">
        <v>668.00421324161653</v>
      </c>
      <c r="X50" s="10">
        <v>715.20017196904553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190.5980223559759</v>
      </c>
      <c r="D2" s="31">
        <f t="shared" si="0"/>
        <v>214.13955288048149</v>
      </c>
      <c r="E2" s="31">
        <f t="shared" si="0"/>
        <v>199.0356835769561</v>
      </c>
      <c r="F2" s="31">
        <f t="shared" si="0"/>
        <v>206.0723129836629</v>
      </c>
      <c r="G2" s="31">
        <f t="shared" si="0"/>
        <v>226.447377472055</v>
      </c>
      <c r="H2" s="31">
        <f t="shared" si="0"/>
        <v>370.42132416165089</v>
      </c>
      <c r="I2" s="31">
        <f t="shared" si="0"/>
        <v>346.68959587274293</v>
      </c>
      <c r="J2" s="31">
        <f t="shared" si="0"/>
        <v>370.39742046431638</v>
      </c>
      <c r="K2" s="31">
        <f t="shared" si="0"/>
        <v>369.39905417024931</v>
      </c>
      <c r="L2" s="31">
        <f t="shared" si="0"/>
        <v>349.43155631986241</v>
      </c>
      <c r="M2" s="31">
        <f t="shared" si="0"/>
        <v>393.36010318142729</v>
      </c>
      <c r="N2" s="31">
        <f t="shared" si="0"/>
        <v>403.34385210662077</v>
      </c>
      <c r="O2" s="31">
        <f t="shared" si="0"/>
        <v>305.50300945829753</v>
      </c>
      <c r="P2" s="31">
        <f t="shared" si="0"/>
        <v>315.48675838349101</v>
      </c>
      <c r="Q2" s="31">
        <f t="shared" si="0"/>
        <v>340.446173688736</v>
      </c>
      <c r="R2" s="31">
        <f t="shared" si="0"/>
        <v>357.41857265692181</v>
      </c>
      <c r="S2" s="31">
        <f t="shared" si="0"/>
        <v>271.55821152192613</v>
      </c>
      <c r="T2" s="31">
        <f t="shared" si="0"/>
        <v>235.6166809974205</v>
      </c>
      <c r="U2" s="31">
        <f t="shared" si="0"/>
        <v>265.56801375752372</v>
      </c>
      <c r="V2" s="31">
        <f t="shared" si="0"/>
        <v>258.57936371453133</v>
      </c>
      <c r="W2" s="31">
        <f t="shared" si="0"/>
        <v>269.56147893379188</v>
      </c>
      <c r="X2" s="31">
        <f t="shared" ref="X2" si="1">SUM(X3,X17,X22,X25,X26,X51,X52,X71,X74,X75,X76)</f>
        <v>281.54196044711949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190.5980223559759</v>
      </c>
      <c r="D26" s="37">
        <f t="shared" si="14"/>
        <v>214.13955288048149</v>
      </c>
      <c r="E26" s="37">
        <f t="shared" si="14"/>
        <v>199.0356835769561</v>
      </c>
      <c r="F26" s="37">
        <f t="shared" si="14"/>
        <v>206.0723129836629</v>
      </c>
      <c r="G26" s="37">
        <f t="shared" si="14"/>
        <v>226.447377472055</v>
      </c>
      <c r="H26" s="37">
        <f t="shared" si="14"/>
        <v>370.42132416165089</v>
      </c>
      <c r="I26" s="37">
        <f t="shared" si="14"/>
        <v>346.68959587274293</v>
      </c>
      <c r="J26" s="37">
        <f t="shared" si="14"/>
        <v>370.39742046431638</v>
      </c>
      <c r="K26" s="37">
        <f t="shared" si="14"/>
        <v>369.39905417024931</v>
      </c>
      <c r="L26" s="37">
        <f t="shared" si="14"/>
        <v>349.43155631986241</v>
      </c>
      <c r="M26" s="37">
        <f t="shared" si="14"/>
        <v>393.36010318142729</v>
      </c>
      <c r="N26" s="37">
        <f t="shared" si="14"/>
        <v>403.34385210662077</v>
      </c>
      <c r="O26" s="37">
        <f t="shared" si="14"/>
        <v>305.50300945829753</v>
      </c>
      <c r="P26" s="37">
        <f t="shared" si="14"/>
        <v>315.48675838349101</v>
      </c>
      <c r="Q26" s="37">
        <f t="shared" si="14"/>
        <v>340.446173688736</v>
      </c>
      <c r="R26" s="37">
        <f t="shared" si="14"/>
        <v>357.41857265692181</v>
      </c>
      <c r="S26" s="37">
        <f t="shared" si="14"/>
        <v>271.55821152192613</v>
      </c>
      <c r="T26" s="37">
        <f t="shared" si="14"/>
        <v>235.6166809974205</v>
      </c>
      <c r="U26" s="37">
        <f t="shared" si="14"/>
        <v>265.56801375752372</v>
      </c>
      <c r="V26" s="37">
        <f t="shared" si="14"/>
        <v>258.57936371453133</v>
      </c>
      <c r="W26" s="37">
        <f t="shared" si="14"/>
        <v>269.56147893379188</v>
      </c>
      <c r="X26" s="37">
        <f t="shared" ref="X26" si="15">SUM(X27,X33)</f>
        <v>281.54196044711949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190.5980223559759</v>
      </c>
      <c r="D27" s="29">
        <f t="shared" si="16"/>
        <v>214.13955288048149</v>
      </c>
      <c r="E27" s="29">
        <f t="shared" si="16"/>
        <v>199.0356835769561</v>
      </c>
      <c r="F27" s="29">
        <f t="shared" si="16"/>
        <v>206.0723129836629</v>
      </c>
      <c r="G27" s="29">
        <f t="shared" si="16"/>
        <v>226.447377472055</v>
      </c>
      <c r="H27" s="29">
        <f t="shared" si="16"/>
        <v>370.42132416165089</v>
      </c>
      <c r="I27" s="29">
        <f t="shared" si="16"/>
        <v>346.68959587274293</v>
      </c>
      <c r="J27" s="29">
        <f t="shared" si="16"/>
        <v>370.39742046431638</v>
      </c>
      <c r="K27" s="29">
        <f t="shared" si="16"/>
        <v>369.39905417024931</v>
      </c>
      <c r="L27" s="29">
        <f t="shared" si="16"/>
        <v>349.43155631986241</v>
      </c>
      <c r="M27" s="29">
        <f t="shared" si="16"/>
        <v>393.36010318142729</v>
      </c>
      <c r="N27" s="29">
        <f t="shared" si="16"/>
        <v>403.34385210662077</v>
      </c>
      <c r="O27" s="29">
        <f t="shared" si="16"/>
        <v>305.50300945829753</v>
      </c>
      <c r="P27" s="29">
        <f t="shared" si="16"/>
        <v>315.48675838349101</v>
      </c>
      <c r="Q27" s="29">
        <f t="shared" si="16"/>
        <v>340.446173688736</v>
      </c>
      <c r="R27" s="29">
        <f t="shared" si="16"/>
        <v>357.41857265692181</v>
      </c>
      <c r="S27" s="29">
        <f t="shared" si="16"/>
        <v>271.55821152192613</v>
      </c>
      <c r="T27" s="29">
        <f t="shared" si="16"/>
        <v>235.6166809974205</v>
      </c>
      <c r="U27" s="29">
        <f t="shared" si="16"/>
        <v>265.56801375752372</v>
      </c>
      <c r="V27" s="29">
        <f t="shared" si="16"/>
        <v>258.57936371453133</v>
      </c>
      <c r="W27" s="29">
        <f t="shared" si="16"/>
        <v>269.56147893379188</v>
      </c>
      <c r="X27" s="29">
        <f t="shared" ref="X27" si="17">SUM(X28:X32)</f>
        <v>281.54196044711949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190.5980223559759</v>
      </c>
      <c r="D30" s="10">
        <v>214.13955288048149</v>
      </c>
      <c r="E30" s="10">
        <v>199.0356835769561</v>
      </c>
      <c r="F30" s="10">
        <v>206.0723129836629</v>
      </c>
      <c r="G30" s="10">
        <v>226.447377472055</v>
      </c>
      <c r="H30" s="10">
        <v>370.42132416165089</v>
      </c>
      <c r="I30" s="10">
        <v>346.68959587274293</v>
      </c>
      <c r="J30" s="10">
        <v>370.39742046431638</v>
      </c>
      <c r="K30" s="10">
        <v>369.39905417024931</v>
      </c>
      <c r="L30" s="10">
        <v>349.43155631986241</v>
      </c>
      <c r="M30" s="10">
        <v>393.36010318142729</v>
      </c>
      <c r="N30" s="10">
        <v>403.34385210662077</v>
      </c>
      <c r="O30" s="10">
        <v>305.50300945829753</v>
      </c>
      <c r="P30" s="10">
        <v>315.48675838349101</v>
      </c>
      <c r="Q30" s="10">
        <v>340.446173688736</v>
      </c>
      <c r="R30" s="10">
        <v>357.41857265692181</v>
      </c>
      <c r="S30" s="10">
        <v>271.55821152192613</v>
      </c>
      <c r="T30" s="10">
        <v>235.6166809974205</v>
      </c>
      <c r="U30" s="10">
        <v>265.56801375752372</v>
      </c>
      <c r="V30" s="10">
        <v>258.57936371453133</v>
      </c>
      <c r="W30" s="10">
        <v>269.56147893379188</v>
      </c>
      <c r="X30" s="10">
        <v>281.54196044711949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684.56216680997409</v>
      </c>
      <c r="F2" s="31">
        <f t="shared" si="0"/>
        <v>430.23877901977642</v>
      </c>
      <c r="G2" s="31">
        <f t="shared" si="0"/>
        <v>431.37721410146167</v>
      </c>
      <c r="H2" s="31">
        <f t="shared" si="0"/>
        <v>742.90627687016331</v>
      </c>
      <c r="I2" s="31">
        <f t="shared" si="0"/>
        <v>834.73774720550296</v>
      </c>
      <c r="J2" s="31">
        <f t="shared" si="0"/>
        <v>831.64711951848665</v>
      </c>
      <c r="K2" s="31">
        <f t="shared" si="0"/>
        <v>871.58211521926046</v>
      </c>
      <c r="L2" s="31">
        <f t="shared" si="0"/>
        <v>711.8419604471195</v>
      </c>
      <c r="M2" s="31">
        <f t="shared" si="0"/>
        <v>1458.627085124677</v>
      </c>
      <c r="N2" s="31">
        <f t="shared" si="0"/>
        <v>935.47815993121242</v>
      </c>
      <c r="O2" s="31">
        <f t="shared" si="0"/>
        <v>1018.343336199484</v>
      </c>
      <c r="P2" s="31">
        <f t="shared" si="0"/>
        <v>1073.2539982803089</v>
      </c>
      <c r="Q2" s="31">
        <f t="shared" si="0"/>
        <v>694.86956147893375</v>
      </c>
      <c r="R2" s="31">
        <f t="shared" si="0"/>
        <v>242.60533104041269</v>
      </c>
      <c r="S2" s="31">
        <f t="shared" si="0"/>
        <v>71.883061049011175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684.56216680997409</v>
      </c>
      <c r="F26" s="37">
        <f t="shared" si="14"/>
        <v>430.23877901977642</v>
      </c>
      <c r="G26" s="37">
        <f t="shared" si="14"/>
        <v>431.37721410146167</v>
      </c>
      <c r="H26" s="37">
        <f t="shared" si="14"/>
        <v>742.90627687016331</v>
      </c>
      <c r="I26" s="37">
        <f t="shared" si="14"/>
        <v>834.73774720550296</v>
      </c>
      <c r="J26" s="37">
        <f t="shared" si="14"/>
        <v>831.64711951848665</v>
      </c>
      <c r="K26" s="37">
        <f t="shared" si="14"/>
        <v>871.58211521926046</v>
      </c>
      <c r="L26" s="37">
        <f t="shared" si="14"/>
        <v>711.8419604471195</v>
      </c>
      <c r="M26" s="37">
        <f t="shared" si="14"/>
        <v>1458.627085124677</v>
      </c>
      <c r="N26" s="37">
        <f t="shared" si="14"/>
        <v>935.47815993121242</v>
      </c>
      <c r="O26" s="37">
        <f t="shared" si="14"/>
        <v>1018.343336199484</v>
      </c>
      <c r="P26" s="37">
        <f t="shared" si="14"/>
        <v>1073.2539982803089</v>
      </c>
      <c r="Q26" s="37">
        <f t="shared" si="14"/>
        <v>694.86956147893375</v>
      </c>
      <c r="R26" s="37">
        <f t="shared" si="14"/>
        <v>242.60533104041269</v>
      </c>
      <c r="S26" s="37">
        <f t="shared" si="14"/>
        <v>71.883061049011175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684.56216680997409</v>
      </c>
      <c r="F27" s="29">
        <f t="shared" si="16"/>
        <v>430.23877901977642</v>
      </c>
      <c r="G27" s="29">
        <f t="shared" si="16"/>
        <v>431.37721410146167</v>
      </c>
      <c r="H27" s="29">
        <f t="shared" si="16"/>
        <v>742.90627687016331</v>
      </c>
      <c r="I27" s="29">
        <f t="shared" si="16"/>
        <v>834.73774720550296</v>
      </c>
      <c r="J27" s="29">
        <f t="shared" si="16"/>
        <v>831.64711951848665</v>
      </c>
      <c r="K27" s="29">
        <f t="shared" si="16"/>
        <v>871.58211521926046</v>
      </c>
      <c r="L27" s="29">
        <f t="shared" si="16"/>
        <v>711.8419604471195</v>
      </c>
      <c r="M27" s="29">
        <f t="shared" si="16"/>
        <v>1458.627085124677</v>
      </c>
      <c r="N27" s="29">
        <f t="shared" si="16"/>
        <v>935.47815993121242</v>
      </c>
      <c r="O27" s="29">
        <f t="shared" si="16"/>
        <v>1018.343336199484</v>
      </c>
      <c r="P27" s="29">
        <f t="shared" si="16"/>
        <v>1073.2539982803089</v>
      </c>
      <c r="Q27" s="29">
        <f t="shared" si="16"/>
        <v>694.86956147893375</v>
      </c>
      <c r="R27" s="29">
        <f t="shared" si="16"/>
        <v>242.60533104041269</v>
      </c>
      <c r="S27" s="29">
        <f t="shared" si="16"/>
        <v>71.883061049011175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684.56216680997409</v>
      </c>
      <c r="F30" s="10">
        <v>430.23877901977642</v>
      </c>
      <c r="G30" s="10">
        <v>431.37721410146167</v>
      </c>
      <c r="H30" s="10">
        <v>742.90627687016331</v>
      </c>
      <c r="I30" s="10">
        <v>834.73774720550296</v>
      </c>
      <c r="J30" s="10">
        <v>831.64711951848665</v>
      </c>
      <c r="K30" s="10">
        <v>871.58211521926046</v>
      </c>
      <c r="L30" s="10">
        <v>711.8419604471195</v>
      </c>
      <c r="M30" s="10">
        <v>1458.627085124677</v>
      </c>
      <c r="N30" s="10">
        <v>935.47815993121242</v>
      </c>
      <c r="O30" s="10">
        <v>1018.343336199484</v>
      </c>
      <c r="P30" s="10">
        <v>1073.2539982803089</v>
      </c>
      <c r="Q30" s="10">
        <v>694.86956147893375</v>
      </c>
      <c r="R30" s="10">
        <v>242.60533104041269</v>
      </c>
      <c r="S30" s="10">
        <v>71.883061049011175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241.67626827171102</v>
      </c>
      <c r="D2" s="31">
        <f t="shared" si="0"/>
        <v>205.17102321582115</v>
      </c>
      <c r="E2" s="31">
        <f t="shared" si="0"/>
        <v>341.18177128116929</v>
      </c>
      <c r="F2" s="31">
        <f t="shared" si="0"/>
        <v>340.05210662080822</v>
      </c>
      <c r="G2" s="31">
        <f t="shared" si="0"/>
        <v>426.5405846947549</v>
      </c>
      <c r="H2" s="31">
        <f t="shared" si="0"/>
        <v>398.74118658641441</v>
      </c>
      <c r="I2" s="31">
        <f t="shared" si="0"/>
        <v>368.80189165950128</v>
      </c>
      <c r="J2" s="31">
        <f t="shared" si="0"/>
        <v>394.49217540842642</v>
      </c>
      <c r="K2" s="31">
        <f t="shared" si="0"/>
        <v>370.06139294926908</v>
      </c>
      <c r="L2" s="31">
        <f t="shared" si="0"/>
        <v>404.39475494411005</v>
      </c>
      <c r="M2" s="31">
        <f t="shared" si="0"/>
        <v>291.86964746345649</v>
      </c>
      <c r="N2" s="31">
        <f t="shared" si="0"/>
        <v>306.82141014617366</v>
      </c>
      <c r="O2" s="31">
        <f t="shared" si="0"/>
        <v>287.42252794497</v>
      </c>
      <c r="P2" s="31">
        <f t="shared" si="0"/>
        <v>330.8732588134136</v>
      </c>
      <c r="Q2" s="31">
        <f t="shared" si="0"/>
        <v>297.7930352536543</v>
      </c>
      <c r="R2" s="31">
        <f t="shared" si="0"/>
        <v>264.92785898538261</v>
      </c>
      <c r="S2" s="31">
        <f t="shared" si="0"/>
        <v>136.71160791057611</v>
      </c>
      <c r="T2" s="31">
        <f t="shared" si="0"/>
        <v>98.081083404987098</v>
      </c>
      <c r="U2" s="31">
        <f t="shared" si="0"/>
        <v>82.65262252794497</v>
      </c>
      <c r="V2" s="31">
        <f t="shared" si="0"/>
        <v>47.387532244196038</v>
      </c>
      <c r="W2" s="31">
        <f t="shared" si="0"/>
        <v>38.571195184866717</v>
      </c>
      <c r="X2" s="31">
        <f t="shared" ref="X2" si="1">SUM(X3,X17,X22,X25,X26,X51,X52,X71,X74,X75,X76)</f>
        <v>42.979363714531381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241.67626827171102</v>
      </c>
      <c r="D26" s="37">
        <f t="shared" si="14"/>
        <v>205.17102321582115</v>
      </c>
      <c r="E26" s="37">
        <f t="shared" si="14"/>
        <v>341.18177128116929</v>
      </c>
      <c r="F26" s="37">
        <f t="shared" si="14"/>
        <v>340.05210662080822</v>
      </c>
      <c r="G26" s="37">
        <f t="shared" si="14"/>
        <v>426.5405846947549</v>
      </c>
      <c r="H26" s="37">
        <f t="shared" si="14"/>
        <v>398.74118658641441</v>
      </c>
      <c r="I26" s="37">
        <f t="shared" si="14"/>
        <v>368.80189165950128</v>
      </c>
      <c r="J26" s="37">
        <f t="shared" si="14"/>
        <v>394.49217540842642</v>
      </c>
      <c r="K26" s="37">
        <f t="shared" si="14"/>
        <v>370.06139294926908</v>
      </c>
      <c r="L26" s="37">
        <f t="shared" si="14"/>
        <v>404.39475494411005</v>
      </c>
      <c r="M26" s="37">
        <f t="shared" si="14"/>
        <v>291.86964746345649</v>
      </c>
      <c r="N26" s="37">
        <f t="shared" si="14"/>
        <v>306.82141014617366</v>
      </c>
      <c r="O26" s="37">
        <f t="shared" si="14"/>
        <v>287.42252794497</v>
      </c>
      <c r="P26" s="37">
        <f t="shared" si="14"/>
        <v>330.8732588134136</v>
      </c>
      <c r="Q26" s="37">
        <f t="shared" si="14"/>
        <v>297.7930352536543</v>
      </c>
      <c r="R26" s="37">
        <f t="shared" si="14"/>
        <v>264.92785898538261</v>
      </c>
      <c r="S26" s="37">
        <f t="shared" si="14"/>
        <v>136.71160791057611</v>
      </c>
      <c r="T26" s="37">
        <f t="shared" si="14"/>
        <v>98.081083404987098</v>
      </c>
      <c r="U26" s="37">
        <f t="shared" si="14"/>
        <v>82.65262252794497</v>
      </c>
      <c r="V26" s="37">
        <f t="shared" si="14"/>
        <v>47.387532244196038</v>
      </c>
      <c r="W26" s="37">
        <f t="shared" si="14"/>
        <v>38.571195184866717</v>
      </c>
      <c r="X26" s="37">
        <f t="shared" ref="X26" si="15">SUM(X27,X33)</f>
        <v>42.979363714531381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241.67626827171102</v>
      </c>
      <c r="D33" s="29">
        <f t="shared" si="18"/>
        <v>205.17102321582115</v>
      </c>
      <c r="E33" s="29">
        <f t="shared" si="18"/>
        <v>341.18177128116929</v>
      </c>
      <c r="F33" s="29">
        <f t="shared" si="18"/>
        <v>340.05210662080822</v>
      </c>
      <c r="G33" s="29">
        <f t="shared" si="18"/>
        <v>426.5405846947549</v>
      </c>
      <c r="H33" s="29">
        <f t="shared" si="18"/>
        <v>398.74118658641441</v>
      </c>
      <c r="I33" s="29">
        <f t="shared" si="18"/>
        <v>368.80189165950128</v>
      </c>
      <c r="J33" s="29">
        <f t="shared" si="18"/>
        <v>394.49217540842642</v>
      </c>
      <c r="K33" s="29">
        <f t="shared" si="18"/>
        <v>370.06139294926908</v>
      </c>
      <c r="L33" s="29">
        <f t="shared" si="18"/>
        <v>404.39475494411005</v>
      </c>
      <c r="M33" s="29">
        <f t="shared" si="18"/>
        <v>291.86964746345649</v>
      </c>
      <c r="N33" s="29">
        <f t="shared" si="18"/>
        <v>306.82141014617366</v>
      </c>
      <c r="O33" s="29">
        <f t="shared" si="18"/>
        <v>287.42252794497</v>
      </c>
      <c r="P33" s="29">
        <f t="shared" si="18"/>
        <v>330.8732588134136</v>
      </c>
      <c r="Q33" s="29">
        <f t="shared" si="18"/>
        <v>297.7930352536543</v>
      </c>
      <c r="R33" s="29">
        <f t="shared" si="18"/>
        <v>264.92785898538261</v>
      </c>
      <c r="S33" s="29">
        <f t="shared" si="18"/>
        <v>136.71160791057611</v>
      </c>
      <c r="T33" s="29">
        <f t="shared" si="18"/>
        <v>98.081083404987098</v>
      </c>
      <c r="U33" s="29">
        <f t="shared" si="18"/>
        <v>82.65262252794497</v>
      </c>
      <c r="V33" s="29">
        <f t="shared" si="18"/>
        <v>47.387532244196038</v>
      </c>
      <c r="W33" s="29">
        <f t="shared" si="18"/>
        <v>38.571195184866717</v>
      </c>
      <c r="X33" s="29">
        <f t="shared" ref="X33" si="19">SUM(X34:X50)</f>
        <v>42.979363714531381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341.18177128116929</v>
      </c>
      <c r="F36" s="10">
        <v>340.05210662080822</v>
      </c>
      <c r="G36" s="10">
        <v>356.97910576096302</v>
      </c>
      <c r="H36" s="10">
        <v>350.24359415305241</v>
      </c>
      <c r="I36" s="10">
        <v>327.79208942390369</v>
      </c>
      <c r="J36" s="10">
        <v>332.28237317282878</v>
      </c>
      <c r="K36" s="10">
        <v>361.46938950988817</v>
      </c>
      <c r="L36" s="10">
        <v>322.17919174548581</v>
      </c>
      <c r="M36" s="10">
        <v>291.86964746345649</v>
      </c>
      <c r="N36" s="10">
        <v>262.68271711092001</v>
      </c>
      <c r="O36" s="10">
        <v>233.4957867583835</v>
      </c>
      <c r="P36" s="10">
        <v>272.7858985382631</v>
      </c>
      <c r="Q36" s="10">
        <v>262.68271711092001</v>
      </c>
      <c r="R36" s="10">
        <v>264.92785898538261</v>
      </c>
      <c r="S36" s="10">
        <v>136.71160791057611</v>
      </c>
      <c r="T36" s="10">
        <v>98.081083404987098</v>
      </c>
      <c r="U36" s="10">
        <v>82.65262252794497</v>
      </c>
      <c r="V36" s="10">
        <v>47.387532244196038</v>
      </c>
      <c r="W36" s="10">
        <v>38.571195184866717</v>
      </c>
      <c r="X36" s="10">
        <v>42.979363714531381</v>
      </c>
    </row>
    <row r="37" spans="1:24" ht="11.25" customHeight="1" x14ac:dyDescent="0.2">
      <c r="A37" s="41" t="s">
        <v>61</v>
      </c>
      <c r="B37" s="9" t="s">
        <v>62</v>
      </c>
      <c r="C37" s="10">
        <v>214.7917454858125</v>
      </c>
      <c r="D37" s="10">
        <v>204.21083404987101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57.136715391229572</v>
      </c>
      <c r="M37" s="10">
        <v>0</v>
      </c>
      <c r="N37" s="10">
        <v>0</v>
      </c>
      <c r="O37" s="10">
        <v>27.32398968185727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3.0094582975064492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38.000343938091142</v>
      </c>
      <c r="I43" s="10">
        <v>38.000343938091142</v>
      </c>
      <c r="J43" s="10">
        <v>40.126139294926908</v>
      </c>
      <c r="K43" s="10">
        <v>0</v>
      </c>
      <c r="L43" s="10">
        <v>25.07884780739467</v>
      </c>
      <c r="M43" s="10">
        <v>0</v>
      </c>
      <c r="N43" s="10">
        <v>44.138693035253652</v>
      </c>
      <c r="O43" s="10">
        <v>16.050472914875321</v>
      </c>
      <c r="P43" s="10">
        <v>0</v>
      </c>
      <c r="Q43" s="10">
        <v>35.110318142734307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5.7895958727429058</v>
      </c>
      <c r="H44" s="10">
        <v>0</v>
      </c>
      <c r="I44" s="10">
        <v>0</v>
      </c>
      <c r="J44" s="10">
        <v>22.083662940670681</v>
      </c>
      <c r="K44" s="10">
        <v>0</v>
      </c>
      <c r="L44" s="10">
        <v>0</v>
      </c>
      <c r="M44" s="10">
        <v>0</v>
      </c>
      <c r="N44" s="10">
        <v>0</v>
      </c>
      <c r="O44" s="10">
        <v>9.6016337059329313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0.96018916595012893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0.95064488392089408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8.5920034393809104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10.497248495270849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26.884522785898529</v>
      </c>
      <c r="D50" s="10">
        <v>0</v>
      </c>
      <c r="E50" s="10">
        <v>0</v>
      </c>
      <c r="F50" s="10">
        <v>0</v>
      </c>
      <c r="G50" s="10">
        <v>63.77188306104901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58.087360275150473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52.91392949269131</v>
      </c>
      <c r="D2" s="31">
        <f t="shared" si="0"/>
        <v>56.907394668959583</v>
      </c>
      <c r="E2" s="31">
        <f t="shared" si="0"/>
        <v>310.03542562338782</v>
      </c>
      <c r="F2" s="31">
        <f t="shared" si="0"/>
        <v>309.00885640584693</v>
      </c>
      <c r="G2" s="31">
        <f t="shared" si="0"/>
        <v>356.25064488392076</v>
      </c>
      <c r="H2" s="31">
        <f t="shared" si="0"/>
        <v>349.95700773860699</v>
      </c>
      <c r="I2" s="31">
        <f t="shared" si="0"/>
        <v>318.32424763542565</v>
      </c>
      <c r="J2" s="31">
        <f t="shared" si="0"/>
        <v>336.23121238177129</v>
      </c>
      <c r="K2" s="31">
        <f t="shared" si="0"/>
        <v>335.84118658641438</v>
      </c>
      <c r="L2" s="31">
        <f t="shared" si="0"/>
        <v>377.23319002579535</v>
      </c>
      <c r="M2" s="31">
        <f t="shared" si="0"/>
        <v>270.11083404987102</v>
      </c>
      <c r="N2" s="31">
        <f t="shared" si="0"/>
        <v>235.19157351676691</v>
      </c>
      <c r="O2" s="31">
        <f t="shared" si="0"/>
        <v>249.57007738607049</v>
      </c>
      <c r="P2" s="31">
        <f t="shared" si="0"/>
        <v>252.65116079105761</v>
      </c>
      <c r="Q2" s="31">
        <f t="shared" si="0"/>
        <v>243.4078245915735</v>
      </c>
      <c r="R2" s="31">
        <f t="shared" si="0"/>
        <v>245.46190885640581</v>
      </c>
      <c r="S2" s="31">
        <f t="shared" si="0"/>
        <v>128.3797076526225</v>
      </c>
      <c r="T2" s="31">
        <f t="shared" si="0"/>
        <v>91.406362854686151</v>
      </c>
      <c r="U2" s="31">
        <f t="shared" si="0"/>
        <v>77.027773000859838</v>
      </c>
      <c r="V2" s="31">
        <f t="shared" si="0"/>
        <v>66.231986242476353</v>
      </c>
      <c r="W2" s="31">
        <f t="shared" si="0"/>
        <v>61.025193465176272</v>
      </c>
      <c r="X2" s="31">
        <f t="shared" ref="X2" si="1">SUM(X3,X17,X22,X25,X26,X51,X52,X71,X74,X75,X76)</f>
        <v>65.133276010318156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52.91392949269131</v>
      </c>
      <c r="D26" s="37">
        <f t="shared" si="14"/>
        <v>56.907394668959583</v>
      </c>
      <c r="E26" s="37">
        <f t="shared" si="14"/>
        <v>310.03542562338782</v>
      </c>
      <c r="F26" s="37">
        <f t="shared" si="14"/>
        <v>309.00885640584693</v>
      </c>
      <c r="G26" s="37">
        <f t="shared" si="14"/>
        <v>356.25064488392076</v>
      </c>
      <c r="H26" s="37">
        <f t="shared" si="14"/>
        <v>349.95700773860699</v>
      </c>
      <c r="I26" s="37">
        <f t="shared" si="14"/>
        <v>318.32424763542565</v>
      </c>
      <c r="J26" s="37">
        <f t="shared" si="14"/>
        <v>336.23121238177129</v>
      </c>
      <c r="K26" s="37">
        <f t="shared" si="14"/>
        <v>335.84118658641438</v>
      </c>
      <c r="L26" s="37">
        <f t="shared" si="14"/>
        <v>377.23319002579535</v>
      </c>
      <c r="M26" s="37">
        <f t="shared" si="14"/>
        <v>270.11083404987102</v>
      </c>
      <c r="N26" s="37">
        <f t="shared" si="14"/>
        <v>235.19157351676691</v>
      </c>
      <c r="O26" s="37">
        <f t="shared" si="14"/>
        <v>249.57007738607049</v>
      </c>
      <c r="P26" s="37">
        <f t="shared" si="14"/>
        <v>252.65116079105761</v>
      </c>
      <c r="Q26" s="37">
        <f t="shared" si="14"/>
        <v>243.4078245915735</v>
      </c>
      <c r="R26" s="37">
        <f t="shared" si="14"/>
        <v>245.46190885640581</v>
      </c>
      <c r="S26" s="37">
        <f t="shared" si="14"/>
        <v>128.3797076526225</v>
      </c>
      <c r="T26" s="37">
        <f t="shared" si="14"/>
        <v>91.406362854686151</v>
      </c>
      <c r="U26" s="37">
        <f t="shared" si="14"/>
        <v>77.027773000859838</v>
      </c>
      <c r="V26" s="37">
        <f t="shared" si="14"/>
        <v>66.231986242476353</v>
      </c>
      <c r="W26" s="37">
        <f t="shared" si="14"/>
        <v>61.025193465176272</v>
      </c>
      <c r="X26" s="37">
        <f t="shared" ref="X26" si="15">SUM(X27,X33)</f>
        <v>65.133276010318156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52.91392949269131</v>
      </c>
      <c r="D27" s="29">
        <f t="shared" si="16"/>
        <v>56.907394668959583</v>
      </c>
      <c r="E27" s="29">
        <f t="shared" si="16"/>
        <v>310.03542562338782</v>
      </c>
      <c r="F27" s="29">
        <f t="shared" si="16"/>
        <v>309.00885640584693</v>
      </c>
      <c r="G27" s="29">
        <f t="shared" si="16"/>
        <v>356.25064488392076</v>
      </c>
      <c r="H27" s="29">
        <f t="shared" si="16"/>
        <v>349.95700773860699</v>
      </c>
      <c r="I27" s="29">
        <f t="shared" si="16"/>
        <v>318.32424763542565</v>
      </c>
      <c r="J27" s="29">
        <f t="shared" si="16"/>
        <v>336.23121238177129</v>
      </c>
      <c r="K27" s="29">
        <f t="shared" si="16"/>
        <v>335.84118658641438</v>
      </c>
      <c r="L27" s="29">
        <f t="shared" si="16"/>
        <v>293.73267411865862</v>
      </c>
      <c r="M27" s="29">
        <f t="shared" si="16"/>
        <v>270.11083404987102</v>
      </c>
      <c r="N27" s="29">
        <f t="shared" si="16"/>
        <v>235.19157351676691</v>
      </c>
      <c r="O27" s="29">
        <f t="shared" si="16"/>
        <v>249.57007738607049</v>
      </c>
      <c r="P27" s="29">
        <f t="shared" si="16"/>
        <v>252.65116079105761</v>
      </c>
      <c r="Q27" s="29">
        <f t="shared" si="16"/>
        <v>243.4078245915735</v>
      </c>
      <c r="R27" s="29">
        <f t="shared" si="16"/>
        <v>245.46190885640581</v>
      </c>
      <c r="S27" s="29">
        <f t="shared" si="16"/>
        <v>128.3797076526225</v>
      </c>
      <c r="T27" s="29">
        <f t="shared" si="16"/>
        <v>91.406362854686151</v>
      </c>
      <c r="U27" s="29">
        <f t="shared" si="16"/>
        <v>77.027773000859838</v>
      </c>
      <c r="V27" s="29">
        <f t="shared" si="16"/>
        <v>44.162596732588128</v>
      </c>
      <c r="W27" s="29">
        <f t="shared" si="16"/>
        <v>35.946345657781599</v>
      </c>
      <c r="X27" s="29">
        <f t="shared" ref="X27" si="17">SUM(X28:X32)</f>
        <v>40.054428202923482</v>
      </c>
    </row>
    <row r="28" spans="1:24" ht="11.25" customHeight="1" x14ac:dyDescent="0.2">
      <c r="A28" s="41" t="s">
        <v>45</v>
      </c>
      <c r="B28" s="9" t="s">
        <v>46</v>
      </c>
      <c r="C28" s="10">
        <v>52.91392949269131</v>
      </c>
      <c r="D28" s="10">
        <v>56.907394668959583</v>
      </c>
      <c r="E28" s="10">
        <v>0</v>
      </c>
      <c r="F28" s="10">
        <v>0</v>
      </c>
      <c r="G28" s="10">
        <v>1.0007738607050729</v>
      </c>
      <c r="H28" s="10">
        <v>0</v>
      </c>
      <c r="I28" s="10">
        <v>1.996732588134136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310.03542562338782</v>
      </c>
      <c r="F29" s="10">
        <v>309.00885640584693</v>
      </c>
      <c r="G29" s="10">
        <v>355.24987102321569</v>
      </c>
      <c r="H29" s="10">
        <v>349.95700773860699</v>
      </c>
      <c r="I29" s="10">
        <v>316.32751504729151</v>
      </c>
      <c r="J29" s="10">
        <v>336.23121238177129</v>
      </c>
      <c r="K29" s="10">
        <v>335.84118658641438</v>
      </c>
      <c r="L29" s="10">
        <v>293.73267411865862</v>
      </c>
      <c r="M29" s="10">
        <v>270.11083404987102</v>
      </c>
      <c r="N29" s="10">
        <v>235.19157351676691</v>
      </c>
      <c r="O29" s="10">
        <v>249.57007738607049</v>
      </c>
      <c r="P29" s="10">
        <v>252.65116079105761</v>
      </c>
      <c r="Q29" s="10">
        <v>243.4078245915735</v>
      </c>
      <c r="R29" s="10">
        <v>245.46190885640581</v>
      </c>
      <c r="S29" s="10">
        <v>128.3797076526225</v>
      </c>
      <c r="T29" s="10">
        <v>91.406362854686151</v>
      </c>
      <c r="U29" s="10">
        <v>77.027773000859838</v>
      </c>
      <c r="V29" s="10">
        <v>44.162596732588128</v>
      </c>
      <c r="W29" s="10">
        <v>35.946345657781599</v>
      </c>
      <c r="X29" s="10">
        <v>40.054428202923482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83.500515907136716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22.069389509888222</v>
      </c>
      <c r="W33" s="29">
        <f t="shared" si="18"/>
        <v>25.07884780739467</v>
      </c>
      <c r="X33" s="29">
        <f t="shared" ref="X33" si="19">SUM(X34:X50)</f>
        <v>25.07884780739467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22.069389509888222</v>
      </c>
      <c r="W42" s="10">
        <v>25.07884780739467</v>
      </c>
      <c r="X42" s="10">
        <v>25.07884780739467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83.500515907136716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199.16165090283747</v>
      </c>
      <c r="D2" s="31">
        <f t="shared" si="0"/>
        <v>225.06448839208943</v>
      </c>
      <c r="E2" s="31">
        <f t="shared" si="0"/>
        <v>209.6230438521066</v>
      </c>
      <c r="F2" s="31">
        <f t="shared" si="0"/>
        <v>217.2781599312124</v>
      </c>
      <c r="G2" s="31">
        <f t="shared" si="0"/>
        <v>223.2253654342218</v>
      </c>
      <c r="H2" s="31">
        <f t="shared" si="0"/>
        <v>364.14445399828026</v>
      </c>
      <c r="I2" s="31">
        <f t="shared" si="0"/>
        <v>337.36981943250208</v>
      </c>
      <c r="J2" s="31">
        <f t="shared" si="0"/>
        <v>373.96096302665512</v>
      </c>
      <c r="K2" s="31">
        <f t="shared" si="0"/>
        <v>376.18220120378328</v>
      </c>
      <c r="L2" s="31">
        <f t="shared" si="0"/>
        <v>356.21478933791923</v>
      </c>
      <c r="M2" s="31">
        <f t="shared" si="0"/>
        <v>400.99845227858992</v>
      </c>
      <c r="N2" s="31">
        <f t="shared" si="0"/>
        <v>409.69243336199474</v>
      </c>
      <c r="O2" s="31">
        <f t="shared" si="0"/>
        <v>313.17472055030089</v>
      </c>
      <c r="P2" s="31">
        <f t="shared" si="0"/>
        <v>324.75872742906273</v>
      </c>
      <c r="Q2" s="31">
        <f t="shared" si="0"/>
        <v>352.2259673258813</v>
      </c>
      <c r="R2" s="31">
        <f t="shared" si="0"/>
        <v>370.83215821152191</v>
      </c>
      <c r="S2" s="31">
        <f t="shared" si="0"/>
        <v>279.47979363714524</v>
      </c>
      <c r="T2" s="31">
        <f t="shared" si="0"/>
        <v>242.3116079105761</v>
      </c>
      <c r="U2" s="31">
        <f t="shared" si="0"/>
        <v>272.69415305245059</v>
      </c>
      <c r="V2" s="31">
        <f t="shared" si="0"/>
        <v>266.14505588993973</v>
      </c>
      <c r="W2" s="31">
        <f t="shared" si="0"/>
        <v>276.4746345657781</v>
      </c>
      <c r="X2" s="31">
        <f t="shared" ref="X2" si="1">SUM(X3,X17,X22,X25,X26,X51,X52,X71,X74,X75,X76)</f>
        <v>289.12717110920033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199.16165090283747</v>
      </c>
      <c r="D26" s="37">
        <f t="shared" si="14"/>
        <v>225.06448839208943</v>
      </c>
      <c r="E26" s="37">
        <f t="shared" si="14"/>
        <v>209.6230438521066</v>
      </c>
      <c r="F26" s="37">
        <f t="shared" si="14"/>
        <v>217.2781599312124</v>
      </c>
      <c r="G26" s="37">
        <f t="shared" si="14"/>
        <v>223.2253654342218</v>
      </c>
      <c r="H26" s="37">
        <f t="shared" si="14"/>
        <v>364.14445399828026</v>
      </c>
      <c r="I26" s="37">
        <f t="shared" si="14"/>
        <v>337.36981943250208</v>
      </c>
      <c r="J26" s="37">
        <f t="shared" si="14"/>
        <v>373.96096302665512</v>
      </c>
      <c r="K26" s="37">
        <f t="shared" si="14"/>
        <v>376.18220120378328</v>
      </c>
      <c r="L26" s="37">
        <f t="shared" si="14"/>
        <v>356.21478933791923</v>
      </c>
      <c r="M26" s="37">
        <f t="shared" si="14"/>
        <v>400.99845227858992</v>
      </c>
      <c r="N26" s="37">
        <f t="shared" si="14"/>
        <v>409.69243336199474</v>
      </c>
      <c r="O26" s="37">
        <f t="shared" si="14"/>
        <v>313.17472055030089</v>
      </c>
      <c r="P26" s="37">
        <f t="shared" si="14"/>
        <v>324.75872742906273</v>
      </c>
      <c r="Q26" s="37">
        <f t="shared" si="14"/>
        <v>352.2259673258813</v>
      </c>
      <c r="R26" s="37">
        <f t="shared" si="14"/>
        <v>370.83215821152191</v>
      </c>
      <c r="S26" s="37">
        <f t="shared" si="14"/>
        <v>279.47979363714524</v>
      </c>
      <c r="T26" s="37">
        <f t="shared" si="14"/>
        <v>242.3116079105761</v>
      </c>
      <c r="U26" s="37">
        <f t="shared" si="14"/>
        <v>272.69415305245059</v>
      </c>
      <c r="V26" s="37">
        <f t="shared" si="14"/>
        <v>266.14505588993973</v>
      </c>
      <c r="W26" s="37">
        <f t="shared" si="14"/>
        <v>276.4746345657781</v>
      </c>
      <c r="X26" s="37">
        <f t="shared" ref="X26" si="15">SUM(X27,X33)</f>
        <v>289.12717110920033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199.16165090283747</v>
      </c>
      <c r="D33" s="29">
        <f t="shared" si="18"/>
        <v>225.06448839208943</v>
      </c>
      <c r="E33" s="29">
        <f t="shared" si="18"/>
        <v>209.6230438521066</v>
      </c>
      <c r="F33" s="29">
        <f t="shared" si="18"/>
        <v>217.2781599312124</v>
      </c>
      <c r="G33" s="29">
        <f t="shared" si="18"/>
        <v>223.2253654342218</v>
      </c>
      <c r="H33" s="29">
        <f t="shared" si="18"/>
        <v>364.14445399828026</v>
      </c>
      <c r="I33" s="29">
        <f t="shared" si="18"/>
        <v>337.36981943250208</v>
      </c>
      <c r="J33" s="29">
        <f t="shared" si="18"/>
        <v>373.96096302665512</v>
      </c>
      <c r="K33" s="29">
        <f t="shared" si="18"/>
        <v>376.18220120378328</v>
      </c>
      <c r="L33" s="29">
        <f t="shared" si="18"/>
        <v>356.21478933791923</v>
      </c>
      <c r="M33" s="29">
        <f t="shared" si="18"/>
        <v>400.99845227858992</v>
      </c>
      <c r="N33" s="29">
        <f t="shared" si="18"/>
        <v>409.69243336199474</v>
      </c>
      <c r="O33" s="29">
        <f t="shared" si="18"/>
        <v>313.17472055030089</v>
      </c>
      <c r="P33" s="29">
        <f t="shared" si="18"/>
        <v>324.75872742906273</v>
      </c>
      <c r="Q33" s="29">
        <f t="shared" si="18"/>
        <v>352.2259673258813</v>
      </c>
      <c r="R33" s="29">
        <f t="shared" si="18"/>
        <v>370.83215821152191</v>
      </c>
      <c r="S33" s="29">
        <f t="shared" si="18"/>
        <v>279.47979363714524</v>
      </c>
      <c r="T33" s="29">
        <f t="shared" si="18"/>
        <v>242.3116079105761</v>
      </c>
      <c r="U33" s="29">
        <f t="shared" si="18"/>
        <v>272.69415305245059</v>
      </c>
      <c r="V33" s="29">
        <f t="shared" si="18"/>
        <v>266.14505588993973</v>
      </c>
      <c r="W33" s="29">
        <f t="shared" si="18"/>
        <v>276.4746345657781</v>
      </c>
      <c r="X33" s="29">
        <f t="shared" ref="X33" si="19">SUM(X34:X50)</f>
        <v>289.12717110920033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16.838607050730872</v>
      </c>
      <c r="H36" s="10">
        <v>25.819260533104039</v>
      </c>
      <c r="I36" s="10">
        <v>28.064402407566639</v>
      </c>
      <c r="J36" s="10">
        <v>16.838607050730872</v>
      </c>
      <c r="K36" s="10">
        <v>47.148151332760101</v>
      </c>
      <c r="L36" s="10">
        <v>51.638521066208092</v>
      </c>
      <c r="M36" s="10">
        <v>55.006190885640578</v>
      </c>
      <c r="N36" s="10">
        <v>41.535339638864997</v>
      </c>
      <c r="O36" s="10">
        <v>58.373946689595869</v>
      </c>
      <c r="P36" s="10">
        <v>72.967411865864136</v>
      </c>
      <c r="Q36" s="10">
        <v>95.418916595012888</v>
      </c>
      <c r="R36" s="10">
        <v>110.0123817712812</v>
      </c>
      <c r="S36" s="10">
        <v>72.765864144454</v>
      </c>
      <c r="T36" s="10">
        <v>60.611951848667239</v>
      </c>
      <c r="U36" s="10">
        <v>65.020034393809112</v>
      </c>
      <c r="V36" s="10">
        <v>70.530266552020635</v>
      </c>
      <c r="W36" s="10">
        <v>61.713929492691307</v>
      </c>
      <c r="X36" s="10">
        <v>68.326139294926918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149.86388650042991</v>
      </c>
      <c r="D42" s="10">
        <v>187.0641444539983</v>
      </c>
      <c r="E42" s="10">
        <v>186.001203783319</v>
      </c>
      <c r="F42" s="10">
        <v>199.81848667239899</v>
      </c>
      <c r="G42" s="10">
        <v>178.56122098022351</v>
      </c>
      <c r="H42" s="10">
        <v>257.81023215821148</v>
      </c>
      <c r="I42" s="10">
        <v>267.84178847807391</v>
      </c>
      <c r="J42" s="10">
        <v>315.99312123817708</v>
      </c>
      <c r="K42" s="10">
        <v>314.98993981083402</v>
      </c>
      <c r="L42" s="10">
        <v>288.9079965606191</v>
      </c>
      <c r="M42" s="10">
        <v>289.91117798796222</v>
      </c>
      <c r="N42" s="10">
        <v>304.95846947549438</v>
      </c>
      <c r="O42" s="10">
        <v>249.7850386930352</v>
      </c>
      <c r="P42" s="10">
        <v>240.75666380051589</v>
      </c>
      <c r="Q42" s="10">
        <v>254.80077386070499</v>
      </c>
      <c r="R42" s="10">
        <v>256.80713671539121</v>
      </c>
      <c r="S42" s="10">
        <v>203.63998280309539</v>
      </c>
      <c r="T42" s="10">
        <v>175.55176268271711</v>
      </c>
      <c r="U42" s="10">
        <v>206.6494411006019</v>
      </c>
      <c r="V42" s="10">
        <v>195.61478933791909</v>
      </c>
      <c r="W42" s="10">
        <v>210.6620808254514</v>
      </c>
      <c r="X42" s="10">
        <v>215.67781599312119</v>
      </c>
    </row>
    <row r="43" spans="1:24" ht="11.25" customHeight="1" x14ac:dyDescent="0.2">
      <c r="A43" s="41" t="s">
        <v>73</v>
      </c>
      <c r="B43" s="9" t="s">
        <v>74</v>
      </c>
      <c r="C43" s="10">
        <v>49.297764402407559</v>
      </c>
      <c r="D43" s="10">
        <v>38.000343938091142</v>
      </c>
      <c r="E43" s="10">
        <v>23.62184006878762</v>
      </c>
      <c r="F43" s="10">
        <v>17.45967325881341</v>
      </c>
      <c r="G43" s="10">
        <v>25.67592433361995</v>
      </c>
      <c r="H43" s="10">
        <v>79.081857265692165</v>
      </c>
      <c r="I43" s="10">
        <v>32.865176268271711</v>
      </c>
      <c r="J43" s="10">
        <v>41.129234737747197</v>
      </c>
      <c r="K43" s="10">
        <v>14.044110060189171</v>
      </c>
      <c r="L43" s="10">
        <v>12.0378331900258</v>
      </c>
      <c r="M43" s="10">
        <v>55.173430782459157</v>
      </c>
      <c r="N43" s="10">
        <v>63.198624247635422</v>
      </c>
      <c r="O43" s="10">
        <v>5.0157351676698188</v>
      </c>
      <c r="P43" s="10">
        <v>11.034651762682721</v>
      </c>
      <c r="Q43" s="10">
        <v>2.00627687016337</v>
      </c>
      <c r="R43" s="10">
        <v>4.0126397248495271</v>
      </c>
      <c r="S43" s="10">
        <v>3.0739466895958731</v>
      </c>
      <c r="T43" s="10">
        <v>6.1478933791917454</v>
      </c>
      <c r="U43" s="10">
        <v>1.0246775580395531</v>
      </c>
      <c r="V43" s="10">
        <v>0</v>
      </c>
      <c r="W43" s="10">
        <v>4.0986242476354251</v>
      </c>
      <c r="X43" s="10">
        <v>5.1232158211521934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2.1496130696474629</v>
      </c>
      <c r="H50" s="10">
        <v>1.4331040412725711</v>
      </c>
      <c r="I50" s="10">
        <v>8.5984522785898534</v>
      </c>
      <c r="J50" s="10">
        <v>0</v>
      </c>
      <c r="K50" s="10">
        <v>0</v>
      </c>
      <c r="L50" s="10">
        <v>3.6304385210662078</v>
      </c>
      <c r="M50" s="10">
        <v>0.90765262252794487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45.227858985382618</v>
      </c>
      <c r="D2" s="31">
        <f t="shared" si="0"/>
        <v>38.135597592433363</v>
      </c>
      <c r="E2" s="31">
        <f t="shared" si="0"/>
        <v>1.955631986242476</v>
      </c>
      <c r="F2" s="31">
        <f t="shared" si="0"/>
        <v>14.75348237317283</v>
      </c>
      <c r="G2" s="31">
        <f t="shared" si="0"/>
        <v>18.140326741186591</v>
      </c>
      <c r="H2" s="31">
        <f t="shared" si="0"/>
        <v>15.40558899398108</v>
      </c>
      <c r="I2" s="31">
        <f t="shared" si="0"/>
        <v>13.184264832330181</v>
      </c>
      <c r="J2" s="31">
        <f t="shared" si="0"/>
        <v>5.1781599312123818</v>
      </c>
      <c r="K2" s="31">
        <f t="shared" si="0"/>
        <v>3.4042992261392948</v>
      </c>
      <c r="L2" s="31">
        <f t="shared" si="0"/>
        <v>4.7291487532244192</v>
      </c>
      <c r="M2" s="31">
        <f t="shared" si="0"/>
        <v>0</v>
      </c>
      <c r="N2" s="31">
        <f t="shared" si="0"/>
        <v>2.6273430782459162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45.227858985382618</v>
      </c>
      <c r="D3" s="34">
        <f t="shared" si="2"/>
        <v>38.135597592433363</v>
      </c>
      <c r="E3" s="34">
        <f t="shared" si="2"/>
        <v>1.955631986242476</v>
      </c>
      <c r="F3" s="34">
        <f t="shared" si="2"/>
        <v>14.75348237317283</v>
      </c>
      <c r="G3" s="34">
        <f t="shared" si="2"/>
        <v>18.140326741186591</v>
      </c>
      <c r="H3" s="34">
        <f t="shared" si="2"/>
        <v>15.40558899398108</v>
      </c>
      <c r="I3" s="34">
        <f t="shared" si="2"/>
        <v>13.184264832330181</v>
      </c>
      <c r="J3" s="34">
        <f t="shared" si="2"/>
        <v>5.1781599312123818</v>
      </c>
      <c r="K3" s="34">
        <f t="shared" si="2"/>
        <v>3.4042992261392948</v>
      </c>
      <c r="L3" s="34">
        <f t="shared" si="2"/>
        <v>4.7291487532244192</v>
      </c>
      <c r="M3" s="34">
        <f t="shared" si="2"/>
        <v>0</v>
      </c>
      <c r="N3" s="34">
        <f t="shared" si="2"/>
        <v>2.6273430782459162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45.227858985382618</v>
      </c>
      <c r="D11" s="29">
        <f t="shared" si="8"/>
        <v>38.135597592433363</v>
      </c>
      <c r="E11" s="29">
        <f t="shared" si="8"/>
        <v>1.955631986242476</v>
      </c>
      <c r="F11" s="29">
        <f t="shared" si="8"/>
        <v>14.75348237317283</v>
      </c>
      <c r="G11" s="29">
        <f t="shared" si="8"/>
        <v>18.140326741186591</v>
      </c>
      <c r="H11" s="29">
        <f t="shared" si="8"/>
        <v>15.40558899398108</v>
      </c>
      <c r="I11" s="29">
        <f t="shared" si="8"/>
        <v>13.184264832330181</v>
      </c>
      <c r="J11" s="29">
        <f t="shared" si="8"/>
        <v>5.1781599312123818</v>
      </c>
      <c r="K11" s="29">
        <f t="shared" si="8"/>
        <v>3.4042992261392948</v>
      </c>
      <c r="L11" s="29">
        <f t="shared" si="8"/>
        <v>4.7291487532244192</v>
      </c>
      <c r="M11" s="29">
        <f t="shared" si="8"/>
        <v>0</v>
      </c>
      <c r="N11" s="29">
        <f t="shared" si="8"/>
        <v>2.6273430782459162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45.227858985382618</v>
      </c>
      <c r="D12" s="10">
        <v>38.135597592433363</v>
      </c>
      <c r="E12" s="10">
        <v>1.955631986242476</v>
      </c>
      <c r="F12" s="10">
        <v>14.75348237317283</v>
      </c>
      <c r="G12" s="10">
        <v>18.140326741186591</v>
      </c>
      <c r="H12" s="10">
        <v>15.40558899398108</v>
      </c>
      <c r="I12" s="10">
        <v>13.184264832330181</v>
      </c>
      <c r="J12" s="10">
        <v>5.1781599312123818</v>
      </c>
      <c r="K12" s="10">
        <v>3.4042992261392948</v>
      </c>
      <c r="L12" s="10">
        <v>4.7291487532244192</v>
      </c>
      <c r="M12" s="10">
        <v>0</v>
      </c>
      <c r="N12" s="10">
        <v>2.6273430782459162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4.4496990541702486</v>
      </c>
      <c r="U2" s="31">
        <f t="shared" si="0"/>
        <v>4.4067067927772996</v>
      </c>
      <c r="V2" s="31">
        <f t="shared" si="0"/>
        <v>4.815133276010318</v>
      </c>
      <c r="W2" s="31">
        <f t="shared" si="0"/>
        <v>4.7721410146173682</v>
      </c>
      <c r="X2" s="31">
        <f t="shared" ref="X2" si="1">SUM(X3,X17,X22,X25,X26,X51,X52,X71,X74,X75,X76)</f>
        <v>4.4926913155631976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4.4496990541702486</v>
      </c>
      <c r="U51" s="37">
        <v>4.4067067927772996</v>
      </c>
      <c r="V51" s="37">
        <v>4.815133276010318</v>
      </c>
      <c r="W51" s="37">
        <v>4.7721410146173682</v>
      </c>
      <c r="X51" s="37">
        <v>4.4926913155631976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2.560447119518487</v>
      </c>
      <c r="I2" s="31">
        <f t="shared" si="0"/>
        <v>10.881857265692171</v>
      </c>
      <c r="J2" s="31">
        <f t="shared" si="0"/>
        <v>28.65202063628546</v>
      </c>
      <c r="K2" s="31">
        <f t="shared" si="0"/>
        <v>169.08615649183142</v>
      </c>
      <c r="L2" s="31">
        <f t="shared" si="0"/>
        <v>169.08615649183142</v>
      </c>
      <c r="M2" s="31">
        <f t="shared" si="0"/>
        <v>176.5644024075666</v>
      </c>
      <c r="N2" s="31">
        <f t="shared" si="0"/>
        <v>165.61814273430784</v>
      </c>
      <c r="O2" s="31">
        <f t="shared" si="0"/>
        <v>173.82484952708512</v>
      </c>
      <c r="P2" s="31">
        <f t="shared" si="0"/>
        <v>147.82889079965605</v>
      </c>
      <c r="Q2" s="31">
        <f t="shared" si="0"/>
        <v>172.52312983662935</v>
      </c>
      <c r="R2" s="31">
        <f t="shared" si="0"/>
        <v>127.60335339638866</v>
      </c>
      <c r="S2" s="31">
        <f t="shared" si="0"/>
        <v>123.27076526225279</v>
      </c>
      <c r="T2" s="31">
        <f t="shared" si="0"/>
        <v>108.76328460877041</v>
      </c>
      <c r="U2" s="31">
        <f t="shared" si="0"/>
        <v>159.75442820292352</v>
      </c>
      <c r="V2" s="31">
        <f t="shared" si="0"/>
        <v>164.34746345657783</v>
      </c>
      <c r="W2" s="31">
        <f t="shared" si="0"/>
        <v>175.78340498710233</v>
      </c>
      <c r="X2" s="31">
        <f t="shared" ref="X2" si="1">SUM(X3,X17,X22,X25,X26,X51,X52,X71,X74,X75,X76)</f>
        <v>174.51272570937232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2.560447119518487</v>
      </c>
      <c r="I52" s="37">
        <f t="shared" si="20"/>
        <v>10.881857265692171</v>
      </c>
      <c r="J52" s="37">
        <f t="shared" si="20"/>
        <v>28.65202063628546</v>
      </c>
      <c r="K52" s="37">
        <f t="shared" si="20"/>
        <v>169.08615649183142</v>
      </c>
      <c r="L52" s="37">
        <f t="shared" si="20"/>
        <v>169.08615649183142</v>
      </c>
      <c r="M52" s="37">
        <f t="shared" si="20"/>
        <v>176.5644024075666</v>
      </c>
      <c r="N52" s="37">
        <f t="shared" si="20"/>
        <v>165.61814273430784</v>
      </c>
      <c r="O52" s="37">
        <f t="shared" si="20"/>
        <v>173.82484952708512</v>
      </c>
      <c r="P52" s="37">
        <f t="shared" si="20"/>
        <v>147.82889079965605</v>
      </c>
      <c r="Q52" s="37">
        <f t="shared" si="20"/>
        <v>172.52312983662935</v>
      </c>
      <c r="R52" s="37">
        <f t="shared" si="20"/>
        <v>127.60335339638866</v>
      </c>
      <c r="S52" s="37">
        <f t="shared" si="20"/>
        <v>123.27076526225279</v>
      </c>
      <c r="T52" s="37">
        <f t="shared" si="20"/>
        <v>108.76328460877041</v>
      </c>
      <c r="U52" s="37">
        <f t="shared" si="20"/>
        <v>159.75442820292352</v>
      </c>
      <c r="V52" s="37">
        <f t="shared" si="20"/>
        <v>164.34746345657783</v>
      </c>
      <c r="W52" s="37">
        <f t="shared" si="20"/>
        <v>175.78340498710233</v>
      </c>
      <c r="X52" s="37">
        <f t="shared" ref="X52" si="21">SUM(X53:X70)</f>
        <v>174.51272570937232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2.560447119518487</v>
      </c>
      <c r="I64" s="10">
        <v>10.881857265692171</v>
      </c>
      <c r="J64" s="10">
        <v>26.884522785898529</v>
      </c>
      <c r="K64" s="10">
        <v>46.379105760963022</v>
      </c>
      <c r="L64" s="10">
        <v>46.379105760963022</v>
      </c>
      <c r="M64" s="10">
        <v>56.54436801375752</v>
      </c>
      <c r="N64" s="10">
        <v>48.285124677558038</v>
      </c>
      <c r="O64" s="10">
        <v>45.743766122098023</v>
      </c>
      <c r="P64" s="10">
        <v>30.495872742906268</v>
      </c>
      <c r="Q64" s="10">
        <v>48.920378331900253</v>
      </c>
      <c r="R64" s="10">
        <v>31.766466036113499</v>
      </c>
      <c r="S64" s="10">
        <v>29.225193465176272</v>
      </c>
      <c r="T64" s="10">
        <v>36.213843508168523</v>
      </c>
      <c r="U64" s="10">
        <v>45.108426483233011</v>
      </c>
      <c r="V64" s="10">
        <v>47.014445399828027</v>
      </c>
      <c r="W64" s="10">
        <v>58.450386930352543</v>
      </c>
      <c r="X64" s="10">
        <v>57.179707652622533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1.7674978503869301</v>
      </c>
      <c r="K66" s="10">
        <v>122.7070507308684</v>
      </c>
      <c r="L66" s="10">
        <v>122.7070507308684</v>
      </c>
      <c r="M66" s="10">
        <v>120.0200343938091</v>
      </c>
      <c r="N66" s="10">
        <v>117.33301805674979</v>
      </c>
      <c r="O66" s="10">
        <v>128.08108340498711</v>
      </c>
      <c r="P66" s="10">
        <v>117.33301805674979</v>
      </c>
      <c r="Q66" s="10">
        <v>123.6027515047291</v>
      </c>
      <c r="R66" s="10">
        <v>95.836887360275156</v>
      </c>
      <c r="S66" s="10">
        <v>94.045571797076519</v>
      </c>
      <c r="T66" s="10">
        <v>72.549441100601882</v>
      </c>
      <c r="U66" s="10">
        <v>114.6460017196905</v>
      </c>
      <c r="V66" s="10">
        <v>117.33301805674979</v>
      </c>
      <c r="W66" s="10">
        <v>117.33301805674979</v>
      </c>
      <c r="X66" s="10">
        <v>117.33301805674979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32.483061049011177</v>
      </c>
      <c r="N2" s="31">
        <f t="shared" si="0"/>
        <v>33.438435081685299</v>
      </c>
      <c r="O2" s="31">
        <f t="shared" si="0"/>
        <v>32.483061049011177</v>
      </c>
      <c r="P2" s="31">
        <f t="shared" si="0"/>
        <v>32.483061049011177</v>
      </c>
      <c r="Q2" s="31">
        <f t="shared" si="0"/>
        <v>34.393809114359406</v>
      </c>
      <c r="R2" s="31">
        <f t="shared" si="0"/>
        <v>35.349183147033528</v>
      </c>
      <c r="S2" s="31">
        <f t="shared" si="0"/>
        <v>31.527687016337051</v>
      </c>
      <c r="T2" s="31">
        <f t="shared" si="0"/>
        <v>31.527687016337051</v>
      </c>
      <c r="U2" s="31">
        <f t="shared" si="0"/>
        <v>38.215305245055887</v>
      </c>
      <c r="V2" s="31">
        <f t="shared" si="0"/>
        <v>37.259931212381773</v>
      </c>
      <c r="W2" s="31">
        <f t="shared" si="0"/>
        <v>38.215305245055887</v>
      </c>
      <c r="X2" s="31">
        <f t="shared" ref="X2" si="1">SUM(X3,X17,X22,X25,X26,X51,X52,X71,X74,X75,X76)</f>
        <v>34.393809114359406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32.483061049011177</v>
      </c>
      <c r="N26" s="37">
        <f t="shared" si="14"/>
        <v>33.438435081685299</v>
      </c>
      <c r="O26" s="37">
        <f t="shared" si="14"/>
        <v>32.483061049011177</v>
      </c>
      <c r="P26" s="37">
        <f t="shared" si="14"/>
        <v>32.483061049011177</v>
      </c>
      <c r="Q26" s="37">
        <f t="shared" si="14"/>
        <v>34.393809114359406</v>
      </c>
      <c r="R26" s="37">
        <f t="shared" si="14"/>
        <v>35.349183147033528</v>
      </c>
      <c r="S26" s="37">
        <f t="shared" si="14"/>
        <v>31.527687016337051</v>
      </c>
      <c r="T26" s="37">
        <f t="shared" si="14"/>
        <v>31.527687016337051</v>
      </c>
      <c r="U26" s="37">
        <f t="shared" si="14"/>
        <v>38.215305245055887</v>
      </c>
      <c r="V26" s="37">
        <f t="shared" si="14"/>
        <v>37.259931212381773</v>
      </c>
      <c r="W26" s="37">
        <f t="shared" si="14"/>
        <v>38.215305245055887</v>
      </c>
      <c r="X26" s="37">
        <f t="shared" ref="X26" si="15">SUM(X27,X33)</f>
        <v>34.393809114359406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32.483061049011177</v>
      </c>
      <c r="N27" s="29">
        <f t="shared" si="16"/>
        <v>33.438435081685299</v>
      </c>
      <c r="O27" s="29">
        <f t="shared" si="16"/>
        <v>32.483061049011177</v>
      </c>
      <c r="P27" s="29">
        <f t="shared" si="16"/>
        <v>32.483061049011177</v>
      </c>
      <c r="Q27" s="29">
        <f t="shared" si="16"/>
        <v>34.393809114359406</v>
      </c>
      <c r="R27" s="29">
        <f t="shared" si="16"/>
        <v>35.349183147033528</v>
      </c>
      <c r="S27" s="29">
        <f t="shared" si="16"/>
        <v>31.527687016337051</v>
      </c>
      <c r="T27" s="29">
        <f t="shared" si="16"/>
        <v>31.527687016337051</v>
      </c>
      <c r="U27" s="29">
        <f t="shared" si="16"/>
        <v>38.215305245055887</v>
      </c>
      <c r="V27" s="29">
        <f t="shared" si="16"/>
        <v>37.259931212381773</v>
      </c>
      <c r="W27" s="29">
        <f t="shared" si="16"/>
        <v>38.215305245055887</v>
      </c>
      <c r="X27" s="29">
        <f t="shared" ref="X27" si="17">SUM(X28:X32)</f>
        <v>34.393809114359406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32.483061049011177</v>
      </c>
      <c r="N32" s="10">
        <v>33.438435081685299</v>
      </c>
      <c r="O32" s="10">
        <v>32.483061049011177</v>
      </c>
      <c r="P32" s="10">
        <v>32.483061049011177</v>
      </c>
      <c r="Q32" s="10">
        <v>34.393809114359406</v>
      </c>
      <c r="R32" s="10">
        <v>35.349183147033528</v>
      </c>
      <c r="S32" s="10">
        <v>31.527687016337051</v>
      </c>
      <c r="T32" s="10">
        <v>31.527687016337051</v>
      </c>
      <c r="U32" s="10">
        <v>38.215305245055887</v>
      </c>
      <c r="V32" s="10">
        <v>37.259931212381773</v>
      </c>
      <c r="W32" s="10">
        <v>38.215305245055887</v>
      </c>
      <c r="X32" s="10">
        <v>34.393809114359406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61.144539982803089</v>
      </c>
      <c r="F2" s="31">
        <f t="shared" si="0"/>
        <v>47.769217540842646</v>
      </c>
      <c r="G2" s="31">
        <f t="shared" si="0"/>
        <v>42.75821152192605</v>
      </c>
      <c r="H2" s="31">
        <f t="shared" si="0"/>
        <v>28.40352536543422</v>
      </c>
      <c r="I2" s="31">
        <f t="shared" si="0"/>
        <v>16.356147893379188</v>
      </c>
      <c r="J2" s="31">
        <f t="shared" si="0"/>
        <v>14.402407566638001</v>
      </c>
      <c r="K2" s="31">
        <f t="shared" si="0"/>
        <v>12.27669819432502</v>
      </c>
      <c r="L2" s="31">
        <f t="shared" si="0"/>
        <v>3.7737747205503012</v>
      </c>
      <c r="M2" s="31">
        <f t="shared" si="0"/>
        <v>20.273258813413584</v>
      </c>
      <c r="N2" s="31">
        <f t="shared" si="0"/>
        <v>11.201891659501291</v>
      </c>
      <c r="O2" s="31">
        <f t="shared" si="0"/>
        <v>3.1527944969905422</v>
      </c>
      <c r="P2" s="31">
        <f t="shared" si="0"/>
        <v>3.5349097162510739</v>
      </c>
      <c r="Q2" s="31">
        <f t="shared" si="0"/>
        <v>5.7561478933791914</v>
      </c>
      <c r="R2" s="31">
        <f t="shared" si="0"/>
        <v>13.32760103181427</v>
      </c>
      <c r="S2" s="31">
        <f t="shared" si="0"/>
        <v>4.9441100601891659</v>
      </c>
      <c r="T2" s="31">
        <f t="shared" si="0"/>
        <v>13.112639724849529</v>
      </c>
      <c r="U2" s="31">
        <f t="shared" si="0"/>
        <v>16.74307824591574</v>
      </c>
      <c r="V2" s="31">
        <f t="shared" si="0"/>
        <v>11.84677558039553</v>
      </c>
      <c r="W2" s="31">
        <f t="shared" si="0"/>
        <v>9.1478073946689591</v>
      </c>
      <c r="X2" s="31">
        <f t="shared" ref="X2" si="1">SUM(X3,X17,X22,X25,X26,X51,X52,X71,X74,X75,X76)</f>
        <v>0.78822012037833178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23.789079965606192</v>
      </c>
      <c r="H17" s="37">
        <f t="shared" si="10"/>
        <v>19.418142734307821</v>
      </c>
      <c r="I17" s="37">
        <f t="shared" si="10"/>
        <v>15.357781599312119</v>
      </c>
      <c r="J17" s="37">
        <f t="shared" si="10"/>
        <v>14.402407566638001</v>
      </c>
      <c r="K17" s="37">
        <f t="shared" si="10"/>
        <v>12.27669819432502</v>
      </c>
      <c r="L17" s="37">
        <f t="shared" si="10"/>
        <v>3.7737747205503012</v>
      </c>
      <c r="M17" s="37">
        <f t="shared" si="10"/>
        <v>14.28297506448839</v>
      </c>
      <c r="N17" s="37">
        <f t="shared" si="10"/>
        <v>11.201891659501291</v>
      </c>
      <c r="O17" s="37">
        <f t="shared" si="10"/>
        <v>3.1527944969905422</v>
      </c>
      <c r="P17" s="37">
        <f t="shared" si="10"/>
        <v>3.5349097162510739</v>
      </c>
      <c r="Q17" s="37">
        <f t="shared" si="10"/>
        <v>5.7561478933791914</v>
      </c>
      <c r="R17" s="37">
        <f t="shared" si="10"/>
        <v>13.32760103181427</v>
      </c>
      <c r="S17" s="37">
        <f t="shared" si="10"/>
        <v>4.9441100601891659</v>
      </c>
      <c r="T17" s="37">
        <f t="shared" si="10"/>
        <v>13.112639724849529</v>
      </c>
      <c r="U17" s="37">
        <f t="shared" si="10"/>
        <v>16.74307824591574</v>
      </c>
      <c r="V17" s="37">
        <f t="shared" si="10"/>
        <v>11.84677558039553</v>
      </c>
      <c r="W17" s="37">
        <f t="shared" si="10"/>
        <v>9.1478073946689591</v>
      </c>
      <c r="X17" s="37">
        <f t="shared" ref="X17" si="11">SUM(X18:X21)</f>
        <v>0.78822012037833178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23.789079965606192</v>
      </c>
      <c r="H20" s="10">
        <v>19.418142734307821</v>
      </c>
      <c r="I20" s="10">
        <v>15.357781599312119</v>
      </c>
      <c r="J20" s="10">
        <v>14.402407566638001</v>
      </c>
      <c r="K20" s="10">
        <v>12.27669819432502</v>
      </c>
      <c r="L20" s="10">
        <v>3.7737747205503012</v>
      </c>
      <c r="M20" s="10">
        <v>14.28297506448839</v>
      </c>
      <c r="N20" s="10">
        <v>11.201891659501291</v>
      </c>
      <c r="O20" s="10">
        <v>3.1527944969905422</v>
      </c>
      <c r="P20" s="10">
        <v>3.5349097162510739</v>
      </c>
      <c r="Q20" s="10">
        <v>5.7561478933791914</v>
      </c>
      <c r="R20" s="10">
        <v>13.32760103181427</v>
      </c>
      <c r="S20" s="10">
        <v>4.9441100601891659</v>
      </c>
      <c r="T20" s="10">
        <v>13.112639724849529</v>
      </c>
      <c r="U20" s="10">
        <v>16.74307824591574</v>
      </c>
      <c r="V20" s="10">
        <v>11.84677558039553</v>
      </c>
      <c r="W20" s="10">
        <v>9.1478073946689591</v>
      </c>
      <c r="X20" s="10">
        <v>0.78822012037833178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61.144539982803089</v>
      </c>
      <c r="F26" s="37">
        <f t="shared" si="14"/>
        <v>47.769217540842646</v>
      </c>
      <c r="G26" s="37">
        <f t="shared" si="14"/>
        <v>18.969131556319859</v>
      </c>
      <c r="H26" s="37">
        <f t="shared" si="14"/>
        <v>8.9853826311263969</v>
      </c>
      <c r="I26" s="37">
        <f t="shared" si="14"/>
        <v>0.99836629406706789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5.9902837489251928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61.144539982803089</v>
      </c>
      <c r="F27" s="29">
        <f t="shared" si="16"/>
        <v>47.769217540842646</v>
      </c>
      <c r="G27" s="29">
        <f t="shared" si="16"/>
        <v>18.969131556319859</v>
      </c>
      <c r="H27" s="29">
        <f t="shared" si="16"/>
        <v>8.9853826311263969</v>
      </c>
      <c r="I27" s="29">
        <f t="shared" si="16"/>
        <v>0.99836629406706789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5.9902837489251928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18.969131556319859</v>
      </c>
      <c r="H31" s="10">
        <v>8.9853826311263969</v>
      </c>
      <c r="I31" s="10">
        <v>0.99836629406706789</v>
      </c>
      <c r="J31" s="10">
        <v>0</v>
      </c>
      <c r="K31" s="10">
        <v>0</v>
      </c>
      <c r="L31" s="10">
        <v>0</v>
      </c>
      <c r="M31" s="10">
        <v>5.9902837489251928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61.144539982803089</v>
      </c>
      <c r="F32" s="10">
        <v>47.769217540842646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1164.7105760963027</v>
      </c>
      <c r="D2" s="31">
        <f t="shared" si="0"/>
        <v>1095.1728288907996</v>
      </c>
      <c r="E2" s="31">
        <f t="shared" si="0"/>
        <v>1052.2460877042133</v>
      </c>
      <c r="F2" s="31">
        <f t="shared" si="0"/>
        <v>1047.5872742906276</v>
      </c>
      <c r="G2" s="31">
        <f t="shared" si="0"/>
        <v>1098.2705932932072</v>
      </c>
      <c r="H2" s="31">
        <f t="shared" si="0"/>
        <v>1061.9444539982801</v>
      </c>
      <c r="I2" s="31">
        <f t="shared" si="0"/>
        <v>1244.696388650043</v>
      </c>
      <c r="J2" s="31">
        <f t="shared" si="0"/>
        <v>1158.5817712811693</v>
      </c>
      <c r="K2" s="31">
        <f t="shared" si="0"/>
        <v>1156.8145313843506</v>
      </c>
      <c r="L2" s="31">
        <f t="shared" si="0"/>
        <v>1077.7092863284606</v>
      </c>
      <c r="M2" s="31">
        <f t="shared" si="0"/>
        <v>937.96672398968167</v>
      </c>
      <c r="N2" s="31">
        <f t="shared" si="0"/>
        <v>912.76466036113493</v>
      </c>
      <c r="O2" s="31">
        <f t="shared" si="0"/>
        <v>821.73267411865868</v>
      </c>
      <c r="P2" s="31">
        <f t="shared" si="0"/>
        <v>900.27102321582106</v>
      </c>
      <c r="Q2" s="31">
        <f t="shared" si="0"/>
        <v>962.03026655202052</v>
      </c>
      <c r="R2" s="31">
        <f t="shared" si="0"/>
        <v>908.29002579535666</v>
      </c>
      <c r="S2" s="31">
        <f t="shared" si="0"/>
        <v>969.801633705933</v>
      </c>
      <c r="T2" s="31">
        <f t="shared" si="0"/>
        <v>1025.3218400687874</v>
      </c>
      <c r="U2" s="31">
        <f t="shared" si="0"/>
        <v>1046.5049871023214</v>
      </c>
      <c r="V2" s="31">
        <f t="shared" si="0"/>
        <v>1023.8168529664658</v>
      </c>
      <c r="W2" s="31">
        <f t="shared" si="0"/>
        <v>1001.8468615649183</v>
      </c>
      <c r="X2" s="31">
        <f t="shared" ref="X2" si="1">SUM(X3,X17,X22,X25,X26,X51,X52,X71,X74,X75,X76)</f>
        <v>933.8374032674119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0.97781599312123813</v>
      </c>
      <c r="F3" s="34">
        <f t="shared" si="2"/>
        <v>0.599140154772141</v>
      </c>
      <c r="G3" s="34">
        <f t="shared" si="2"/>
        <v>2.0156491831470329</v>
      </c>
      <c r="H3" s="34">
        <f t="shared" si="2"/>
        <v>1.4304385210662081</v>
      </c>
      <c r="I3" s="34">
        <f t="shared" si="2"/>
        <v>1.4414445399828031</v>
      </c>
      <c r="J3" s="34">
        <f t="shared" si="2"/>
        <v>1.6002579535683581</v>
      </c>
      <c r="K3" s="34">
        <f t="shared" si="2"/>
        <v>1.2804815133276011</v>
      </c>
      <c r="L3" s="34">
        <f t="shared" si="2"/>
        <v>1.247463456577816</v>
      </c>
      <c r="M3" s="34">
        <f t="shared" si="2"/>
        <v>1.2345657781599311</v>
      </c>
      <c r="N3" s="34">
        <f t="shared" si="2"/>
        <v>1.8016337059329319</v>
      </c>
      <c r="O3" s="34">
        <f t="shared" si="2"/>
        <v>1.75554600171969</v>
      </c>
      <c r="P3" s="34">
        <f t="shared" si="2"/>
        <v>1.60146173688736</v>
      </c>
      <c r="Q3" s="34">
        <f t="shared" si="2"/>
        <v>1.153224419604471</v>
      </c>
      <c r="R3" s="34">
        <f t="shared" si="2"/>
        <v>1.3204643164230441</v>
      </c>
      <c r="S3" s="34">
        <f t="shared" si="2"/>
        <v>0.86775580395528806</v>
      </c>
      <c r="T3" s="34">
        <f t="shared" si="2"/>
        <v>0</v>
      </c>
      <c r="U3" s="34">
        <f t="shared" si="2"/>
        <v>0.30988822012037831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1.75554600171969</v>
      </c>
      <c r="P4" s="29">
        <f t="shared" si="4"/>
        <v>1.60146173688736</v>
      </c>
      <c r="Q4" s="29">
        <f t="shared" si="4"/>
        <v>1.153224419604471</v>
      </c>
      <c r="R4" s="29">
        <f t="shared" si="4"/>
        <v>1.135081685296647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1.75554600171969</v>
      </c>
      <c r="P7" s="10">
        <f>NRG_EHG_E!P7+NRG_CM_E!P7+NRG_OIL_NG_E!P7+NRG_PF_E!P7+NRG_CO_E!P7+NRG_BKBPB_E!P7+NRG_GW_E!P7+NRG_BF_E!P7+NRG_PR_E!P7+NRG_NI_E!P7+NRG_CL_E!P7+NRG_LNG_E!P7+NRG_BIOG_E!P7+NRG_GTL_E!P7+NRG_CPP_E!P7+NRG_NSP_E!P7</f>
        <v>1.60146173688736</v>
      </c>
      <c r="Q7" s="10">
        <f>NRG_EHG_E!Q7+NRG_CM_E!Q7+NRG_OIL_NG_E!Q7+NRG_PF_E!Q7+NRG_CO_E!Q7+NRG_BKBPB_E!Q7+NRG_GW_E!Q7+NRG_BF_E!Q7+NRG_PR_E!Q7+NRG_NI_E!Q7+NRG_CL_E!Q7+NRG_LNG_E!Q7+NRG_BIOG_E!Q7+NRG_GTL_E!Q7+NRG_CPP_E!Q7+NRG_NSP_E!Q7</f>
        <v>1.153224419604471</v>
      </c>
      <c r="R7" s="10">
        <f>NRG_EHG_E!R7+NRG_CM_E!R7+NRG_OIL_NG_E!R7+NRG_PF_E!R7+NRG_CO_E!R7+NRG_BKBPB_E!R7+NRG_GW_E!R7+NRG_BF_E!R7+NRG_PR_E!R7+NRG_NI_E!R7+NRG_CL_E!R7+NRG_LNG_E!R7+NRG_BIOG_E!R7+NRG_GTL_E!R7+NRG_CPP_E!R7+NRG_NSP_E!R7</f>
        <v>1.135081685296647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0.599140154772141</v>
      </c>
      <c r="G8" s="29">
        <f t="shared" si="6"/>
        <v>2.0156491831470329</v>
      </c>
      <c r="H8" s="29">
        <f t="shared" si="6"/>
        <v>1.4304385210662081</v>
      </c>
      <c r="I8" s="29">
        <f t="shared" si="6"/>
        <v>1.4414445399828031</v>
      </c>
      <c r="J8" s="29">
        <f t="shared" si="6"/>
        <v>1.6002579535683581</v>
      </c>
      <c r="K8" s="29">
        <f t="shared" si="6"/>
        <v>1.2804815133276011</v>
      </c>
      <c r="L8" s="29">
        <f t="shared" si="6"/>
        <v>1.247463456577816</v>
      </c>
      <c r="M8" s="29">
        <f t="shared" si="6"/>
        <v>1.2345657781599311</v>
      </c>
      <c r="N8" s="29">
        <f t="shared" si="6"/>
        <v>1.276182287188306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0.18538263112639719</v>
      </c>
      <c r="S8" s="29">
        <f t="shared" si="6"/>
        <v>0.86775580395528806</v>
      </c>
      <c r="T8" s="29">
        <f t="shared" si="6"/>
        <v>0</v>
      </c>
      <c r="U8" s="29">
        <f t="shared" si="6"/>
        <v>0.30988822012037831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1.6002579535683581</v>
      </c>
      <c r="K9" s="10">
        <f>NRG_EHG_E!K9+NRG_CM_E!K9+NRG_OIL_NG_E!K9+NRG_PF_E!K9+NRG_CO_E!K9+NRG_BKBPB_E!K9+NRG_GW_E!K9+NRG_BF_E!K9+NRG_PR_E!K9+NRG_NI_E!K9+NRG_CL_E!K9+NRG_LNG_E!K9+NRG_BIOG_E!K9+NRG_GTL_E!K9+NRG_CPP_E!K9+NRG_NSP_E!K9</f>
        <v>1.2804815133276011</v>
      </c>
      <c r="L9" s="10">
        <f>NRG_EHG_E!L9+NRG_CM_E!L9+NRG_OIL_NG_E!L9+NRG_PF_E!L9+NRG_CO_E!L9+NRG_BKBPB_E!L9+NRG_GW_E!L9+NRG_BF_E!L9+NRG_PR_E!L9+NRG_NI_E!L9+NRG_CL_E!L9+NRG_LNG_E!L9+NRG_BIOG_E!L9+NRG_GTL_E!L9+NRG_CPP_E!L9+NRG_NSP_E!L9</f>
        <v>1.247463456577816</v>
      </c>
      <c r="M9" s="10">
        <f>NRG_EHG_E!M9+NRG_CM_E!M9+NRG_OIL_NG_E!M9+NRG_PF_E!M9+NRG_CO_E!M9+NRG_BKBPB_E!M9+NRG_GW_E!M9+NRG_BF_E!M9+NRG_PR_E!M9+NRG_NI_E!M9+NRG_CL_E!M9+NRG_LNG_E!M9+NRG_BIOG_E!M9+NRG_GTL_E!M9+NRG_CPP_E!M9+NRG_NSP_E!M9</f>
        <v>1.2345657781599311</v>
      </c>
      <c r="N9" s="10">
        <f>NRG_EHG_E!N9+NRG_CM_E!N9+NRG_OIL_NG_E!N9+NRG_PF_E!N9+NRG_CO_E!N9+NRG_BKBPB_E!N9+NRG_GW_E!N9+NRG_BF_E!N9+NRG_PR_E!N9+NRG_NI_E!N9+NRG_CL_E!N9+NRG_LNG_E!N9+NRG_BIOG_E!N9+NRG_GTL_E!N9+NRG_CPP_E!N9+NRG_NSP_E!N9</f>
        <v>1.276182287188306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0.86775580395528806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0.599140154772141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2.0156491831470329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1.4304385210662081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1.4414445399828031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0.18538263112639719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0.30988822012037831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0.97781599312123813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0.52545141874462586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0.97781599312123813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0.52545141874462586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81.405846947549435</v>
      </c>
      <c r="D17" s="37">
        <f t="shared" si="10"/>
        <v>58.770421324161653</v>
      </c>
      <c r="E17" s="37">
        <f t="shared" si="10"/>
        <v>41.852966466036108</v>
      </c>
      <c r="F17" s="37">
        <f t="shared" si="10"/>
        <v>47.420464316423043</v>
      </c>
      <c r="G17" s="37">
        <f t="shared" si="10"/>
        <v>38.478073946689591</v>
      </c>
      <c r="H17" s="37">
        <f t="shared" si="10"/>
        <v>39.316423043852097</v>
      </c>
      <c r="I17" s="37">
        <f t="shared" si="10"/>
        <v>80.309544282029236</v>
      </c>
      <c r="J17" s="37">
        <f t="shared" si="10"/>
        <v>88.327601031814268</v>
      </c>
      <c r="K17" s="37">
        <f t="shared" si="10"/>
        <v>85.576096302665519</v>
      </c>
      <c r="L17" s="37">
        <f t="shared" si="10"/>
        <v>67.798796216680998</v>
      </c>
      <c r="M17" s="37">
        <f t="shared" si="10"/>
        <v>87.381771281169378</v>
      </c>
      <c r="N17" s="37">
        <f t="shared" si="10"/>
        <v>71.001719690455715</v>
      </c>
      <c r="O17" s="37">
        <f t="shared" si="10"/>
        <v>70.980223559759239</v>
      </c>
      <c r="P17" s="37">
        <f t="shared" si="10"/>
        <v>67.820292347377475</v>
      </c>
      <c r="Q17" s="37">
        <f t="shared" si="10"/>
        <v>124.50318142734307</v>
      </c>
      <c r="R17" s="37">
        <f t="shared" si="10"/>
        <v>160.78624247635423</v>
      </c>
      <c r="S17" s="37">
        <f t="shared" si="10"/>
        <v>124.37661220980223</v>
      </c>
      <c r="T17" s="37">
        <f t="shared" si="10"/>
        <v>158.4121238177128</v>
      </c>
      <c r="U17" s="37">
        <f t="shared" si="10"/>
        <v>159.31977644024073</v>
      </c>
      <c r="V17" s="37">
        <f t="shared" si="10"/>
        <v>138.14608770421322</v>
      </c>
      <c r="W17" s="37">
        <f t="shared" si="10"/>
        <v>129.3803955288048</v>
      </c>
      <c r="X17" s="37">
        <f t="shared" ref="X17" si="11">SUM(X18:X21)</f>
        <v>93.426999140154763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81.405846947549435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58.770421324161653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41.852966466036108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47.420464316423043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38.478073946689591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39.316423043852097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80.309544282029236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88.327601031814268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85.576096302665519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67.798796216680998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87.381771281169378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71.001719690455715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70.980223559759239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67.820292347377475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83.254514187446262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106.87876182287187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85.898538263112641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97.936371453138435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99.226139294926895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83.641444539982785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80.202063628546853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60.490111779879619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41.248667239896811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53.907480653482367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38.478073946689591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60.475752364574369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60.093637145313842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54.504643164230437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49.178331900257938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32.936887360275144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385.27282889079959</v>
      </c>
      <c r="D26" s="37">
        <f t="shared" si="14"/>
        <v>349.33594153052445</v>
      </c>
      <c r="E26" s="37">
        <f t="shared" si="14"/>
        <v>346.49372312983667</v>
      </c>
      <c r="F26" s="37">
        <f t="shared" si="14"/>
        <v>283.16612209802236</v>
      </c>
      <c r="G26" s="37">
        <f t="shared" si="14"/>
        <v>283.42889079965602</v>
      </c>
      <c r="H26" s="37">
        <f t="shared" si="14"/>
        <v>254.13439380911427</v>
      </c>
      <c r="I26" s="37">
        <f t="shared" si="14"/>
        <v>361.68435081685288</v>
      </c>
      <c r="J26" s="37">
        <f t="shared" si="14"/>
        <v>285.86036113499574</v>
      </c>
      <c r="K26" s="37">
        <f t="shared" si="14"/>
        <v>306.61840068787615</v>
      </c>
      <c r="L26" s="37">
        <f t="shared" si="14"/>
        <v>329.85098882201197</v>
      </c>
      <c r="M26" s="37">
        <f t="shared" si="14"/>
        <v>317.16827171109196</v>
      </c>
      <c r="N26" s="37">
        <f t="shared" si="14"/>
        <v>336.69630266552019</v>
      </c>
      <c r="O26" s="37">
        <f t="shared" si="14"/>
        <v>311.70825451418739</v>
      </c>
      <c r="P26" s="37">
        <f t="shared" si="14"/>
        <v>332.97497850386929</v>
      </c>
      <c r="Q26" s="37">
        <f t="shared" si="14"/>
        <v>365.46285468615645</v>
      </c>
      <c r="R26" s="37">
        <f t="shared" si="14"/>
        <v>293.4460877042132</v>
      </c>
      <c r="S26" s="37">
        <f t="shared" si="14"/>
        <v>351.79423903697335</v>
      </c>
      <c r="T26" s="37">
        <f t="shared" si="14"/>
        <v>343.68202923473768</v>
      </c>
      <c r="U26" s="37">
        <f t="shared" si="14"/>
        <v>374.9808254514187</v>
      </c>
      <c r="V26" s="37">
        <f t="shared" si="14"/>
        <v>372.9378331900258</v>
      </c>
      <c r="W26" s="37">
        <f t="shared" si="14"/>
        <v>366.48331900257955</v>
      </c>
      <c r="X26" s="37">
        <f t="shared" ref="X26" si="15">SUM(X27,X33)</f>
        <v>335.44282029234739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52.91392949269131</v>
      </c>
      <c r="D27" s="29">
        <f t="shared" si="16"/>
        <v>56.907394668959583</v>
      </c>
      <c r="E27" s="29">
        <f t="shared" si="16"/>
        <v>0</v>
      </c>
      <c r="F27" s="29">
        <f t="shared" si="16"/>
        <v>0</v>
      </c>
      <c r="G27" s="29">
        <f t="shared" si="16"/>
        <v>1.0007738607050729</v>
      </c>
      <c r="H27" s="29">
        <f t="shared" si="16"/>
        <v>0</v>
      </c>
      <c r="I27" s="29">
        <f t="shared" si="16"/>
        <v>1.996732588134136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52.91392949269131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56.907394668959583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1.0007738607050729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1.996732588134136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332.35889939810829</v>
      </c>
      <c r="D33" s="29">
        <f t="shared" si="18"/>
        <v>292.42854686156488</v>
      </c>
      <c r="E33" s="29">
        <f t="shared" si="18"/>
        <v>346.49372312983667</v>
      </c>
      <c r="F33" s="29">
        <f t="shared" si="18"/>
        <v>283.16612209802236</v>
      </c>
      <c r="G33" s="29">
        <f t="shared" si="18"/>
        <v>282.42811693895095</v>
      </c>
      <c r="H33" s="29">
        <f t="shared" si="18"/>
        <v>254.13439380911427</v>
      </c>
      <c r="I33" s="29">
        <f t="shared" si="18"/>
        <v>359.68761822871875</v>
      </c>
      <c r="J33" s="29">
        <f t="shared" si="18"/>
        <v>285.86036113499574</v>
      </c>
      <c r="K33" s="29">
        <f t="shared" si="18"/>
        <v>306.61840068787615</v>
      </c>
      <c r="L33" s="29">
        <f t="shared" si="18"/>
        <v>329.85098882201197</v>
      </c>
      <c r="M33" s="29">
        <f t="shared" si="18"/>
        <v>317.16827171109196</v>
      </c>
      <c r="N33" s="29">
        <f t="shared" si="18"/>
        <v>336.69630266552019</v>
      </c>
      <c r="O33" s="29">
        <f t="shared" si="18"/>
        <v>311.70825451418739</v>
      </c>
      <c r="P33" s="29">
        <f t="shared" si="18"/>
        <v>332.97497850386929</v>
      </c>
      <c r="Q33" s="29">
        <f t="shared" si="18"/>
        <v>365.46285468615645</v>
      </c>
      <c r="R33" s="29">
        <f t="shared" si="18"/>
        <v>293.4460877042132</v>
      </c>
      <c r="S33" s="29">
        <f t="shared" si="18"/>
        <v>351.79423903697335</v>
      </c>
      <c r="T33" s="29">
        <f t="shared" si="18"/>
        <v>343.68202923473768</v>
      </c>
      <c r="U33" s="29">
        <f t="shared" si="18"/>
        <v>374.9808254514187</v>
      </c>
      <c r="V33" s="29">
        <f t="shared" si="18"/>
        <v>372.9378331900258</v>
      </c>
      <c r="W33" s="29">
        <f t="shared" si="18"/>
        <v>366.48331900257955</v>
      </c>
      <c r="X33" s="29">
        <f t="shared" ref="X33" si="19">SUM(X34:X50)</f>
        <v>335.44282029234739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176.1607910576096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203.35339638865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234.0928632846088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198.6242476354256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169.67609630266551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173.11547721410139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174.26199484092859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177.70137575236461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176.55485812553741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209.80223559759239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202.92347377472049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205.2164230438521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204.0699054170249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200.63052450558899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210.94866723989679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204.0699054170249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201.7512467755804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194.58426483233009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229.2515907136715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228.1332760103181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226.5676698194325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200.95855546001721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1.129750644883921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13.47093723129837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12.348323301805671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13.47093723129837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12.32441960447119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1.026999140154772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15.04729148753224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10.031556319862419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41.129234737747197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3.0094582975064492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3.0094582975064479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102.2834049871023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34.737747205503013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62.720894239036973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47.281943250214958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63.68589853826311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46.317024935511597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65.615735167669811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63.370593293207222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87.374634565778152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58.56981943250215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48.968185726569217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71.051848667239895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46.087704213241622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43.207222699914013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34.565778159931213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24.00404127257093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20.163370593293209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22.083662940670681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15.362596732588131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16.32269991401548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8.6414445399828033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11.5219260533104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52.784952708512463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54.337403267411858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49.679965606190883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37.259931212381773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21.694411006018921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30.092175408426481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23.793809114359409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44.788392089423901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42.688907996560623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40.985984522785891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41.774118658641441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48.079707652622517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48.079707652622517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42.562338779019782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48.867841788478067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49.656061908856401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48.194325021496127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44.421152192605327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47.773688736027509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48.611779879621658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47.773688736027509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38.55417024935511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15.04729148753224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3.5827171109200342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96.016079105760952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5.4456577815993112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5.4456577815993112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68.07110920034394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12.70662080825451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81.685296646603604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82.592949269131552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82.592949269131552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79.870077386070506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83.500515907136716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84.408168529664664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199.87102321582117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207.63112639724852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174.80653482373171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172.07652622527939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152.27858985382633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183.36199484092859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206.36285468615651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146.56061908856401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165.15477214101463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175.12897678417886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55.760963026655197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54.750644883920891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61.82287188306104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124.59157351676697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130.33104041272571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111.90885640584693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178.07394668959586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219.28202923473773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208.51246775580387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211.7153912295787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217.5623387790198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222.42046431642299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1.4331040412725711</v>
      </c>
      <c r="F52" s="37">
        <f t="shared" si="20"/>
        <v>2.2929492691315558</v>
      </c>
      <c r="G52" s="37">
        <f t="shared" si="20"/>
        <v>2.7944969905417021</v>
      </c>
      <c r="H52" s="37">
        <f t="shared" si="20"/>
        <v>3.128890799656062</v>
      </c>
      <c r="I52" s="37">
        <f t="shared" si="20"/>
        <v>4.9202063628546862</v>
      </c>
      <c r="J52" s="37">
        <f t="shared" si="20"/>
        <v>5.8994840928632843</v>
      </c>
      <c r="K52" s="37">
        <f t="shared" si="20"/>
        <v>6.592175408426483</v>
      </c>
      <c r="L52" s="37">
        <f t="shared" si="20"/>
        <v>10.3420464316423</v>
      </c>
      <c r="M52" s="37">
        <f t="shared" si="20"/>
        <v>9.3866723989681855</v>
      </c>
      <c r="N52" s="37">
        <f t="shared" si="20"/>
        <v>8.7178847807394657</v>
      </c>
      <c r="O52" s="37">
        <f t="shared" si="20"/>
        <v>6.592175408426483</v>
      </c>
      <c r="P52" s="37">
        <f t="shared" si="20"/>
        <v>11.94230438521066</v>
      </c>
      <c r="Q52" s="37">
        <f t="shared" si="20"/>
        <v>9.291143594153052</v>
      </c>
      <c r="R52" s="37">
        <f t="shared" si="20"/>
        <v>12.89767841788478</v>
      </c>
      <c r="S52" s="37">
        <f t="shared" si="20"/>
        <v>14.641272570937231</v>
      </c>
      <c r="T52" s="37">
        <f t="shared" si="20"/>
        <v>13.92467755803955</v>
      </c>
      <c r="U52" s="37">
        <f t="shared" si="20"/>
        <v>14.18744625967326</v>
      </c>
      <c r="V52" s="37">
        <f t="shared" si="20"/>
        <v>14.1158211521926</v>
      </c>
      <c r="W52" s="37">
        <f t="shared" si="20"/>
        <v>14.33078245915735</v>
      </c>
      <c r="X52" s="37">
        <f t="shared" ref="X52" si="21">SUM(X53:X70)</f>
        <v>15.095098882201199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1.4331040412725711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2.2929492691315558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2.7944969905417021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3.128890799656062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4.9202063628546862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5.8994840928632843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6.592175408426483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10.3420464316423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9.3866723989681855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8.7178847807394657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6.592175408426483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11.94230438521066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9.291143594153052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12.89767841788478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14.641272570937231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13.92467755803955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14.18744625967326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14.1158211521926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14.33078245915735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15.095098882201199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124.12820292347379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104.11289767841789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97.25803955288049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73.588392089423891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156.85012897678419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90.116595012897676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85.936715391229569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93.532072226999134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100.36302665520201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92.051246775580395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75.117024935511608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69.719088564058467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52.450558899398111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49.130610490111778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36.877815993121239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39.194668959587261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2.1974204643164228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2.7466895958727431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1.5763542562338779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1.863026655202064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2.2929492691315558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4.2276010318142729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374.03267411865863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375.32244196044707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389.42390369733454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468.44368013757531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462.42476354256235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490.45571797076525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504.04127257093717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536.80137575236449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491.22957867583824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401.28976784178849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391.91745485812544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370.07738607050737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316.42304385210667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312.20980223559764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294.41100601891657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288.73602751504723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297.8503869303525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287.27429062768704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287.61822871883061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285.03869303525357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271.79707652622523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263.22441960447122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252.10662080825449</v>
      </c>
      <c r="D2" s="31">
        <f t="shared" si="0"/>
        <v>233.1040412725709</v>
      </c>
      <c r="E2" s="31">
        <f t="shared" si="0"/>
        <v>230.61049011177991</v>
      </c>
      <c r="F2" s="31">
        <f t="shared" si="0"/>
        <v>237.91917454858131</v>
      </c>
      <c r="G2" s="31">
        <f t="shared" si="0"/>
        <v>210.3181427343078</v>
      </c>
      <c r="H2" s="31">
        <f t="shared" si="0"/>
        <v>218.14273430782461</v>
      </c>
      <c r="I2" s="31">
        <f t="shared" si="0"/>
        <v>216.1650902837489</v>
      </c>
      <c r="J2" s="31">
        <f t="shared" si="0"/>
        <v>235.597592433362</v>
      </c>
      <c r="K2" s="31">
        <f t="shared" si="0"/>
        <v>227.17110920034389</v>
      </c>
      <c r="L2" s="31">
        <f t="shared" si="0"/>
        <v>220.46431642304381</v>
      </c>
      <c r="M2" s="31">
        <f t="shared" si="0"/>
        <v>237.14531384350809</v>
      </c>
      <c r="N2" s="31">
        <f t="shared" si="0"/>
        <v>213.75752364574379</v>
      </c>
      <c r="O2" s="31">
        <f t="shared" si="0"/>
        <v>196.38865004299231</v>
      </c>
      <c r="P2" s="31">
        <f t="shared" si="0"/>
        <v>194.58297506448841</v>
      </c>
      <c r="Q2" s="31">
        <f t="shared" si="0"/>
        <v>194.4969905417025</v>
      </c>
      <c r="R2" s="31">
        <f t="shared" si="0"/>
        <v>190.02579535683569</v>
      </c>
      <c r="S2" s="31">
        <f t="shared" si="0"/>
        <v>202.40756663800511</v>
      </c>
      <c r="T2" s="31">
        <f t="shared" si="0"/>
        <v>188.04815133276011</v>
      </c>
      <c r="U2" s="31">
        <f t="shared" si="0"/>
        <v>187.1023215821152</v>
      </c>
      <c r="V2" s="31">
        <f t="shared" si="0"/>
        <v>185.21066208082539</v>
      </c>
      <c r="W2" s="31">
        <f t="shared" si="0"/>
        <v>173.34479793637141</v>
      </c>
      <c r="X2" s="31">
        <f t="shared" ref="X2" si="1">SUM(X3,X17,X22,X25,X26,X51,X52,X71,X74,X75,X76)</f>
        <v>169.5872742906277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252.10662080825449</v>
      </c>
      <c r="D76" s="40">
        <v>233.1040412725709</v>
      </c>
      <c r="E76" s="40">
        <v>230.61049011177991</v>
      </c>
      <c r="F76" s="40">
        <v>237.91917454858131</v>
      </c>
      <c r="G76" s="40">
        <v>210.3181427343078</v>
      </c>
      <c r="H76" s="40">
        <v>218.14273430782461</v>
      </c>
      <c r="I76" s="40">
        <v>216.1650902837489</v>
      </c>
      <c r="J76" s="40">
        <v>235.597592433362</v>
      </c>
      <c r="K76" s="40">
        <v>227.17110920034389</v>
      </c>
      <c r="L76" s="40">
        <v>220.46431642304381</v>
      </c>
      <c r="M76" s="40">
        <v>237.14531384350809</v>
      </c>
      <c r="N76" s="40">
        <v>213.75752364574379</v>
      </c>
      <c r="O76" s="40">
        <v>196.38865004299231</v>
      </c>
      <c r="P76" s="40">
        <v>194.58297506448841</v>
      </c>
      <c r="Q76" s="40">
        <v>194.4969905417025</v>
      </c>
      <c r="R76" s="40">
        <v>190.02579535683569</v>
      </c>
      <c r="S76" s="40">
        <v>202.40756663800511</v>
      </c>
      <c r="T76" s="40">
        <v>188.04815133276011</v>
      </c>
      <c r="U76" s="40">
        <v>187.1023215821152</v>
      </c>
      <c r="V76" s="40">
        <v>185.21066208082539</v>
      </c>
      <c r="W76" s="40">
        <v>173.34479793637141</v>
      </c>
      <c r="X76" s="40">
        <v>169.5872742906277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12.89767841788478</v>
      </c>
      <c r="D2" s="31">
        <f t="shared" si="0"/>
        <v>13.929492691315559</v>
      </c>
      <c r="E2" s="31">
        <f t="shared" si="0"/>
        <v>17.19690455717971</v>
      </c>
      <c r="F2" s="31">
        <f t="shared" si="0"/>
        <v>31.381599312123811</v>
      </c>
      <c r="G2" s="31">
        <f t="shared" si="0"/>
        <v>39.418916595012895</v>
      </c>
      <c r="H2" s="31">
        <f t="shared" si="0"/>
        <v>40.639380911435936</v>
      </c>
      <c r="I2" s="31">
        <f t="shared" si="0"/>
        <v>26.033018056749786</v>
      </c>
      <c r="J2" s="31">
        <f t="shared" si="0"/>
        <v>37.799742046431639</v>
      </c>
      <c r="K2" s="31">
        <f t="shared" si="0"/>
        <v>38.941702493551148</v>
      </c>
      <c r="L2" s="31">
        <f t="shared" si="0"/>
        <v>36.071195184866731</v>
      </c>
      <c r="M2" s="31">
        <f t="shared" si="0"/>
        <v>35.026483233018055</v>
      </c>
      <c r="N2" s="31">
        <f t="shared" si="0"/>
        <v>35.412037833190013</v>
      </c>
      <c r="O2" s="31">
        <f t="shared" si="0"/>
        <v>34.687618228718833</v>
      </c>
      <c r="P2" s="31">
        <f t="shared" si="0"/>
        <v>34.533533963886498</v>
      </c>
      <c r="Q2" s="31">
        <f t="shared" si="0"/>
        <v>22.821324161650899</v>
      </c>
      <c r="R2" s="31">
        <f t="shared" si="0"/>
        <v>21.784780739466896</v>
      </c>
      <c r="S2" s="31">
        <f t="shared" si="0"/>
        <v>21.761994840928626</v>
      </c>
      <c r="T2" s="31">
        <f t="shared" si="0"/>
        <v>20.550300945829751</v>
      </c>
      <c r="U2" s="31">
        <f t="shared" si="0"/>
        <v>19.140498710232158</v>
      </c>
      <c r="V2" s="31">
        <f t="shared" si="0"/>
        <v>19.948409286328459</v>
      </c>
      <c r="W2" s="31">
        <f t="shared" si="0"/>
        <v>19.346517626827168</v>
      </c>
      <c r="X2" s="31">
        <f t="shared" ref="X2" si="1">SUM(X3,X17,X22,X25,X26,X51,X52,X71,X74,X75,X76)</f>
        <v>16.50902837489252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0.599140154772141</v>
      </c>
      <c r="G3" s="34">
        <f t="shared" si="2"/>
        <v>2.0156491831470329</v>
      </c>
      <c r="H3" s="34">
        <f t="shared" si="2"/>
        <v>1.4304385210662081</v>
      </c>
      <c r="I3" s="34">
        <f t="shared" si="2"/>
        <v>1.4414445399828031</v>
      </c>
      <c r="J3" s="34">
        <f t="shared" si="2"/>
        <v>1.6002579535683581</v>
      </c>
      <c r="K3" s="34">
        <f t="shared" si="2"/>
        <v>1.2804815133276011</v>
      </c>
      <c r="L3" s="34">
        <f t="shared" si="2"/>
        <v>1.247463456577816</v>
      </c>
      <c r="M3" s="34">
        <f t="shared" si="2"/>
        <v>1.2345657781599311</v>
      </c>
      <c r="N3" s="34">
        <f t="shared" si="2"/>
        <v>1.276182287188306</v>
      </c>
      <c r="O3" s="34">
        <f t="shared" si="2"/>
        <v>1.75554600171969</v>
      </c>
      <c r="P3" s="34">
        <f t="shared" si="2"/>
        <v>1.60146173688736</v>
      </c>
      <c r="Q3" s="34">
        <f t="shared" si="2"/>
        <v>1.153224419604471</v>
      </c>
      <c r="R3" s="34">
        <f t="shared" si="2"/>
        <v>1.3204643164230441</v>
      </c>
      <c r="S3" s="34">
        <f t="shared" si="2"/>
        <v>0.86775580395528806</v>
      </c>
      <c r="T3" s="34">
        <f t="shared" si="2"/>
        <v>0</v>
      </c>
      <c r="U3" s="34">
        <f t="shared" si="2"/>
        <v>0.30988822012037831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1.75554600171969</v>
      </c>
      <c r="P4" s="29">
        <f t="shared" si="4"/>
        <v>1.60146173688736</v>
      </c>
      <c r="Q4" s="29">
        <f t="shared" si="4"/>
        <v>1.153224419604471</v>
      </c>
      <c r="R4" s="29">
        <f t="shared" si="4"/>
        <v>1.135081685296647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1.75554600171969</v>
      </c>
      <c r="P7" s="10">
        <v>1.60146173688736</v>
      </c>
      <c r="Q7" s="10">
        <v>1.153224419604471</v>
      </c>
      <c r="R7" s="10">
        <v>1.135081685296647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0.599140154772141</v>
      </c>
      <c r="G8" s="29">
        <f t="shared" si="6"/>
        <v>2.0156491831470329</v>
      </c>
      <c r="H8" s="29">
        <f t="shared" si="6"/>
        <v>1.4304385210662081</v>
      </c>
      <c r="I8" s="29">
        <f t="shared" si="6"/>
        <v>1.4414445399828031</v>
      </c>
      <c r="J8" s="29">
        <f t="shared" si="6"/>
        <v>1.6002579535683581</v>
      </c>
      <c r="K8" s="29">
        <f t="shared" si="6"/>
        <v>1.2804815133276011</v>
      </c>
      <c r="L8" s="29">
        <f t="shared" si="6"/>
        <v>1.247463456577816</v>
      </c>
      <c r="M8" s="29">
        <f t="shared" si="6"/>
        <v>1.2345657781599311</v>
      </c>
      <c r="N8" s="29">
        <f t="shared" si="6"/>
        <v>1.276182287188306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0.18538263112639719</v>
      </c>
      <c r="S8" s="29">
        <f t="shared" si="6"/>
        <v>0.86775580395528806</v>
      </c>
      <c r="T8" s="29">
        <f t="shared" si="6"/>
        <v>0</v>
      </c>
      <c r="U8" s="29">
        <f t="shared" si="6"/>
        <v>0.30988822012037831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1.6002579535683581</v>
      </c>
      <c r="K9" s="10">
        <v>1.2804815133276011</v>
      </c>
      <c r="L9" s="10">
        <v>1.247463456577816</v>
      </c>
      <c r="M9" s="10">
        <v>1.2345657781599311</v>
      </c>
      <c r="N9" s="10">
        <v>1.276182287188306</v>
      </c>
      <c r="O9" s="10">
        <v>0</v>
      </c>
      <c r="P9" s="10">
        <v>0</v>
      </c>
      <c r="Q9" s="10">
        <v>0</v>
      </c>
      <c r="R9" s="10">
        <v>0</v>
      </c>
      <c r="S9" s="10">
        <v>0.86775580395528806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0.599140154772141</v>
      </c>
      <c r="G10" s="10">
        <v>2.0156491831470329</v>
      </c>
      <c r="H10" s="10">
        <v>1.4304385210662081</v>
      </c>
      <c r="I10" s="10">
        <v>1.4414445399828031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0.18538263112639719</v>
      </c>
      <c r="S10" s="10">
        <v>0</v>
      </c>
      <c r="T10" s="10">
        <v>0</v>
      </c>
      <c r="U10" s="10">
        <v>0.30988822012037831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12.89767841788478</v>
      </c>
      <c r="D76" s="40">
        <v>13.929492691315559</v>
      </c>
      <c r="E76" s="40">
        <v>17.19690455717971</v>
      </c>
      <c r="F76" s="40">
        <v>30.782459157351671</v>
      </c>
      <c r="G76" s="40">
        <v>37.403267411865862</v>
      </c>
      <c r="H76" s="40">
        <v>39.208942390369728</v>
      </c>
      <c r="I76" s="40">
        <v>24.591573516766982</v>
      </c>
      <c r="J76" s="40">
        <v>36.19948409286328</v>
      </c>
      <c r="K76" s="40">
        <v>37.661220980223547</v>
      </c>
      <c r="L76" s="40">
        <v>34.823731728288912</v>
      </c>
      <c r="M76" s="40">
        <v>33.791917454858122</v>
      </c>
      <c r="N76" s="40">
        <v>34.135855546001707</v>
      </c>
      <c r="O76" s="40">
        <v>32.932072226999139</v>
      </c>
      <c r="P76" s="40">
        <v>32.932072226999139</v>
      </c>
      <c r="Q76" s="40">
        <v>21.668099742046429</v>
      </c>
      <c r="R76" s="40">
        <v>20.464316423043851</v>
      </c>
      <c r="S76" s="40">
        <v>20.894239036973339</v>
      </c>
      <c r="T76" s="40">
        <v>20.550300945829751</v>
      </c>
      <c r="U76" s="40">
        <v>18.830610490111781</v>
      </c>
      <c r="V76" s="40">
        <v>19.948409286328459</v>
      </c>
      <c r="W76" s="40">
        <v>19.346517626827168</v>
      </c>
      <c r="X76" s="40">
        <v>16.50902837489252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95.660189165950129</v>
      </c>
      <c r="D2" s="31">
        <f t="shared" si="0"/>
        <v>98.351934651762676</v>
      </c>
      <c r="E2" s="31">
        <f t="shared" si="0"/>
        <v>40.928632846087702</v>
      </c>
      <c r="F2" s="31">
        <f t="shared" si="0"/>
        <v>65.692175408426479</v>
      </c>
      <c r="G2" s="31">
        <f t="shared" si="0"/>
        <v>74.422012037833184</v>
      </c>
      <c r="H2" s="31">
        <f t="shared" si="0"/>
        <v>77.295270851246769</v>
      </c>
      <c r="I2" s="31">
        <f t="shared" si="0"/>
        <v>81.704385210662082</v>
      </c>
      <c r="J2" s="31">
        <f t="shared" si="0"/>
        <v>80.223559759243329</v>
      </c>
      <c r="K2" s="31">
        <f t="shared" si="0"/>
        <v>57.351676698194318</v>
      </c>
      <c r="L2" s="31">
        <f t="shared" si="0"/>
        <v>29.750644883920891</v>
      </c>
      <c r="M2" s="31">
        <f t="shared" si="0"/>
        <v>33.849269131556319</v>
      </c>
      <c r="N2" s="31">
        <f t="shared" si="0"/>
        <v>32.898624247635425</v>
      </c>
      <c r="O2" s="31">
        <f t="shared" si="0"/>
        <v>37.030696474634567</v>
      </c>
      <c r="P2" s="31">
        <f t="shared" si="0"/>
        <v>78.245915735167671</v>
      </c>
      <c r="Q2" s="31">
        <f t="shared" si="0"/>
        <v>70.344883920894233</v>
      </c>
      <c r="R2" s="31">
        <f t="shared" si="0"/>
        <v>65.749527085124683</v>
      </c>
      <c r="S2" s="31">
        <f t="shared" si="0"/>
        <v>69.604471195184871</v>
      </c>
      <c r="T2" s="31">
        <f t="shared" si="0"/>
        <v>74.613069647463448</v>
      </c>
      <c r="U2" s="31">
        <f t="shared" si="0"/>
        <v>67.282889079965599</v>
      </c>
      <c r="V2" s="31">
        <f t="shared" si="0"/>
        <v>68.658641444539981</v>
      </c>
      <c r="W2" s="31">
        <f t="shared" si="0"/>
        <v>58.727429062768707</v>
      </c>
      <c r="X2" s="31">
        <f t="shared" ref="X2" si="1">SUM(X3,X17,X22,X25,X26,X51,X52,X71,X74,X75,X76)</f>
        <v>58.469475494411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54.04368013757523</v>
      </c>
      <c r="D26" s="37">
        <f t="shared" si="14"/>
        <v>56.907394668959583</v>
      </c>
      <c r="E26" s="37">
        <f t="shared" si="14"/>
        <v>0</v>
      </c>
      <c r="F26" s="37">
        <f t="shared" si="14"/>
        <v>0</v>
      </c>
      <c r="G26" s="37">
        <f t="shared" si="14"/>
        <v>3.054858125537403</v>
      </c>
      <c r="H26" s="37">
        <f t="shared" si="14"/>
        <v>1.026999140154772</v>
      </c>
      <c r="I26" s="37">
        <f t="shared" si="14"/>
        <v>1.996732588134136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13.47093723129837</v>
      </c>
      <c r="N26" s="37">
        <f t="shared" si="14"/>
        <v>12.348323301805671</v>
      </c>
      <c r="O26" s="37">
        <f t="shared" si="14"/>
        <v>13.47093723129837</v>
      </c>
      <c r="P26" s="37">
        <f t="shared" si="14"/>
        <v>0</v>
      </c>
      <c r="Q26" s="37">
        <f t="shared" si="14"/>
        <v>0</v>
      </c>
      <c r="R26" s="37">
        <f t="shared" si="14"/>
        <v>1.0031814273430779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52.91392949269131</v>
      </c>
      <c r="D27" s="29">
        <f t="shared" si="16"/>
        <v>56.907394668959583</v>
      </c>
      <c r="E27" s="29">
        <f t="shared" si="16"/>
        <v>0</v>
      </c>
      <c r="F27" s="29">
        <f t="shared" si="16"/>
        <v>0</v>
      </c>
      <c r="G27" s="29">
        <f t="shared" si="16"/>
        <v>1.0007738607050729</v>
      </c>
      <c r="H27" s="29">
        <f t="shared" si="16"/>
        <v>0</v>
      </c>
      <c r="I27" s="29">
        <f t="shared" si="16"/>
        <v>1.996732588134136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52.91392949269131</v>
      </c>
      <c r="D28" s="10">
        <v>56.907394668959583</v>
      </c>
      <c r="E28" s="10">
        <v>0</v>
      </c>
      <c r="F28" s="10">
        <v>0</v>
      </c>
      <c r="G28" s="10">
        <v>1.0007738607050729</v>
      </c>
      <c r="H28" s="10">
        <v>0</v>
      </c>
      <c r="I28" s="10">
        <v>1.996732588134136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1.129750644883921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2.0540842648323299</v>
      </c>
      <c r="H33" s="29">
        <f t="shared" si="18"/>
        <v>1.026999140154772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13.47093723129837</v>
      </c>
      <c r="N33" s="29">
        <f t="shared" si="18"/>
        <v>12.348323301805671</v>
      </c>
      <c r="O33" s="29">
        <f t="shared" si="18"/>
        <v>13.47093723129837</v>
      </c>
      <c r="P33" s="29">
        <f t="shared" si="18"/>
        <v>0</v>
      </c>
      <c r="Q33" s="29">
        <f t="shared" si="18"/>
        <v>0</v>
      </c>
      <c r="R33" s="29">
        <f t="shared" si="18"/>
        <v>1.0031814273430779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13.47093723129837</v>
      </c>
      <c r="N36" s="10">
        <v>12.348323301805671</v>
      </c>
      <c r="O36" s="10">
        <v>13.47093723129837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2.0540842648323299</v>
      </c>
      <c r="H43" s="10">
        <v>1.026999140154772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1.0031814273430779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57.609630266552017</v>
      </c>
      <c r="Q51" s="37">
        <v>47.721410146173689</v>
      </c>
      <c r="R51" s="37">
        <v>43.508168529664658</v>
      </c>
      <c r="S51" s="37">
        <v>49.398108340498709</v>
      </c>
      <c r="T51" s="37">
        <v>53.116938950988818</v>
      </c>
      <c r="U51" s="37">
        <v>45.184866723989678</v>
      </c>
      <c r="V51" s="37">
        <v>47.506448839208943</v>
      </c>
      <c r="W51" s="37">
        <v>38.865004299226143</v>
      </c>
      <c r="X51" s="37">
        <v>38.005159071367153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9.5528804815133275E-2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41.616509028374892</v>
      </c>
      <c r="D76" s="40">
        <v>41.444539982803093</v>
      </c>
      <c r="E76" s="40">
        <v>40.928632846087702</v>
      </c>
      <c r="F76" s="40">
        <v>65.692175408426479</v>
      </c>
      <c r="G76" s="40">
        <v>71.367153912295777</v>
      </c>
      <c r="H76" s="40">
        <v>76.268271711091998</v>
      </c>
      <c r="I76" s="40">
        <v>79.707652622527945</v>
      </c>
      <c r="J76" s="40">
        <v>80.223559759243329</v>
      </c>
      <c r="K76" s="40">
        <v>57.351676698194318</v>
      </c>
      <c r="L76" s="40">
        <v>29.750644883920891</v>
      </c>
      <c r="M76" s="40">
        <v>20.378331900257951</v>
      </c>
      <c r="N76" s="40">
        <v>20.550300945829751</v>
      </c>
      <c r="O76" s="40">
        <v>23.559759243336199</v>
      </c>
      <c r="P76" s="40">
        <v>20.63628546861565</v>
      </c>
      <c r="Q76" s="40">
        <v>22.52794496990542</v>
      </c>
      <c r="R76" s="40">
        <v>21.238177128116941</v>
      </c>
      <c r="S76" s="40">
        <v>20.206362854686159</v>
      </c>
      <c r="T76" s="40">
        <v>21.49613069647463</v>
      </c>
      <c r="U76" s="40">
        <v>22.098022355975921</v>
      </c>
      <c r="V76" s="40">
        <v>21.152192605331042</v>
      </c>
      <c r="W76" s="40">
        <v>19.86242476354256</v>
      </c>
      <c r="X76" s="40">
        <v>20.464316423043851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0.25795356835769562</v>
      </c>
      <c r="D2" s="31">
        <f t="shared" si="0"/>
        <v>0.25795356835769562</v>
      </c>
      <c r="E2" s="31">
        <f t="shared" si="0"/>
        <v>1.2357695614789337</v>
      </c>
      <c r="F2" s="31">
        <f t="shared" si="0"/>
        <v>0.25795356835769562</v>
      </c>
      <c r="G2" s="31">
        <f t="shared" si="0"/>
        <v>0.25795356835769562</v>
      </c>
      <c r="H2" s="31">
        <f t="shared" si="0"/>
        <v>0.25795356835769562</v>
      </c>
      <c r="I2" s="31">
        <f t="shared" si="0"/>
        <v>8.5984522785898534E-2</v>
      </c>
      <c r="J2" s="31">
        <f t="shared" si="0"/>
        <v>8.5984522785898534E-2</v>
      </c>
      <c r="K2" s="31">
        <f t="shared" si="0"/>
        <v>8.5984522785898534E-2</v>
      </c>
      <c r="L2" s="31">
        <f t="shared" si="0"/>
        <v>0.1719690455717971</v>
      </c>
      <c r="M2" s="31">
        <f t="shared" si="0"/>
        <v>8.5984522785898534E-2</v>
      </c>
      <c r="N2" s="31">
        <f t="shared" si="0"/>
        <v>0.61143594153052439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0.97781599312123813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0.52545141874462586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0.97781599312123813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0.52545141874462586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0.97781599312123813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0.52545141874462586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0.25795356835769562</v>
      </c>
      <c r="D76" s="40">
        <v>0.25795356835769562</v>
      </c>
      <c r="E76" s="40">
        <v>0.25795356835769562</v>
      </c>
      <c r="F76" s="40">
        <v>0.25795356835769562</v>
      </c>
      <c r="G76" s="40">
        <v>0.25795356835769562</v>
      </c>
      <c r="H76" s="40">
        <v>0.25795356835769562</v>
      </c>
      <c r="I76" s="40">
        <v>8.5984522785898534E-2</v>
      </c>
      <c r="J76" s="40">
        <v>8.5984522785898534E-2</v>
      </c>
      <c r="K76" s="40">
        <v>8.5984522785898534E-2</v>
      </c>
      <c r="L76" s="40">
        <v>0.1719690455717971</v>
      </c>
      <c r="M76" s="40">
        <v>8.5984522785898534E-2</v>
      </c>
      <c r="N76" s="40">
        <v>8.5984522785898534E-2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85.963026655202057</v>
      </c>
      <c r="D2" s="31">
        <f t="shared" si="0"/>
        <v>62.897678417884784</v>
      </c>
      <c r="E2" s="31">
        <f t="shared" si="0"/>
        <v>45.206362854686148</v>
      </c>
      <c r="F2" s="31">
        <f t="shared" si="0"/>
        <v>51.203783319002575</v>
      </c>
      <c r="G2" s="31">
        <f t="shared" si="0"/>
        <v>42.261392949269123</v>
      </c>
      <c r="H2" s="31">
        <f t="shared" si="0"/>
        <v>43.443680137575228</v>
      </c>
      <c r="I2" s="31">
        <f t="shared" si="0"/>
        <v>85.46861564918315</v>
      </c>
      <c r="J2" s="31">
        <f t="shared" si="0"/>
        <v>94.002579535683566</v>
      </c>
      <c r="K2" s="31">
        <f t="shared" si="0"/>
        <v>92.089423903697337</v>
      </c>
      <c r="L2" s="31">
        <f t="shared" si="0"/>
        <v>73.473774720550296</v>
      </c>
      <c r="M2" s="31">
        <f t="shared" si="0"/>
        <v>93.70163370593292</v>
      </c>
      <c r="N2" s="31">
        <f t="shared" si="0"/>
        <v>77.558039552880487</v>
      </c>
      <c r="O2" s="31">
        <f t="shared" si="0"/>
        <v>77.171109200343935</v>
      </c>
      <c r="P2" s="31">
        <f t="shared" si="0"/>
        <v>73.624247635425618</v>
      </c>
      <c r="Q2" s="31">
        <f t="shared" si="0"/>
        <v>73.882201203783325</v>
      </c>
      <c r="R2" s="31">
        <f t="shared" si="0"/>
        <v>86.524333619948393</v>
      </c>
      <c r="S2" s="31">
        <f t="shared" si="0"/>
        <v>76.531040412725702</v>
      </c>
      <c r="T2" s="31">
        <f t="shared" si="0"/>
        <v>81.078589853826301</v>
      </c>
      <c r="U2" s="31">
        <f t="shared" si="0"/>
        <v>76.490369733447977</v>
      </c>
      <c r="V2" s="31">
        <f t="shared" si="0"/>
        <v>68.651504729148741</v>
      </c>
      <c r="W2" s="31">
        <f t="shared" si="0"/>
        <v>67.275752364574373</v>
      </c>
      <c r="X2" s="31">
        <f t="shared" ref="X2" si="1">SUM(X3,X17,X22,X25,X26,X51,X52,X71,X74,X75,X76)</f>
        <v>69.618830610490107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81.405846947549435</v>
      </c>
      <c r="D17" s="37">
        <f t="shared" si="10"/>
        <v>58.770421324161653</v>
      </c>
      <c r="E17" s="37">
        <f t="shared" si="10"/>
        <v>41.852966466036108</v>
      </c>
      <c r="F17" s="37">
        <f t="shared" si="10"/>
        <v>47.420464316423043</v>
      </c>
      <c r="G17" s="37">
        <f t="shared" si="10"/>
        <v>38.478073946689591</v>
      </c>
      <c r="H17" s="37">
        <f t="shared" si="10"/>
        <v>39.316423043852097</v>
      </c>
      <c r="I17" s="37">
        <f t="shared" si="10"/>
        <v>80.309544282029236</v>
      </c>
      <c r="J17" s="37">
        <f t="shared" si="10"/>
        <v>88.327601031814268</v>
      </c>
      <c r="K17" s="37">
        <f t="shared" si="10"/>
        <v>85.576096302665519</v>
      </c>
      <c r="L17" s="37">
        <f t="shared" si="10"/>
        <v>67.798796216680998</v>
      </c>
      <c r="M17" s="37">
        <f t="shared" si="10"/>
        <v>87.381771281169378</v>
      </c>
      <c r="N17" s="37">
        <f t="shared" si="10"/>
        <v>71.001719690455715</v>
      </c>
      <c r="O17" s="37">
        <f t="shared" si="10"/>
        <v>70.980223559759239</v>
      </c>
      <c r="P17" s="37">
        <f t="shared" si="10"/>
        <v>67.820292347377475</v>
      </c>
      <c r="Q17" s="37">
        <f t="shared" si="10"/>
        <v>68.379191745485812</v>
      </c>
      <c r="R17" s="37">
        <f t="shared" si="10"/>
        <v>80.76096302665519</v>
      </c>
      <c r="S17" s="37">
        <f t="shared" si="10"/>
        <v>68.959587274290627</v>
      </c>
      <c r="T17" s="37">
        <f t="shared" si="10"/>
        <v>72.893379191745481</v>
      </c>
      <c r="U17" s="37">
        <f t="shared" si="10"/>
        <v>69.325021496130688</v>
      </c>
      <c r="V17" s="37">
        <f t="shared" si="10"/>
        <v>61.629406706792771</v>
      </c>
      <c r="W17" s="37">
        <f t="shared" si="10"/>
        <v>60.167669819432497</v>
      </c>
      <c r="X17" s="37">
        <f t="shared" ref="X17" si="11">SUM(X18:X21)</f>
        <v>60.490111779879619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81.405846947549435</v>
      </c>
      <c r="D19" s="10">
        <v>58.770421324161653</v>
      </c>
      <c r="E19" s="10">
        <v>41.852966466036108</v>
      </c>
      <c r="F19" s="10">
        <v>47.420464316423043</v>
      </c>
      <c r="G19" s="10">
        <v>38.478073946689591</v>
      </c>
      <c r="H19" s="10">
        <v>39.316423043852097</v>
      </c>
      <c r="I19" s="10">
        <v>80.309544282029236</v>
      </c>
      <c r="J19" s="10">
        <v>88.327601031814268</v>
      </c>
      <c r="K19" s="10">
        <v>85.576096302665519</v>
      </c>
      <c r="L19" s="10">
        <v>67.798796216680998</v>
      </c>
      <c r="M19" s="10">
        <v>87.381771281169378</v>
      </c>
      <c r="N19" s="10">
        <v>71.001719690455715</v>
      </c>
      <c r="O19" s="10">
        <v>70.980223559759239</v>
      </c>
      <c r="P19" s="10">
        <v>67.820292347377475</v>
      </c>
      <c r="Q19" s="10">
        <v>68.379191745485812</v>
      </c>
      <c r="R19" s="10">
        <v>80.76096302665519</v>
      </c>
      <c r="S19" s="10">
        <v>68.959587274290627</v>
      </c>
      <c r="T19" s="10">
        <v>72.893379191745481</v>
      </c>
      <c r="U19" s="10">
        <v>69.325021496130688</v>
      </c>
      <c r="V19" s="10">
        <v>61.629406706792771</v>
      </c>
      <c r="W19" s="10">
        <v>60.167669819432497</v>
      </c>
      <c r="X19" s="10">
        <v>60.490111779879619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1.010318142734308</v>
      </c>
      <c r="L51" s="37">
        <v>1.031814273430782</v>
      </c>
      <c r="M51" s="37">
        <v>1.0748065348237319</v>
      </c>
      <c r="N51" s="37">
        <v>1.225279449699054</v>
      </c>
      <c r="O51" s="37">
        <v>1.031814273430782</v>
      </c>
      <c r="P51" s="37">
        <v>0.98882201203783315</v>
      </c>
      <c r="Q51" s="37">
        <v>0.55889939810834044</v>
      </c>
      <c r="R51" s="37">
        <v>0.32244196044711948</v>
      </c>
      <c r="S51" s="37">
        <v>0.30094582975064488</v>
      </c>
      <c r="T51" s="37">
        <v>2.149613069647463E-2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0.2149613069647463</v>
      </c>
      <c r="R75" s="37">
        <v>0.45382631126397238</v>
      </c>
      <c r="S75" s="37">
        <v>2.1974204643164228</v>
      </c>
      <c r="T75" s="37">
        <v>2.7466895958727431</v>
      </c>
      <c r="U75" s="37">
        <v>1.5763542562338779</v>
      </c>
      <c r="V75" s="37">
        <v>1.863026655202064</v>
      </c>
      <c r="W75" s="37">
        <v>2.2929492691315558</v>
      </c>
      <c r="X75" s="37">
        <v>4.2276010318142729</v>
      </c>
    </row>
    <row r="76" spans="1:24" ht="11.25" customHeight="1" x14ac:dyDescent="0.2">
      <c r="A76" s="38" t="s">
        <v>139</v>
      </c>
      <c r="B76" s="39" t="s">
        <v>140</v>
      </c>
      <c r="C76" s="40">
        <v>4.5571797076526224</v>
      </c>
      <c r="D76" s="40">
        <v>4.1272570937231299</v>
      </c>
      <c r="E76" s="40">
        <v>3.3533963886500429</v>
      </c>
      <c r="F76" s="40">
        <v>3.7833190025795349</v>
      </c>
      <c r="G76" s="40">
        <v>3.7833190025795349</v>
      </c>
      <c r="H76" s="40">
        <v>4.1272570937231299</v>
      </c>
      <c r="I76" s="40">
        <v>5.1590713671539117</v>
      </c>
      <c r="J76" s="40">
        <v>5.674978503869303</v>
      </c>
      <c r="K76" s="40">
        <v>5.5030094582975062</v>
      </c>
      <c r="L76" s="40">
        <v>4.6431642304385203</v>
      </c>
      <c r="M76" s="40">
        <v>5.2450558899398114</v>
      </c>
      <c r="N76" s="40">
        <v>5.3310404127257094</v>
      </c>
      <c r="O76" s="40">
        <v>5.1590713671539117</v>
      </c>
      <c r="P76" s="40">
        <v>4.815133276010318</v>
      </c>
      <c r="Q76" s="40">
        <v>4.7291487532244192</v>
      </c>
      <c r="R76" s="40">
        <v>4.9871023215821149</v>
      </c>
      <c r="S76" s="40">
        <v>5.0730868443680137</v>
      </c>
      <c r="T76" s="40">
        <v>5.4170249355116074</v>
      </c>
      <c r="U76" s="40">
        <v>5.5889939810834042</v>
      </c>
      <c r="V76" s="40">
        <v>5.1590713671539117</v>
      </c>
      <c r="W76" s="40">
        <v>4.815133276010318</v>
      </c>
      <c r="X76" s="40">
        <v>4.901117798796216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56.489423903697329</v>
      </c>
      <c r="R2" s="31">
        <f t="shared" si="0"/>
        <v>80.949613069647455</v>
      </c>
      <c r="S2" s="31">
        <f t="shared" si="0"/>
        <v>56.943250214961303</v>
      </c>
      <c r="T2" s="31">
        <f t="shared" si="0"/>
        <v>87.087962166809959</v>
      </c>
      <c r="U2" s="31">
        <f t="shared" si="0"/>
        <v>90.489165950128978</v>
      </c>
      <c r="V2" s="31">
        <f t="shared" si="0"/>
        <v>80.106534823731721</v>
      </c>
      <c r="W2" s="31">
        <f t="shared" si="0"/>
        <v>69.664144453998261</v>
      </c>
      <c r="X2" s="31">
        <f t="shared" ref="X2" si="1">SUM(X3,X17,X22,X25,X26,X51,X52,X71,X74,X75,X76)</f>
        <v>33.75374032674118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56.12398968185726</v>
      </c>
      <c r="R17" s="37">
        <f t="shared" si="10"/>
        <v>80.025279449699042</v>
      </c>
      <c r="S17" s="37">
        <f t="shared" si="10"/>
        <v>55.417024935511606</v>
      </c>
      <c r="T17" s="37">
        <f t="shared" si="10"/>
        <v>85.518744625967315</v>
      </c>
      <c r="U17" s="37">
        <f t="shared" si="10"/>
        <v>89.994754944110056</v>
      </c>
      <c r="V17" s="37">
        <f t="shared" si="10"/>
        <v>76.516680997420451</v>
      </c>
      <c r="W17" s="37">
        <f t="shared" si="10"/>
        <v>69.212725709372293</v>
      </c>
      <c r="X17" s="37">
        <f t="shared" ref="X17" si="11">SUM(X18:X21)</f>
        <v>32.936887360275144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14.875322441960449</v>
      </c>
      <c r="R19" s="10">
        <v>26.117798796216679</v>
      </c>
      <c r="S19" s="10">
        <v>16.938950988822011</v>
      </c>
      <c r="T19" s="10">
        <v>25.04299226139295</v>
      </c>
      <c r="U19" s="10">
        <v>29.901117798796211</v>
      </c>
      <c r="V19" s="10">
        <v>22.012037833190021</v>
      </c>
      <c r="W19" s="10">
        <v>20.034393809114359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41.248667239896811</v>
      </c>
      <c r="R20" s="10">
        <v>53.907480653482367</v>
      </c>
      <c r="S20" s="10">
        <v>38.478073946689591</v>
      </c>
      <c r="T20" s="10">
        <v>60.475752364574369</v>
      </c>
      <c r="U20" s="10">
        <v>60.093637145313842</v>
      </c>
      <c r="V20" s="10">
        <v>54.504643164230437</v>
      </c>
      <c r="W20" s="10">
        <v>49.178331900257938</v>
      </c>
      <c r="X20" s="10">
        <v>32.936887360275144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0.36543422184006868</v>
      </c>
      <c r="R51" s="37">
        <v>0.92433361994840924</v>
      </c>
      <c r="S51" s="37">
        <v>1.5262252794496991</v>
      </c>
      <c r="T51" s="37">
        <v>1.5692175408426481</v>
      </c>
      <c r="U51" s="37">
        <v>0.49441100601891658</v>
      </c>
      <c r="V51" s="37">
        <v>3.589853826311264</v>
      </c>
      <c r="W51" s="37">
        <v>0.45141874462596732</v>
      </c>
      <c r="X51" s="37">
        <v>0.81685296646603611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717.82510748065363</v>
      </c>
      <c r="D2" s="31">
        <f t="shared" si="0"/>
        <v>686.63172828890799</v>
      </c>
      <c r="E2" s="31">
        <f t="shared" si="0"/>
        <v>715.63482373172826</v>
      </c>
      <c r="F2" s="31">
        <f t="shared" si="0"/>
        <v>658.83963886500419</v>
      </c>
      <c r="G2" s="31">
        <f t="shared" si="0"/>
        <v>728.79767841788475</v>
      </c>
      <c r="H2" s="31">
        <f t="shared" si="0"/>
        <v>679.03654342218385</v>
      </c>
      <c r="I2" s="31">
        <f t="shared" si="0"/>
        <v>830.31908856405835</v>
      </c>
      <c r="J2" s="31">
        <f t="shared" si="0"/>
        <v>704.97282889079952</v>
      </c>
      <c r="K2" s="31">
        <f t="shared" si="0"/>
        <v>734.58245915735142</v>
      </c>
      <c r="L2" s="31">
        <f t="shared" si="0"/>
        <v>707.43533963886489</v>
      </c>
      <c r="M2" s="31">
        <f t="shared" si="0"/>
        <v>528.77136715391225</v>
      </c>
      <c r="N2" s="31">
        <f t="shared" si="0"/>
        <v>543.80911435941528</v>
      </c>
      <c r="O2" s="31">
        <f t="shared" si="0"/>
        <v>469.86242476354255</v>
      </c>
      <c r="P2" s="31">
        <f t="shared" si="0"/>
        <v>507.3420464316423</v>
      </c>
      <c r="Q2" s="31">
        <f t="shared" si="0"/>
        <v>534.70429922613926</v>
      </c>
      <c r="R2" s="31">
        <f t="shared" si="0"/>
        <v>450.35829750644882</v>
      </c>
      <c r="S2" s="31">
        <f t="shared" si="0"/>
        <v>527.91203783318997</v>
      </c>
      <c r="T2" s="31">
        <f t="shared" si="0"/>
        <v>560.01908856405839</v>
      </c>
      <c r="U2" s="31">
        <f t="shared" si="0"/>
        <v>591.81229578675823</v>
      </c>
      <c r="V2" s="31">
        <f t="shared" si="0"/>
        <v>587.12527944969906</v>
      </c>
      <c r="W2" s="31">
        <f t="shared" si="0"/>
        <v>599.15743766122102</v>
      </c>
      <c r="X2" s="31">
        <f t="shared" ref="X2" si="1">SUM(X3,X17,X22,X25,X26,X51,X52,X71,X74,X75,X76)</f>
        <v>570.80395528804809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331.22914875322442</v>
      </c>
      <c r="D26" s="37">
        <f t="shared" si="14"/>
        <v>292.42854686156488</v>
      </c>
      <c r="E26" s="37">
        <f t="shared" si="14"/>
        <v>346.49372312983667</v>
      </c>
      <c r="F26" s="37">
        <f t="shared" si="14"/>
        <v>283.16612209802236</v>
      </c>
      <c r="G26" s="37">
        <f t="shared" si="14"/>
        <v>280.37403267411861</v>
      </c>
      <c r="H26" s="37">
        <f t="shared" si="14"/>
        <v>253.1073946689595</v>
      </c>
      <c r="I26" s="37">
        <f t="shared" si="14"/>
        <v>359.68761822871875</v>
      </c>
      <c r="J26" s="37">
        <f t="shared" si="14"/>
        <v>285.86036113499574</v>
      </c>
      <c r="K26" s="37">
        <f t="shared" si="14"/>
        <v>306.61840068787615</v>
      </c>
      <c r="L26" s="37">
        <f t="shared" si="14"/>
        <v>329.85098882201197</v>
      </c>
      <c r="M26" s="37">
        <f t="shared" si="14"/>
        <v>303.6973344797936</v>
      </c>
      <c r="N26" s="37">
        <f t="shared" si="14"/>
        <v>324.3479793637145</v>
      </c>
      <c r="O26" s="37">
        <f t="shared" si="14"/>
        <v>298.23731728288902</v>
      </c>
      <c r="P26" s="37">
        <f t="shared" si="14"/>
        <v>332.97497850386929</v>
      </c>
      <c r="Q26" s="37">
        <f t="shared" si="14"/>
        <v>365.46285468615645</v>
      </c>
      <c r="R26" s="37">
        <f t="shared" si="14"/>
        <v>292.44290627687013</v>
      </c>
      <c r="S26" s="37">
        <f t="shared" si="14"/>
        <v>351.79423903697335</v>
      </c>
      <c r="T26" s="37">
        <f t="shared" si="14"/>
        <v>343.68202923473768</v>
      </c>
      <c r="U26" s="37">
        <f t="shared" si="14"/>
        <v>374.9808254514187</v>
      </c>
      <c r="V26" s="37">
        <f t="shared" si="14"/>
        <v>372.9378331900258</v>
      </c>
      <c r="W26" s="37">
        <f t="shared" si="14"/>
        <v>366.48331900257955</v>
      </c>
      <c r="X26" s="37">
        <f t="shared" ref="X26" si="15">SUM(X27,X33)</f>
        <v>335.44282029234739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331.22914875322442</v>
      </c>
      <c r="D33" s="29">
        <f t="shared" si="18"/>
        <v>292.42854686156488</v>
      </c>
      <c r="E33" s="29">
        <f t="shared" si="18"/>
        <v>346.49372312983667</v>
      </c>
      <c r="F33" s="29">
        <f t="shared" si="18"/>
        <v>283.16612209802236</v>
      </c>
      <c r="G33" s="29">
        <f t="shared" si="18"/>
        <v>280.37403267411861</v>
      </c>
      <c r="H33" s="29">
        <f t="shared" si="18"/>
        <v>253.1073946689595</v>
      </c>
      <c r="I33" s="29">
        <f t="shared" si="18"/>
        <v>359.68761822871875</v>
      </c>
      <c r="J33" s="29">
        <f t="shared" si="18"/>
        <v>285.86036113499574</v>
      </c>
      <c r="K33" s="29">
        <f t="shared" si="18"/>
        <v>306.61840068787615</v>
      </c>
      <c r="L33" s="29">
        <f t="shared" si="18"/>
        <v>329.85098882201197</v>
      </c>
      <c r="M33" s="29">
        <f t="shared" si="18"/>
        <v>303.6973344797936</v>
      </c>
      <c r="N33" s="29">
        <f t="shared" si="18"/>
        <v>324.3479793637145</v>
      </c>
      <c r="O33" s="29">
        <f t="shared" si="18"/>
        <v>298.23731728288902</v>
      </c>
      <c r="P33" s="29">
        <f t="shared" si="18"/>
        <v>332.97497850386929</v>
      </c>
      <c r="Q33" s="29">
        <f t="shared" si="18"/>
        <v>365.46285468615645</v>
      </c>
      <c r="R33" s="29">
        <f t="shared" si="18"/>
        <v>292.44290627687013</v>
      </c>
      <c r="S33" s="29">
        <f t="shared" si="18"/>
        <v>351.79423903697335</v>
      </c>
      <c r="T33" s="29">
        <f t="shared" si="18"/>
        <v>343.68202923473768</v>
      </c>
      <c r="U33" s="29">
        <f t="shared" si="18"/>
        <v>374.9808254514187</v>
      </c>
      <c r="V33" s="29">
        <f t="shared" si="18"/>
        <v>372.9378331900258</v>
      </c>
      <c r="W33" s="29">
        <f t="shared" si="18"/>
        <v>366.48331900257955</v>
      </c>
      <c r="X33" s="29">
        <f t="shared" ref="X33" si="19">SUM(X34:X50)</f>
        <v>335.44282029234739</v>
      </c>
    </row>
    <row r="34" spans="1:24" ht="11.25" customHeight="1" x14ac:dyDescent="0.2">
      <c r="A34" s="41" t="s">
        <v>55</v>
      </c>
      <c r="B34" s="9" t="s">
        <v>56</v>
      </c>
      <c r="C34" s="10">
        <v>176.1607910576096</v>
      </c>
      <c r="D34" s="10">
        <v>203.35339638865</v>
      </c>
      <c r="E34" s="10">
        <v>234.0928632846088</v>
      </c>
      <c r="F34" s="10">
        <v>198.6242476354256</v>
      </c>
      <c r="G34" s="10">
        <v>169.67609630266551</v>
      </c>
      <c r="H34" s="10">
        <v>173.11547721410139</v>
      </c>
      <c r="I34" s="10">
        <v>174.26199484092859</v>
      </c>
      <c r="J34" s="10">
        <v>177.70137575236461</v>
      </c>
      <c r="K34" s="10">
        <v>176.55485812553741</v>
      </c>
      <c r="L34" s="10">
        <v>209.80223559759239</v>
      </c>
      <c r="M34" s="10">
        <v>202.92347377472049</v>
      </c>
      <c r="N34" s="10">
        <v>205.2164230438521</v>
      </c>
      <c r="O34" s="10">
        <v>204.0699054170249</v>
      </c>
      <c r="P34" s="10">
        <v>200.63052450558899</v>
      </c>
      <c r="Q34" s="10">
        <v>210.94866723989679</v>
      </c>
      <c r="R34" s="10">
        <v>204.0699054170249</v>
      </c>
      <c r="S34" s="10">
        <v>201.7512467755804</v>
      </c>
      <c r="T34" s="10">
        <v>194.58426483233009</v>
      </c>
      <c r="U34" s="10">
        <v>229.2515907136715</v>
      </c>
      <c r="V34" s="10">
        <v>228.1332760103181</v>
      </c>
      <c r="W34" s="10">
        <v>226.5676698194325</v>
      </c>
      <c r="X34" s="10">
        <v>200.95855546001721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10.27033533963886</v>
      </c>
      <c r="H43" s="10">
        <v>0</v>
      </c>
      <c r="I43" s="10">
        <v>0</v>
      </c>
      <c r="J43" s="10">
        <v>0</v>
      </c>
      <c r="K43" s="10">
        <v>0</v>
      </c>
      <c r="L43" s="10">
        <v>15.04729148753224</v>
      </c>
      <c r="M43" s="10">
        <v>10.031556319862419</v>
      </c>
      <c r="N43" s="10">
        <v>0</v>
      </c>
      <c r="O43" s="10">
        <v>0</v>
      </c>
      <c r="P43" s="10">
        <v>41.129234737747197</v>
      </c>
      <c r="Q43" s="10">
        <v>3.0094582975064492</v>
      </c>
      <c r="R43" s="10">
        <v>2.00627687016337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102.2834049871023</v>
      </c>
      <c r="D44" s="10">
        <v>34.737747205503013</v>
      </c>
      <c r="E44" s="10">
        <v>62.720894239036973</v>
      </c>
      <c r="F44" s="10">
        <v>47.281943250214958</v>
      </c>
      <c r="G44" s="10">
        <v>63.68589853826311</v>
      </c>
      <c r="H44" s="10">
        <v>46.317024935511597</v>
      </c>
      <c r="I44" s="10">
        <v>65.615735167669811</v>
      </c>
      <c r="J44" s="10">
        <v>63.370593293207222</v>
      </c>
      <c r="K44" s="10">
        <v>87.374634565778152</v>
      </c>
      <c r="L44" s="10">
        <v>58.56981943250215</v>
      </c>
      <c r="M44" s="10">
        <v>48.968185726569217</v>
      </c>
      <c r="N44" s="10">
        <v>71.051848667239895</v>
      </c>
      <c r="O44" s="10">
        <v>46.087704213241622</v>
      </c>
      <c r="P44" s="10">
        <v>43.207222699914013</v>
      </c>
      <c r="Q44" s="10">
        <v>34.565778159931213</v>
      </c>
      <c r="R44" s="10">
        <v>24.00404127257093</v>
      </c>
      <c r="S44" s="10">
        <v>20.163370593293209</v>
      </c>
      <c r="T44" s="10">
        <v>22.083662940670681</v>
      </c>
      <c r="U44" s="10">
        <v>15.362596732588131</v>
      </c>
      <c r="V44" s="10">
        <v>16.32269991401548</v>
      </c>
      <c r="W44" s="10">
        <v>8.6414445399828033</v>
      </c>
      <c r="X44" s="10">
        <v>11.5219260533104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52.784952708512463</v>
      </c>
      <c r="D48" s="10">
        <v>54.337403267411858</v>
      </c>
      <c r="E48" s="10">
        <v>49.679965606190883</v>
      </c>
      <c r="F48" s="10">
        <v>37.259931212381773</v>
      </c>
      <c r="G48" s="10">
        <v>21.694411006018921</v>
      </c>
      <c r="H48" s="10">
        <v>30.092175408426481</v>
      </c>
      <c r="I48" s="10">
        <v>23.793809114359409</v>
      </c>
      <c r="J48" s="10">
        <v>44.788392089423901</v>
      </c>
      <c r="K48" s="10">
        <v>42.688907996560623</v>
      </c>
      <c r="L48" s="10">
        <v>40.985984522785891</v>
      </c>
      <c r="M48" s="10">
        <v>41.774118658641441</v>
      </c>
      <c r="N48" s="10">
        <v>48.079707652622517</v>
      </c>
      <c r="O48" s="10">
        <v>48.079707652622517</v>
      </c>
      <c r="P48" s="10">
        <v>42.562338779019782</v>
      </c>
      <c r="Q48" s="10">
        <v>48.867841788478067</v>
      </c>
      <c r="R48" s="10">
        <v>49.656061908856401</v>
      </c>
      <c r="S48" s="10">
        <v>48.194325021496127</v>
      </c>
      <c r="T48" s="10">
        <v>44.421152192605327</v>
      </c>
      <c r="U48" s="10">
        <v>47.773688736027509</v>
      </c>
      <c r="V48" s="10">
        <v>48.611779879621658</v>
      </c>
      <c r="W48" s="10">
        <v>47.773688736027509</v>
      </c>
      <c r="X48" s="10">
        <v>38.55417024935511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15.04729148753224</v>
      </c>
      <c r="H50" s="10">
        <v>3.5827171109200342</v>
      </c>
      <c r="I50" s="10">
        <v>96.016079105760952</v>
      </c>
      <c r="J50" s="10">
        <v>0</v>
      </c>
      <c r="K50" s="10">
        <v>0</v>
      </c>
      <c r="L50" s="10">
        <v>5.4456577815993112</v>
      </c>
      <c r="M50" s="10">
        <v>0</v>
      </c>
      <c r="N50" s="10">
        <v>0</v>
      </c>
      <c r="O50" s="10">
        <v>0</v>
      </c>
      <c r="P50" s="10">
        <v>5.4456577815993112</v>
      </c>
      <c r="Q50" s="10">
        <v>68.07110920034394</v>
      </c>
      <c r="R50" s="10">
        <v>12.70662080825451</v>
      </c>
      <c r="S50" s="10">
        <v>81.685296646603604</v>
      </c>
      <c r="T50" s="10">
        <v>82.592949269131552</v>
      </c>
      <c r="U50" s="10">
        <v>82.592949269131552</v>
      </c>
      <c r="V50" s="10">
        <v>79.870077386070506</v>
      </c>
      <c r="W50" s="10">
        <v>83.500515907136716</v>
      </c>
      <c r="X50" s="10">
        <v>84.408168529664664</v>
      </c>
    </row>
    <row r="51" spans="1:24" ht="11.25" customHeight="1" x14ac:dyDescent="0.2">
      <c r="A51" s="35" t="s">
        <v>89</v>
      </c>
      <c r="B51" s="36" t="s">
        <v>90</v>
      </c>
      <c r="C51" s="37">
        <v>199.87102321582117</v>
      </c>
      <c r="D51" s="37">
        <v>207.63112639724852</v>
      </c>
      <c r="E51" s="37">
        <v>174.80653482373171</v>
      </c>
      <c r="F51" s="37">
        <v>172.07652622527939</v>
      </c>
      <c r="G51" s="37">
        <v>152.27858985382633</v>
      </c>
      <c r="H51" s="37">
        <v>183.36199484092859</v>
      </c>
      <c r="I51" s="37">
        <v>206.36285468615651</v>
      </c>
      <c r="J51" s="37">
        <v>146.56061908856401</v>
      </c>
      <c r="K51" s="37">
        <v>164.14445399828031</v>
      </c>
      <c r="L51" s="37">
        <v>174.09716251074809</v>
      </c>
      <c r="M51" s="37">
        <v>54.686156491831468</v>
      </c>
      <c r="N51" s="37">
        <v>53.52536543422184</v>
      </c>
      <c r="O51" s="37">
        <v>60.791057609630258</v>
      </c>
      <c r="P51" s="37">
        <v>65.993121238177125</v>
      </c>
      <c r="Q51" s="37">
        <v>81.685296646603618</v>
      </c>
      <c r="R51" s="37">
        <v>67.153912295786753</v>
      </c>
      <c r="S51" s="37">
        <v>126.8486672398968</v>
      </c>
      <c r="T51" s="37">
        <v>164.57437661220979</v>
      </c>
      <c r="U51" s="37">
        <v>162.83319002579529</v>
      </c>
      <c r="V51" s="37">
        <v>160.6190885640585</v>
      </c>
      <c r="W51" s="37">
        <v>178.2459157351677</v>
      </c>
      <c r="X51" s="37">
        <v>183.5984522785898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124.12820292347379</v>
      </c>
      <c r="D75" s="37">
        <v>104.11289767841789</v>
      </c>
      <c r="E75" s="37">
        <v>97.25803955288049</v>
      </c>
      <c r="F75" s="37">
        <v>73.588392089423891</v>
      </c>
      <c r="G75" s="37">
        <v>156.85012897678419</v>
      </c>
      <c r="H75" s="37">
        <v>90.116595012897676</v>
      </c>
      <c r="I75" s="37">
        <v>85.936715391229569</v>
      </c>
      <c r="J75" s="37">
        <v>93.532072226999134</v>
      </c>
      <c r="K75" s="37">
        <v>100.36302665520201</v>
      </c>
      <c r="L75" s="37">
        <v>92.051246775580395</v>
      </c>
      <c r="M75" s="37">
        <v>75.117024935511608</v>
      </c>
      <c r="N75" s="37">
        <v>69.719088564058467</v>
      </c>
      <c r="O75" s="37">
        <v>52.450558899398111</v>
      </c>
      <c r="P75" s="37">
        <v>49.130610490111778</v>
      </c>
      <c r="Q75" s="37">
        <v>36.567325881341361</v>
      </c>
      <c r="R75" s="37">
        <v>38.740842648323287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62.596732588134131</v>
      </c>
      <c r="D76" s="40">
        <v>82.459157351676694</v>
      </c>
      <c r="E76" s="40">
        <v>97.076526225279437</v>
      </c>
      <c r="F76" s="40">
        <v>130.00859845227859</v>
      </c>
      <c r="G76" s="40">
        <v>139.29492691315562</v>
      </c>
      <c r="H76" s="40">
        <v>152.45055889939809</v>
      </c>
      <c r="I76" s="40">
        <v>178.33190025795355</v>
      </c>
      <c r="J76" s="40">
        <v>179.01977644024072</v>
      </c>
      <c r="K76" s="40">
        <v>163.45657781599306</v>
      </c>
      <c r="L76" s="40">
        <v>111.4359415305245</v>
      </c>
      <c r="M76" s="40">
        <v>95.270851246775578</v>
      </c>
      <c r="N76" s="40">
        <v>96.216680997420468</v>
      </c>
      <c r="O76" s="40">
        <v>58.3834909716251</v>
      </c>
      <c r="P76" s="40">
        <v>59.243336199484091</v>
      </c>
      <c r="Q76" s="40">
        <v>50.988822012037829</v>
      </c>
      <c r="R76" s="40">
        <v>52.020636285468612</v>
      </c>
      <c r="S76" s="40">
        <v>49.269131556319863</v>
      </c>
      <c r="T76" s="40">
        <v>51.76268271711092</v>
      </c>
      <c r="U76" s="40">
        <v>53.998280309544278</v>
      </c>
      <c r="V76" s="40">
        <v>53.568357695614793</v>
      </c>
      <c r="W76" s="40">
        <v>54.428202923473769</v>
      </c>
      <c r="X76" s="40">
        <v>51.76268271711092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1.4331040412725711</v>
      </c>
      <c r="F2" s="31">
        <f t="shared" si="0"/>
        <v>2.2929492691315558</v>
      </c>
      <c r="G2" s="31">
        <f t="shared" si="0"/>
        <v>2.7944969905417021</v>
      </c>
      <c r="H2" s="31">
        <f t="shared" si="0"/>
        <v>3.128890799656062</v>
      </c>
      <c r="I2" s="31">
        <f t="shared" si="0"/>
        <v>4.9202063628546862</v>
      </c>
      <c r="J2" s="31">
        <f t="shared" si="0"/>
        <v>5.8994840928632843</v>
      </c>
      <c r="K2" s="31">
        <f t="shared" si="0"/>
        <v>6.592175408426483</v>
      </c>
      <c r="L2" s="31">
        <f t="shared" si="0"/>
        <v>10.3420464316423</v>
      </c>
      <c r="M2" s="31">
        <f t="shared" si="0"/>
        <v>9.3866723989681855</v>
      </c>
      <c r="N2" s="31">
        <f t="shared" si="0"/>
        <v>8.7178847807394657</v>
      </c>
      <c r="O2" s="31">
        <f t="shared" si="0"/>
        <v>6.592175408426483</v>
      </c>
      <c r="P2" s="31">
        <f t="shared" si="0"/>
        <v>11.94230438521066</v>
      </c>
      <c r="Q2" s="31">
        <f t="shared" si="0"/>
        <v>9.291143594153052</v>
      </c>
      <c r="R2" s="31">
        <f t="shared" si="0"/>
        <v>12.89767841788478</v>
      </c>
      <c r="S2" s="31">
        <f t="shared" si="0"/>
        <v>14.641272570937231</v>
      </c>
      <c r="T2" s="31">
        <f t="shared" si="0"/>
        <v>13.92467755803955</v>
      </c>
      <c r="U2" s="31">
        <f t="shared" si="0"/>
        <v>14.18744625967326</v>
      </c>
      <c r="V2" s="31">
        <f t="shared" si="0"/>
        <v>14.1158211521926</v>
      </c>
      <c r="W2" s="31">
        <f t="shared" si="0"/>
        <v>14.33078245915735</v>
      </c>
      <c r="X2" s="31">
        <f t="shared" ref="X2" si="1">SUM(X3,X17,X22,X25,X26,X51,X52,X71,X74,X75,X76)</f>
        <v>15.095098882201199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1.4331040412725711</v>
      </c>
      <c r="F52" s="37">
        <f t="shared" si="20"/>
        <v>2.2929492691315558</v>
      </c>
      <c r="G52" s="37">
        <f t="shared" si="20"/>
        <v>2.7944969905417021</v>
      </c>
      <c r="H52" s="37">
        <f t="shared" si="20"/>
        <v>3.128890799656062</v>
      </c>
      <c r="I52" s="37">
        <f t="shared" si="20"/>
        <v>4.9202063628546862</v>
      </c>
      <c r="J52" s="37">
        <f t="shared" si="20"/>
        <v>5.8994840928632843</v>
      </c>
      <c r="K52" s="37">
        <f t="shared" si="20"/>
        <v>6.592175408426483</v>
      </c>
      <c r="L52" s="37">
        <f t="shared" si="20"/>
        <v>10.3420464316423</v>
      </c>
      <c r="M52" s="37">
        <f t="shared" si="20"/>
        <v>9.3866723989681855</v>
      </c>
      <c r="N52" s="37">
        <f t="shared" si="20"/>
        <v>8.7178847807394657</v>
      </c>
      <c r="O52" s="37">
        <f t="shared" si="20"/>
        <v>6.592175408426483</v>
      </c>
      <c r="P52" s="37">
        <f t="shared" si="20"/>
        <v>11.94230438521066</v>
      </c>
      <c r="Q52" s="37">
        <f t="shared" si="20"/>
        <v>9.291143594153052</v>
      </c>
      <c r="R52" s="37">
        <f t="shared" si="20"/>
        <v>12.89767841788478</v>
      </c>
      <c r="S52" s="37">
        <f t="shared" si="20"/>
        <v>14.641272570937231</v>
      </c>
      <c r="T52" s="37">
        <f t="shared" si="20"/>
        <v>13.92467755803955</v>
      </c>
      <c r="U52" s="37">
        <f t="shared" si="20"/>
        <v>14.18744625967326</v>
      </c>
      <c r="V52" s="37">
        <f t="shared" si="20"/>
        <v>14.1158211521926</v>
      </c>
      <c r="W52" s="37">
        <f t="shared" si="20"/>
        <v>14.33078245915735</v>
      </c>
      <c r="X52" s="37">
        <f t="shared" ref="X52" si="21">SUM(X53:X70)</f>
        <v>15.095098882201199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1.4331040412725711</v>
      </c>
      <c r="F61" s="10">
        <v>2.2929492691315558</v>
      </c>
      <c r="G61" s="10">
        <v>2.7944969905417021</v>
      </c>
      <c r="H61" s="10">
        <v>3.128890799656062</v>
      </c>
      <c r="I61" s="10">
        <v>4.9202063628546862</v>
      </c>
      <c r="J61" s="10">
        <v>5.8994840928632843</v>
      </c>
      <c r="K61" s="10">
        <v>6.592175408426483</v>
      </c>
      <c r="L61" s="10">
        <v>10.3420464316423</v>
      </c>
      <c r="M61" s="10">
        <v>9.3866723989681855</v>
      </c>
      <c r="N61" s="10">
        <v>8.7178847807394657</v>
      </c>
      <c r="O61" s="10">
        <v>6.592175408426483</v>
      </c>
      <c r="P61" s="10">
        <v>11.94230438521066</v>
      </c>
      <c r="Q61" s="10">
        <v>9.291143594153052</v>
      </c>
      <c r="R61" s="10">
        <v>12.89767841788478</v>
      </c>
      <c r="S61" s="10">
        <v>14.641272570937231</v>
      </c>
      <c r="T61" s="10">
        <v>13.92467755803955</v>
      </c>
      <c r="U61" s="10">
        <v>14.18744625967326</v>
      </c>
      <c r="V61" s="10">
        <v>14.1158211521926</v>
      </c>
      <c r="W61" s="10">
        <v>14.33078245915735</v>
      </c>
      <c r="X61" s="10">
        <v>15.095098882201199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809.53946689595875</v>
      </c>
      <c r="D2" s="31">
        <f t="shared" si="0"/>
        <v>819.3298366294066</v>
      </c>
      <c r="E2" s="31">
        <f t="shared" si="0"/>
        <v>744.31066208082552</v>
      </c>
      <c r="F2" s="31">
        <f t="shared" si="0"/>
        <v>786.63654342218388</v>
      </c>
      <c r="G2" s="31">
        <f t="shared" si="0"/>
        <v>801.26113499570079</v>
      </c>
      <c r="H2" s="31">
        <f t="shared" si="0"/>
        <v>829.72975064488378</v>
      </c>
      <c r="I2" s="31">
        <f t="shared" si="0"/>
        <v>763.02261392949254</v>
      </c>
      <c r="J2" s="31">
        <f t="shared" si="0"/>
        <v>613.58125537403271</v>
      </c>
      <c r="K2" s="31">
        <f t="shared" si="0"/>
        <v>599.78030954428198</v>
      </c>
      <c r="L2" s="31">
        <f t="shared" si="0"/>
        <v>569.06620808254502</v>
      </c>
      <c r="M2" s="31">
        <f t="shared" si="0"/>
        <v>603.45683576956139</v>
      </c>
      <c r="N2" s="31">
        <f t="shared" si="0"/>
        <v>568.8469475494411</v>
      </c>
      <c r="O2" s="31">
        <f t="shared" si="0"/>
        <v>529.75305245055881</v>
      </c>
      <c r="P2" s="31">
        <f t="shared" si="0"/>
        <v>520.7175408426483</v>
      </c>
      <c r="Q2" s="31">
        <f t="shared" si="0"/>
        <v>515.39836629406705</v>
      </c>
      <c r="R2" s="31">
        <f t="shared" si="0"/>
        <v>516.40868443680142</v>
      </c>
      <c r="S2" s="31">
        <f t="shared" si="0"/>
        <v>510.03155631986232</v>
      </c>
      <c r="T2" s="31">
        <f t="shared" si="0"/>
        <v>565.30283748925183</v>
      </c>
      <c r="U2" s="31">
        <f t="shared" si="0"/>
        <v>548.12261392949267</v>
      </c>
      <c r="V2" s="31">
        <f t="shared" si="0"/>
        <v>521.18564058469474</v>
      </c>
      <c r="W2" s="31">
        <f t="shared" si="0"/>
        <v>500.16001719690456</v>
      </c>
      <c r="X2" s="31">
        <f t="shared" ref="X2" si="1">SUM(X3,X17,X22,X25,X26,X51,X52,X71,X74,X75,X76)</f>
        <v>479.26758383490966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20.240412725709369</v>
      </c>
      <c r="I3" s="34">
        <f t="shared" si="2"/>
        <v>6.3014617368873598</v>
      </c>
      <c r="J3" s="34">
        <f t="shared" si="2"/>
        <v>4.3235597592433361</v>
      </c>
      <c r="K3" s="34">
        <f t="shared" si="2"/>
        <v>4.6790197764402413</v>
      </c>
      <c r="L3" s="34">
        <f t="shared" si="2"/>
        <v>3.4911435941530522</v>
      </c>
      <c r="M3" s="34">
        <f t="shared" si="2"/>
        <v>0.75073086844368009</v>
      </c>
      <c r="N3" s="34">
        <f t="shared" si="2"/>
        <v>0.73766122098022358</v>
      </c>
      <c r="O3" s="34">
        <f t="shared" si="2"/>
        <v>0.70696474634565765</v>
      </c>
      <c r="P3" s="34">
        <f t="shared" si="2"/>
        <v>0.81685296646603611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5.5653482373172816</v>
      </c>
      <c r="I4" s="29">
        <f t="shared" si="4"/>
        <v>1.971883061049011</v>
      </c>
      <c r="J4" s="29">
        <f t="shared" si="4"/>
        <v>2.723301805674978</v>
      </c>
      <c r="K4" s="29">
        <f t="shared" si="4"/>
        <v>3.39853826311264</v>
      </c>
      <c r="L4" s="29">
        <f t="shared" si="4"/>
        <v>1.827858985382631</v>
      </c>
      <c r="M4" s="29">
        <f t="shared" si="4"/>
        <v>0.75073086844368009</v>
      </c>
      <c r="N4" s="29">
        <f t="shared" si="4"/>
        <v>0.73766122098022358</v>
      </c>
      <c r="O4" s="29">
        <f t="shared" si="4"/>
        <v>0.70696474634565765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1.5013757523645741</v>
      </c>
      <c r="K6" s="10">
        <v>2.252106620808255</v>
      </c>
      <c r="L6" s="10">
        <v>0</v>
      </c>
      <c r="M6" s="10">
        <v>0.75073086844368009</v>
      </c>
      <c r="N6" s="10">
        <v>0.73766122098022358</v>
      </c>
      <c r="O6" s="10">
        <v>0.70696474634565765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5.5653482373172816</v>
      </c>
      <c r="I7" s="10">
        <v>1.971883061049011</v>
      </c>
      <c r="J7" s="10">
        <v>1.2219260533104039</v>
      </c>
      <c r="K7" s="10">
        <v>1.146431642304385</v>
      </c>
      <c r="L7" s="10">
        <v>1.827858985382631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14.161564918314703</v>
      </c>
      <c r="I8" s="29">
        <f t="shared" si="6"/>
        <v>3.7802235597592428</v>
      </c>
      <c r="J8" s="29">
        <f t="shared" si="6"/>
        <v>1.6002579535683581</v>
      </c>
      <c r="K8" s="29">
        <f t="shared" si="6"/>
        <v>1.2804815133276011</v>
      </c>
      <c r="L8" s="29">
        <f t="shared" si="6"/>
        <v>1.6632846087704209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0.81685296646603611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5.578847807394669</v>
      </c>
      <c r="I9" s="10">
        <v>2.0504729148753218</v>
      </c>
      <c r="J9" s="10">
        <v>1.6002579535683581</v>
      </c>
      <c r="K9" s="10">
        <v>1.2804815133276011</v>
      </c>
      <c r="L9" s="10">
        <v>1.6632846087704209</v>
      </c>
      <c r="M9" s="10">
        <v>0</v>
      </c>
      <c r="N9" s="10">
        <v>0</v>
      </c>
      <c r="O9" s="10">
        <v>0</v>
      </c>
      <c r="P9" s="10">
        <v>0.81685296646603611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8.5827171109200329</v>
      </c>
      <c r="I10" s="10">
        <v>1.7297506448839211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0.51349957007738611</v>
      </c>
      <c r="I11" s="29">
        <f t="shared" si="8"/>
        <v>0.5493551160791057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0.51349957007738611</v>
      </c>
      <c r="I12" s="10">
        <v>0.5493551160791057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5.3119518486672392</v>
      </c>
      <c r="K17" s="37">
        <f t="shared" si="10"/>
        <v>1.7196904557179711</v>
      </c>
      <c r="L17" s="37">
        <f t="shared" si="10"/>
        <v>1.2634565778159927</v>
      </c>
      <c r="M17" s="37">
        <f t="shared" si="10"/>
        <v>4.815133276010318</v>
      </c>
      <c r="N17" s="37">
        <f t="shared" si="10"/>
        <v>7.2871883061049019</v>
      </c>
      <c r="O17" s="37">
        <f t="shared" si="10"/>
        <v>1.6170249355116082</v>
      </c>
      <c r="P17" s="37">
        <f t="shared" si="10"/>
        <v>0.65924333619948405</v>
      </c>
      <c r="Q17" s="37">
        <f t="shared" si="10"/>
        <v>2.5795356835769563</v>
      </c>
      <c r="R17" s="37">
        <f t="shared" si="10"/>
        <v>8.5076526225279459</v>
      </c>
      <c r="S17" s="37">
        <f t="shared" si="10"/>
        <v>5.1423903697334472</v>
      </c>
      <c r="T17" s="37">
        <f t="shared" si="10"/>
        <v>14.755889939810832</v>
      </c>
      <c r="U17" s="37">
        <f t="shared" si="10"/>
        <v>31.897850386930344</v>
      </c>
      <c r="V17" s="37">
        <f t="shared" si="10"/>
        <v>18.649097162510746</v>
      </c>
      <c r="W17" s="37">
        <f t="shared" si="10"/>
        <v>24.238091143594154</v>
      </c>
      <c r="X17" s="37">
        <f t="shared" ref="X17" si="11">SUM(X18:X21)</f>
        <v>10.707480653482373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0.55889939810834044</v>
      </c>
      <c r="K19" s="10">
        <v>0</v>
      </c>
      <c r="L19" s="10">
        <v>2.149613069647463E-2</v>
      </c>
      <c r="M19" s="10">
        <v>8.5984522785898534E-2</v>
      </c>
      <c r="N19" s="10">
        <v>0.40842648323301811</v>
      </c>
      <c r="O19" s="10">
        <v>0.27944969905417022</v>
      </c>
      <c r="P19" s="10">
        <v>0.30094582975064488</v>
      </c>
      <c r="Q19" s="10">
        <v>0.2149613069647463</v>
      </c>
      <c r="R19" s="10">
        <v>0.1719690455717971</v>
      </c>
      <c r="S19" s="10">
        <v>0.36543422184006868</v>
      </c>
      <c r="T19" s="10">
        <v>4.9871023215821149</v>
      </c>
      <c r="U19" s="10">
        <v>4.1917454858125538</v>
      </c>
      <c r="V19" s="10">
        <v>4.9871023215821149</v>
      </c>
      <c r="W19" s="10">
        <v>15.95012897678418</v>
      </c>
      <c r="X19" s="10">
        <v>3.8048151332760098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4.7530524505588989</v>
      </c>
      <c r="K20" s="10">
        <v>1.7196904557179711</v>
      </c>
      <c r="L20" s="10">
        <v>1.241960447119518</v>
      </c>
      <c r="M20" s="10">
        <v>4.7291487532244192</v>
      </c>
      <c r="N20" s="10">
        <v>6.8787618228718834</v>
      </c>
      <c r="O20" s="10">
        <v>1.337575236457438</v>
      </c>
      <c r="P20" s="10">
        <v>0.35829750644883918</v>
      </c>
      <c r="Q20" s="10">
        <v>2.36457437661221</v>
      </c>
      <c r="R20" s="10">
        <v>8.3356835769561481</v>
      </c>
      <c r="S20" s="10">
        <v>4.7769561478933786</v>
      </c>
      <c r="T20" s="10">
        <v>9.7687876182287177</v>
      </c>
      <c r="U20" s="10">
        <v>27.70610490111779</v>
      </c>
      <c r="V20" s="10">
        <v>13.66199484092863</v>
      </c>
      <c r="W20" s="10">
        <v>8.2879621668099741</v>
      </c>
      <c r="X20" s="10">
        <v>6.9026655202063631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312.81169389509893</v>
      </c>
      <c r="D51" s="37">
        <v>337.89767841788478</v>
      </c>
      <c r="E51" s="37">
        <v>286.45743766122098</v>
      </c>
      <c r="F51" s="37">
        <v>334.50128976784168</v>
      </c>
      <c r="G51" s="37">
        <v>345.18486672398973</v>
      </c>
      <c r="H51" s="37">
        <v>349.93551160791048</v>
      </c>
      <c r="I51" s="37">
        <v>274.93551160791048</v>
      </c>
      <c r="J51" s="37">
        <v>184.0928632846088</v>
      </c>
      <c r="K51" s="37">
        <v>175.42992261392951</v>
      </c>
      <c r="L51" s="37">
        <v>167.19690455717969</v>
      </c>
      <c r="M51" s="37">
        <v>169.41100601891659</v>
      </c>
      <c r="N51" s="37">
        <v>142.71281169389511</v>
      </c>
      <c r="O51" s="37">
        <v>130.48151332760099</v>
      </c>
      <c r="P51" s="37">
        <v>120.85124677558041</v>
      </c>
      <c r="Q51" s="37">
        <v>105.0945829750645</v>
      </c>
      <c r="R51" s="37">
        <v>101.93465176268271</v>
      </c>
      <c r="S51" s="37">
        <v>102.3000859845228</v>
      </c>
      <c r="T51" s="37">
        <v>150.7523645743766</v>
      </c>
      <c r="U51" s="37">
        <v>133.25451418744629</v>
      </c>
      <c r="V51" s="37">
        <v>125.1074806534824</v>
      </c>
      <c r="W51" s="37">
        <v>111.0275150472915</v>
      </c>
      <c r="X51" s="37">
        <v>104.8581255374033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80.562682717110917</v>
      </c>
      <c r="D75" s="37">
        <v>79.368529664660358</v>
      </c>
      <c r="E75" s="37">
        <v>79.607308684436788</v>
      </c>
      <c r="F75" s="37">
        <v>87.560877042132404</v>
      </c>
      <c r="G75" s="37">
        <v>113.8578675838349</v>
      </c>
      <c r="H75" s="37">
        <v>120.6888220120378</v>
      </c>
      <c r="I75" s="37">
        <v>140.9429922613929</v>
      </c>
      <c r="J75" s="37">
        <v>79.440154772141014</v>
      </c>
      <c r="K75" s="37">
        <v>83.643852106620798</v>
      </c>
      <c r="L75" s="37">
        <v>87.226483233018044</v>
      </c>
      <c r="M75" s="37">
        <v>101.6527944969905</v>
      </c>
      <c r="N75" s="37">
        <v>92.743852106620807</v>
      </c>
      <c r="O75" s="37">
        <v>80.180567497850376</v>
      </c>
      <c r="P75" s="37">
        <v>83.42889079965606</v>
      </c>
      <c r="Q75" s="37">
        <v>95.514445399828034</v>
      </c>
      <c r="R75" s="37">
        <v>88.253568357695599</v>
      </c>
      <c r="S75" s="37">
        <v>95.968271711092001</v>
      </c>
      <c r="T75" s="37">
        <v>102.6320722269991</v>
      </c>
      <c r="U75" s="37">
        <v>94.320206362854677</v>
      </c>
      <c r="V75" s="37">
        <v>94.368013757523642</v>
      </c>
      <c r="W75" s="37">
        <v>94.988993981083397</v>
      </c>
      <c r="X75" s="37">
        <v>101.27721410146169</v>
      </c>
    </row>
    <row r="76" spans="1:24" ht="11.25" customHeight="1" x14ac:dyDescent="0.2">
      <c r="A76" s="38" t="s">
        <v>139</v>
      </c>
      <c r="B76" s="39" t="s">
        <v>140</v>
      </c>
      <c r="C76" s="40">
        <v>416.1650902837489</v>
      </c>
      <c r="D76" s="40">
        <v>402.06362854686148</v>
      </c>
      <c r="E76" s="40">
        <v>378.24591573516773</v>
      </c>
      <c r="F76" s="40">
        <v>364.57437661220979</v>
      </c>
      <c r="G76" s="40">
        <v>342.21840068787623</v>
      </c>
      <c r="H76" s="40">
        <v>338.86500429922609</v>
      </c>
      <c r="I76" s="40">
        <v>340.84264832330177</v>
      </c>
      <c r="J76" s="40">
        <v>340.4127257093723</v>
      </c>
      <c r="K76" s="40">
        <v>334.30782459157348</v>
      </c>
      <c r="L76" s="40">
        <v>309.88822012037832</v>
      </c>
      <c r="M76" s="40">
        <v>326.82717110920032</v>
      </c>
      <c r="N76" s="40">
        <v>325.36543422184002</v>
      </c>
      <c r="O76" s="40">
        <v>316.76698194325019</v>
      </c>
      <c r="P76" s="40">
        <v>314.96130696474631</v>
      </c>
      <c r="Q76" s="40">
        <v>312.20980223559758</v>
      </c>
      <c r="R76" s="40">
        <v>317.71281169389511</v>
      </c>
      <c r="S76" s="40">
        <v>306.62080825451409</v>
      </c>
      <c r="T76" s="40">
        <v>297.1625107480653</v>
      </c>
      <c r="U76" s="40">
        <v>288.65004299226138</v>
      </c>
      <c r="V76" s="40">
        <v>283.06104901117789</v>
      </c>
      <c r="W76" s="40">
        <v>269.9054170249355</v>
      </c>
      <c r="X76" s="40">
        <v>262.42476354256229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17222.135167669818</v>
      </c>
      <c r="D2" s="31">
        <f t="shared" si="0"/>
        <v>17803.746345657779</v>
      </c>
      <c r="E2" s="31">
        <f t="shared" si="0"/>
        <v>18120.081943250214</v>
      </c>
      <c r="F2" s="31">
        <f t="shared" si="0"/>
        <v>18811.358125537401</v>
      </c>
      <c r="G2" s="31">
        <f t="shared" si="0"/>
        <v>18678.864402407566</v>
      </c>
      <c r="H2" s="31">
        <f t="shared" si="0"/>
        <v>20331.576612209799</v>
      </c>
      <c r="I2" s="31">
        <f t="shared" si="0"/>
        <v>20069.290283748927</v>
      </c>
      <c r="J2" s="31">
        <f t="shared" si="0"/>
        <v>19106.805588993982</v>
      </c>
      <c r="K2" s="31">
        <f t="shared" si="0"/>
        <v>18897.915821152194</v>
      </c>
      <c r="L2" s="31">
        <f t="shared" si="0"/>
        <v>18425.595270851249</v>
      </c>
      <c r="M2" s="31">
        <f t="shared" si="0"/>
        <v>18860.882287188306</v>
      </c>
      <c r="N2" s="31">
        <f t="shared" si="0"/>
        <v>18600.261220980221</v>
      </c>
      <c r="O2" s="31">
        <f t="shared" si="0"/>
        <v>17784.801461736886</v>
      </c>
      <c r="P2" s="31">
        <f t="shared" si="0"/>
        <v>17552.449097162509</v>
      </c>
      <c r="Q2" s="31">
        <f t="shared" si="0"/>
        <v>17277.269217540841</v>
      </c>
      <c r="R2" s="31">
        <f t="shared" si="0"/>
        <v>18537.076096302662</v>
      </c>
      <c r="S2" s="31">
        <f t="shared" si="0"/>
        <v>18899.276526225276</v>
      </c>
      <c r="T2" s="31">
        <f t="shared" si="0"/>
        <v>19790.710748065343</v>
      </c>
      <c r="U2" s="31">
        <f t="shared" si="0"/>
        <v>19858.402837489248</v>
      </c>
      <c r="V2" s="31">
        <f t="shared" si="0"/>
        <v>19941.60343938091</v>
      </c>
      <c r="W2" s="31">
        <f t="shared" si="0"/>
        <v>19682.795786758383</v>
      </c>
      <c r="X2" s="31">
        <f t="shared" ref="X2" si="1">SUM(X3,X17,X22,X25,X26,X51,X52,X71,X74,X75,X76)</f>
        <v>21175.29681857266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383.22244196044653</v>
      </c>
      <c r="D3" s="34">
        <f t="shared" si="2"/>
        <v>369.44015477214032</v>
      </c>
      <c r="E3" s="34">
        <f t="shared" si="2"/>
        <v>519.6320722269985</v>
      </c>
      <c r="F3" s="34">
        <f t="shared" si="2"/>
        <v>579.91049011177972</v>
      </c>
      <c r="G3" s="34">
        <f t="shared" si="2"/>
        <v>497.49948409286282</v>
      </c>
      <c r="H3" s="34">
        <f t="shared" si="2"/>
        <v>477.23955288048137</v>
      </c>
      <c r="I3" s="34">
        <f t="shared" si="2"/>
        <v>453.43877901977663</v>
      </c>
      <c r="J3" s="34">
        <f t="shared" si="2"/>
        <v>362.87446259673339</v>
      </c>
      <c r="K3" s="34">
        <f t="shared" si="2"/>
        <v>379.13981083404974</v>
      </c>
      <c r="L3" s="34">
        <f t="shared" si="2"/>
        <v>236.27394668959579</v>
      </c>
      <c r="M3" s="34">
        <f t="shared" si="2"/>
        <v>248.67136715391334</v>
      </c>
      <c r="N3" s="34">
        <f t="shared" si="2"/>
        <v>257.49079965606114</v>
      </c>
      <c r="O3" s="34">
        <f t="shared" si="2"/>
        <v>223.3072226999146</v>
      </c>
      <c r="P3" s="34">
        <f t="shared" si="2"/>
        <v>166.30447119518468</v>
      </c>
      <c r="Q3" s="34">
        <f t="shared" si="2"/>
        <v>117.00730868443635</v>
      </c>
      <c r="R3" s="34">
        <f t="shared" si="2"/>
        <v>207.64239036973251</v>
      </c>
      <c r="S3" s="34">
        <f t="shared" si="2"/>
        <v>208.18675838349054</v>
      </c>
      <c r="T3" s="34">
        <f t="shared" si="2"/>
        <v>281.49982803095469</v>
      </c>
      <c r="U3" s="34">
        <f t="shared" si="2"/>
        <v>237.07738607050624</v>
      </c>
      <c r="V3" s="34">
        <f t="shared" si="2"/>
        <v>186.06371453138445</v>
      </c>
      <c r="W3" s="34">
        <f t="shared" si="2"/>
        <v>162.30601891659495</v>
      </c>
      <c r="X3" s="34">
        <f t="shared" ref="X3" si="3">SUM(X4,X8,X11)</f>
        <v>129.37153912295781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155.64049871023215</v>
      </c>
      <c r="F4" s="29">
        <f t="shared" si="4"/>
        <v>134.73224419604463</v>
      </c>
      <c r="G4" s="29">
        <f t="shared" si="4"/>
        <v>147.82949269131552</v>
      </c>
      <c r="H4" s="29">
        <f t="shared" si="4"/>
        <v>175.08555460017203</v>
      </c>
      <c r="I4" s="29">
        <f t="shared" si="4"/>
        <v>178.66113499570085</v>
      </c>
      <c r="J4" s="29">
        <f t="shared" si="4"/>
        <v>132.99733447979409</v>
      </c>
      <c r="K4" s="29">
        <f t="shared" si="4"/>
        <v>129.03078245915682</v>
      </c>
      <c r="L4" s="29">
        <f t="shared" si="4"/>
        <v>65.711349957007698</v>
      </c>
      <c r="M4" s="29">
        <f t="shared" si="4"/>
        <v>56.64316423043887</v>
      </c>
      <c r="N4" s="29">
        <f t="shared" si="4"/>
        <v>68.218744625966309</v>
      </c>
      <c r="O4" s="29">
        <f t="shared" si="4"/>
        <v>39.476526225279336</v>
      </c>
      <c r="P4" s="29">
        <f t="shared" si="4"/>
        <v>28.85468615649182</v>
      </c>
      <c r="Q4" s="29">
        <f t="shared" si="4"/>
        <v>23.894496990541697</v>
      </c>
      <c r="R4" s="29">
        <f t="shared" si="4"/>
        <v>25.574032674118619</v>
      </c>
      <c r="S4" s="29">
        <f t="shared" si="4"/>
        <v>50.947033533963889</v>
      </c>
      <c r="T4" s="29">
        <f t="shared" si="4"/>
        <v>105.14161650902847</v>
      </c>
      <c r="U4" s="29">
        <f t="shared" si="4"/>
        <v>79.956319862424181</v>
      </c>
      <c r="V4" s="29">
        <f t="shared" si="4"/>
        <v>62.785124677558159</v>
      </c>
      <c r="W4" s="29">
        <f t="shared" si="4"/>
        <v>51.975236457437532</v>
      </c>
      <c r="X4" s="29">
        <f t="shared" ref="X4" si="5">SUM(X5:X7)</f>
        <v>35.758297506448841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0.65924333619948405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</v>
      </c>
      <c r="T5" s="10">
        <f>NRGSUP!T5-TI_E!T5+TO!T5-NRG_E!T5-DL!T5</f>
        <v>1.791315563198624</v>
      </c>
      <c r="U5" s="10">
        <f>NRGSUP!U5-TI_E!U5+TO!U5-NRG_E!U5-DL!U5</f>
        <v>1.791315563198624</v>
      </c>
      <c r="V5" s="10">
        <f>NRGSUP!V5-TI_E!V5+TO!V5-NRG_E!V5-DL!V5</f>
        <v>1.791315563198624</v>
      </c>
      <c r="W5" s="10">
        <f>NRGSUP!W5-TI_E!W5+TO!W5-NRG_E!W5-DL!W5</f>
        <v>1.791315563198624</v>
      </c>
      <c r="X5" s="10">
        <f>NRGSUP!X5-TI_E!X5+TO!X5-NRG_E!X5-DL!X5</f>
        <v>1.791315563198624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8.5984522797843965E-5</v>
      </c>
      <c r="G6" s="10">
        <f>NRGSUP!G6-TI_E!G6+TO!G6-NRG_E!G6-DL!G6</f>
        <v>3.5167669819429648E-2</v>
      </c>
      <c r="H6" s="10">
        <f>NRGSUP!H6-TI_E!H6+TO!H6-NRG_E!H6-DL!H6</f>
        <v>0</v>
      </c>
      <c r="I6" s="10">
        <f>NRGSUP!I6-TI_E!I6+TO!I6-NRG_E!I6-DL!I6</f>
        <v>-1.0318142733467539E-3</v>
      </c>
      <c r="J6" s="10">
        <f>NRGSUP!J6-TI_E!J6+TO!J6-NRG_E!J6-DL!J6</f>
        <v>4.1877612488860905E-13</v>
      </c>
      <c r="K6" s="10">
        <f>NRGSUP!K6-TI_E!K6+TO!K6-NRG_E!K6-DL!K6</f>
        <v>-8.5984523358284548E-5</v>
      </c>
      <c r="L6" s="10">
        <f>NRGSUP!L6-TI_E!L6+TO!L6-NRG_E!L6-DL!L6</f>
        <v>0</v>
      </c>
      <c r="M6" s="10">
        <f>NRGSUP!M6-TI_E!M6+TO!M6-NRG_E!M6-DL!M6</f>
        <v>-8.5984522412041464E-5</v>
      </c>
      <c r="N6" s="10">
        <f>NRGSUP!N6-TI_E!N6+TO!N6-NRG_E!N6-DL!N6</f>
        <v>0.38847807394568257</v>
      </c>
      <c r="O6" s="10">
        <f>NRGSUP!O6-TI_E!O6+TO!O6-NRG_E!O6-DL!O6</f>
        <v>8.598452267416512E-5</v>
      </c>
      <c r="P6" s="10">
        <f>NRGSUP!P6-TI_E!P6+TO!P6-NRG_E!P6-DL!P6</f>
        <v>-8.5984522797843965E-5</v>
      </c>
      <c r="Q6" s="10">
        <f>NRGSUP!Q6-TI_E!Q6+TO!Q6-NRG_E!Q6-DL!Q6</f>
        <v>-8.5984522797843965E-5</v>
      </c>
      <c r="R6" s="10">
        <f>NRGSUP!R6-TI_E!R6+TO!R6-NRG_E!R6-DL!R6</f>
        <v>-0.71143594153056711</v>
      </c>
      <c r="S6" s="10">
        <f>NRGSUP!S6-TI_E!S6+TO!S6-NRG_E!S6-DL!S6</f>
        <v>0</v>
      </c>
      <c r="T6" s="10">
        <f>NRGSUP!T6-TI_E!T6+TO!T6-NRG_E!T6-DL!T6</f>
        <v>1.1368683772161603E-13</v>
      </c>
      <c r="U6" s="10">
        <f>NRGSUP!U6-TI_E!U6+TO!U6-NRG_E!U6-DL!U6</f>
        <v>0.72656921754025916</v>
      </c>
      <c r="V6" s="10">
        <f>NRGSUP!V6-TI_E!V6+TO!V6-NRG_E!V6-DL!V6</f>
        <v>1.1368683772161603E-13</v>
      </c>
      <c r="W6" s="10">
        <f>NRGSUP!W6-TI_E!W6+TO!W6-NRG_E!W6-DL!W6</f>
        <v>-8.5984522911530803E-5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0</v>
      </c>
      <c r="D7" s="10">
        <f>NRGSUP!D7-TI_E!D7+TO!D7-NRG_E!D7-DL!D7</f>
        <v>0</v>
      </c>
      <c r="E7" s="10">
        <f>NRGSUP!E7-TI_E!E7+TO!E7-NRG_E!E7-DL!E7</f>
        <v>155.64049871023215</v>
      </c>
      <c r="F7" s="10">
        <f>NRGSUP!F7-TI_E!F7+TO!F7-NRG_E!F7-DL!F7</f>
        <v>134.73215821152183</v>
      </c>
      <c r="G7" s="10">
        <f>NRGSUP!G7-TI_E!G7+TO!G7-NRG_E!G7-DL!G7</f>
        <v>147.79432502149609</v>
      </c>
      <c r="H7" s="10">
        <f>NRGSUP!H7-TI_E!H7+TO!H7-NRG_E!H7-DL!H7</f>
        <v>175.08555460017203</v>
      </c>
      <c r="I7" s="10">
        <f>NRGSUP!I7-TI_E!I7+TO!I7-NRG_E!I7-DL!I7</f>
        <v>178.6621668099742</v>
      </c>
      <c r="J7" s="10">
        <f>NRGSUP!J7-TI_E!J7+TO!J7-NRG_E!J7-DL!J7</f>
        <v>132.99733447979366</v>
      </c>
      <c r="K7" s="10">
        <f>NRGSUP!K7-TI_E!K7+TO!K7-NRG_E!K7-DL!K7</f>
        <v>129.03086844368019</v>
      </c>
      <c r="L7" s="10">
        <f>NRGSUP!L7-TI_E!L7+TO!L7-NRG_E!L7-DL!L7</f>
        <v>65.711349957007698</v>
      </c>
      <c r="M7" s="10">
        <f>NRGSUP!M7-TI_E!M7+TO!M7-NRG_E!M7-DL!M7</f>
        <v>56.643250214961284</v>
      </c>
      <c r="N7" s="10">
        <f>NRGSUP!N7-TI_E!N7+TO!N7-NRG_E!N7-DL!N7</f>
        <v>67.830266552020632</v>
      </c>
      <c r="O7" s="10">
        <f>NRGSUP!O7-TI_E!O7+TO!O7-NRG_E!O7-DL!O7</f>
        <v>39.476440240756659</v>
      </c>
      <c r="P7" s="10">
        <f>NRGSUP!P7-TI_E!P7+TO!P7-NRG_E!P7-DL!P7</f>
        <v>28.195528804815133</v>
      </c>
      <c r="Q7" s="10">
        <f>NRGSUP!Q7-TI_E!Q7+TO!Q7-NRG_E!Q7-DL!Q7</f>
        <v>23.894582975064495</v>
      </c>
      <c r="R7" s="10">
        <f>NRGSUP!R7-TI_E!R7+TO!R7-NRG_E!R7-DL!R7</f>
        <v>26.285468615649187</v>
      </c>
      <c r="S7" s="10">
        <f>NRGSUP!S7-TI_E!S7+TO!S7-NRG_E!S7-DL!S7</f>
        <v>50.947033533963889</v>
      </c>
      <c r="T7" s="10">
        <f>NRGSUP!T7-TI_E!T7+TO!T7-NRG_E!T7-DL!T7</f>
        <v>103.35030094582973</v>
      </c>
      <c r="U7" s="10">
        <f>NRGSUP!U7-TI_E!U7+TO!U7-NRG_E!U7-DL!U7</f>
        <v>77.438435081685299</v>
      </c>
      <c r="V7" s="10">
        <f>NRGSUP!V7-TI_E!V7+TO!V7-NRG_E!V7-DL!V7</f>
        <v>60.993809114359422</v>
      </c>
      <c r="W7" s="10">
        <f>NRGSUP!W7-TI_E!W7+TO!W7-NRG_E!W7-DL!W7</f>
        <v>50.184006878761821</v>
      </c>
      <c r="X7" s="10">
        <f>NRGSUP!X7-TI_E!X7+TO!X7-NRG_E!X7-DL!X7</f>
        <v>33.966981943250218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249.6091143594146</v>
      </c>
      <c r="D8" s="29">
        <f t="shared" si="6"/>
        <v>230.47179707652546</v>
      </c>
      <c r="E8" s="29">
        <f t="shared" si="6"/>
        <v>230.29527085124624</v>
      </c>
      <c r="F8" s="29">
        <f t="shared" si="6"/>
        <v>278.02854686156502</v>
      </c>
      <c r="G8" s="29">
        <f t="shared" si="6"/>
        <v>184.43748925193418</v>
      </c>
      <c r="H8" s="29">
        <f t="shared" si="6"/>
        <v>171.85408426483212</v>
      </c>
      <c r="I8" s="29">
        <f t="shared" si="6"/>
        <v>162.80670679277739</v>
      </c>
      <c r="J8" s="29">
        <f t="shared" si="6"/>
        <v>109.54797936371494</v>
      </c>
      <c r="K8" s="29">
        <f t="shared" si="6"/>
        <v>141.94127257093751</v>
      </c>
      <c r="L8" s="29">
        <f t="shared" si="6"/>
        <v>124.60232158211517</v>
      </c>
      <c r="M8" s="29">
        <f t="shared" si="6"/>
        <v>137.08185726569303</v>
      </c>
      <c r="N8" s="29">
        <f t="shared" si="6"/>
        <v>135.91487532244221</v>
      </c>
      <c r="O8" s="29">
        <f t="shared" si="6"/>
        <v>135.77652622528018</v>
      </c>
      <c r="P8" s="29">
        <f t="shared" si="6"/>
        <v>105.79079965606164</v>
      </c>
      <c r="Q8" s="29">
        <f t="shared" si="6"/>
        <v>56.360619088563659</v>
      </c>
      <c r="R8" s="29">
        <f t="shared" si="6"/>
        <v>124.42158211521833</v>
      </c>
      <c r="S8" s="29">
        <f t="shared" si="6"/>
        <v>111.07463456577767</v>
      </c>
      <c r="T8" s="29">
        <f t="shared" si="6"/>
        <v>105.9337059329323</v>
      </c>
      <c r="U8" s="29">
        <f t="shared" si="6"/>
        <v>94.175150472914382</v>
      </c>
      <c r="V8" s="29">
        <f t="shared" si="6"/>
        <v>50.399054170249428</v>
      </c>
      <c r="W8" s="29">
        <f t="shared" si="6"/>
        <v>48.207910576096197</v>
      </c>
      <c r="X8" s="29">
        <f t="shared" ref="X8" si="7">SUM(X9:X10)</f>
        <v>43.089681857265759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172.19303525365439</v>
      </c>
      <c r="D9" s="10">
        <f>NRGSUP!D9-TI_E!D9+TO!D9-NRG_E!D9-DL!D9</f>
        <v>179.11143594153052</v>
      </c>
      <c r="E9" s="10">
        <f>NRGSUP!E9-TI_E!E9+TO!E9-NRG_E!E9-DL!E9</f>
        <v>105.66147893379188</v>
      </c>
      <c r="F9" s="10">
        <f>NRGSUP!F9-TI_E!F9+TO!F9-NRG_E!F9-DL!F9</f>
        <v>117.15769561478938</v>
      </c>
      <c r="G9" s="10">
        <f>NRGSUP!G9-TI_E!G9+TO!G9-NRG_E!G9-DL!G9</f>
        <v>93.498882201203756</v>
      </c>
      <c r="H9" s="10">
        <f>NRGSUP!H9-TI_E!H9+TO!H9-NRG_E!H9-DL!H9</f>
        <v>137.60937231298365</v>
      </c>
      <c r="I9" s="10">
        <f>NRGSUP!I9-TI_E!I9+TO!I9-NRG_E!I9-DL!I9</f>
        <v>130.09535683576959</v>
      </c>
      <c r="J9" s="10">
        <f>NRGSUP!J9-TI_E!J9+TO!J9-NRG_E!J9-DL!J9</f>
        <v>81.225279449699087</v>
      </c>
      <c r="K9" s="10">
        <f>NRGSUP!K9-TI_E!K9+TO!K9-NRG_E!K9-DL!K9</f>
        <v>103.37429062768697</v>
      </c>
      <c r="L9" s="10">
        <f>NRGSUP!L9-TI_E!L9+TO!L9-NRG_E!L9-DL!L9</f>
        <v>82.537145313843496</v>
      </c>
      <c r="M9" s="10">
        <f>NRGSUP!M9-TI_E!M9+TO!M9-NRG_E!M9-DL!M9</f>
        <v>80.422871883061063</v>
      </c>
      <c r="N9" s="10">
        <f>NRGSUP!N9-TI_E!N9+TO!N9-NRG_E!N9-DL!N9</f>
        <v>72.77712811693894</v>
      </c>
      <c r="O9" s="10">
        <f>NRGSUP!O9-TI_E!O9+TO!O9-NRG_E!O9-DL!O9</f>
        <v>65.326311263972514</v>
      </c>
      <c r="P9" s="10">
        <f>NRGSUP!P9-TI_E!P9+TO!P9-NRG_E!P9-DL!P9</f>
        <v>43.659329320722271</v>
      </c>
      <c r="Q9" s="10">
        <f>NRGSUP!Q9-TI_E!Q9+TO!Q9-NRG_E!Q9-DL!Q9</f>
        <v>43.129320722269973</v>
      </c>
      <c r="R9" s="10">
        <f>NRGSUP!R9-TI_E!R9+TO!R9-NRG_E!R9-DL!R9</f>
        <v>42.677472055030094</v>
      </c>
      <c r="S9" s="10">
        <f>NRGSUP!S9-TI_E!S9+TO!S9-NRG_E!S9-DL!S9</f>
        <v>53.120550300945816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77.416079105760218</v>
      </c>
      <c r="D10" s="10">
        <f>NRGSUP!D10-TI_E!D10+TO!D10-NRG_E!D10-DL!D10</f>
        <v>51.360361134994946</v>
      </c>
      <c r="E10" s="10">
        <f>NRGSUP!E10-TI_E!E10+TO!E10-NRG_E!E10-DL!E10</f>
        <v>124.63379191745435</v>
      </c>
      <c r="F10" s="10">
        <f>NRGSUP!F10-TI_E!F10+TO!F10-NRG_E!F10-DL!F10</f>
        <v>160.87085124677563</v>
      </c>
      <c r="G10" s="10">
        <f>NRGSUP!G10-TI_E!G10+TO!G10-NRG_E!G10-DL!G10</f>
        <v>90.938607050730425</v>
      </c>
      <c r="H10" s="10">
        <f>NRGSUP!H10-TI_E!H10+TO!H10-NRG_E!H10-DL!H10</f>
        <v>34.244711951848458</v>
      </c>
      <c r="I10" s="10">
        <f>NRGSUP!I10-TI_E!I10+TO!I10-NRG_E!I10-DL!I10</f>
        <v>32.711349957007791</v>
      </c>
      <c r="J10" s="10">
        <f>NRGSUP!J10-TI_E!J10+TO!J10-NRG_E!J10-DL!J10</f>
        <v>28.322699914015857</v>
      </c>
      <c r="K10" s="10">
        <f>NRGSUP!K10-TI_E!K10+TO!K10-NRG_E!K10-DL!K10</f>
        <v>38.566981943250539</v>
      </c>
      <c r="L10" s="10">
        <f>NRGSUP!L10-TI_E!L10+TO!L10-NRG_E!L10-DL!L10</f>
        <v>42.065176268271671</v>
      </c>
      <c r="M10" s="10">
        <f>NRGSUP!M10-TI_E!M10+TO!M10-NRG_E!M10-DL!M10</f>
        <v>56.658985382631954</v>
      </c>
      <c r="N10" s="10">
        <f>NRGSUP!N10-TI_E!N10+TO!N10-NRG_E!N10-DL!N10</f>
        <v>63.137747205503274</v>
      </c>
      <c r="O10" s="10">
        <f>NRGSUP!O10-TI_E!O10+TO!O10-NRG_E!O10-DL!O10</f>
        <v>70.450214961307665</v>
      </c>
      <c r="P10" s="10">
        <f>NRGSUP!P10-TI_E!P10+TO!P10-NRG_E!P10-DL!P10</f>
        <v>62.131470335339372</v>
      </c>
      <c r="Q10" s="10">
        <f>NRGSUP!Q10-TI_E!Q10+TO!Q10-NRG_E!Q10-DL!Q10</f>
        <v>13.231298366293686</v>
      </c>
      <c r="R10" s="10">
        <f>NRGSUP!R10-TI_E!R10+TO!R10-NRG_E!R10-DL!R10</f>
        <v>81.744110060188234</v>
      </c>
      <c r="S10" s="10">
        <f>NRGSUP!S10-TI_E!S10+TO!S10-NRG_E!S10-DL!S10</f>
        <v>57.954084264831863</v>
      </c>
      <c r="T10" s="10">
        <f>NRGSUP!T10-TI_E!T10+TO!T10-NRG_E!T10-DL!T10</f>
        <v>105.9337059329323</v>
      </c>
      <c r="U10" s="10">
        <f>NRGSUP!U10-TI_E!U10+TO!U10-NRG_E!U10-DL!U10</f>
        <v>94.175150472914382</v>
      </c>
      <c r="V10" s="10">
        <f>NRGSUP!V10-TI_E!V10+TO!V10-NRG_E!V10-DL!V10</f>
        <v>50.399054170249428</v>
      </c>
      <c r="W10" s="10">
        <f>NRGSUP!W10-TI_E!W10+TO!W10-NRG_E!W10-DL!W10</f>
        <v>48.207910576096197</v>
      </c>
      <c r="X10" s="10">
        <f>NRGSUP!X10-TI_E!X10+TO!X10-NRG_E!X10-DL!X10</f>
        <v>43.089681857265759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133.6133276010319</v>
      </c>
      <c r="D11" s="29">
        <f t="shared" si="8"/>
        <v>138.96835769561483</v>
      </c>
      <c r="E11" s="29">
        <f t="shared" si="8"/>
        <v>133.69630266552011</v>
      </c>
      <c r="F11" s="29">
        <f t="shared" si="8"/>
        <v>167.1496990541701</v>
      </c>
      <c r="G11" s="29">
        <f t="shared" si="8"/>
        <v>165.23250214961314</v>
      </c>
      <c r="H11" s="29">
        <f t="shared" si="8"/>
        <v>130.29991401547721</v>
      </c>
      <c r="I11" s="29">
        <f t="shared" si="8"/>
        <v>111.97093723129836</v>
      </c>
      <c r="J11" s="29">
        <f t="shared" si="8"/>
        <v>120.32914875322437</v>
      </c>
      <c r="K11" s="29">
        <f t="shared" si="8"/>
        <v>108.16775580395539</v>
      </c>
      <c r="L11" s="29">
        <f t="shared" si="8"/>
        <v>45.960275150472924</v>
      </c>
      <c r="M11" s="29">
        <f t="shared" si="8"/>
        <v>54.946345657781443</v>
      </c>
      <c r="N11" s="29">
        <f t="shared" si="8"/>
        <v>53.357179707652598</v>
      </c>
      <c r="O11" s="29">
        <f t="shared" si="8"/>
        <v>48.054170249355074</v>
      </c>
      <c r="P11" s="29">
        <f t="shared" si="8"/>
        <v>31.658985382631204</v>
      </c>
      <c r="Q11" s="29">
        <f t="shared" si="8"/>
        <v>36.75219260533099</v>
      </c>
      <c r="R11" s="29">
        <f t="shared" si="8"/>
        <v>57.64677558039557</v>
      </c>
      <c r="S11" s="29">
        <f t="shared" si="8"/>
        <v>46.165090283748995</v>
      </c>
      <c r="T11" s="29">
        <f t="shared" si="8"/>
        <v>70.424505588993938</v>
      </c>
      <c r="U11" s="29">
        <f t="shared" si="8"/>
        <v>62.945915735167674</v>
      </c>
      <c r="V11" s="29">
        <f t="shared" si="8"/>
        <v>72.879535683576862</v>
      </c>
      <c r="W11" s="29">
        <f t="shared" si="8"/>
        <v>62.122871883061222</v>
      </c>
      <c r="X11" s="29">
        <f t="shared" ref="X11" si="9">SUM(X12:X16)</f>
        <v>50.523559759243227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33.66964746345657</v>
      </c>
      <c r="D12" s="10">
        <f>NRGSUP!D12-TI_E!D12+TO!D12-NRG_E!D12-DL!D12</f>
        <v>22.979191745485814</v>
      </c>
      <c r="E12" s="10">
        <f>NRGSUP!E12-TI_E!E12+TO!E12-NRG_E!E12-DL!E12</f>
        <v>21.51238177128117</v>
      </c>
      <c r="F12" s="10">
        <f>NRGSUP!F12-TI_E!F12+TO!F12-NRG_E!F12-DL!F12</f>
        <v>21.367153912295787</v>
      </c>
      <c r="G12" s="10">
        <f>NRGSUP!G12-TI_E!G12+TO!G12-NRG_E!G12-DL!G12</f>
        <v>13.993895098882206</v>
      </c>
      <c r="H12" s="10">
        <f>NRGSUP!H12-TI_E!H12+TO!H12-NRG_E!H12-DL!H12</f>
        <v>13.865090283748923</v>
      </c>
      <c r="I12" s="10">
        <f>NRGSUP!I12-TI_E!I12+TO!I12-NRG_E!I12-DL!I12</f>
        <v>12.085554600171969</v>
      </c>
      <c r="J12" s="10">
        <f>NRGSUP!J12-TI_E!J12+TO!J12-NRG_E!J12-DL!J12</f>
        <v>4.6603611349957008</v>
      </c>
      <c r="K12" s="10">
        <f>NRGSUP!K12-TI_E!K12+TO!K12-NRG_E!K12-DL!K12</f>
        <v>4.5390369733447979</v>
      </c>
      <c r="L12" s="10">
        <f>NRGSUP!L12-TI_E!L12+TO!L12-NRG_E!L12-DL!L12</f>
        <v>2.6273430782459162</v>
      </c>
      <c r="M12" s="10">
        <f>NRGSUP!M12-TI_E!M12+TO!M12-NRG_E!M12-DL!M12</f>
        <v>1.5763542562338779</v>
      </c>
      <c r="N12" s="10">
        <f>NRGSUP!N12-TI_E!N12+TO!N12-NRG_E!N12-DL!N12</f>
        <v>1.0509888220120382</v>
      </c>
      <c r="O12" s="10">
        <f>NRGSUP!O12-TI_E!O12+TO!O12-NRG_E!O12-DL!O12</f>
        <v>1.5663800515907129</v>
      </c>
      <c r="P12" s="10">
        <f>NRGSUP!P12-TI_E!P12+TO!P12-NRG_E!P12-DL!P12</f>
        <v>0.52209802235597591</v>
      </c>
      <c r="Q12" s="10">
        <f>NRGSUP!Q12-TI_E!Q12+TO!Q12-NRG_E!Q12-DL!Q12</f>
        <v>0.52545141874462586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95.700515907136833</v>
      </c>
      <c r="D13" s="10">
        <f>NRGSUP!D13-TI_E!D13+TO!D13-NRG_E!D13-DL!D13</f>
        <v>111.70068787618231</v>
      </c>
      <c r="E13" s="10">
        <f>NRGSUP!E13-TI_E!E13+TO!E13-NRG_E!E13-DL!E13</f>
        <v>104.06319862424755</v>
      </c>
      <c r="F13" s="10">
        <f>NRGSUP!F13-TI_E!F13+TO!F13-NRG_E!F13-DL!F13</f>
        <v>135.75107480653469</v>
      </c>
      <c r="G13" s="10">
        <f>NRGSUP!G13-TI_E!G13+TO!G13-NRG_E!G13-DL!G13</f>
        <v>145.02863284608776</v>
      </c>
      <c r="H13" s="10">
        <f>NRGSUP!H13-TI_E!H13+TO!H13-NRG_E!H13-DL!H13</f>
        <v>109.74711951848667</v>
      </c>
      <c r="I13" s="10">
        <f>NRGSUP!I13-TI_E!I13+TO!I13-NRG_E!I13-DL!I13</f>
        <v>92.720034393809101</v>
      </c>
      <c r="J13" s="10">
        <f>NRGSUP!J13-TI_E!J13+TO!J13-NRG_E!J13-DL!J13</f>
        <v>108.11332760103176</v>
      </c>
      <c r="K13" s="10">
        <f>NRGSUP!K13-TI_E!K13+TO!K13-NRG_E!K13-DL!K13</f>
        <v>94.596560619088677</v>
      </c>
      <c r="L13" s="10">
        <f>NRGSUP!L13-TI_E!L13+TO!L13-NRG_E!L13-DL!L13</f>
        <v>34.802063628546875</v>
      </c>
      <c r="M13" s="10">
        <f>NRGSUP!M13-TI_E!M13+TO!M13-NRG_E!M13-DL!M13</f>
        <v>45.774634565778001</v>
      </c>
      <c r="N13" s="10">
        <f>NRGSUP!N13-TI_E!N13+TO!N13-NRG_E!N13-DL!N13</f>
        <v>45.355717970765227</v>
      </c>
      <c r="O13" s="10">
        <f>NRGSUP!O13-TI_E!O13+TO!O13-NRG_E!O13-DL!O13</f>
        <v>42.271367153912252</v>
      </c>
      <c r="P13" s="10">
        <f>NRGSUP!P13-TI_E!P13+TO!P13-NRG_E!P13-DL!P13</f>
        <v>26.48417884780747</v>
      </c>
      <c r="Q13" s="10">
        <f>NRGSUP!Q13-TI_E!Q13+TO!Q13-NRG_E!Q13-DL!Q13</f>
        <v>28.88839208942386</v>
      </c>
      <c r="R13" s="10">
        <f>NRGSUP!R13-TI_E!R13+TO!R13-NRG_E!R13-DL!R13</f>
        <v>42.207394668959637</v>
      </c>
      <c r="S13" s="10">
        <f>NRGSUP!S13-TI_E!S13+TO!S13-NRG_E!S13-DL!S13</f>
        <v>31.188650042992322</v>
      </c>
      <c r="T13" s="10">
        <f>NRGSUP!T13-TI_E!T13+TO!T13-NRG_E!T13-DL!T13</f>
        <v>42.984178847807357</v>
      </c>
      <c r="U13" s="10">
        <f>NRGSUP!U13-TI_E!U13+TO!U13-NRG_E!U13-DL!U13</f>
        <v>42.103181427343088</v>
      </c>
      <c r="V13" s="10">
        <f>NRGSUP!V13-TI_E!V13+TO!V13-NRG_E!V13-DL!V13</f>
        <v>41.451074806534734</v>
      </c>
      <c r="W13" s="10">
        <f>NRGSUP!W13-TI_E!W13+TO!W13-NRG_E!W13-DL!W13</f>
        <v>37.715649183147207</v>
      </c>
      <c r="X13" s="10">
        <f>NRGSUP!X13-TI_E!X13+TO!X13-NRG_E!X13-DL!X13</f>
        <v>26.60232158211511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-7.1054273576010019E-15</v>
      </c>
      <c r="J15" s="10">
        <f>NRGSUP!J15-TI_E!J15+TO!J15-NRG_E!J15-DL!J15</f>
        <v>0.90765262252795509</v>
      </c>
      <c r="K15" s="10">
        <f>NRGSUP!K15-TI_E!K15+TO!K15-NRG_E!K15-DL!K15</f>
        <v>0.90756663800515014</v>
      </c>
      <c r="L15" s="10">
        <f>NRGSUP!L15-TI_E!L15+TO!L15-NRG_E!L15-DL!L15</f>
        <v>0</v>
      </c>
      <c r="M15" s="10">
        <f>NRGSUP!M15-TI_E!M15+TO!M15-NRG_E!M15-DL!M15</f>
        <v>0.90765262252794798</v>
      </c>
      <c r="N15" s="10">
        <f>NRGSUP!N15-TI_E!N15+TO!N15-NRG_E!N15-DL!N15</f>
        <v>0.90765262252795509</v>
      </c>
      <c r="O15" s="10">
        <f>NRGSUP!O15-TI_E!O15+TO!O15-NRG_E!O15-DL!O15</f>
        <v>0.90765262252794798</v>
      </c>
      <c r="P15" s="10">
        <f>NRGSUP!P15-TI_E!P15+TO!P15-NRG_E!P15-DL!P15</f>
        <v>1.8152192605331052</v>
      </c>
      <c r="Q15" s="10">
        <f>NRGSUP!Q15-TI_E!Q15+TO!Q15-NRG_E!Q15-DL!Q15</f>
        <v>5.4456577815993086</v>
      </c>
      <c r="R15" s="10">
        <f>NRGSUP!R15-TI_E!R15+TO!R15-NRG_E!R15-DL!R15</f>
        <v>13.614273430782454</v>
      </c>
      <c r="S15" s="10">
        <f>NRGSUP!S15-TI_E!S15+TO!S15-NRG_E!S15-DL!S15</f>
        <v>11.798968185726576</v>
      </c>
      <c r="T15" s="10">
        <f>NRGSUP!T15-TI_E!T15+TO!T15-NRG_E!T15-DL!T15</f>
        <v>4.5380911435941513</v>
      </c>
      <c r="U15" s="10">
        <f>NRGSUP!U15-TI_E!U15+TO!U15-NRG_E!U15-DL!U15</f>
        <v>0</v>
      </c>
      <c r="V15" s="10">
        <f>NRGSUP!V15-TI_E!V15+TO!V15-NRG_E!V15-DL!V15</f>
        <v>11.798968185726565</v>
      </c>
      <c r="W15" s="10">
        <f>NRGSUP!W15-TI_E!W15+TO!W15-NRG_E!W15-DL!W15</f>
        <v>7.2608770421324138</v>
      </c>
      <c r="X15" s="10">
        <f>NRGSUP!X15-TI_E!X15+TO!X15-NRG_E!X15-DL!X15</f>
        <v>5.4457437661220958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4.2431642304385209</v>
      </c>
      <c r="D16" s="10">
        <f>NRGSUP!D16-TI_E!D16+TO!D16-NRG_E!D16-DL!D16</f>
        <v>4.2884780739466892</v>
      </c>
      <c r="E16" s="10">
        <f>NRGSUP!E16-TI_E!E16+TO!E16-NRG_E!E16-DL!E16</f>
        <v>8.1207222699914006</v>
      </c>
      <c r="F16" s="10">
        <f>NRGSUP!F16-TI_E!F16+TO!F16-NRG_E!F16-DL!F16</f>
        <v>10.031470335339638</v>
      </c>
      <c r="G16" s="10">
        <f>NRGSUP!G16-TI_E!G16+TO!G16-NRG_E!G16-DL!G16</f>
        <v>6.2099742046431636</v>
      </c>
      <c r="H16" s="10">
        <f>NRGSUP!H16-TI_E!H16+TO!H16-NRG_E!H16-DL!H16</f>
        <v>6.6877042132416156</v>
      </c>
      <c r="I16" s="10">
        <f>NRGSUP!I16-TI_E!I16+TO!I16-NRG_E!I16-DL!I16</f>
        <v>7.1653482373172821</v>
      </c>
      <c r="J16" s="10">
        <f>NRGSUP!J16-TI_E!J16+TO!J16-NRG_E!J16-DL!J16</f>
        <v>6.6478073946689582</v>
      </c>
      <c r="K16" s="10">
        <f>NRGSUP!K16-TI_E!K16+TO!K16-NRG_E!K16-DL!K16</f>
        <v>8.1245915735167671</v>
      </c>
      <c r="L16" s="10">
        <f>NRGSUP!L16-TI_E!L16+TO!L16-NRG_E!L16-DL!L16</f>
        <v>8.5308684436801361</v>
      </c>
      <c r="M16" s="10">
        <f>NRGSUP!M16-TI_E!M16+TO!M16-NRG_E!M16-DL!M16</f>
        <v>6.6877042132416156</v>
      </c>
      <c r="N16" s="10">
        <f>NRGSUP!N16-TI_E!N16+TO!N16-NRG_E!N16-DL!N16</f>
        <v>6.0428202923473773</v>
      </c>
      <c r="O16" s="10">
        <f>NRGSUP!O16-TI_E!O16+TO!O16-NRG_E!O16-DL!O16</f>
        <v>3.3087704213241622</v>
      </c>
      <c r="P16" s="10">
        <f>NRGSUP!P16-TI_E!P16+TO!P16-NRG_E!P16-DL!P16</f>
        <v>2.837489251934652</v>
      </c>
      <c r="Q16" s="10">
        <f>NRGSUP!Q16-TI_E!Q16+TO!Q16-NRG_E!Q16-DL!Q16</f>
        <v>1.892691315563199</v>
      </c>
      <c r="R16" s="10">
        <f>NRGSUP!R16-TI_E!R16+TO!R16-NRG_E!R16-DL!R16</f>
        <v>1.8251074806534819</v>
      </c>
      <c r="S16" s="10">
        <f>NRGSUP!S16-TI_E!S16+TO!S16-NRG_E!S16-DL!S16</f>
        <v>3.177472055030095</v>
      </c>
      <c r="T16" s="10">
        <f>NRGSUP!T16-TI_E!T16+TO!T16-NRG_E!T16-DL!T16</f>
        <v>22.90223559759243</v>
      </c>
      <c r="U16" s="10">
        <f>NRGSUP!U16-TI_E!U16+TO!U16-NRG_E!U16-DL!U16</f>
        <v>20.842734307824589</v>
      </c>
      <c r="V16" s="10">
        <f>NRGSUP!V16-TI_E!V16+TO!V16-NRG_E!V16-DL!V16</f>
        <v>19.629492691315559</v>
      </c>
      <c r="W16" s="10">
        <f>NRGSUP!W16-TI_E!W16+TO!W16-NRG_E!W16-DL!W16</f>
        <v>17.146345657781598</v>
      </c>
      <c r="X16" s="10">
        <f>NRGSUP!X16-TI_E!X16+TO!X16-NRG_E!X16-DL!X16</f>
        <v>18.475494411006022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137.74952708512473</v>
      </c>
      <c r="D17" s="37">
        <f t="shared" si="10"/>
        <v>90.111779879621679</v>
      </c>
      <c r="E17" s="37">
        <f t="shared" si="10"/>
        <v>83.696388650042962</v>
      </c>
      <c r="F17" s="37">
        <f t="shared" si="10"/>
        <v>87.150042992261405</v>
      </c>
      <c r="G17" s="37">
        <f t="shared" si="10"/>
        <v>103.26500429922613</v>
      </c>
      <c r="H17" s="37">
        <f t="shared" si="10"/>
        <v>108.08254514187453</v>
      </c>
      <c r="I17" s="37">
        <f t="shared" si="10"/>
        <v>136.56723989681853</v>
      </c>
      <c r="J17" s="37">
        <f t="shared" si="10"/>
        <v>135.9200343938092</v>
      </c>
      <c r="K17" s="37">
        <f t="shared" si="10"/>
        <v>133.47429062768703</v>
      </c>
      <c r="L17" s="37">
        <f t="shared" si="10"/>
        <v>115.1022355975924</v>
      </c>
      <c r="M17" s="37">
        <f t="shared" si="10"/>
        <v>149.2858985382631</v>
      </c>
      <c r="N17" s="37">
        <f t="shared" si="10"/>
        <v>146.29312123817709</v>
      </c>
      <c r="O17" s="37">
        <f t="shared" si="10"/>
        <v>132.86758383490977</v>
      </c>
      <c r="P17" s="37">
        <f t="shared" si="10"/>
        <v>81.749699054170264</v>
      </c>
      <c r="Q17" s="37">
        <f t="shared" si="10"/>
        <v>45.958727429062719</v>
      </c>
      <c r="R17" s="37">
        <f t="shared" si="10"/>
        <v>55.942562338778991</v>
      </c>
      <c r="S17" s="37">
        <f t="shared" si="10"/>
        <v>32.158125537403208</v>
      </c>
      <c r="T17" s="37">
        <f t="shared" si="10"/>
        <v>41.6619948409286</v>
      </c>
      <c r="U17" s="37">
        <f t="shared" si="10"/>
        <v>31.833361994840935</v>
      </c>
      <c r="V17" s="37">
        <f t="shared" si="10"/>
        <v>31.424935511608005</v>
      </c>
      <c r="W17" s="37">
        <f t="shared" si="10"/>
        <v>21.732588134135739</v>
      </c>
      <c r="X17" s="37">
        <f t="shared" ref="X17" si="11">SUM(X18:X21)</f>
        <v>35.468529664660323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65.713671539123027</v>
      </c>
      <c r="D19" s="10">
        <f>NRGSUP!D19-TI_E!D19+TO!D19-NRG_E!D19-DL!D19</f>
        <v>26.698194325021497</v>
      </c>
      <c r="E19" s="10">
        <f>NRGSUP!E19-TI_E!E19+TO!E19-NRG_E!E19-DL!E19</f>
        <v>11.564918314703363</v>
      </c>
      <c r="F19" s="10">
        <f>NRGSUP!F19-TI_E!F19+TO!F19-NRG_E!F19-DL!F19</f>
        <v>30.352536543422183</v>
      </c>
      <c r="G19" s="10">
        <f>NRGSUP!G19-TI_E!G19+TO!G19-NRG_E!G19-DL!G19</f>
        <v>38.800515907136713</v>
      </c>
      <c r="H19" s="10">
        <f>NRGSUP!H19-TI_E!H19+TO!H19-NRG_E!H19-DL!H19</f>
        <v>37.790197764402421</v>
      </c>
      <c r="I19" s="10">
        <f>NRGSUP!I19-TI_E!I19+TO!I19-NRG_E!I19-DL!I19</f>
        <v>67.110920034393814</v>
      </c>
      <c r="J19" s="10">
        <f>NRGSUP!J19-TI_E!J19+TO!J19-NRG_E!J19-DL!J19</f>
        <v>76.805674978503916</v>
      </c>
      <c r="K19" s="10">
        <f>NRGSUP!K19-TI_E!K19+TO!K19-NRG_E!K19-DL!K19</f>
        <v>75.171969045571814</v>
      </c>
      <c r="L19" s="10">
        <f>NRGSUP!L19-TI_E!L19+TO!L19-NRG_E!L19-DL!L19</f>
        <v>53.288907996560638</v>
      </c>
      <c r="M19" s="10">
        <f>NRGSUP!M19-TI_E!M19+TO!M19-NRG_E!M19-DL!M19</f>
        <v>79.471195184866701</v>
      </c>
      <c r="N19" s="10">
        <f>NRGSUP!N19-TI_E!N19+TO!N19-NRG_E!N19-DL!N19</f>
        <v>81.685296646603575</v>
      </c>
      <c r="O19" s="10">
        <f>NRGSUP!O19-TI_E!O19+TO!O19-NRG_E!O19-DL!O19</f>
        <v>69.024075666380085</v>
      </c>
      <c r="P19" s="10">
        <f>NRGSUP!P19-TI_E!P19+TO!P19-NRG_E!P19-DL!P19</f>
        <v>47.570937231298373</v>
      </c>
      <c r="Q19" s="10">
        <f>NRGSUP!Q19-TI_E!Q19+TO!Q19-NRG_E!Q19-DL!Q19</f>
        <v>45.313843508168496</v>
      </c>
      <c r="R19" s="10">
        <f>NRGSUP!R19-TI_E!R19+TO!R19-NRG_E!R19-DL!R19</f>
        <v>52.192605331040411</v>
      </c>
      <c r="S19" s="10">
        <f>NRGSUP!S19-TI_E!S19+TO!S19-NRG_E!S19-DL!S19</f>
        <v>32.158211521926013</v>
      </c>
      <c r="T19" s="10">
        <f>NRGSUP!T19-TI_E!T19+TO!T19-NRG_E!T19-DL!T19</f>
        <v>41.638005159071326</v>
      </c>
      <c r="U19" s="10">
        <f>NRGSUP!U19-TI_E!U19+TO!U19-NRG_E!U19-DL!U19</f>
        <v>31.857265692175396</v>
      </c>
      <c r="V19" s="10">
        <f>NRGSUP!V19-TI_E!V19+TO!V19-NRG_E!V19-DL!V19</f>
        <v>31.448839208942459</v>
      </c>
      <c r="W19" s="10">
        <f>NRGSUP!W19-TI_E!W19+TO!W19-NRG_E!W19-DL!W19</f>
        <v>21.732588134135803</v>
      </c>
      <c r="X19" s="10">
        <f>NRGSUP!X19-TI_E!X19+TO!X19-NRG_E!X19-DL!X19</f>
        <v>35.4686156491831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72.035855546001685</v>
      </c>
      <c r="D20" s="10">
        <f>NRGSUP!D20-TI_E!D20+TO!D20-NRG_E!D20-DL!D20</f>
        <v>63.413585554600189</v>
      </c>
      <c r="E20" s="10">
        <f>NRGSUP!E20-TI_E!E20+TO!E20-NRG_E!E20-DL!E20</f>
        <v>72.1314703353396</v>
      </c>
      <c r="F20" s="10">
        <f>NRGSUP!F20-TI_E!F20+TO!F20-NRG_E!F20-DL!F20</f>
        <v>56.797506448839229</v>
      </c>
      <c r="G20" s="10">
        <f>NRGSUP!G20-TI_E!G20+TO!G20-NRG_E!G20-DL!G20</f>
        <v>64.464488392089422</v>
      </c>
      <c r="H20" s="10">
        <f>NRGSUP!H20-TI_E!H20+TO!H20-NRG_E!H20-DL!H20</f>
        <v>70.292347377472112</v>
      </c>
      <c r="I20" s="10">
        <f>NRGSUP!I20-TI_E!I20+TO!I20-NRG_E!I20-DL!I20</f>
        <v>69.456319862424735</v>
      </c>
      <c r="J20" s="10">
        <f>NRGSUP!J20-TI_E!J20+TO!J20-NRG_E!J20-DL!J20</f>
        <v>59.114359415305273</v>
      </c>
      <c r="K20" s="10">
        <f>NRGSUP!K20-TI_E!K20+TO!K20-NRG_E!K20-DL!K20</f>
        <v>58.302321582115219</v>
      </c>
      <c r="L20" s="10">
        <f>NRGSUP!L20-TI_E!L20+TO!L20-NRG_E!L20-DL!L20</f>
        <v>61.813327601031766</v>
      </c>
      <c r="M20" s="10">
        <f>NRGSUP!M20-TI_E!M20+TO!M20-NRG_E!M20-DL!M20</f>
        <v>69.814703353396396</v>
      </c>
      <c r="N20" s="10">
        <f>NRGSUP!N20-TI_E!N20+TO!N20-NRG_E!N20-DL!N20</f>
        <v>64.607824591573504</v>
      </c>
      <c r="O20" s="10">
        <f>NRGSUP!O20-TI_E!O20+TO!O20-NRG_E!O20-DL!O20</f>
        <v>63.843508168529681</v>
      </c>
      <c r="P20" s="10">
        <f>NRGSUP!P20-TI_E!P20+TO!P20-NRG_E!P20-DL!P20</f>
        <v>34.178761822871884</v>
      </c>
      <c r="Q20" s="10">
        <f>NRGSUP!Q20-TI_E!Q20+TO!Q20-NRG_E!Q20-DL!Q20</f>
        <v>0.64488392089422408</v>
      </c>
      <c r="R20" s="10">
        <f>NRGSUP!R20-TI_E!R20+TO!R20-NRG_E!R20-DL!R20</f>
        <v>3.7499570077385815</v>
      </c>
      <c r="S20" s="10">
        <f>NRGSUP!S20-TI_E!S20+TO!S20-NRG_E!S20-DL!S20</f>
        <v>-8.5984522804061214E-5</v>
      </c>
      <c r="T20" s="10">
        <f>NRGSUP!T20-TI_E!T20+TO!T20-NRG_E!T20-DL!T20</f>
        <v>2.3989681857276679E-2</v>
      </c>
      <c r="U20" s="10">
        <f>NRGSUP!U20-TI_E!U20+TO!U20-NRG_E!U20-DL!U20</f>
        <v>-2.3903697334461071E-2</v>
      </c>
      <c r="V20" s="10">
        <f>NRGSUP!V20-TI_E!V20+TO!V20-NRG_E!V20-DL!V20</f>
        <v>-2.3903697334455742E-2</v>
      </c>
      <c r="W20" s="10">
        <f>NRGSUP!W20-TI_E!W20+TO!W20-NRG_E!W20-DL!W20</f>
        <v>-6.2172489379008766E-14</v>
      </c>
      <c r="X20" s="10">
        <f>NRGSUP!X20-TI_E!X20+TO!X20-NRG_E!X20-DL!X20</f>
        <v>-8.5984522777415862E-5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5256.1907996560622</v>
      </c>
      <c r="D26" s="37">
        <f t="shared" si="14"/>
        <v>5045.4907996560623</v>
      </c>
      <c r="E26" s="37">
        <f t="shared" si="14"/>
        <v>5416.7151332760095</v>
      </c>
      <c r="F26" s="37">
        <f t="shared" si="14"/>
        <v>5427.5267411865852</v>
      </c>
      <c r="G26" s="37">
        <f t="shared" si="14"/>
        <v>5577.6514187446246</v>
      </c>
      <c r="H26" s="37">
        <f t="shared" si="14"/>
        <v>6426.8773000859846</v>
      </c>
      <c r="I26" s="37">
        <f t="shared" si="14"/>
        <v>6720.9085124677567</v>
      </c>
      <c r="J26" s="37">
        <f t="shared" si="14"/>
        <v>6671.0502149613067</v>
      </c>
      <c r="K26" s="37">
        <f t="shared" si="14"/>
        <v>6473.7022355975932</v>
      </c>
      <c r="L26" s="37">
        <f t="shared" si="14"/>
        <v>6246.8246775580401</v>
      </c>
      <c r="M26" s="37">
        <f t="shared" si="14"/>
        <v>5991.3593293207205</v>
      </c>
      <c r="N26" s="37">
        <f t="shared" si="14"/>
        <v>5726.0239036973344</v>
      </c>
      <c r="O26" s="37">
        <f t="shared" si="14"/>
        <v>5447.6505588993978</v>
      </c>
      <c r="P26" s="37">
        <f t="shared" si="14"/>
        <v>5263.7198624247631</v>
      </c>
      <c r="Q26" s="37">
        <f t="shared" si="14"/>
        <v>5901.3172828890802</v>
      </c>
      <c r="R26" s="37">
        <f t="shared" si="14"/>
        <v>6411.8972484952719</v>
      </c>
      <c r="S26" s="37">
        <f t="shared" si="14"/>
        <v>6374.1680137575204</v>
      </c>
      <c r="T26" s="37">
        <f t="shared" si="14"/>
        <v>6924.3366294067046</v>
      </c>
      <c r="U26" s="37">
        <f t="shared" si="14"/>
        <v>7366.3286328460872</v>
      </c>
      <c r="V26" s="37">
        <f t="shared" si="14"/>
        <v>7479.3790197764401</v>
      </c>
      <c r="W26" s="37">
        <f t="shared" si="14"/>
        <v>6953.0945829750654</v>
      </c>
      <c r="X26" s="37">
        <f t="shared" ref="X26" si="15">SUM(X27,X33)</f>
        <v>7581.4865004299236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-3.5882408155885059E-13</v>
      </c>
      <c r="D27" s="29">
        <f t="shared" si="16"/>
        <v>8.5984523135351765E-5</v>
      </c>
      <c r="E27" s="29">
        <f t="shared" si="16"/>
        <v>-1.461736888138887E-3</v>
      </c>
      <c r="F27" s="29">
        <f t="shared" si="16"/>
        <v>3.582631126396457</v>
      </c>
      <c r="G27" s="29">
        <f t="shared" si="16"/>
        <v>24.780309544280883</v>
      </c>
      <c r="H27" s="29">
        <f t="shared" si="16"/>
        <v>1.3925193465186165</v>
      </c>
      <c r="I27" s="29">
        <f t="shared" si="16"/>
        <v>-1.3566638005159999</v>
      </c>
      <c r="J27" s="29">
        <f t="shared" si="16"/>
        <v>-5.8890799656068182</v>
      </c>
      <c r="K27" s="29">
        <f t="shared" si="16"/>
        <v>17.844453998280926</v>
      </c>
      <c r="L27" s="29">
        <f t="shared" si="16"/>
        <v>-2.851848667239592</v>
      </c>
      <c r="M27" s="29">
        <f t="shared" si="16"/>
        <v>4.0794496990541225</v>
      </c>
      <c r="N27" s="29">
        <f t="shared" si="16"/>
        <v>35.158039552880261</v>
      </c>
      <c r="O27" s="29">
        <f t="shared" si="16"/>
        <v>20.053568357696058</v>
      </c>
      <c r="P27" s="29">
        <f t="shared" si="16"/>
        <v>-4.905846947548886</v>
      </c>
      <c r="Q27" s="29">
        <f t="shared" si="16"/>
        <v>27.070679277731138</v>
      </c>
      <c r="R27" s="29">
        <f t="shared" si="16"/>
        <v>3.0809974204650246</v>
      </c>
      <c r="S27" s="29">
        <f t="shared" si="16"/>
        <v>2.8804815132728478E-2</v>
      </c>
      <c r="T27" s="29">
        <f t="shared" si="16"/>
        <v>-8.5984523778392941E-5</v>
      </c>
      <c r="U27" s="29">
        <f t="shared" si="16"/>
        <v>0.96973344797910954</v>
      </c>
      <c r="V27" s="29">
        <f t="shared" si="16"/>
        <v>1.4921397450962104E-13</v>
      </c>
      <c r="W27" s="29">
        <f t="shared" si="16"/>
        <v>-8.5984521774662426E-5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-8.5984523138904478E-5</v>
      </c>
      <c r="D28" s="10">
        <f>NRGSUP!D28-TI_E!D28+TO!D28-NRG_E!D28-DL!D28</f>
        <v>8.5984523138904478E-5</v>
      </c>
      <c r="E28" s="10">
        <f>NRGSUP!E28-TI_E!E28+TO!E28-NRG_E!E28-DL!E28</f>
        <v>-8.5984523138904478E-5</v>
      </c>
      <c r="F28" s="10">
        <f>NRGSUP!F28-TI_E!F28+TO!F28-NRG_E!F28-DL!F28</f>
        <v>3.5206362854678446</v>
      </c>
      <c r="G28" s="10">
        <f>NRGSUP!G28-TI_E!G28+TO!G28-NRG_E!G28-DL!G28</f>
        <v>8.2115219260522281</v>
      </c>
      <c r="H28" s="10">
        <f>NRGSUP!H28-TI_E!H28+TO!H28-NRG_E!H28-DL!H28</f>
        <v>-5.7920034393800961</v>
      </c>
      <c r="I28" s="10">
        <f>NRGSUP!I28-TI_E!I28+TO!I28-NRG_E!I28-DL!I28</f>
        <v>0</v>
      </c>
      <c r="J28" s="10">
        <f>NRGSUP!J28-TI_E!J28+TO!J28-NRG_E!J28-DL!J28</f>
        <v>-1.1177987971677794E-3</v>
      </c>
      <c r="K28" s="10">
        <f>NRGSUP!K28-TI_E!K28+TO!K28-NRG_E!K28-DL!K28</f>
        <v>0.38495270851308305</v>
      </c>
      <c r="L28" s="10">
        <f>NRGSUP!L28-TI_E!L28+TO!L28-NRG_E!L28-DL!L28</f>
        <v>0</v>
      </c>
      <c r="M28" s="10">
        <f>NRGSUP!M28-TI_E!M28+TO!M28-NRG_E!M28-DL!M28</f>
        <v>8.5984523138904478E-5</v>
      </c>
      <c r="N28" s="10">
        <f>NRGSUP!N28-TI_E!N28+TO!N28-NRG_E!N28-DL!N28</f>
        <v>-1.9968185726565935</v>
      </c>
      <c r="O28" s="10">
        <f>NRGSUP!O28-TI_E!O28+TO!O28-NRG_E!O28-DL!O28</f>
        <v>16.972398968186099</v>
      </c>
      <c r="P28" s="10">
        <f>NRGSUP!P28-TI_E!P28+TO!P28-NRG_E!P28-DL!P28</f>
        <v>-0.99836629406581778</v>
      </c>
      <c r="Q28" s="10">
        <f>NRGSUP!Q28-TI_E!Q28+TO!Q28-NRG_E!Q28-DL!Q28</f>
        <v>22.96268271711233</v>
      </c>
      <c r="R28" s="10">
        <f>NRGSUP!R28-TI_E!R28+TO!R28-NRG_E!R28-DL!R28</f>
        <v>-8.5984522229409777E-5</v>
      </c>
      <c r="S28" s="10">
        <f>NRGSUP!S28-TI_E!S28+TO!S28-NRG_E!S28-DL!S28</f>
        <v>8.5984522229409777E-5</v>
      </c>
      <c r="T28" s="10">
        <f>NRGSUP!T28-TI_E!T28+TO!T28-NRG_E!T28-DL!T28</f>
        <v>-9.0949470177292824E-13</v>
      </c>
      <c r="U28" s="10">
        <f>NRGSUP!U28-TI_E!U28+TO!U28-NRG_E!U28-DL!U28</f>
        <v>0.99836629406672728</v>
      </c>
      <c r="V28" s="10">
        <f>NRGSUP!V28-TI_E!V28+TO!V28-NRG_E!V28-DL!V28</f>
        <v>0</v>
      </c>
      <c r="W28" s="10">
        <f>NRGSUP!W28-TI_E!W28+TO!W28-NRG_E!W28-DL!W28</f>
        <v>9.0949470177292824E-13</v>
      </c>
      <c r="X28" s="10">
        <f>NRGSUP!X28-TI_E!X28+TO!X28-NRG_E!X28-DL!X28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-1.3757523647655034E-3</v>
      </c>
      <c r="F29" s="10">
        <f>NRGSUP!F29-TI_E!F29+TO!F29-NRG_E!F29-DL!F29</f>
        <v>6.1908856405921142E-2</v>
      </c>
      <c r="G29" s="10">
        <f>NRGSUP!G29-TI_E!G29+TO!G29-NRG_E!G29-DL!G29</f>
        <v>16.568701633705871</v>
      </c>
      <c r="H29" s="10">
        <f>NRGSUP!H29-TI_E!H29+TO!H29-NRG_E!H29-DL!H29</f>
        <v>9.6255374032673444</v>
      </c>
      <c r="I29" s="10">
        <f>NRGSUP!I29-TI_E!I29+TO!I29-NRG_E!I29-DL!I29</f>
        <v>5.4456577815993796</v>
      </c>
      <c r="J29" s="10">
        <f>NRGSUP!J29-TI_E!J29+TO!J29-NRG_E!J29-DL!J29</f>
        <v>-15.871883061048948</v>
      </c>
      <c r="K29" s="10">
        <f>NRGSUP!K29-TI_E!K29+TO!K29-NRG_E!K29-DL!K29</f>
        <v>17.459587274290755</v>
      </c>
      <c r="L29" s="10">
        <f>NRGSUP!L29-TI_E!L29+TO!L29-NRG_E!L29-DL!L29</f>
        <v>5.1351676698195092</v>
      </c>
      <c r="M29" s="10">
        <f>NRGSUP!M29-TI_E!M29+TO!M29-NRG_E!M29-DL!M29</f>
        <v>3.0809974204642572</v>
      </c>
      <c r="N29" s="10">
        <f>NRGSUP!N29-TI_E!N29+TO!N29-NRG_E!N29-DL!N29</f>
        <v>9.2433361994841619</v>
      </c>
      <c r="O29" s="10">
        <f>NRGSUP!O29-TI_E!O29+TO!O29-NRG_E!O29-DL!O29</f>
        <v>3.0810834049871971</v>
      </c>
      <c r="P29" s="10">
        <f>NRGSUP!P29-TI_E!P29+TO!P29-NRG_E!P29-DL!P29</f>
        <v>3.0811693895098813</v>
      </c>
      <c r="Q29" s="10">
        <f>NRGSUP!Q29-TI_E!Q29+TO!Q29-NRG_E!Q29-DL!Q29</f>
        <v>4.1080825451418264</v>
      </c>
      <c r="R29" s="10">
        <f>NRGSUP!R29-TI_E!R29+TO!R29-NRG_E!R29-DL!R29</f>
        <v>3.0810834049871403</v>
      </c>
      <c r="S29" s="10">
        <f>NRGSUP!S29-TI_E!S29+TO!S29-NRG_E!S29-DL!S29</f>
        <v>1.0270851246775123</v>
      </c>
      <c r="T29" s="10">
        <f>NRGSUP!T29-TI_E!T29+TO!T29-NRG_E!T29-DL!T29</f>
        <v>-8.5984522954163367E-5</v>
      </c>
      <c r="U29" s="10">
        <f>NRGSUP!U29-TI_E!U29+TO!U29-NRG_E!U29-DL!U29</f>
        <v>-1.0269991401548566</v>
      </c>
      <c r="V29" s="10">
        <f>NRGSUP!V29-TI_E!V29+TO!V29-NRG_E!V29-DL!V29</f>
        <v>2.8421709430404007E-14</v>
      </c>
      <c r="W29" s="10">
        <f>NRGSUP!W29-TI_E!W29+TO!W29-NRG_E!W29-DL!W29</f>
        <v>-8.59845226770517E-5</v>
      </c>
      <c r="X29" s="10">
        <f>NRGSUP!X29-TI_E!X29+TO!X29-NRG_E!X29-DL!X29</f>
        <v>8.5984522804949393E-5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-2.2737367544323206E-13</v>
      </c>
      <c r="F30" s="10">
        <f>NRGSUP!F30-TI_E!F30+TO!F30-NRG_E!F30-DL!F30</f>
        <v>8.5984522684157128E-5</v>
      </c>
      <c r="G30" s="10">
        <f>NRGSUP!G30-TI_E!G30+TO!G30-NRG_E!G30-DL!G30</f>
        <v>0</v>
      </c>
      <c r="H30" s="10">
        <f>NRGSUP!H30-TI_E!H30+TO!H30-NRG_E!H30-DL!H30</f>
        <v>-2.4410146173686371</v>
      </c>
      <c r="I30" s="10">
        <f>NRGSUP!I30-TI_E!I30+TO!I30-NRG_E!I30-DL!I30</f>
        <v>-6.8023215821153826</v>
      </c>
      <c r="J30" s="10">
        <f>NRGSUP!J30-TI_E!J30+TO!J30-NRG_E!J30-DL!J30</f>
        <v>9.9838349097165064</v>
      </c>
      <c r="K30" s="10">
        <f>NRGSUP!K30-TI_E!K30+TO!K30-NRG_E!K30-DL!K30</f>
        <v>-8.5984522911530803E-5</v>
      </c>
      <c r="L30" s="10">
        <f>NRGSUP!L30-TI_E!L30+TO!L30-NRG_E!L30-DL!L30</f>
        <v>2.2737367544323206E-13</v>
      </c>
      <c r="M30" s="10">
        <f>NRGSUP!M30-TI_E!M30+TO!M30-NRG_E!M30-DL!M30</f>
        <v>0.99836629406672728</v>
      </c>
      <c r="N30" s="10">
        <f>NRGSUP!N30-TI_E!N30+TO!N30-NRG_E!N30-DL!N30</f>
        <v>35.941530524504969</v>
      </c>
      <c r="O30" s="10">
        <f>NRGSUP!O30-TI_E!O30+TO!O30-NRG_E!O30-DL!O30</f>
        <v>0</v>
      </c>
      <c r="P30" s="10">
        <f>NRGSUP!P30-TI_E!P30+TO!P30-NRG_E!P30-DL!P30</f>
        <v>-2.995184866724685</v>
      </c>
      <c r="Q30" s="10">
        <f>NRGSUP!Q30-TI_E!Q30+TO!Q30-NRG_E!Q30-DL!Q30</f>
        <v>-2.2737367544323206E-13</v>
      </c>
      <c r="R30" s="10">
        <f>NRGSUP!R30-TI_E!R30+TO!R30-NRG_E!R30-DL!R30</f>
        <v>1.1368683772161603E-13</v>
      </c>
      <c r="S30" s="10">
        <f>NRGSUP!S30-TI_E!S30+TO!S30-NRG_E!S30-DL!S30</f>
        <v>5.6843418860808015E-14</v>
      </c>
      <c r="T30" s="10">
        <f>NRGSUP!T30-TI_E!T30+TO!T30-NRG_E!T30-DL!T30</f>
        <v>8.5265128291212022E-14</v>
      </c>
      <c r="U30" s="10">
        <f>NRGSUP!U30-TI_E!U30+TO!U30-NRG_E!U30-DL!U30</f>
        <v>0.99836629406723887</v>
      </c>
      <c r="V30" s="10">
        <f>NRGSUP!V30-TI_E!V30+TO!V30-NRG_E!V30-DL!V30</f>
        <v>8.5984522911530803E-5</v>
      </c>
      <c r="W30" s="10">
        <f>NRGSUP!W30-TI_E!W30+TO!W30-NRG_E!W30-DL!W30</f>
        <v>0</v>
      </c>
      <c r="X30" s="10">
        <f>NRGSUP!X30-TI_E!X30+TO!X30-NRG_E!X30-DL!X30</f>
        <v>-8.5984522797843965E-5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8.5984522780080397E-5</v>
      </c>
      <c r="D31" s="10">
        <f>NRGSUP!D31-TI_E!D31+TO!D31-NRG_E!D31-DL!D31</f>
        <v>-3.5527136788005009E-15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8.5984522783633111E-5</v>
      </c>
      <c r="H31" s="10">
        <f>NRGSUP!H31-TI_E!H31+TO!H31-NRG_E!H31-DL!H31</f>
        <v>-1.7763568394002505E-15</v>
      </c>
      <c r="I31" s="10">
        <f>NRGSUP!I31-TI_E!I31+TO!I31-NRG_E!I31-DL!I31</f>
        <v>3.1086244689504383E-15</v>
      </c>
      <c r="J31" s="10">
        <f>NRGSUP!J31-TI_E!J31+TO!J31-NRG_E!J31-DL!J31</f>
        <v>8.5984522790738538E-5</v>
      </c>
      <c r="K31" s="10">
        <f>NRGSUP!K31-TI_E!K31+TO!K31-NRG_E!K31-DL!K31</f>
        <v>0</v>
      </c>
      <c r="L31" s="10">
        <f>NRGSUP!L31-TI_E!L31+TO!L31-NRG_E!L31-DL!L31</f>
        <v>-7.9870163370593286</v>
      </c>
      <c r="M31" s="10">
        <f>NRGSUP!M31-TI_E!M31+TO!M31-NRG_E!M31-DL!M31</f>
        <v>-8.8817841970012523E-16</v>
      </c>
      <c r="N31" s="10">
        <f>NRGSUP!N31-TI_E!N31+TO!N31-NRG_E!N31-DL!N31</f>
        <v>-8.9853826311263969</v>
      </c>
      <c r="O31" s="10">
        <f>NRGSUP!O31-TI_E!O31+TO!O31-NRG_E!O31-DL!O31</f>
        <v>0</v>
      </c>
      <c r="P31" s="10">
        <f>NRGSUP!P31-TI_E!P31+TO!P31-NRG_E!P31-DL!P31</f>
        <v>-3.9934651762682716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-0.99836629406707011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-8.5984522790738538E-5</v>
      </c>
      <c r="W31" s="10">
        <f>NRGSUP!W31-TI_E!W31+TO!W31-NRG_E!W31-DL!W31</f>
        <v>-7.1054273576010019E-15</v>
      </c>
      <c r="X31" s="10">
        <f>NRGSUP!X31-TI_E!X31+TO!X31-NRG_E!X31-DL!X31</f>
        <v>-7.1054273576010019E-15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-7.1054273576010019E-15</v>
      </c>
      <c r="F32" s="10">
        <f>NRGSUP!F32-TI_E!F32+TO!F32-NRG_E!F32-DL!F32</f>
        <v>7.1054273576010019E-15</v>
      </c>
      <c r="G32" s="10">
        <f>NRGSUP!G32-TI_E!G32+TO!G32-NRG_E!G32-DL!G32</f>
        <v>0</v>
      </c>
      <c r="H32" s="10">
        <f>NRGSUP!H32-TI_E!H32+TO!H32-NRG_E!H32-DL!H32</f>
        <v>7.1054273576010019E-15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0.95537403267412202</v>
      </c>
      <c r="O32" s="10">
        <f>NRGSUP!O32-TI_E!O32+TO!O32-NRG_E!O32-DL!O32</f>
        <v>8.5984522762316828E-5</v>
      </c>
      <c r="P32" s="10">
        <f>NRGSUP!P32-TI_E!P32+TO!P32-NRG_E!P32-DL!P32</f>
        <v>7.1054273576010019E-15</v>
      </c>
      <c r="Q32" s="10">
        <f>NRGSUP!Q32-TI_E!Q32+TO!Q32-NRG_E!Q32-DL!Q32</f>
        <v>-8.5984522790738538E-5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5256.1907996560622</v>
      </c>
      <c r="D33" s="29">
        <f t="shared" si="18"/>
        <v>5045.4907136715392</v>
      </c>
      <c r="E33" s="29">
        <f t="shared" si="18"/>
        <v>5416.7165950128974</v>
      </c>
      <c r="F33" s="29">
        <f t="shared" si="18"/>
        <v>5423.9441100601889</v>
      </c>
      <c r="G33" s="29">
        <f t="shared" si="18"/>
        <v>5552.8711092003441</v>
      </c>
      <c r="H33" s="29">
        <f t="shared" si="18"/>
        <v>6425.4847807394663</v>
      </c>
      <c r="I33" s="29">
        <f t="shared" si="18"/>
        <v>6722.2651762682726</v>
      </c>
      <c r="J33" s="29">
        <f t="shared" si="18"/>
        <v>6676.9392949269131</v>
      </c>
      <c r="K33" s="29">
        <f t="shared" si="18"/>
        <v>6455.8577815993121</v>
      </c>
      <c r="L33" s="29">
        <f t="shared" si="18"/>
        <v>6249.6765262252793</v>
      </c>
      <c r="M33" s="29">
        <f t="shared" si="18"/>
        <v>5987.2798796216666</v>
      </c>
      <c r="N33" s="29">
        <f t="shared" si="18"/>
        <v>5690.8658641444545</v>
      </c>
      <c r="O33" s="29">
        <f t="shared" si="18"/>
        <v>5427.5969905417014</v>
      </c>
      <c r="P33" s="29">
        <f t="shared" si="18"/>
        <v>5268.6257093723116</v>
      </c>
      <c r="Q33" s="29">
        <f t="shared" si="18"/>
        <v>5874.2466036113492</v>
      </c>
      <c r="R33" s="29">
        <f t="shared" si="18"/>
        <v>6408.816251074807</v>
      </c>
      <c r="S33" s="29">
        <f t="shared" si="18"/>
        <v>6374.139208942388</v>
      </c>
      <c r="T33" s="29">
        <f t="shared" si="18"/>
        <v>6924.3367153912286</v>
      </c>
      <c r="U33" s="29">
        <f t="shared" si="18"/>
        <v>7365.3588993981084</v>
      </c>
      <c r="V33" s="29">
        <f t="shared" si="18"/>
        <v>7479.3790197764401</v>
      </c>
      <c r="W33" s="29">
        <f t="shared" si="18"/>
        <v>6953.0946689595867</v>
      </c>
      <c r="X33" s="29">
        <f t="shared" ref="X33" si="19">SUM(X34:X50)</f>
        <v>7581.4865004299236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2.8421709430404007E-14</v>
      </c>
      <c r="H34" s="10">
        <f>NRGSUP!H34-TI_E!H34+TO!H34-NRG_E!H34-DL!H34</f>
        <v>3.4394668959587875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8.5984522769422256E-5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-8.5984522797843965E-5</v>
      </c>
      <c r="O34" s="10">
        <f>NRGSUP!O34-TI_E!O34+TO!O34-NRG_E!O34-DL!O34</f>
        <v>8.5984522826265675E-5</v>
      </c>
      <c r="P34" s="10">
        <f>NRGSUP!P34-TI_E!P34+TO!P34-NRG_E!P34-DL!P34</f>
        <v>8.5984522741000546E-5</v>
      </c>
      <c r="Q34" s="10">
        <f>NRGSUP!Q34-TI_E!Q34+TO!Q34-NRG_E!Q34-DL!Q34</f>
        <v>8.5984522826265675E-5</v>
      </c>
      <c r="R34" s="10">
        <f>NRGSUP!R34-TI_E!R34+TO!R34-NRG_E!R34-DL!R34</f>
        <v>5.6843418860808015E-14</v>
      </c>
      <c r="S34" s="10">
        <f>NRGSUP!S34-TI_E!S34+TO!S34-NRG_E!S34-DL!S34</f>
        <v>-8.5984522826265675E-5</v>
      </c>
      <c r="T34" s="10">
        <f>NRGSUP!T34-TI_E!T34+TO!T34-NRG_E!T34-DL!T34</f>
        <v>0</v>
      </c>
      <c r="U34" s="10">
        <f>NRGSUP!U34-TI_E!U34+TO!U34-NRG_E!U34-DL!U34</f>
        <v>0</v>
      </c>
      <c r="V34" s="10">
        <f>NRGSUP!V34-TI_E!V34+TO!V34-NRG_E!V34-DL!V34</f>
        <v>2.8421709430404007E-14</v>
      </c>
      <c r="W34" s="10">
        <f>NRGSUP!W34-TI_E!W34+TO!W34-NRG_E!W34-DL!W34</f>
        <v>5.6843418860808015E-14</v>
      </c>
      <c r="X34" s="10">
        <f>NRGSUP!X34-TI_E!X34+TO!X34-NRG_E!X34-DL!X34</f>
        <v>2.8421709430404007E-14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377.33353396388651</v>
      </c>
      <c r="D36" s="10">
        <f>NRGSUP!D36-TI_E!D36+TO!D36-NRG_E!D36-DL!D36</f>
        <v>334.40335339638864</v>
      </c>
      <c r="E36" s="10">
        <f>NRGSUP!E36-TI_E!E36+TO!E36-NRG_E!E36-DL!E36</f>
        <v>366.03602751504718</v>
      </c>
      <c r="F36" s="10">
        <f>NRGSUP!F36-TI_E!F36+TO!F36-NRG_E!F36-DL!F36</f>
        <v>344.57110920034387</v>
      </c>
      <c r="G36" s="10">
        <f>NRGSUP!G36-TI_E!G36+TO!G36-NRG_E!G36-DL!G36</f>
        <v>335.65021496130703</v>
      </c>
      <c r="H36" s="10">
        <f>NRGSUP!H36-TI_E!H36+TO!H36-NRG_E!H36-DL!H36</f>
        <v>381.67575236457441</v>
      </c>
      <c r="I36" s="10">
        <f>NRGSUP!I36-TI_E!I36+TO!I36-NRG_E!I36-DL!I36</f>
        <v>367.08220120378337</v>
      </c>
      <c r="J36" s="10">
        <f>NRGSUP!J36-TI_E!J36+TO!J36-NRG_E!J36-DL!J36</f>
        <v>340.14041272570927</v>
      </c>
      <c r="K36" s="10">
        <f>NRGSUP!K36-TI_E!K36+TO!K36-NRG_E!K36-DL!K36</f>
        <v>331.15984522785897</v>
      </c>
      <c r="L36" s="10">
        <f>NRGSUP!L36-TI_E!L36+TO!L36-NRG_E!L36-DL!L36</f>
        <v>323.301633705933</v>
      </c>
      <c r="M36" s="10">
        <f>NRGSUP!M36-TI_E!M36+TO!M36-NRG_E!M36-DL!M36</f>
        <v>386.16595012897665</v>
      </c>
      <c r="N36" s="10">
        <f>NRGSUP!N36-TI_E!N36+TO!N36-NRG_E!N36-DL!N36</f>
        <v>361.46930352536538</v>
      </c>
      <c r="O36" s="10">
        <f>NRGSUP!O36-TI_E!O36+TO!O36-NRG_E!O36-DL!O36</f>
        <v>345.75339638865006</v>
      </c>
      <c r="P36" s="10">
        <f>NRGSUP!P36-TI_E!P36+TO!P36-NRG_E!P36-DL!P36</f>
        <v>466.99157351676695</v>
      </c>
      <c r="Q36" s="10">
        <f>NRGSUP!Q36-TI_E!Q36+TO!Q36-NRG_E!Q36-DL!Q36</f>
        <v>513.01711092003438</v>
      </c>
      <c r="R36" s="10">
        <f>NRGSUP!R36-TI_E!R36+TO!R36-NRG_E!R36-DL!R36</f>
        <v>584.86199484092856</v>
      </c>
      <c r="S36" s="10">
        <f>NRGSUP!S36-TI_E!S36+TO!S36-NRG_E!S36-DL!S36</f>
        <v>478.49036973344789</v>
      </c>
      <c r="T36" s="10">
        <f>NRGSUP!T36-TI_E!T36+TO!T36-NRG_E!T36-DL!T36</f>
        <v>542.20111779879608</v>
      </c>
      <c r="U36" s="10">
        <f>NRGSUP!U36-TI_E!U36+TO!U36-NRG_E!U36-DL!U36</f>
        <v>536.69097162510741</v>
      </c>
      <c r="V36" s="10">
        <f>NRGSUP!V36-TI_E!V36+TO!V36-NRG_E!V36-DL!V36</f>
        <v>527.87472055030094</v>
      </c>
      <c r="W36" s="10">
        <f>NRGSUP!W36-TI_E!W36+TO!W36-NRG_E!W36-DL!W36</f>
        <v>505.83404987102324</v>
      </c>
      <c r="X36" s="10">
        <f>NRGSUP!X36-TI_E!X36+TO!X36-NRG_E!X36-DL!X36</f>
        <v>537.79312123817704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1413.6047291487534</v>
      </c>
      <c r="D37" s="10">
        <f>NRGSUP!D37-TI_E!D37+TO!D37-NRG_E!D37-DL!D37</f>
        <v>1471.7994840928632</v>
      </c>
      <c r="E37" s="10">
        <f>NRGSUP!E37-TI_E!E37+TO!E37-NRG_E!E37-DL!E37</f>
        <v>1490.8449699054167</v>
      </c>
      <c r="F37" s="10">
        <f>NRGSUP!F37-TI_E!F37+TO!F37-NRG_E!F37-DL!F37</f>
        <v>1509.8906276870159</v>
      </c>
      <c r="G37" s="10">
        <f>NRGSUP!G37-TI_E!G37+TO!G37-NRG_E!G37-DL!G37</f>
        <v>1525.7619948409283</v>
      </c>
      <c r="H37" s="10">
        <f>NRGSUP!H37-TI_E!H37+TO!H37-NRG_E!H37-DL!H37</f>
        <v>1568.0853826311265</v>
      </c>
      <c r="I37" s="10">
        <f>NRGSUP!I37-TI_E!I37+TO!I37-NRG_E!I37-DL!I37</f>
        <v>1597.7117798796214</v>
      </c>
      <c r="J37" s="10">
        <f>NRGSUP!J37-TI_E!J37+TO!J37-NRG_E!J37-DL!J37</f>
        <v>1622.0478933791915</v>
      </c>
      <c r="K37" s="10">
        <f>NRGSUP!K37-TI_E!K37+TO!K37-NRG_E!K37-DL!K37</f>
        <v>1578.6662940670676</v>
      </c>
      <c r="L37" s="10">
        <f>NRGSUP!L37-TI_E!L37+TO!L37-NRG_E!L37-DL!L37</f>
        <v>1578.6662940670681</v>
      </c>
      <c r="M37" s="10">
        <f>NRGSUP!M37-TI_E!M37+TO!M37-NRG_E!M37-DL!M37</f>
        <v>1348.3328460877042</v>
      </c>
      <c r="N37" s="10">
        <f>NRGSUP!N37-TI_E!N37+TO!N37-NRG_E!N37-DL!N37</f>
        <v>1245.3424763542564</v>
      </c>
      <c r="O37" s="10">
        <f>NRGSUP!O37-TI_E!O37+TO!O37-NRG_E!O37-DL!O37</f>
        <v>1234.8333619948403</v>
      </c>
      <c r="P37" s="10">
        <f>NRGSUP!P37-TI_E!P37+TO!P37-NRG_E!P37-DL!P37</f>
        <v>1159.1668959587273</v>
      </c>
      <c r="Q37" s="10">
        <f>NRGSUP!Q37-TI_E!Q37+TO!Q37-NRG_E!Q37-DL!Q37</f>
        <v>1243.2406706792772</v>
      </c>
      <c r="R37" s="10">
        <f>NRGSUP!R37-TI_E!R37+TO!R37-NRG_E!R37-DL!R37</f>
        <v>1283.1756663800513</v>
      </c>
      <c r="S37" s="10">
        <f>NRGSUP!S37-TI_E!S37+TO!S37-NRG_E!S37-DL!S37</f>
        <v>1306.2960447119515</v>
      </c>
      <c r="T37" s="10">
        <f>NRGSUP!T37-TI_E!T37+TO!T37-NRG_E!T37-DL!T37</f>
        <v>1337.8236457437661</v>
      </c>
      <c r="U37" s="10">
        <f>NRGSUP!U37-TI_E!U37+TO!U37-NRG_E!U37-DL!U37</f>
        <v>1396.6753224419599</v>
      </c>
      <c r="V37" s="10">
        <f>NRGSUP!V37-TI_E!V37+TO!V37-NRG_E!V37-DL!V37</f>
        <v>1507.0220980223553</v>
      </c>
      <c r="W37" s="10">
        <f>NRGSUP!W37-TI_E!W37+TO!W37-NRG_E!W37-DL!W37</f>
        <v>1308.3978503869303</v>
      </c>
      <c r="X37" s="10">
        <f>NRGSUP!X37-TI_E!X37+TO!X37-NRG_E!X37-DL!X37</f>
        <v>1388.2678417884781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8.8817841970012523E-16</v>
      </c>
      <c r="D38" s="10">
        <f>NRGSUP!D38-TI_E!D38+TO!D38-NRG_E!D38-DL!D38</f>
        <v>0</v>
      </c>
      <c r="E38" s="10">
        <f>NRGSUP!E38-TI_E!E38+TO!E38-NRG_E!E38-DL!E38</f>
        <v>0</v>
      </c>
      <c r="F38" s="10">
        <f>NRGSUP!F38-TI_E!F38+TO!F38-NRG_E!F38-DL!F38</f>
        <v>0</v>
      </c>
      <c r="G38" s="10">
        <f>NRGSUP!G38-TI_E!G38+TO!G38-NRG_E!G38-DL!G38</f>
        <v>2.0062768701633713</v>
      </c>
      <c r="H38" s="10">
        <f>NRGSUP!H38-TI_E!H38+TO!H38-NRG_E!H38-DL!H38</f>
        <v>3.0094582975064492</v>
      </c>
      <c r="I38" s="10">
        <f>NRGSUP!I38-TI_E!I38+TO!I38-NRG_E!I38-DL!I38</f>
        <v>2.00627687016337</v>
      </c>
      <c r="J38" s="10">
        <f>NRGSUP!J38-TI_E!J38+TO!J38-NRG_E!J38-DL!J38</f>
        <v>0</v>
      </c>
      <c r="K38" s="10">
        <f>NRGSUP!K38-TI_E!K38+TO!K38-NRG_E!K38-DL!K38</f>
        <v>0</v>
      </c>
      <c r="L38" s="10">
        <f>NRGSUP!L38-TI_E!L38+TO!L38-NRG_E!L38-DL!L38</f>
        <v>0</v>
      </c>
      <c r="M38" s="10">
        <f>NRGSUP!M38-TI_E!M38+TO!M38-NRG_E!M38-DL!M38</f>
        <v>0</v>
      </c>
      <c r="N38" s="10">
        <f>NRGSUP!N38-TI_E!N38+TO!N38-NRG_E!N38-DL!N38</f>
        <v>0</v>
      </c>
      <c r="O38" s="10">
        <f>NRGSUP!O38-TI_E!O38+TO!O38-NRG_E!O38-DL!O38</f>
        <v>0</v>
      </c>
      <c r="P38" s="10">
        <f>NRGSUP!P38-TI_E!P38+TO!P38-NRG_E!P38-DL!P38</f>
        <v>0</v>
      </c>
      <c r="Q38" s="10">
        <f>NRGSUP!Q38-TI_E!Q38+TO!Q38-NRG_E!Q38-DL!Q38</f>
        <v>0</v>
      </c>
      <c r="R38" s="10">
        <f>NRGSUP!R38-TI_E!R38+TO!R38-NRG_E!R38-DL!R38</f>
        <v>0</v>
      </c>
      <c r="S38" s="10">
        <f>NRGSUP!S38-TI_E!S38+TO!S38-NRG_E!S38-DL!S38</f>
        <v>1.0754944110060189</v>
      </c>
      <c r="T38" s="10">
        <f>NRGSUP!T38-TI_E!T38+TO!T38-NRG_E!T38-DL!T38</f>
        <v>1.0754944110060189</v>
      </c>
      <c r="U38" s="10">
        <f>NRGSUP!U38-TI_E!U38+TO!U38-NRG_E!U38-DL!U38</f>
        <v>1.0754944110060189</v>
      </c>
      <c r="V38" s="10">
        <f>NRGSUP!V38-TI_E!V38+TO!V38-NRG_E!V38-DL!V38</f>
        <v>2.1510748065348242</v>
      </c>
      <c r="W38" s="10">
        <f>NRGSUP!W38-TI_E!W38+TO!W38-NRG_E!W38-DL!W38</f>
        <v>1.0754944110060189</v>
      </c>
      <c r="X38" s="10">
        <f>NRGSUP!X38-TI_E!X38+TO!X38-NRG_E!X38-DL!X38</f>
        <v>1.0754944110060189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5.6843418860808015E-14</v>
      </c>
      <c r="D40" s="10">
        <f>NRGSUP!D40-TI_E!D40+TO!D40-NRG_E!D40-DL!D40</f>
        <v>-1.1368683772161603E-13</v>
      </c>
      <c r="E40" s="10">
        <f>NRGSUP!E40-TI_E!E40+TO!E40-NRG_E!E40-DL!E40</f>
        <v>-5.6843418860808015E-14</v>
      </c>
      <c r="F40" s="10">
        <f>NRGSUP!F40-TI_E!F40+TO!F40-NRG_E!F40-DL!F40</f>
        <v>-2.8421709430404007E-14</v>
      </c>
      <c r="G40" s="10">
        <f>NRGSUP!G40-TI_E!G40+TO!G40-NRG_E!G40-DL!G40</f>
        <v>-2.8421709430404007E-14</v>
      </c>
      <c r="H40" s="10">
        <f>NRGSUP!H40-TI_E!H40+TO!H40-NRG_E!H40-DL!H40</f>
        <v>0</v>
      </c>
      <c r="I40" s="10">
        <f>NRGSUP!I40-TI_E!I40+TO!I40-NRG_E!I40-DL!I40</f>
        <v>-1.1368683772161603E-13</v>
      </c>
      <c r="J40" s="10">
        <f>NRGSUP!J40-TI_E!J40+TO!J40-NRG_E!J40-DL!J40</f>
        <v>8.5984522741000546E-5</v>
      </c>
      <c r="K40" s="10">
        <f>NRGSUP!K40-TI_E!K40+TO!K40-NRG_E!K40-DL!K40</f>
        <v>-8.5984522741000546E-5</v>
      </c>
      <c r="L40" s="10">
        <f>NRGSUP!L40-TI_E!L40+TO!L40-NRG_E!L40-DL!L40</f>
        <v>8.5984522826265675E-5</v>
      </c>
      <c r="M40" s="10">
        <f>NRGSUP!M40-TI_E!M40+TO!M40-NRG_E!M40-DL!M40</f>
        <v>-8.5984522655735418E-5</v>
      </c>
      <c r="N40" s="10">
        <f>NRGSUP!N40-TI_E!N40+TO!N40-NRG_E!N40-DL!N40</f>
        <v>-8.5984522826265675E-5</v>
      </c>
      <c r="O40" s="10">
        <f>NRGSUP!O40-TI_E!O40+TO!O40-NRG_E!O40-DL!O40</f>
        <v>2.8421709430404007E-14</v>
      </c>
      <c r="P40" s="10">
        <f>NRGSUP!P40-TI_E!P40+TO!P40-NRG_E!P40-DL!P40</f>
        <v>2.8421709430404007E-14</v>
      </c>
      <c r="Q40" s="10">
        <f>NRGSUP!Q40-TI_E!Q40+TO!Q40-NRG_E!Q40-DL!Q40</f>
        <v>8.5265128291212022E-14</v>
      </c>
      <c r="R40" s="10">
        <f>NRGSUP!R40-TI_E!R40+TO!R40-NRG_E!R40-DL!R40</f>
        <v>2.8421709430404007E-14</v>
      </c>
      <c r="S40" s="10">
        <f>NRGSUP!S40-TI_E!S40+TO!S40-NRG_E!S40-DL!S40</f>
        <v>7.2361134995701093</v>
      </c>
      <c r="T40" s="10">
        <f>NRGSUP!T40-TI_E!T40+TO!T40-NRG_E!T40-DL!T40</f>
        <v>8.2778159931212372</v>
      </c>
      <c r="U40" s="10">
        <f>NRGSUP!U40-TI_E!U40+TO!U40-NRG_E!U40-DL!U40</f>
        <v>9.3125537403267913</v>
      </c>
      <c r="V40" s="10">
        <f>NRGSUP!V40-TI_E!V40+TO!V40-NRG_E!V40-DL!V40</f>
        <v>8.277815993121294</v>
      </c>
      <c r="W40" s="10">
        <f>NRGSUP!W40-TI_E!W40+TO!W40-NRG_E!W40-DL!W40</f>
        <v>10.347291487532246</v>
      </c>
      <c r="X40" s="10">
        <f>NRGSUP!X40-TI_E!X40+TO!X40-NRG_E!X40-DL!X40</f>
        <v>18.625107480653469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3.1384350816852971</v>
      </c>
      <c r="D41" s="10">
        <f>NRGSUP!D41-TI_E!D41+TO!D41-NRG_E!D41-DL!D41</f>
        <v>3.1384350816852971</v>
      </c>
      <c r="E41" s="10">
        <f>NRGSUP!E41-TI_E!E41+TO!E41-NRG_E!E41-DL!E41</f>
        <v>1.0461736887360269</v>
      </c>
      <c r="F41" s="10">
        <f>NRGSUP!F41-TI_E!F41+TO!F41-NRG_E!F41-DL!F41</f>
        <v>0</v>
      </c>
      <c r="G41" s="10">
        <f>NRGSUP!G41-TI_E!G41+TO!G41-NRG_E!G41-DL!G41</f>
        <v>0</v>
      </c>
      <c r="H41" s="10">
        <f>NRGSUP!H41-TI_E!H41+TO!H41-NRG_E!H41-DL!H41</f>
        <v>0</v>
      </c>
      <c r="I41" s="10">
        <f>NRGSUP!I41-TI_E!I41+TO!I41-NRG_E!I41-DL!I41</f>
        <v>4.0126397248495271</v>
      </c>
      <c r="J41" s="10">
        <f>NRGSUP!J41-TI_E!J41+TO!J41-NRG_E!J41-DL!J41</f>
        <v>0</v>
      </c>
      <c r="K41" s="10">
        <f>NRGSUP!K41-TI_E!K41+TO!K41-NRG_E!K41-DL!K41</f>
        <v>0</v>
      </c>
      <c r="L41" s="10">
        <f>NRGSUP!L41-TI_E!L41+TO!L41-NRG_E!L41-DL!L41</f>
        <v>0</v>
      </c>
      <c r="M41" s="10">
        <f>NRGSUP!M41-TI_E!M41+TO!M41-NRG_E!M41-DL!M41</f>
        <v>0</v>
      </c>
      <c r="N41" s="10">
        <f>NRGSUP!N41-TI_E!N41+TO!N41-NRG_E!N41-DL!N41</f>
        <v>0</v>
      </c>
      <c r="O41" s="10">
        <f>NRGSUP!O41-TI_E!O41+TO!O41-NRG_E!O41-DL!O41</f>
        <v>0</v>
      </c>
      <c r="P41" s="10">
        <f>NRGSUP!P41-TI_E!P41+TO!P41-NRG_E!P41-DL!P41</f>
        <v>0</v>
      </c>
      <c r="Q41" s="10">
        <f>NRGSUP!Q41-TI_E!Q41+TO!Q41-NRG_E!Q41-DL!Q41</f>
        <v>0</v>
      </c>
      <c r="R41" s="10">
        <f>NRGSUP!R41-TI_E!R41+TO!R41-NRG_E!R41-DL!R41</f>
        <v>0</v>
      </c>
      <c r="S41" s="10">
        <f>NRGSUP!S41-TI_E!S41+TO!S41-NRG_E!S41-DL!S41</f>
        <v>0</v>
      </c>
      <c r="T41" s="10">
        <f>NRGSUP!T41-TI_E!T41+TO!T41-NRG_E!T41-DL!T41</f>
        <v>0</v>
      </c>
      <c r="U41" s="10">
        <f>NRGSUP!U41-TI_E!U41+TO!U41-NRG_E!U41-DL!U41</f>
        <v>0</v>
      </c>
      <c r="V41" s="10">
        <f>NRGSUP!V41-TI_E!V41+TO!V41-NRG_E!V41-DL!V41</f>
        <v>0</v>
      </c>
      <c r="W41" s="10">
        <f>NRGSUP!W41-TI_E!W41+TO!W41-NRG_E!W41-DL!W41</f>
        <v>0</v>
      </c>
      <c r="X41" s="10">
        <f>NRGSUP!X41-TI_E!X41+TO!X41-NRG_E!X41-DL!X41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607.95829750644873</v>
      </c>
      <c r="D42" s="10">
        <f>NRGSUP!D42-TI_E!D42+TO!D42-NRG_E!D42-DL!D42</f>
        <v>547.37506448839201</v>
      </c>
      <c r="E42" s="10">
        <f>NRGSUP!E42-TI_E!E42+TO!E42-NRG_E!E42-DL!E42</f>
        <v>699.36474634565775</v>
      </c>
      <c r="F42" s="10">
        <f>NRGSUP!F42-TI_E!F42+TO!F42-NRG_E!F42-DL!F42</f>
        <v>754.63353396388629</v>
      </c>
      <c r="G42" s="10">
        <f>NRGSUP!G42-TI_E!G42+TO!G42-NRG_E!G42-DL!G42</f>
        <v>681.14075666380052</v>
      </c>
      <c r="H42" s="10">
        <f>NRGSUP!H42-TI_E!H42+TO!H42-NRG_E!H42-DL!H42</f>
        <v>964.02983662940687</v>
      </c>
      <c r="I42" s="10">
        <f>NRGSUP!I42-TI_E!I42+TO!I42-NRG_E!I42-DL!I42</f>
        <v>1060.3324161650908</v>
      </c>
      <c r="J42" s="10">
        <f>NRGSUP!J42-TI_E!J42+TO!J42-NRG_E!J42-DL!J42</f>
        <v>1111.4932072227</v>
      </c>
      <c r="K42" s="10">
        <f>NRGSUP!K42-TI_E!K42+TO!K42-NRG_E!K42-DL!K42</f>
        <v>1051.3041272570933</v>
      </c>
      <c r="L42" s="10">
        <f>NRGSUP!L42-TI_E!L42+TO!L42-NRG_E!L42-DL!L42</f>
        <v>947.97927773000856</v>
      </c>
      <c r="M42" s="10">
        <f>NRGSUP!M42-TI_E!M42+TO!M42-NRG_E!M42-DL!M42</f>
        <v>928.91951848667202</v>
      </c>
      <c r="N42" s="10">
        <f>NRGSUP!N42-TI_E!N42+TO!N42-NRG_E!N42-DL!N42</f>
        <v>988.10550300945783</v>
      </c>
      <c r="O42" s="10">
        <f>NRGSUP!O42-TI_E!O42+TO!O42-NRG_E!O42-DL!O42</f>
        <v>914.87532244196018</v>
      </c>
      <c r="P42" s="10">
        <f>NRGSUP!P42-TI_E!P42+TO!P42-NRG_E!P42-DL!P42</f>
        <v>901.83430782459129</v>
      </c>
      <c r="Q42" s="10">
        <f>NRGSUP!Q42-TI_E!Q42+TO!Q42-NRG_E!Q42-DL!Q42</f>
        <v>875.75245055889957</v>
      </c>
      <c r="R42" s="10">
        <f>NRGSUP!R42-TI_E!R42+TO!R42-NRG_E!R42-DL!R42</f>
        <v>942.96362854686151</v>
      </c>
      <c r="S42" s="10">
        <f>NRGSUP!S42-TI_E!S42+TO!S42-NRG_E!S42-DL!S42</f>
        <v>937.9478073946691</v>
      </c>
      <c r="T42" s="10">
        <f>NRGSUP!T42-TI_E!T42+TO!T42-NRG_E!T42-DL!T42</f>
        <v>1107.4806534823731</v>
      </c>
      <c r="U42" s="10">
        <f>NRGSUP!U42-TI_E!U42+TO!U42-NRG_E!U42-DL!U42</f>
        <v>1150.6162510748065</v>
      </c>
      <c r="V42" s="10">
        <f>NRGSUP!V42-TI_E!V42+TO!V42-NRG_E!V42-DL!V42</f>
        <v>1022.2127257093723</v>
      </c>
      <c r="W42" s="10">
        <f>NRGSUP!W42-TI_E!W42+TO!W42-NRG_E!W42-DL!W42</f>
        <v>1122.5280309544282</v>
      </c>
      <c r="X42" s="10">
        <f>NRGSUP!X42-TI_E!X42+TO!X42-NRG_E!X42-DL!X42</f>
        <v>1193.7519346517624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2066.3991401547719</v>
      </c>
      <c r="D43" s="10">
        <f>NRGSUP!D43-TI_E!D43+TO!D43-NRG_E!D43-DL!D43</f>
        <v>2052.020722269991</v>
      </c>
      <c r="E43" s="10">
        <f>NRGSUP!E43-TI_E!E43+TO!E43-NRG_E!E43-DL!E43</f>
        <v>2209.1572656921753</v>
      </c>
      <c r="F43" s="10">
        <f>NRGSUP!F43-TI_E!F43+TO!F43-NRG_E!F43-DL!F43</f>
        <v>2347.8072226999147</v>
      </c>
      <c r="G43" s="10">
        <f>NRGSUP!G43-TI_E!G43+TO!G43-NRG_E!G43-DL!G43</f>
        <v>2444.3489251934657</v>
      </c>
      <c r="H43" s="10">
        <f>NRGSUP!H43-TI_E!H43+TO!H43-NRG_E!H43-DL!H43</f>
        <v>2882.8938950988813</v>
      </c>
      <c r="I43" s="10">
        <f>NRGSUP!I43-TI_E!I43+TO!I43-NRG_E!I43-DL!I43</f>
        <v>2976.354256233878</v>
      </c>
      <c r="J43" s="10">
        <f>NRGSUP!J43-TI_E!J43+TO!J43-NRG_E!J43-DL!J43</f>
        <v>3061.6223559759242</v>
      </c>
      <c r="K43" s="10">
        <f>NRGSUP!K43-TI_E!K43+TO!K43-NRG_E!K43-DL!K43</f>
        <v>2950.27222699914</v>
      </c>
      <c r="L43" s="10">
        <f>NRGSUP!L43-TI_E!L43+TO!L43-NRG_E!L43-DL!L43</f>
        <v>2906.133619948409</v>
      </c>
      <c r="M43" s="10">
        <f>NRGSUP!M43-TI_E!M43+TO!M43-NRG_E!M43-DL!M43</f>
        <v>2882.0578675838356</v>
      </c>
      <c r="N43" s="10">
        <f>NRGSUP!N43-TI_E!N43+TO!N43-NRG_E!N43-DL!N43</f>
        <v>2670.3926053310406</v>
      </c>
      <c r="O43" s="10">
        <f>NRGSUP!O43-TI_E!O43+TO!O43-NRG_E!O43-DL!O43</f>
        <v>2476.7842648323294</v>
      </c>
      <c r="P43" s="10">
        <f>NRGSUP!P43-TI_E!P43+TO!P43-NRG_E!P43-DL!P43</f>
        <v>2432.6453998280308</v>
      </c>
      <c r="Q43" s="10">
        <f>NRGSUP!Q43-TI_E!Q43+TO!Q43-NRG_E!Q43-DL!Q43</f>
        <v>2733.5913155631979</v>
      </c>
      <c r="R43" s="10">
        <f>NRGSUP!R43-TI_E!R43+TO!R43-NRG_E!R43-DL!R43</f>
        <v>3072.6569217540841</v>
      </c>
      <c r="S43" s="10">
        <f>NRGSUP!S43-TI_E!S43+TO!S43-NRG_E!S43-DL!S43</f>
        <v>3143.6228718830598</v>
      </c>
      <c r="T43" s="10">
        <f>NRGSUP!T43-TI_E!T43+TO!T43-NRG_E!T43-DL!T43</f>
        <v>3378.2674118658638</v>
      </c>
      <c r="U43" s="10">
        <f>NRGSUP!U43-TI_E!U43+TO!U43-NRG_E!U43-DL!U43</f>
        <v>3641.602235597592</v>
      </c>
      <c r="V43" s="10">
        <f>NRGSUP!V43-TI_E!V43+TO!V43-NRG_E!V43-DL!V43</f>
        <v>3777.8803955288049</v>
      </c>
      <c r="W43" s="10">
        <f>NRGSUP!W43-TI_E!W43+TO!W43-NRG_E!W43-DL!W43</f>
        <v>3369.045485812554</v>
      </c>
      <c r="X43" s="10">
        <f>NRGSUP!X43-TI_E!X43+TO!X43-NRG_E!X43-DL!X43</f>
        <v>3737.9191745485814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279.83172828890798</v>
      </c>
      <c r="D44" s="10">
        <f>NRGSUP!D44-TI_E!D44+TO!D44-NRG_E!D44-DL!D44</f>
        <v>227.72519346517669</v>
      </c>
      <c r="E44" s="10">
        <f>NRGSUP!E44-TI_E!E44+TO!E44-NRG_E!E44-DL!E44</f>
        <v>176.58366294067071</v>
      </c>
      <c r="F44" s="10">
        <f>NRGSUP!F44-TI_E!F44+TO!F44-NRG_E!F44-DL!F44</f>
        <v>78.159931212381764</v>
      </c>
      <c r="G44" s="10">
        <f>NRGSUP!G44-TI_E!G44+TO!G44-NRG_E!G44-DL!G44</f>
        <v>161.14462596732588</v>
      </c>
      <c r="H44" s="10">
        <f>NRGSUP!H44-TI_E!H44+TO!H44-NRG_E!H44-DL!H44</f>
        <v>81.05468615649194</v>
      </c>
      <c r="I44" s="10">
        <f>NRGSUP!I44-TI_E!I44+TO!I44-NRG_E!I44-DL!I44</f>
        <v>59.826225279449631</v>
      </c>
      <c r="J44" s="10">
        <f>NRGSUP!J44-TI_E!J44+TO!J44-NRG_E!J44-DL!J44</f>
        <v>44.167325881341313</v>
      </c>
      <c r="K44" s="10">
        <f>NRGSUP!K44-TI_E!K44+TO!K44-NRG_E!K44-DL!K44</f>
        <v>20.163370593293251</v>
      </c>
      <c r="L44" s="10">
        <f>NRGSUP!L44-TI_E!L44+TO!L44-NRG_E!L44-DL!L44</f>
        <v>6.7211521926052527</v>
      </c>
      <c r="M44" s="10">
        <f>NRGSUP!M44-TI_E!M44+TO!M44-NRG_E!M44-DL!M44</f>
        <v>15.362424763542535</v>
      </c>
      <c r="N44" s="10">
        <f>NRGSUP!N44-TI_E!N44+TO!N44-NRG_E!N44-DL!N44</f>
        <v>19.20318142734304</v>
      </c>
      <c r="O44" s="10">
        <f>NRGSUP!O44-TI_E!O44+TO!O44-NRG_E!O44-DL!O44</f>
        <v>10.561736887360254</v>
      </c>
      <c r="P44" s="10">
        <f>NRGSUP!P44-TI_E!P44+TO!P44-NRG_E!P44-DL!P44</f>
        <v>14.402321582115228</v>
      </c>
      <c r="Q44" s="10">
        <f>NRGSUP!Q44-TI_E!Q44+TO!Q44-NRG_E!Q44-DL!Q44</f>
        <v>11.522012037833193</v>
      </c>
      <c r="R44" s="10">
        <f>NRGSUP!R44-TI_E!R44+TO!R44-NRG_E!R44-DL!R44</f>
        <v>9.6016337059329402</v>
      </c>
      <c r="S44" s="10">
        <f>NRGSUP!S44-TI_E!S44+TO!S44-NRG_E!S44-DL!S44</f>
        <v>7.6813413585554571</v>
      </c>
      <c r="T44" s="10">
        <f>NRGSUP!T44-TI_E!T44+TO!T44-NRG_E!T44-DL!T44</f>
        <v>7.6812553740326841</v>
      </c>
      <c r="U44" s="10">
        <f>NRGSUP!U44-TI_E!U44+TO!U44-NRG_E!U44-DL!U44</f>
        <v>4.8007738607050854</v>
      </c>
      <c r="V44" s="10">
        <f>NRGSUP!V44-TI_E!V44+TO!V44-NRG_E!V44-DL!V44</f>
        <v>2.8804815133275952</v>
      </c>
      <c r="W44" s="10">
        <f>NRGSUP!W44-TI_E!W44+TO!W44-NRG_E!W44-DL!W44</f>
        <v>4.8007738607050783</v>
      </c>
      <c r="X44" s="10">
        <f>NRGSUP!X44-TI_E!X44+TO!X44-NRG_E!X44-DL!X44</f>
        <v>3.8406706792777374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38.406362854686151</v>
      </c>
      <c r="D45" s="10">
        <f>NRGSUP!D45-TI_E!D45+TO!D45-NRG_E!D45-DL!D45</f>
        <v>25.924419604471211</v>
      </c>
      <c r="E45" s="10">
        <f>NRGSUP!E45-TI_E!E45+TO!E45-NRG_E!E45-DL!E45</f>
        <v>48.007996560619119</v>
      </c>
      <c r="F45" s="10">
        <f>NRGSUP!F45-TI_E!F45+TO!F45-NRG_E!F45-DL!F45</f>
        <v>70.091659501289669</v>
      </c>
      <c r="G45" s="10">
        <f>NRGSUP!G45-TI_E!G45+TO!G45-NRG_E!G45-DL!G45</f>
        <v>7.2562338779019733</v>
      </c>
      <c r="H45" s="10">
        <f>NRGSUP!H45-TI_E!H45+TO!H45-NRG_E!H45-DL!H45</f>
        <v>8.2926913155631929</v>
      </c>
      <c r="I45" s="10">
        <f>NRGSUP!I45-TI_E!I45+TO!I45-NRG_E!I45-DL!I45</f>
        <v>7.2561478933791896</v>
      </c>
      <c r="J45" s="10">
        <f>NRGSUP!J45-TI_E!J45+TO!J45-NRG_E!J45-DL!J45</f>
        <v>7.2561478933791932</v>
      </c>
      <c r="K45" s="10">
        <f>NRGSUP!K45-TI_E!K45+TO!K45-NRG_E!K45-DL!K45</f>
        <v>8.2927773000859872</v>
      </c>
      <c r="L45" s="10">
        <f>NRGSUP!L45-TI_E!L45+TO!L45-NRG_E!L45-DL!L45</f>
        <v>5.1830610490111706</v>
      </c>
      <c r="M45" s="10">
        <f>NRGSUP!M45-TI_E!M45+TO!M45-NRG_E!M45-DL!M45</f>
        <v>4.1464316423043854</v>
      </c>
      <c r="N45" s="10">
        <f>NRGSUP!N45-TI_E!N45+TO!N45-NRG_E!N45-DL!N45</f>
        <v>4.1464316423043783</v>
      </c>
      <c r="O45" s="10">
        <f>NRGSUP!O45-TI_E!O45+TO!O45-NRG_E!O45-DL!O45</f>
        <v>4.1463456577816089</v>
      </c>
      <c r="P45" s="10">
        <f>NRGSUP!P45-TI_E!P45+TO!P45-NRG_E!P45-DL!P45</f>
        <v>3.1098022355975985</v>
      </c>
      <c r="Q45" s="10">
        <f>NRGSUP!Q45-TI_E!Q45+TO!Q45-NRG_E!Q45-DL!Q45</f>
        <v>4.1463456577816089</v>
      </c>
      <c r="R45" s="10">
        <f>NRGSUP!R45-TI_E!R45+TO!R45-NRG_E!R45-DL!R45</f>
        <v>6.2195184866723991</v>
      </c>
      <c r="S45" s="10">
        <f>NRGSUP!S45-TI_E!S45+TO!S45-NRG_E!S45-DL!S45</f>
        <v>6.2195184866723991</v>
      </c>
      <c r="T45" s="10">
        <f>NRGSUP!T45-TI_E!T45+TO!T45-NRG_E!T45-DL!T45</f>
        <v>10.365864144453997</v>
      </c>
      <c r="U45" s="10">
        <f>NRGSUP!U45-TI_E!U45+TO!U45-NRG_E!U45-DL!U45</f>
        <v>7.2561478933791985</v>
      </c>
      <c r="V45" s="10">
        <f>NRGSUP!V45-TI_E!V45+TO!V45-NRG_E!V45-DL!V45</f>
        <v>4.1463456577816</v>
      </c>
      <c r="W45" s="10">
        <f>NRGSUP!W45-TI_E!W45+TO!W45-NRG_E!W45-DL!W45</f>
        <v>5.1829750644883994</v>
      </c>
      <c r="X45" s="10">
        <f>NRGSUP!X45-TI_E!X45+TO!X45-NRG_E!X45-DL!X45</f>
        <v>7.2561478933791896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237.15967325881343</v>
      </c>
      <c r="D46" s="10">
        <f>NRGSUP!D46-TI_E!D46+TO!D46-NRG_E!D46-DL!D46</f>
        <v>136.34282029234743</v>
      </c>
      <c r="E46" s="10">
        <f>NRGSUP!E46-TI_E!E46+TO!E46-NRG_E!E46-DL!E46</f>
        <v>144.02407566638001</v>
      </c>
      <c r="F46" s="10">
        <f>NRGSUP!F46-TI_E!F46+TO!F46-NRG_E!F46-DL!F46</f>
        <v>69.131470335339628</v>
      </c>
      <c r="G46" s="10">
        <f>NRGSUP!G46-TI_E!G46+TO!G46-NRG_E!G46-DL!G46</f>
        <v>80.801547721410103</v>
      </c>
      <c r="H46" s="10">
        <f>NRGSUP!H46-TI_E!H46+TO!H46-NRG_E!H46-DL!H46</f>
        <v>101.71487532244193</v>
      </c>
      <c r="I46" s="10">
        <f>NRGSUP!I46-TI_E!I46+TO!I46-NRG_E!I46-DL!I46</f>
        <v>92.208856405846916</v>
      </c>
      <c r="J46" s="10">
        <f>NRGSUP!J46-TI_E!J46+TO!J46-NRG_E!J46-DL!J46</f>
        <v>87.45580395528809</v>
      </c>
      <c r="K46" s="10">
        <f>NRGSUP!K46-TI_E!K46+TO!K46-NRG_E!K46-DL!K46</f>
        <v>87.45580395528809</v>
      </c>
      <c r="L46" s="10">
        <f>NRGSUP!L46-TI_E!L46+TO!L46-NRG_E!L46-DL!L46</f>
        <v>74.147291487532229</v>
      </c>
      <c r="M46" s="10">
        <f>NRGSUP!M46-TI_E!M46+TO!M46-NRG_E!M46-DL!M46</f>
        <v>75.097850386930304</v>
      </c>
      <c r="N46" s="10">
        <f>NRGSUP!N46-TI_E!N46+TO!N46-NRG_E!N46-DL!N46</f>
        <v>50.38220120378336</v>
      </c>
      <c r="O46" s="10">
        <f>NRGSUP!O46-TI_E!O46+TO!O46-NRG_E!O46-DL!O46</f>
        <v>51.332846087704198</v>
      </c>
      <c r="P46" s="10">
        <f>NRGSUP!P46-TI_E!P46+TO!P46-NRG_E!P46-DL!P46</f>
        <v>15.209630266552082</v>
      </c>
      <c r="Q46" s="10">
        <f>NRGSUP!Q46-TI_E!Q46+TO!Q46-NRG_E!Q46-DL!Q46</f>
        <v>54.184608770421306</v>
      </c>
      <c r="R46" s="10">
        <f>NRGSUP!R46-TI_E!R46+TO!R46-NRG_E!R46-DL!R46</f>
        <v>49.431556319862466</v>
      </c>
      <c r="S46" s="10">
        <f>NRGSUP!S46-TI_E!S46+TO!S46-NRG_E!S46-DL!S46</f>
        <v>40.876096302665516</v>
      </c>
      <c r="T46" s="10">
        <f>NRGSUP!T46-TI_E!T46+TO!T46-NRG_E!T46-DL!T46</f>
        <v>39.925537403267313</v>
      </c>
      <c r="U46" s="10">
        <f>NRGSUP!U46-TI_E!U46+TO!U46-NRG_E!U46-DL!U46</f>
        <v>37.073602751504708</v>
      </c>
      <c r="V46" s="10">
        <f>NRGSUP!V46-TI_E!V46+TO!V46-NRG_E!V46-DL!V46</f>
        <v>37.073688736027492</v>
      </c>
      <c r="W46" s="10">
        <f>NRGSUP!W46-TI_E!W46+TO!W46-NRG_E!W46-DL!W46</f>
        <v>37.07368873602762</v>
      </c>
      <c r="X46" s="10">
        <f>NRGSUP!X46-TI_E!X46+TO!X46-NRG_E!X46-DL!X46</f>
        <v>39.925451418744629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218.91668099742043</v>
      </c>
      <c r="D47" s="10">
        <f>NRGSUP!D47-TI_E!D47+TO!D47-NRG_E!D47-DL!D47</f>
        <v>233.31900257953566</v>
      </c>
      <c r="E47" s="10">
        <f>NRGSUP!E47-TI_E!E47+TO!E47-NRG_E!E47-DL!E47</f>
        <v>235.2392949269132</v>
      </c>
      <c r="F47" s="10">
        <f>NRGSUP!F47-TI_E!F47+TO!F47-NRG_E!F47-DL!F47</f>
        <v>175.7093723129837</v>
      </c>
      <c r="G47" s="10">
        <f>NRGSUP!G47-TI_E!G47+TO!G47-NRG_E!G47-DL!G47</f>
        <v>152.66552020636294</v>
      </c>
      <c r="H47" s="10">
        <f>NRGSUP!H47-TI_E!H47+TO!H47-NRG_E!H47-DL!H47</f>
        <v>238.49243336199487</v>
      </c>
      <c r="I47" s="10">
        <f>NRGSUP!I47-TI_E!I47+TO!I47-NRG_E!I47-DL!I47</f>
        <v>361.1350816852966</v>
      </c>
      <c r="J47" s="10">
        <f>NRGSUP!J47-TI_E!J47+TO!J47-NRG_E!J47-DL!J47</f>
        <v>219.57334479793636</v>
      </c>
      <c r="K47" s="10">
        <f>NRGSUP!K47-TI_E!K47+TO!K47-NRG_E!K47-DL!K47</f>
        <v>233.89346517626831</v>
      </c>
      <c r="L47" s="10">
        <f>NRGSUP!L47-TI_E!L47+TO!L47-NRG_E!L47-DL!L47</f>
        <v>211.66165090283744</v>
      </c>
      <c r="M47" s="10">
        <f>NRGSUP!M47-TI_E!M47+TO!M47-NRG_E!M47-DL!M47</f>
        <v>193.64789337919166</v>
      </c>
      <c r="N47" s="10">
        <f>NRGSUP!N47-TI_E!N47+TO!N47-NRG_E!N47-DL!N47</f>
        <v>106.2811693895099</v>
      </c>
      <c r="O47" s="10">
        <f>NRGSUP!O47-TI_E!O47+TO!O47-NRG_E!O47-DL!O47</f>
        <v>117.99011177987958</v>
      </c>
      <c r="P47" s="10">
        <f>NRGSUP!P47-TI_E!P47+TO!P47-NRG_E!P47-DL!P47</f>
        <v>109.883920894239</v>
      </c>
      <c r="Q47" s="10">
        <f>NRGSUP!Q47-TI_E!Q47+TO!Q47-NRG_E!Q47-DL!Q47</f>
        <v>156.71969045571802</v>
      </c>
      <c r="R47" s="10">
        <f>NRGSUP!R47-TI_E!R47+TO!R47-NRG_E!R47-DL!R47</f>
        <v>136.90455717970764</v>
      </c>
      <c r="S47" s="10">
        <f>NRGSUP!S47-TI_E!S47+TO!S47-NRG_E!S47-DL!S47</f>
        <v>119.7914875322441</v>
      </c>
      <c r="T47" s="10">
        <f>NRGSUP!T47-TI_E!T47+TO!T47-NRG_E!T47-DL!T47</f>
        <v>120.69217540842646</v>
      </c>
      <c r="U47" s="10">
        <f>NRGSUP!U47-TI_E!U47+TO!U47-NRG_E!U47-DL!U47</f>
        <v>170.23000859845206</v>
      </c>
      <c r="V47" s="10">
        <f>NRGSUP!V47-TI_E!V47+TO!V47-NRG_E!V47-DL!V47</f>
        <v>201.75408426483233</v>
      </c>
      <c r="W47" s="10">
        <f>NRGSUP!W47-TI_E!W47+TO!W47-NRG_E!W47-DL!W47</f>
        <v>251.29191745485821</v>
      </c>
      <c r="X47" s="10">
        <f>NRGSUP!X47-TI_E!X47+TO!X47-NRG_E!X47-DL!X47</f>
        <v>246.78847807394661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0</v>
      </c>
      <c r="D48" s="10">
        <f>NRGSUP!D48-TI_E!D48+TO!D48-NRG_E!D48-DL!D48</f>
        <v>0</v>
      </c>
      <c r="E48" s="10">
        <f>NRGSUP!E48-TI_E!E48+TO!E48-NRG_E!E48-DL!E48</f>
        <v>31.049871023215864</v>
      </c>
      <c r="F48" s="10">
        <f>NRGSUP!F48-TI_E!F48+TO!F48-NRG_E!F48-DL!F48</f>
        <v>56.666294067067909</v>
      </c>
      <c r="G48" s="10">
        <f>NRGSUP!G48-TI_E!G48+TO!G48-NRG_E!G48-DL!G48</f>
        <v>62.983576956147857</v>
      </c>
      <c r="H48" s="10">
        <f>NRGSUP!H48-TI_E!H48+TO!H48-NRG_E!H48-DL!H48</f>
        <v>109.17162510748064</v>
      </c>
      <c r="I48" s="10">
        <f>NRGSUP!I48-TI_E!I48+TO!I48-NRG_E!I48-DL!I48</f>
        <v>90.976354256233932</v>
      </c>
      <c r="J48" s="10">
        <f>NRGSUP!J48-TI_E!J48+TO!J48-NRG_E!J48-DL!J48</f>
        <v>119.66895958727423</v>
      </c>
      <c r="K48" s="10">
        <f>NRGSUP!K48-TI_E!K48+TO!K48-NRG_E!K48-DL!K48</f>
        <v>113.37059329320729</v>
      </c>
      <c r="L48" s="10">
        <f>NRGSUP!L48-TI_E!L48+TO!L48-NRG_E!L48-DL!L48</f>
        <v>94.58297506448838</v>
      </c>
      <c r="M48" s="10">
        <f>NRGSUP!M48-TI_E!M48+TO!M48-NRG_E!M48-DL!M48</f>
        <v>87.489251934651747</v>
      </c>
      <c r="N48" s="10">
        <f>NRGSUP!N48-TI_E!N48+TO!N48-NRG_E!N48-DL!N48</f>
        <v>70.149011177987973</v>
      </c>
      <c r="O48" s="10">
        <f>NRGSUP!O48-TI_E!O48+TO!O48-NRG_E!O48-DL!O48</f>
        <v>74.090025795356809</v>
      </c>
      <c r="P48" s="10">
        <f>NRGSUP!P48-TI_E!P48+TO!P48-NRG_E!P48-DL!P48</f>
        <v>71.725451418744584</v>
      </c>
      <c r="Q48" s="10">
        <f>NRGSUP!Q48-TI_E!Q48+TO!Q48-NRG_E!Q48-DL!Q48</f>
        <v>59.902579535683635</v>
      </c>
      <c r="R48" s="10">
        <f>NRGSUP!R48-TI_E!R48+TO!R48-NRG_E!R48-DL!R48</f>
        <v>74.090025795356837</v>
      </c>
      <c r="S48" s="10">
        <f>NRGSUP!S48-TI_E!S48+TO!S48-NRG_E!S48-DL!S48</f>
        <v>90.670679277730017</v>
      </c>
      <c r="T48" s="10">
        <f>NRGSUP!T48-TI_E!T48+TO!T48-NRG_E!T48-DL!T48</f>
        <v>82.97523645743766</v>
      </c>
      <c r="U48" s="10">
        <f>NRGSUP!U48-TI_E!U48+TO!U48-NRG_E!U48-DL!U48</f>
        <v>78.78452278589856</v>
      </c>
      <c r="V48" s="10">
        <f>NRGSUP!V48-TI_E!V48+TO!V48-NRG_E!V48-DL!V48</f>
        <v>82.975322441960543</v>
      </c>
      <c r="W48" s="10">
        <f>NRGSUP!W48-TI_E!W48+TO!W48-NRG_E!W48-DL!W48</f>
        <v>67.888822012037821</v>
      </c>
      <c r="X48" s="10">
        <f>NRGSUP!X48-TI_E!X48+TO!X48-NRG_E!X48-DL!X48</f>
        <v>47.773688736027594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13.442218400687882</v>
      </c>
      <c r="D49" s="10">
        <f>NRGSUP!D49-TI_E!D49+TO!D49-NRG_E!D49-DL!D49</f>
        <v>13.442218400687867</v>
      </c>
      <c r="E49" s="10">
        <f>NRGSUP!E49-TI_E!E49+TO!E49-NRG_E!E49-DL!E49</f>
        <v>15.362510748065343</v>
      </c>
      <c r="F49" s="10">
        <f>NRGSUP!F49-TI_E!F49+TO!F49-NRG_E!F49-DL!F49</f>
        <v>17.282889079965589</v>
      </c>
      <c r="G49" s="10">
        <f>NRGSUP!G49-TI_E!G49+TO!G49-NRG_E!G49-DL!G49</f>
        <v>10.260791057609627</v>
      </c>
      <c r="H49" s="10">
        <f>NRGSUP!H49-TI_E!H49+TO!H49-NRG_E!H49-DL!H49</f>
        <v>11.970937231298372</v>
      </c>
      <c r="I49" s="10">
        <f>NRGSUP!I49-TI_E!I49+TO!I49-NRG_E!I49-DL!I49</f>
        <v>18.81152192605331</v>
      </c>
      <c r="J49" s="10">
        <f>NRGSUP!J49-TI_E!J49+TO!J49-NRG_E!J49-DL!J49</f>
        <v>20.521582115219253</v>
      </c>
      <c r="K49" s="10">
        <f>NRGSUP!K49-TI_E!K49+TO!K49-NRG_E!K49-DL!K49</f>
        <v>21.376698194325016</v>
      </c>
      <c r="L49" s="10">
        <f>NRGSUP!L49-TI_E!L49+TO!L49-NRG_E!L49-DL!L49</f>
        <v>20.521668099742055</v>
      </c>
      <c r="M49" s="10">
        <f>NRGSUP!M49-TI_E!M49+TO!M49-NRG_E!M49-DL!M49</f>
        <v>17.956491831470341</v>
      </c>
      <c r="N49" s="10">
        <f>NRGSUP!N49-TI_E!N49+TO!N49-NRG_E!N49-DL!N49</f>
        <v>11.115907136715386</v>
      </c>
      <c r="O49" s="10">
        <f>NRGSUP!O49-TI_E!O49+TO!O49-NRG_E!O49-DL!O49</f>
        <v>10.260877042132417</v>
      </c>
      <c r="P49" s="10">
        <f>NRGSUP!P49-TI_E!P49+TO!P49-NRG_E!P49-DL!P49</f>
        <v>11.970937231298361</v>
      </c>
      <c r="Q49" s="10">
        <f>NRGSUP!Q49-TI_E!Q49+TO!Q49-NRG_E!Q49-DL!Q49</f>
        <v>17.956491831470327</v>
      </c>
      <c r="R49" s="10">
        <f>NRGSUP!R49-TI_E!R49+TO!R49-NRG_E!R49-DL!R49</f>
        <v>11.115821152192609</v>
      </c>
      <c r="S49" s="10">
        <f>NRGSUP!S49-TI_E!S49+TO!S49-NRG_E!S49-DL!S49</f>
        <v>13.68116938950989</v>
      </c>
      <c r="T49" s="10">
        <f>NRGSUP!T49-TI_E!T49+TO!T49-NRG_E!T49-DL!T49</f>
        <v>17.101375752364568</v>
      </c>
      <c r="U49" s="10">
        <f>NRGSUP!U49-TI_E!U49+TO!U49-NRG_E!U49-DL!U49</f>
        <v>15.391229578675839</v>
      </c>
      <c r="V49" s="10">
        <f>NRGSUP!V49-TI_E!V49+TO!V49-NRG_E!V49-DL!V49</f>
        <v>11.97093723129837</v>
      </c>
      <c r="W49" s="10">
        <f>NRGSUP!W49-TI_E!W49+TO!W49-NRG_E!W49-DL!W49</f>
        <v>13.681083404987099</v>
      </c>
      <c r="X49" s="10">
        <f>NRGSUP!X49-TI_E!X49+TO!X49-NRG_E!X49-DL!X49</f>
        <v>15.391229578675832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0</v>
      </c>
      <c r="D50" s="10">
        <f>NRGSUP!D50-TI_E!D50+TO!D50-NRG_E!D50-DL!D50</f>
        <v>0</v>
      </c>
      <c r="E50" s="10">
        <f>NRGSUP!E50-TI_E!E50+TO!E50-NRG_E!E50-DL!E50</f>
        <v>0</v>
      </c>
      <c r="F50" s="10">
        <f>NRGSUP!F50-TI_E!F50+TO!F50-NRG_E!F50-DL!F50</f>
        <v>0</v>
      </c>
      <c r="G50" s="10">
        <f>NRGSUP!G50-TI_E!G50+TO!G50-NRG_E!G50-DL!G50</f>
        <v>88.850644883920907</v>
      </c>
      <c r="H50" s="10">
        <f>NRGSUP!H50-TI_E!H50+TO!H50-NRG_E!H50-DL!H50</f>
        <v>71.653740326741129</v>
      </c>
      <c r="I50" s="10">
        <f>NRGSUP!I50-TI_E!I50+TO!I50-NRG_E!I50-DL!I50</f>
        <v>84.55141874462592</v>
      </c>
      <c r="J50" s="10">
        <f>NRGSUP!J50-TI_E!J50+TO!J50-NRG_E!J50-DL!J50</f>
        <v>42.992175408426419</v>
      </c>
      <c r="K50" s="10">
        <f>NRGSUP!K50-TI_E!K50+TO!K50-NRG_E!K50-DL!K50</f>
        <v>59.902579535683685</v>
      </c>
      <c r="L50" s="10">
        <f>NRGSUP!L50-TI_E!L50+TO!L50-NRG_E!L50-DL!L50</f>
        <v>80.777815993121251</v>
      </c>
      <c r="M50" s="10">
        <f>NRGSUP!M50-TI_E!M50+TO!M50-NRG_E!M50-DL!M50</f>
        <v>48.103439380911368</v>
      </c>
      <c r="N50" s="10">
        <f>NRGSUP!N50-TI_E!N50+TO!N50-NRG_E!N50-DL!N50</f>
        <v>164.27824591573523</v>
      </c>
      <c r="O50" s="10">
        <f>NRGSUP!O50-TI_E!O50+TO!O50-NRG_E!O50-DL!O50</f>
        <v>186.96861564918311</v>
      </c>
      <c r="P50" s="10">
        <f>NRGSUP!P50-TI_E!P50+TO!P50-NRG_E!P50-DL!P50</f>
        <v>81.685382631126302</v>
      </c>
      <c r="Q50" s="10">
        <f>NRGSUP!Q50-TI_E!Q50+TO!Q50-NRG_E!Q50-DL!Q50</f>
        <v>204.21324161650909</v>
      </c>
      <c r="R50" s="10">
        <f>NRGSUP!R50-TI_E!R50+TO!R50-NRG_E!R50-DL!R50</f>
        <v>237.79492691315568</v>
      </c>
      <c r="S50" s="10">
        <f>NRGSUP!S50-TI_E!S50+TO!S50-NRG_E!S50-DL!S50</f>
        <v>220.55030094582975</v>
      </c>
      <c r="T50" s="10">
        <f>NRGSUP!T50-TI_E!T50+TO!T50-NRG_E!T50-DL!T50</f>
        <v>270.46913155631972</v>
      </c>
      <c r="U50" s="10">
        <f>NRGSUP!U50-TI_E!U50+TO!U50-NRG_E!U50-DL!U50</f>
        <v>315.84978503869303</v>
      </c>
      <c r="V50" s="10">
        <f>NRGSUP!V50-TI_E!V50+TO!V50-NRG_E!V50-DL!V50</f>
        <v>293.15932932072224</v>
      </c>
      <c r="W50" s="10">
        <f>NRGSUP!W50-TI_E!W50+TO!W50-NRG_E!W50-DL!W50</f>
        <v>255.94720550300946</v>
      </c>
      <c r="X50" s="10">
        <f>NRGSUP!X50-TI_E!X50+TO!X50-NRG_E!X50-DL!X50</f>
        <v>343.07815993121233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6692.1109200343926</v>
      </c>
      <c r="D51" s="37">
        <f>NRGSUP!D51-TI_E!D51+TO!D51-NRG_E!D51-DL!D51</f>
        <v>7340.2192605331011</v>
      </c>
      <c r="E51" s="37">
        <f>NRGSUP!E51-TI_E!E51+TO!E51-NRG_E!E51-DL!E51</f>
        <v>7268.3791917454864</v>
      </c>
      <c r="F51" s="37">
        <f>NRGSUP!F51-TI_E!F51+TO!F51-NRG_E!F51-DL!F51</f>
        <v>7824.3121238177127</v>
      </c>
      <c r="G51" s="37">
        <f>NRGSUP!G51-TI_E!G51+TO!G51-NRG_E!G51-DL!G51</f>
        <v>7829.0627687016331</v>
      </c>
      <c r="H51" s="37">
        <f>NRGSUP!H51-TI_E!H51+TO!H51-NRG_E!H51-DL!H51</f>
        <v>8047.4419604471177</v>
      </c>
      <c r="I51" s="37">
        <f>NRGSUP!I51-TI_E!I51+TO!I51-NRG_E!I51-DL!I51</f>
        <v>7377.0636285468618</v>
      </c>
      <c r="J51" s="37">
        <f>NRGSUP!J51-TI_E!J51+TO!J51-NRG_E!J51-DL!J51</f>
        <v>6468.1427343078249</v>
      </c>
      <c r="K51" s="37">
        <f>NRGSUP!K51-TI_E!K51+TO!K51-NRG_E!K51-DL!K51</f>
        <v>6467.4978503869297</v>
      </c>
      <c r="L51" s="37">
        <f>NRGSUP!L51-TI_E!L51+TO!L51-NRG_E!L51-DL!L51</f>
        <v>6088.4565778159931</v>
      </c>
      <c r="M51" s="37">
        <f>NRGSUP!M51-TI_E!M51+TO!M51-NRG_E!M51-DL!M51</f>
        <v>6435.2966466036105</v>
      </c>
      <c r="N51" s="37">
        <f>NRGSUP!N51-TI_E!N51+TO!N51-NRG_E!N51-DL!N51</f>
        <v>6232.5236457437641</v>
      </c>
      <c r="O51" s="37">
        <f>NRGSUP!O51-TI_E!O51+TO!O51-NRG_E!O51-DL!O51</f>
        <v>5512.9191745485823</v>
      </c>
      <c r="P51" s="37">
        <f>NRGSUP!P51-TI_E!P51+TO!P51-NRG_E!P51-DL!P51</f>
        <v>5535.7265692175415</v>
      </c>
      <c r="Q51" s="37">
        <f>NRGSUP!Q51-TI_E!Q51+TO!Q51-NRG_E!Q51-DL!Q51</f>
        <v>5119.2605331040395</v>
      </c>
      <c r="R51" s="37">
        <f>NRGSUP!R51-TI_E!R51+TO!R51-NRG_E!R51-DL!R51</f>
        <v>5460.3826311263974</v>
      </c>
      <c r="S51" s="37">
        <f>NRGSUP!S51-TI_E!S51+TO!S51-NRG_E!S51-DL!S51</f>
        <v>5766.7432502149613</v>
      </c>
      <c r="T51" s="37">
        <f>NRGSUP!T51-TI_E!T51+TO!T51-NRG_E!T51-DL!T51</f>
        <v>5966.788478073945</v>
      </c>
      <c r="U51" s="37">
        <f>NRGSUP!U51-TI_E!U51+TO!U51-NRG_E!U51-DL!U51</f>
        <v>5833.3834909716234</v>
      </c>
      <c r="V51" s="37">
        <f>NRGSUP!V51-TI_E!V51+TO!V51-NRG_E!V51-DL!V51</f>
        <v>5835.0601031814276</v>
      </c>
      <c r="W51" s="37">
        <f>NRGSUP!W51-TI_E!W51+TO!W51-NRG_E!W51-DL!W51</f>
        <v>6054.0628546861553</v>
      </c>
      <c r="X51" s="37">
        <f>NRGSUP!X51-TI_E!X51+TO!X51-NRG_E!X51-DL!X51</f>
        <v>6491.9174548581268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774.31461736887354</v>
      </c>
      <c r="D52" s="37">
        <f t="shared" si="20"/>
        <v>808.51728288907998</v>
      </c>
      <c r="E52" s="37">
        <f t="shared" si="20"/>
        <v>820.88950988822012</v>
      </c>
      <c r="F52" s="37">
        <f t="shared" si="20"/>
        <v>825.02149613069639</v>
      </c>
      <c r="G52" s="37">
        <f t="shared" si="20"/>
        <v>702.13516766981934</v>
      </c>
      <c r="H52" s="37">
        <f t="shared" si="20"/>
        <v>1157.4996560619088</v>
      </c>
      <c r="I52" s="37">
        <f t="shared" si="20"/>
        <v>1264.8227858985381</v>
      </c>
      <c r="J52" s="37">
        <f t="shared" si="20"/>
        <v>1360.6955288048148</v>
      </c>
      <c r="K52" s="37">
        <f t="shared" si="20"/>
        <v>1316.2154772141002</v>
      </c>
      <c r="L52" s="37">
        <f t="shared" si="20"/>
        <v>1772.9721410146176</v>
      </c>
      <c r="M52" s="37">
        <f t="shared" si="20"/>
        <v>1974.4767841788473</v>
      </c>
      <c r="N52" s="37">
        <f t="shared" si="20"/>
        <v>2213.614359415305</v>
      </c>
      <c r="O52" s="37">
        <f t="shared" si="20"/>
        <v>2353.3486672398967</v>
      </c>
      <c r="P52" s="37">
        <f t="shared" si="20"/>
        <v>2431.240842648323</v>
      </c>
      <c r="Q52" s="37">
        <f t="shared" si="20"/>
        <v>2073.910834049871</v>
      </c>
      <c r="R52" s="37">
        <f t="shared" si="20"/>
        <v>2176.2007738607044</v>
      </c>
      <c r="S52" s="37">
        <f t="shared" si="20"/>
        <v>2156.5491831470345</v>
      </c>
      <c r="T52" s="37">
        <f t="shared" si="20"/>
        <v>2094.5137575236454</v>
      </c>
      <c r="U52" s="37">
        <f t="shared" si="20"/>
        <v>1887.3006018916599</v>
      </c>
      <c r="V52" s="37">
        <f t="shared" si="20"/>
        <v>1847.4803095442821</v>
      </c>
      <c r="W52" s="37">
        <f t="shared" si="20"/>
        <v>1922.9888220120379</v>
      </c>
      <c r="X52" s="37">
        <f t="shared" ref="X52" si="21">SUM(X53:X70)</f>
        <v>2047.2845227858982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-8.8817841970012523E-15</v>
      </c>
      <c r="S56" s="10">
        <f>NRGSUP!S56-TI_E!S56+TO!S56-NRG_E!S56-DL!S56</f>
        <v>-3.5527136788005009E-15</v>
      </c>
      <c r="T56" s="10">
        <f>NRGSUP!T56-TI_E!T56+TO!T56-NRG_E!T56-DL!T56</f>
        <v>7.1054273576010019E-15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1.4331040412725711</v>
      </c>
      <c r="E57" s="10">
        <f>NRGSUP!E57-TI_E!E57+TO!E57-NRG_E!E57-DL!E57</f>
        <v>1.671883061049011</v>
      </c>
      <c r="F57" s="10">
        <f>NRGSUP!F57-TI_E!F57+TO!F57-NRG_E!F57-DL!F57</f>
        <v>1.8152192605331039</v>
      </c>
      <c r="G57" s="10">
        <f>NRGSUP!G57-TI_E!G57+TO!G57-NRG_E!G57-DL!G57</f>
        <v>1.7913155631986242</v>
      </c>
      <c r="H57" s="10">
        <f>NRGSUP!H57-TI_E!H57+TO!H57-NRG_E!H57-DL!H57</f>
        <v>1.9107480653482374</v>
      </c>
      <c r="I57" s="10">
        <f>NRGSUP!I57-TI_E!I57+TO!I57-NRG_E!I57-DL!I57</f>
        <v>1.9585554600171973</v>
      </c>
      <c r="J57" s="10">
        <f>NRGSUP!J57-TI_E!J57+TO!J57-NRG_E!J57-DL!J57</f>
        <v>2.4840068787618232</v>
      </c>
      <c r="K57" s="10">
        <f>NRGSUP!K57-TI_E!K57+TO!K57-NRG_E!K57-DL!K57</f>
        <v>3.7737747205503003</v>
      </c>
      <c r="L57" s="10">
        <f>NRGSUP!L57-TI_E!L57+TO!L57-NRG_E!L57-DL!L57</f>
        <v>4.4902837489251928</v>
      </c>
      <c r="M57" s="10">
        <f>NRGSUP!M57-TI_E!M57+TO!M57-NRG_E!M57-DL!M57</f>
        <v>5.2546001719690452</v>
      </c>
      <c r="N57" s="10">
        <f>NRGSUP!N57-TI_E!N57+TO!N57-NRG_E!N57-DL!N57</f>
        <v>6.4965606190885641</v>
      </c>
      <c r="O57" s="10">
        <f>NRGSUP!O57-TI_E!O57+TO!O57-NRG_E!O57-DL!O57</f>
        <v>8.4073946689595882</v>
      </c>
      <c r="P57" s="10">
        <f>NRGSUP!P57-TI_E!P57+TO!P57-NRG_E!P57-DL!P57</f>
        <v>8.7895098882201186</v>
      </c>
      <c r="Q57" s="10">
        <f>NRGSUP!Q57-TI_E!Q57+TO!Q57-NRG_E!Q57-DL!Q57</f>
        <v>9.6971625107480648</v>
      </c>
      <c r="R57" s="10">
        <f>NRGSUP!R57-TI_E!R57+TO!R57-NRG_E!R57-DL!R57</f>
        <v>10.700257953568361</v>
      </c>
      <c r="S57" s="10">
        <f>NRGSUP!S57-TI_E!S57+TO!S57-NRG_E!S57-DL!S57</f>
        <v>11.17798796216681</v>
      </c>
      <c r="T57" s="10">
        <f>NRGSUP!T57-TI_E!T57+TO!T57-NRG_E!T57-DL!T57</f>
        <v>11.77506448839209</v>
      </c>
      <c r="U57" s="10">
        <f>NRGSUP!U57-TI_E!U57+TO!U57-NRG_E!U57-DL!U57</f>
        <v>12.587188306104901</v>
      </c>
      <c r="V57" s="10">
        <f>NRGSUP!V57-TI_E!V57+TO!V57-NRG_E!V57-DL!V57</f>
        <v>13.375408426483229</v>
      </c>
      <c r="W57" s="10">
        <f>NRGSUP!W57-TI_E!W57+TO!W57-NRG_E!W57-DL!W57</f>
        <v>14.975666380051591</v>
      </c>
      <c r="X57" s="10">
        <f>NRGSUP!X57-TI_E!X57+TO!X57-NRG_E!X57-DL!X57</f>
        <v>15.5250214961307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80.204471195184865</v>
      </c>
      <c r="D58" s="10">
        <f>NRGSUP!D58-TI_E!D58+TO!D58-NRG_E!D58-DL!D58</f>
        <v>78.938607050730866</v>
      </c>
      <c r="E58" s="10">
        <f>NRGSUP!E58-TI_E!E58+TO!E58-NRG_E!E58-DL!E58</f>
        <v>78.723645743766113</v>
      </c>
      <c r="F58" s="10">
        <f>NRGSUP!F58-TI_E!F58+TO!F58-NRG_E!F58-DL!F58</f>
        <v>79.249097162510751</v>
      </c>
      <c r="G58" s="10">
        <f>NRGSUP!G58-TI_E!G58+TO!G58-NRG_E!G58-DL!G58</f>
        <v>79.607308684436802</v>
      </c>
      <c r="H58" s="10">
        <f>NRGSUP!H58-TI_E!H58+TO!H58-NRG_E!H58-DL!H58</f>
        <v>80.347721410146178</v>
      </c>
      <c r="I58" s="10">
        <f>NRGSUP!I58-TI_E!I58+TO!I58-NRG_E!I58-DL!I58</f>
        <v>81.326999140154768</v>
      </c>
      <c r="J58" s="10">
        <f>NRGSUP!J58-TI_E!J58+TO!J58-NRG_E!J58-DL!J58</f>
        <v>80.706018916595013</v>
      </c>
      <c r="K58" s="10">
        <f>NRGSUP!K58-TI_E!K58+TO!K58-NRG_E!K58-DL!K58</f>
        <v>90.522613929492692</v>
      </c>
      <c r="L58" s="10">
        <f>NRGSUP!L58-TI_E!L58+TO!L58-NRG_E!L58-DL!L58</f>
        <v>91.000257953568351</v>
      </c>
      <c r="M58" s="10">
        <f>NRGSUP!M58-TI_E!M58+TO!M58-NRG_E!M58-DL!M58</f>
        <v>92.791573516766974</v>
      </c>
      <c r="N58" s="10">
        <f>NRGSUP!N58-TI_E!N58+TO!N58-NRG_E!N58-DL!N58</f>
        <v>97.449183147033565</v>
      </c>
      <c r="O58" s="10">
        <f>NRGSUP!O58-TI_E!O58+TO!O58-NRG_E!O58-DL!O58</f>
        <v>97.234135855545958</v>
      </c>
      <c r="P58" s="10">
        <f>NRGSUP!P58-TI_E!P58+TO!P58-NRG_E!P58-DL!P58</f>
        <v>98.093981083404998</v>
      </c>
      <c r="Q58" s="10">
        <f>NRGSUP!Q58-TI_E!Q58+TO!Q58-NRG_E!Q58-DL!Q58</f>
        <v>58.517282889079972</v>
      </c>
      <c r="R58" s="10">
        <f>NRGSUP!R58-TI_E!R58+TO!R58-NRG_E!R58-DL!R58</f>
        <v>53.64471195184862</v>
      </c>
      <c r="S58" s="10">
        <f>NRGSUP!S58-TI_E!S58+TO!S58-NRG_E!S58-DL!S58</f>
        <v>50.63533963886502</v>
      </c>
      <c r="T58" s="10">
        <f>NRGSUP!T58-TI_E!T58+TO!T58-NRG_E!T58-DL!T58</f>
        <v>61.813413585554656</v>
      </c>
      <c r="U58" s="10">
        <f>NRGSUP!U58-TI_E!U58+TO!U58-NRG_E!U58-DL!U58</f>
        <v>65.945399828031</v>
      </c>
      <c r="V58" s="10">
        <f>NRGSUP!V58-TI_E!V58+TO!V58-NRG_E!V58-DL!V58</f>
        <v>67.64118658641442</v>
      </c>
      <c r="W58" s="10">
        <f>NRGSUP!W58-TI_E!W58+TO!W58-NRG_E!W58-DL!W58</f>
        <v>62.314875322441978</v>
      </c>
      <c r="X58" s="10">
        <f>NRGSUP!X58-TI_E!X58+TO!X58-NRG_E!X58-DL!X58</f>
        <v>68.811435941530519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693.96680997420458</v>
      </c>
      <c r="D59" s="10">
        <f>NRGSUP!D59-TI_E!D59+TO!D59-NRG_E!D59-DL!D59</f>
        <v>728.05004299226141</v>
      </c>
      <c r="E59" s="10">
        <f>NRGSUP!E59-TI_E!E59+TO!E59-NRG_E!E59-DL!E59</f>
        <v>739.53860705073077</v>
      </c>
      <c r="F59" s="10">
        <f>NRGSUP!F59-TI_E!F59+TO!F59-NRG_E!F59-DL!F59</f>
        <v>743.50343938091135</v>
      </c>
      <c r="G59" s="10">
        <f>NRGSUP!G59-TI_E!G59+TO!G59-NRG_E!G59-DL!G59</f>
        <v>619.47067927772991</v>
      </c>
      <c r="H59" s="10">
        <f>NRGSUP!H59-TI_E!H59+TO!H59-NRG_E!H59-DL!H59</f>
        <v>1071.6298366294066</v>
      </c>
      <c r="I59" s="10">
        <f>NRGSUP!I59-TI_E!I59+TO!I59-NRG_E!I59-DL!I59</f>
        <v>1167.9087704213239</v>
      </c>
      <c r="J59" s="10">
        <f>NRGSUP!J59-TI_E!J59+TO!J59-NRG_E!J59-DL!J59</f>
        <v>1244.1243336199482</v>
      </c>
      <c r="K59" s="10">
        <f>NRGSUP!K59-TI_E!K59+TO!K59-NRG_E!K59-DL!K59</f>
        <v>1047.458727429062</v>
      </c>
      <c r="L59" s="10">
        <f>NRGSUP!L59-TI_E!L59+TO!L59-NRG_E!L59-DL!L59</f>
        <v>1501.9584694754947</v>
      </c>
      <c r="M59" s="10">
        <f>NRGSUP!M59-TI_E!M59+TO!M59-NRG_E!M59-DL!M59</f>
        <v>1695.3281169389506</v>
      </c>
      <c r="N59" s="10">
        <f>NRGSUP!N59-TI_E!N59+TO!N59-NRG_E!N59-DL!N59</f>
        <v>1944.4205503009459</v>
      </c>
      <c r="O59" s="10">
        <f>NRGSUP!O59-TI_E!O59+TO!O59-NRG_E!O59-DL!O59</f>
        <v>2085.4590713671541</v>
      </c>
      <c r="P59" s="10">
        <f>NRGSUP!P59-TI_E!P59+TO!P59-NRG_E!P59-DL!P59</f>
        <v>2168.9357695614785</v>
      </c>
      <c r="Q59" s="10">
        <f>NRGSUP!Q59-TI_E!Q59+TO!Q59-NRG_E!Q59-DL!Q59</f>
        <v>1797.1720550300947</v>
      </c>
      <c r="R59" s="10">
        <f>NRGSUP!R59-TI_E!R59+TO!R59-NRG_E!R59-DL!R59</f>
        <v>1920.7987962166803</v>
      </c>
      <c r="S59" s="10">
        <f>NRGSUP!S59-TI_E!S59+TO!S59-NRG_E!S59-DL!S59</f>
        <v>1891.3013757523652</v>
      </c>
      <c r="T59" s="10">
        <f>NRGSUP!T59-TI_E!T59+TO!T59-NRG_E!T59-DL!T59</f>
        <v>1823.1346517626826</v>
      </c>
      <c r="U59" s="10">
        <f>NRGSUP!U59-TI_E!U59+TO!U59-NRG_E!U59-DL!U59</f>
        <v>1581.7569217540843</v>
      </c>
      <c r="V59" s="10">
        <f>NRGSUP!V59-TI_E!V59+TO!V59-NRG_E!V59-DL!V59</f>
        <v>1520.827343078246</v>
      </c>
      <c r="W59" s="10">
        <f>NRGSUP!W59-TI_E!W59+TO!W59-NRG_E!W59-DL!W59</f>
        <v>1527.801633705933</v>
      </c>
      <c r="X59" s="10">
        <f>NRGSUP!X59-TI_E!X59+TO!X59-NRG_E!X59-DL!X59</f>
        <v>1622.8146173688733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0.14333619948409279</v>
      </c>
      <c r="D61" s="10">
        <f>NRGSUP!D61-TI_E!D61+TO!D61-NRG_E!D61-DL!D61</f>
        <v>9.5528804815133039E-2</v>
      </c>
      <c r="E61" s="10">
        <f>NRGSUP!E61-TI_E!E61+TO!E61-NRG_E!E61-DL!E61</f>
        <v>0.95537403267411869</v>
      </c>
      <c r="F61" s="10">
        <f>NRGSUP!F61-TI_E!F61+TO!F61-NRG_E!F61-DL!F61</f>
        <v>0.45374032674118547</v>
      </c>
      <c r="G61" s="10">
        <f>NRGSUP!G61-TI_E!G61+TO!G61-NRG_E!G61-DL!G61</f>
        <v>1.2658641444539973</v>
      </c>
      <c r="H61" s="10">
        <f>NRGSUP!H61-TI_E!H61+TO!H61-NRG_E!H61-DL!H61</f>
        <v>1.0509028374892506</v>
      </c>
      <c r="I61" s="10">
        <f>NRGSUP!I61-TI_E!I61+TO!I61-NRG_E!I61-DL!I61</f>
        <v>2.7466895958727422</v>
      </c>
      <c r="J61" s="10">
        <f>NRGSUP!J61-TI_E!J61+TO!J61-NRG_E!J61-DL!J61</f>
        <v>4.7291487532244165</v>
      </c>
      <c r="K61" s="10">
        <f>NRGSUP!K61-TI_E!K61+TO!K61-NRG_E!K61-DL!K61</f>
        <v>5.3740326741186557</v>
      </c>
      <c r="L61" s="10">
        <f>NRGSUP!L61-TI_E!L61+TO!L61-NRG_E!L61-DL!L61</f>
        <v>7.3325881341358556</v>
      </c>
      <c r="M61" s="10">
        <f>NRGSUP!M61-TI_E!M61+TO!M61-NRG_E!M61-DL!M61</f>
        <v>6.3293207222699923</v>
      </c>
      <c r="N61" s="10">
        <f>NRGSUP!N61-TI_E!N61+TO!N61-NRG_E!N61-DL!N61</f>
        <v>5.4934651762682822</v>
      </c>
      <c r="O61" s="10">
        <f>NRGSUP!O61-TI_E!O61+TO!O61-NRG_E!O61-DL!O61</f>
        <v>7.5235597592433354</v>
      </c>
      <c r="P61" s="10">
        <f>NRGSUP!P61-TI_E!P61+TO!P61-NRG_E!P61-DL!P61</f>
        <v>13.518658641444548</v>
      </c>
      <c r="Q61" s="10">
        <f>NRGSUP!Q61-TI_E!Q61+TO!Q61-NRG_E!Q61-DL!Q61</f>
        <v>19.609200343938088</v>
      </c>
      <c r="R61" s="10">
        <f>NRGSUP!R61-TI_E!R61+TO!R61-NRG_E!R61-DL!R61</f>
        <v>12.802149613069648</v>
      </c>
      <c r="S61" s="10">
        <f>NRGSUP!S61-TI_E!S61+TO!S61-NRG_E!S61-DL!S61</f>
        <v>13.351418744625947</v>
      </c>
      <c r="T61" s="10">
        <f>NRGSUP!T61-TI_E!T61+TO!T61-NRG_E!T61-DL!T61</f>
        <v>18.152364574376634</v>
      </c>
      <c r="U61" s="10">
        <f>NRGSUP!U61-TI_E!U61+TO!U61-NRG_E!U61-DL!U61</f>
        <v>14.13972484952709</v>
      </c>
      <c r="V61" s="10">
        <f>NRGSUP!V61-TI_E!V61+TO!V61-NRG_E!V61-DL!V61</f>
        <v>12.228890799656066</v>
      </c>
      <c r="W61" s="10">
        <f>NRGSUP!W61-TI_E!W61+TO!W61-NRG_E!W61-DL!W61</f>
        <v>13.327601031814281</v>
      </c>
      <c r="X61" s="10">
        <f>NRGSUP!X61-TI_E!X61+TO!X61-NRG_E!X61-DL!X61</f>
        <v>14.402493551160774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-8.5984522783633111E-5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-1.4210854715202004E-14</v>
      </c>
      <c r="M62" s="10">
        <f>NRGSUP!M62-TI_E!M62+TO!M62-NRG_E!M62-DL!M62</f>
        <v>7.1054273576010019E-15</v>
      </c>
      <c r="N62" s="10">
        <f>NRGSUP!N62-TI_E!N62+TO!N62-NRG_E!N62-DL!N62</f>
        <v>7.1054273576010019E-15</v>
      </c>
      <c r="O62" s="10">
        <f>NRGSUP!O62-TI_E!O62+TO!O62-NRG_E!O62-DL!O62</f>
        <v>8.5984522776527683E-5</v>
      </c>
      <c r="P62" s="10">
        <f>NRGSUP!P62-TI_E!P62+TO!P62-NRG_E!P62-DL!P62</f>
        <v>-8.5984522783633111E-5</v>
      </c>
      <c r="Q62" s="10">
        <f>NRGSUP!Q62-TI_E!Q62+TO!Q62-NRG_E!Q62-DL!Q62</f>
        <v>0.47764402407567985</v>
      </c>
      <c r="R62" s="10">
        <f>NRGSUP!R62-TI_E!R62+TO!R62-NRG_E!R62-DL!R62</f>
        <v>3.1288907996560624</v>
      </c>
      <c r="S62" s="10">
        <f>NRGSUP!S62-TI_E!S62+TO!S62-NRG_E!S62-DL!S62</f>
        <v>2.937833190025799</v>
      </c>
      <c r="T62" s="10">
        <f>NRGSUP!T62-TI_E!T62+TO!T62-NRG_E!T62-DL!T62</f>
        <v>8.0968185726569217</v>
      </c>
      <c r="U62" s="10">
        <f>NRGSUP!U62-TI_E!U62+TO!U62-NRG_E!U62-DL!U62</f>
        <v>10.174806534823745</v>
      </c>
      <c r="V62" s="10">
        <f>NRGSUP!V62-TI_E!V62+TO!V62-NRG_E!V62-DL!V62</f>
        <v>17.650730868443681</v>
      </c>
      <c r="W62" s="10">
        <f>NRGSUP!W62-TI_E!W62+TO!W62-NRG_E!W62-DL!W62</f>
        <v>6.0667239896818472</v>
      </c>
      <c r="X62" s="10">
        <f>NRGSUP!X62-TI_E!X62+TO!X62-NRG_E!X62-DL!X62</f>
        <v>14.211349957007727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-4.4408920985006262E-16</v>
      </c>
      <c r="I63" s="10">
        <f>NRGSUP!I63-TI_E!I63+TO!I63-NRG_E!I63-DL!I63</f>
        <v>3.5527136788005009E-15</v>
      </c>
      <c r="J63" s="10">
        <f>NRGSUP!J63-TI_E!J63+TO!J63-NRG_E!J63-DL!J63</f>
        <v>3.5527136788005009E-15</v>
      </c>
      <c r="K63" s="10">
        <f>NRGSUP!K63-TI_E!K63+TO!K63-NRG_E!K63-DL!K63</f>
        <v>8.5984522776527683E-5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8.5984522726789692E-5</v>
      </c>
      <c r="P63" s="10">
        <f>NRGSUP!P63-TI_E!P63+TO!P63-NRG_E!P63-DL!P63</f>
        <v>-8.5984522751658687E-5</v>
      </c>
      <c r="Q63" s="10">
        <f>NRGSUP!Q63-TI_E!Q63+TO!Q63-NRG_E!Q63-DL!Q63</f>
        <v>8.5984522733895119E-5</v>
      </c>
      <c r="R63" s="10">
        <f>NRGSUP!R63-TI_E!R63+TO!R63-NRG_E!R63-DL!R63</f>
        <v>-6.0189165944990464E-4</v>
      </c>
      <c r="S63" s="10">
        <f>NRGSUP!S63-TI_E!S63+TO!S63-NRG_E!S63-DL!S63</f>
        <v>-8.5984522751658687E-5</v>
      </c>
      <c r="T63" s="10">
        <f>NRGSUP!T63-TI_E!T63+TO!T63-NRG_E!T63-DL!T63</f>
        <v>1.1368683772161603E-13</v>
      </c>
      <c r="U63" s="10">
        <f>NRGSUP!U63-TI_E!U63+TO!U63-NRG_E!U63-DL!U63</f>
        <v>-2.1316282072803006E-14</v>
      </c>
      <c r="V63" s="10">
        <f>NRGSUP!V63-TI_E!V63+TO!V63-NRG_E!V63-DL!V63</f>
        <v>0.63533963886505518</v>
      </c>
      <c r="W63" s="10">
        <f>NRGSUP!W63-TI_E!W63+TO!W63-NRG_E!W63-DL!W63</f>
        <v>-6.3948846218409017E-14</v>
      </c>
      <c r="X63" s="10">
        <f>NRGSUP!X63-TI_E!X63+TO!X63-NRG_E!X63-DL!X63</f>
        <v>8.5984522776527683E-5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2.560447119518487</v>
      </c>
      <c r="I64" s="10">
        <f>NRGSUP!I64-TI_E!I64+TO!I64-NRG_E!I64-DL!I64</f>
        <v>10.881857265692171</v>
      </c>
      <c r="J64" s="10">
        <f>NRGSUP!J64-TI_E!J64+TO!J64-NRG_E!J64-DL!J64</f>
        <v>26.884522785898529</v>
      </c>
      <c r="K64" s="10">
        <f>NRGSUP!K64-TI_E!K64+TO!K64-NRG_E!K64-DL!K64</f>
        <v>46.379105760963022</v>
      </c>
      <c r="L64" s="10">
        <f>NRGSUP!L64-TI_E!L64+TO!L64-NRG_E!L64-DL!L64</f>
        <v>46.379105760963022</v>
      </c>
      <c r="M64" s="10">
        <f>NRGSUP!M64-TI_E!M64+TO!M64-NRG_E!M64-DL!M64</f>
        <v>56.54436801375752</v>
      </c>
      <c r="N64" s="10">
        <f>NRGSUP!N64-TI_E!N64+TO!N64-NRG_E!N64-DL!N64</f>
        <v>54.638435081685294</v>
      </c>
      <c r="O64" s="10">
        <f>NRGSUP!O64-TI_E!O64+TO!O64-NRG_E!O64-DL!O64</f>
        <v>50.826483233018052</v>
      </c>
      <c r="P64" s="10">
        <f>NRGSUP!P64-TI_E!P64+TO!P64-NRG_E!P64-DL!P64</f>
        <v>36.213843508168523</v>
      </c>
      <c r="Q64" s="10">
        <f>NRGSUP!Q64-TI_E!Q64+TO!Q64-NRG_E!Q64-DL!Q64</f>
        <v>60.356319862424762</v>
      </c>
      <c r="R64" s="10">
        <f>NRGSUP!R64-TI_E!R64+TO!R64-NRG_E!R64-DL!R64</f>
        <v>42.567067927773003</v>
      </c>
      <c r="S64" s="10">
        <f>NRGSUP!S64-TI_E!S64+TO!S64-NRG_E!S64-DL!S64</f>
        <v>43.837747205503014</v>
      </c>
      <c r="T64" s="10">
        <f>NRGSUP!T64-TI_E!T64+TO!T64-NRG_E!T64-DL!T64</f>
        <v>45.108426483233011</v>
      </c>
      <c r="U64" s="10">
        <f>NRGSUP!U64-TI_E!U64+TO!U64-NRG_E!U64-DL!U64</f>
        <v>50.826397248495262</v>
      </c>
      <c r="V64" s="10">
        <f>NRGSUP!V64-TI_E!V64+TO!V64-NRG_E!V64-DL!V64</f>
        <v>45.743852106620807</v>
      </c>
      <c r="W64" s="10">
        <f>NRGSUP!W64-TI_E!W64+TO!W64-NRG_E!W64-DL!W64</f>
        <v>83.863542562338793</v>
      </c>
      <c r="X64" s="10">
        <f>NRGSUP!X64-TI_E!X64+TO!X64-NRG_E!X64-DL!X64</f>
        <v>87.040240756663792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-1.9984014443252818E-15</v>
      </c>
      <c r="J65" s="10">
        <f>NRGSUP!J65-TI_E!J65+TO!J65-NRG_E!J65-DL!J65</f>
        <v>-2.4424906541753444E-15</v>
      </c>
      <c r="K65" s="10">
        <f>NRGSUP!K65-TI_E!K65+TO!K65-NRG_E!K65-DL!K65</f>
        <v>8.5984522769422256E-5</v>
      </c>
      <c r="L65" s="10">
        <f>NRGSUP!L65-TI_E!L65+TO!L65-NRG_E!L65-DL!L65</f>
        <v>8.5984522741000546E-5</v>
      </c>
      <c r="M65" s="10">
        <f>NRGSUP!M65-TI_E!M65+TO!M65-NRG_E!M65-DL!M65</f>
        <v>8.5984522783633111E-5</v>
      </c>
      <c r="N65" s="10">
        <f>NRGSUP!N65-TI_E!N65+TO!N65-NRG_E!N65-DL!N65</f>
        <v>0.32252794496990589</v>
      </c>
      <c r="O65" s="10">
        <f>NRGSUP!O65-TI_E!O65+TO!O65-NRG_E!O65-DL!O65</f>
        <v>-8.5984522854687384E-5</v>
      </c>
      <c r="P65" s="10">
        <f>NRGSUP!P65-TI_E!P65+TO!P65-NRG_E!P65-DL!P65</f>
        <v>4.2632564145606011E-14</v>
      </c>
      <c r="Q65" s="10">
        <f>NRGSUP!Q65-TI_E!Q65+TO!Q65-NRG_E!Q65-DL!Q65</f>
        <v>2.8421709430404007E-14</v>
      </c>
      <c r="R65" s="10">
        <f>NRGSUP!R65-TI_E!R65+TO!R65-NRG_E!R65-DL!R65</f>
        <v>8.5984522783633111E-5</v>
      </c>
      <c r="S65" s="10">
        <f>NRGSUP!S65-TI_E!S65+TO!S65-NRG_E!S65-DL!S65</f>
        <v>1.4210854715202004E-14</v>
      </c>
      <c r="T65" s="10">
        <f>NRGSUP!T65-TI_E!T65+TO!T65-NRG_E!T65-DL!T65</f>
        <v>-5.6843418860808015E-14</v>
      </c>
      <c r="U65" s="10">
        <f>NRGSUP!U65-TI_E!U65+TO!U65-NRG_E!U65-DL!U65</f>
        <v>-1.4210854715202004E-14</v>
      </c>
      <c r="V65" s="10">
        <f>NRGSUP!V65-TI_E!V65+TO!V65-NRG_E!V65-DL!V65</f>
        <v>-5.6843418860808015E-14</v>
      </c>
      <c r="W65" s="10">
        <f>NRGSUP!W65-TI_E!W65+TO!W65-NRG_E!W65-DL!W65</f>
        <v>0.89570077386066771</v>
      </c>
      <c r="X65" s="10">
        <f>NRGSUP!X65-TI_E!X65+TO!X65-NRG_E!X65-DL!X65</f>
        <v>4.2632564145606011E-14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1.7674978503869301</v>
      </c>
      <c r="K66" s="10">
        <f>NRGSUP!K66-TI_E!K66+TO!K66-NRG_E!K66-DL!K66</f>
        <v>122.7070507308684</v>
      </c>
      <c r="L66" s="10">
        <f>NRGSUP!L66-TI_E!L66+TO!L66-NRG_E!L66-DL!L66</f>
        <v>121.81134995700769</v>
      </c>
      <c r="M66" s="10">
        <f>NRGSUP!M66-TI_E!M66+TO!M66-NRG_E!M66-DL!M66</f>
        <v>118.22871883061048</v>
      </c>
      <c r="N66" s="10">
        <f>NRGSUP!N66-TI_E!N66+TO!N66-NRG_E!N66-DL!N66</f>
        <v>104.79363714531385</v>
      </c>
      <c r="O66" s="10">
        <f>NRGSUP!O66-TI_E!O66+TO!O66-NRG_E!O66-DL!O66</f>
        <v>103.89793637145316</v>
      </c>
      <c r="P66" s="10">
        <f>NRGSUP!P66-TI_E!P66+TO!P66-NRG_E!P66-DL!P66</f>
        <v>105.68925193465176</v>
      </c>
      <c r="Q66" s="10">
        <f>NRGSUP!Q66-TI_E!Q66+TO!Q66-NRG_E!Q66-DL!Q66</f>
        <v>128.08108340498706</v>
      </c>
      <c r="R66" s="10">
        <f>NRGSUP!R66-TI_E!R66+TO!R66-NRG_E!R66-DL!R66</f>
        <v>132.55941530524507</v>
      </c>
      <c r="S66" s="10">
        <f>NRGSUP!S66-TI_E!S66+TO!S66-NRG_E!S66-DL!S66</f>
        <v>143.30756663800514</v>
      </c>
      <c r="T66" s="10">
        <f>NRGSUP!T66-TI_E!T66+TO!T66-NRG_E!T66-DL!T66</f>
        <v>119.1243336199484</v>
      </c>
      <c r="U66" s="10">
        <f>NRGSUP!U66-TI_E!U66+TO!U66-NRG_E!U66-DL!U66</f>
        <v>142.41186586414452</v>
      </c>
      <c r="V66" s="10">
        <f>NRGSUP!V66-TI_E!V66+TO!V66-NRG_E!V66-DL!V66</f>
        <v>156.74264832330181</v>
      </c>
      <c r="W66" s="10">
        <f>NRGSUP!W66-TI_E!W66+TO!W66-NRG_E!W66-DL!W66</f>
        <v>195.25640584694753</v>
      </c>
      <c r="X66" s="10">
        <f>NRGSUP!X66-TI_E!X66+TO!X66-NRG_E!X66-DL!X66</f>
        <v>197.94350816852966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7.308684436801375</v>
      </c>
      <c r="U70" s="10">
        <f>NRGSUP!U70-TI_E!U70+TO!U70-NRG_E!U70-DL!U70</f>
        <v>9.4582975064488384</v>
      </c>
      <c r="V70" s="10">
        <f>NRGSUP!V70-TI_E!V70+TO!V70-NRG_E!V70-DL!V70</f>
        <v>12.63490971625107</v>
      </c>
      <c r="W70" s="10">
        <f>NRGSUP!W70-TI_E!W70+TO!W70-NRG_E!W70-DL!W70</f>
        <v>18.486672398968189</v>
      </c>
      <c r="X70" s="10">
        <f>NRGSUP!X70-TI_E!X70+TO!X70-NRG_E!X70-DL!X70</f>
        <v>26.535769561478929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1.0031814273430779</v>
      </c>
      <c r="G71" s="37">
        <f t="shared" si="22"/>
        <v>10.84359415305245</v>
      </c>
      <c r="H71" s="37">
        <f t="shared" si="22"/>
        <v>25.747549441100603</v>
      </c>
      <c r="I71" s="37">
        <f t="shared" si="22"/>
        <v>17.937231298366292</v>
      </c>
      <c r="J71" s="37">
        <f t="shared" si="22"/>
        <v>18.91659501289768</v>
      </c>
      <c r="K71" s="37">
        <f t="shared" si="22"/>
        <v>20.421324161650897</v>
      </c>
      <c r="L71" s="37">
        <f t="shared" si="22"/>
        <v>26.368529664660343</v>
      </c>
      <c r="M71" s="37">
        <f t="shared" si="22"/>
        <v>31.861994840928638</v>
      </c>
      <c r="N71" s="37">
        <f t="shared" si="22"/>
        <v>38.430266552020647</v>
      </c>
      <c r="O71" s="37">
        <f t="shared" si="22"/>
        <v>35.158211521926034</v>
      </c>
      <c r="P71" s="37">
        <f t="shared" si="22"/>
        <v>33.438435081685306</v>
      </c>
      <c r="Q71" s="37">
        <f t="shared" si="22"/>
        <v>48.366294067067912</v>
      </c>
      <c r="R71" s="37">
        <f t="shared" si="22"/>
        <v>59.592175408426478</v>
      </c>
      <c r="S71" s="37">
        <f t="shared" si="22"/>
        <v>64.082201203783313</v>
      </c>
      <c r="T71" s="37">
        <f t="shared" si="22"/>
        <v>78.890971625107454</v>
      </c>
      <c r="U71" s="37">
        <f t="shared" si="22"/>
        <v>99.670421324161651</v>
      </c>
      <c r="V71" s="37">
        <f t="shared" si="22"/>
        <v>116.38959587274289</v>
      </c>
      <c r="W71" s="37">
        <f t="shared" si="22"/>
        <v>115.79260533104041</v>
      </c>
      <c r="X71" s="37">
        <f t="shared" ref="X71" si="23">SUM(X72:X73)</f>
        <v>141.53998280309543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1.0031814273430779</v>
      </c>
      <c r="G72" s="10">
        <f>NRGSUP!G72-TI_E!G72+TO!G72-NRG_E!G72-DL!G72</f>
        <v>10.84359415305245</v>
      </c>
      <c r="H72" s="10">
        <f>NRGSUP!H72-TI_E!H72+TO!H72-NRG_E!H72-DL!H72</f>
        <v>25.747549441100603</v>
      </c>
      <c r="I72" s="10">
        <f>NRGSUP!I72-TI_E!I72+TO!I72-NRG_E!I72-DL!I72</f>
        <v>17.937317282889076</v>
      </c>
      <c r="J72" s="10">
        <f>NRGSUP!J72-TI_E!J72+TO!J72-NRG_E!J72-DL!J72</f>
        <v>18.91659501289768</v>
      </c>
      <c r="K72" s="10">
        <f>NRGSUP!K72-TI_E!K72+TO!K72-NRG_E!K72-DL!K72</f>
        <v>20.421324161650897</v>
      </c>
      <c r="L72" s="10">
        <f>NRGSUP!L72-TI_E!L72+TO!L72-NRG_E!L72-DL!L72</f>
        <v>26.368529664660358</v>
      </c>
      <c r="M72" s="10">
        <f>NRGSUP!M72-TI_E!M72+TO!M72-NRG_E!M72-DL!M72</f>
        <v>31.861994840928631</v>
      </c>
      <c r="N72" s="10">
        <f>NRGSUP!N72-TI_E!N72+TO!N72-NRG_E!N72-DL!N72</f>
        <v>38.43026655202064</v>
      </c>
      <c r="O72" s="10">
        <f>NRGSUP!O72-TI_E!O72+TO!O72-NRG_E!O72-DL!O72</f>
        <v>35.158125537403258</v>
      </c>
      <c r="P72" s="10">
        <f>NRGSUP!P72-TI_E!P72+TO!P72-NRG_E!P72-DL!P72</f>
        <v>33.438435081685299</v>
      </c>
      <c r="Q72" s="10">
        <f>NRGSUP!Q72-TI_E!Q72+TO!Q72-NRG_E!Q72-DL!Q72</f>
        <v>44.640240756663786</v>
      </c>
      <c r="R72" s="10">
        <f>NRGSUP!R72-TI_E!R72+TO!R72-NRG_E!R72-DL!R72</f>
        <v>51.136973344797937</v>
      </c>
      <c r="S72" s="10">
        <f>NRGSUP!S72-TI_E!S72+TO!S72-NRG_E!S72-DL!S72</f>
        <v>56.582545141874455</v>
      </c>
      <c r="T72" s="10">
        <f>NRGSUP!T72-TI_E!T72+TO!T72-NRG_E!T72-DL!T72</f>
        <v>70.507480653482347</v>
      </c>
      <c r="U72" s="10">
        <f>NRGSUP!U72-TI_E!U72+TO!U72-NRG_E!U72-DL!U72</f>
        <v>94.00980223559759</v>
      </c>
      <c r="V72" s="10">
        <f>NRGSUP!V72-TI_E!V72+TO!V72-NRG_E!V72-DL!V72</f>
        <v>94.057523645743743</v>
      </c>
      <c r="W72" s="10">
        <f>NRGSUP!W72-TI_E!W72+TO!W72-NRG_E!W72-DL!W72</f>
        <v>100.45864144453998</v>
      </c>
      <c r="X72" s="10">
        <f>NRGSUP!X72-TI_E!X72+TO!X72-NRG_E!X72-DL!X72</f>
        <v>118.01367153912297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-8.5984522783633111E-5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-1.4210854715202004E-14</v>
      </c>
      <c r="M73" s="10">
        <f>NRGSUP!M73-TI_E!M73+TO!M73-NRG_E!M73-DL!M73</f>
        <v>7.1054273576010019E-15</v>
      </c>
      <c r="N73" s="10">
        <f>NRGSUP!N73-TI_E!N73+TO!N73-NRG_E!N73-DL!N73</f>
        <v>7.1054273576010019E-15</v>
      </c>
      <c r="O73" s="10">
        <f>NRGSUP!O73-TI_E!O73+TO!O73-NRG_E!O73-DL!O73</f>
        <v>8.5984522776527683E-5</v>
      </c>
      <c r="P73" s="10">
        <f>NRGSUP!P73-TI_E!P73+TO!P73-NRG_E!P73-DL!P73</f>
        <v>7.1054273576010019E-15</v>
      </c>
      <c r="Q73" s="10">
        <f>NRGSUP!Q73-TI_E!Q73+TO!Q73-NRG_E!Q73-DL!Q73</f>
        <v>3.7260533104041258</v>
      </c>
      <c r="R73" s="10">
        <f>NRGSUP!R73-TI_E!R73+TO!R73-NRG_E!R73-DL!R73</f>
        <v>8.4552020636285405</v>
      </c>
      <c r="S73" s="10">
        <f>NRGSUP!S73-TI_E!S73+TO!S73-NRG_E!S73-DL!S73</f>
        <v>7.4996560619088655</v>
      </c>
      <c r="T73" s="10">
        <f>NRGSUP!T73-TI_E!T73+TO!T73-NRG_E!T73-DL!T73</f>
        <v>8.3834909716251147</v>
      </c>
      <c r="U73" s="10">
        <f>NRGSUP!U73-TI_E!U73+TO!U73-NRG_E!U73-DL!U73</f>
        <v>5.6606190885640544</v>
      </c>
      <c r="V73" s="10">
        <f>NRGSUP!V73-TI_E!V73+TO!V73-NRG_E!V73-DL!V73</f>
        <v>22.332072226999152</v>
      </c>
      <c r="W73" s="10">
        <f>NRGSUP!W73-TI_E!W73+TO!W73-NRG_E!W73-DL!W73</f>
        <v>15.333963886500428</v>
      </c>
      <c r="X73" s="10">
        <f>NRGSUP!X73-TI_E!X73+TO!X73-NRG_E!X73-DL!X73</f>
        <v>23.526311263972474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1.3642420526593924E-12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9.0949470177292824E-13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1447.095614789338</v>
      </c>
      <c r="D75" s="37">
        <f>NRGSUP!D75-TI_E!D75+TO!D75-NRG_E!D75-DL!D75</f>
        <v>1523.550128976784</v>
      </c>
      <c r="E75" s="37">
        <f>NRGSUP!E75-TI_E!E75+TO!E75-NRG_E!E75-DL!E75</f>
        <v>1303.5493551160791</v>
      </c>
      <c r="F75" s="37">
        <f>NRGSUP!F75-TI_E!F75+TO!F75-NRG_E!F75-DL!F75</f>
        <v>1366.8912295786763</v>
      </c>
      <c r="G75" s="37">
        <f>NRGSUP!G75-TI_E!G75+TO!G75-NRG_E!G75-DL!G75</f>
        <v>1222.6042992261391</v>
      </c>
      <c r="H75" s="37">
        <f>NRGSUP!H75-TI_E!H75+TO!H75-NRG_E!H75-DL!H75</f>
        <v>1308.1828890799652</v>
      </c>
      <c r="I75" s="37">
        <f>NRGSUP!I75-TI_E!I75+TO!I75-NRG_E!I75-DL!I75</f>
        <v>1240.4222699914017</v>
      </c>
      <c r="J75" s="37">
        <f>NRGSUP!J75-TI_E!J75+TO!J75-NRG_E!J75-DL!J75</f>
        <v>1187.7806534823735</v>
      </c>
      <c r="K75" s="37">
        <f>NRGSUP!K75-TI_E!K75+TO!K75-NRG_E!K75-DL!K75</f>
        <v>1155.8230438521068</v>
      </c>
      <c r="L75" s="37">
        <f>NRGSUP!L75-TI_E!L75+TO!L75-NRG_E!L75-DL!L75</f>
        <v>1089.2089423903697</v>
      </c>
      <c r="M75" s="37">
        <f>NRGSUP!M75-TI_E!M75+TO!M75-NRG_E!M75-DL!M75</f>
        <v>1088.7312123817712</v>
      </c>
      <c r="N75" s="37">
        <f>NRGSUP!N75-TI_E!N75+TO!N75-NRG_E!N75-DL!N75</f>
        <v>1013.0411006018917</v>
      </c>
      <c r="O75" s="37">
        <f>NRGSUP!O75-TI_E!O75+TO!O75-NRG_E!O75-DL!O75</f>
        <v>1049.7038693035249</v>
      </c>
      <c r="P75" s="37">
        <f>NRGSUP!P75-TI_E!P75+TO!P75-NRG_E!P75-DL!P75</f>
        <v>1041.5352536543421</v>
      </c>
      <c r="Q75" s="37">
        <f>NRGSUP!Q75-TI_E!Q75+TO!Q75-NRG_E!Q75-DL!Q75</f>
        <v>898.5382631126397</v>
      </c>
      <c r="R75" s="37">
        <f>NRGSUP!R75-TI_E!R75+TO!R75-NRG_E!R75-DL!R75</f>
        <v>984.52269991401556</v>
      </c>
      <c r="S75" s="37">
        <f>NRGSUP!S75-TI_E!S75+TO!S75-NRG_E!S75-DL!S75</f>
        <v>1065.8736027515047</v>
      </c>
      <c r="T75" s="37">
        <f>NRGSUP!T75-TI_E!T75+TO!T75-NRG_E!T75-DL!T75</f>
        <v>1049.9666380051588</v>
      </c>
      <c r="U75" s="37">
        <f>NRGSUP!U75-TI_E!U75+TO!U75-NRG_E!U75-DL!U75</f>
        <v>988.10558899398131</v>
      </c>
      <c r="V75" s="37">
        <f>NRGSUP!V75-TI_E!V75+TO!V75-NRG_E!V75-DL!V75</f>
        <v>985.3586414445399</v>
      </c>
      <c r="W75" s="37">
        <f>NRGSUP!W75-TI_E!W75+TO!W75-NRG_E!W75-DL!W75</f>
        <v>990.9954428202924</v>
      </c>
      <c r="X75" s="37">
        <f>NRGSUP!X75-TI_E!X75+TO!X75-NRG_E!X75-DL!X75</f>
        <v>1072.5189165950135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2531.4512467755803</v>
      </c>
      <c r="D76" s="40">
        <f>NRGSUP!D76-TI_E!D76+TO!D76-NRG_E!D76-DL!D76</f>
        <v>2626.4169389509884</v>
      </c>
      <c r="E76" s="40">
        <f>NRGSUP!E76-TI_E!E76+TO!E76-NRG_E!E76-DL!E76</f>
        <v>2707.2202923473756</v>
      </c>
      <c r="F76" s="40">
        <f>NRGSUP!F76-TI_E!F76+TO!F76-NRG_E!F76-DL!F76</f>
        <v>2699.5428202923467</v>
      </c>
      <c r="G76" s="40">
        <f>NRGSUP!G76-TI_E!G76+TO!G76-NRG_E!G76-DL!G76</f>
        <v>2735.802665520207</v>
      </c>
      <c r="H76" s="40">
        <f>NRGSUP!H76-TI_E!H76+TO!H76-NRG_E!H76-DL!H76</f>
        <v>2780.5051590713651</v>
      </c>
      <c r="I76" s="40">
        <f>NRGSUP!I76-TI_E!I76+TO!I76-NRG_E!I76-DL!I76</f>
        <v>2858.1298366294068</v>
      </c>
      <c r="J76" s="40">
        <f>NRGSUP!J76-TI_E!J76+TO!J76-NRG_E!J76-DL!J76</f>
        <v>2901.4253654342215</v>
      </c>
      <c r="K76" s="40">
        <f>NRGSUP!K76-TI_E!K76+TO!K76-NRG_E!K76-DL!K76</f>
        <v>2951.6417884780749</v>
      </c>
      <c r="L76" s="40">
        <f>NRGSUP!L76-TI_E!L76+TO!L76-NRG_E!L76-DL!L76</f>
        <v>2850.3882201203787</v>
      </c>
      <c r="M76" s="40">
        <f>NRGSUP!M76-TI_E!M76+TO!M76-NRG_E!M76-DL!M76</f>
        <v>2941.1990541702494</v>
      </c>
      <c r="N76" s="40">
        <f>NRGSUP!N76-TI_E!N76+TO!N76-NRG_E!N76-DL!N76</f>
        <v>2972.8440240756649</v>
      </c>
      <c r="O76" s="40">
        <f>NRGSUP!O76-TI_E!O76+TO!O76-NRG_E!O76-DL!O76</f>
        <v>3029.8461736887343</v>
      </c>
      <c r="P76" s="40">
        <f>NRGSUP!P76-TI_E!P76+TO!P76-NRG_E!P76-DL!P76</f>
        <v>2998.7339638865001</v>
      </c>
      <c r="Q76" s="40">
        <f>NRGSUP!Q76-TI_E!Q76+TO!Q76-NRG_E!Q76-DL!Q76</f>
        <v>3072.9099742046424</v>
      </c>
      <c r="R76" s="40">
        <f>NRGSUP!R76-TI_E!R76+TO!R76-NRG_E!R76-DL!R76</f>
        <v>3180.8956147893368</v>
      </c>
      <c r="S76" s="40">
        <f>NRGSUP!S76-TI_E!S76+TO!S76-NRG_E!S76-DL!S76</f>
        <v>3231.5153912295791</v>
      </c>
      <c r="T76" s="40">
        <f>NRGSUP!T76-TI_E!T76+TO!T76-NRG_E!T76-DL!T76</f>
        <v>3353.0524505588992</v>
      </c>
      <c r="U76" s="40">
        <f>NRGSUP!U76-TI_E!U76+TO!U76-NRG_E!U76-DL!U76</f>
        <v>3414.7033533963877</v>
      </c>
      <c r="V76" s="40">
        <f>NRGSUP!V76-TI_E!V76+TO!V76-NRG_E!V76-DL!V76</f>
        <v>3460.4471195184847</v>
      </c>
      <c r="W76" s="40">
        <f>NRGSUP!W76-TI_E!W76+TO!W76-NRG_E!W76-DL!W76</f>
        <v>3461.822871883061</v>
      </c>
      <c r="X76" s="40">
        <f>NRGSUP!X76-TI_E!X76+TO!X76-NRG_E!X76-DL!X76</f>
        <v>3675.7093723129833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1586.9519346517623</v>
      </c>
      <c r="D2" s="31">
        <f t="shared" si="0"/>
        <v>1391.3321582115218</v>
      </c>
      <c r="E2" s="31">
        <f t="shared" si="0"/>
        <v>1561.4215821152188</v>
      </c>
      <c r="F2" s="31">
        <f t="shared" si="0"/>
        <v>1373.1179707652618</v>
      </c>
      <c r="G2" s="31">
        <f t="shared" si="0"/>
        <v>1523.1561478933793</v>
      </c>
      <c r="H2" s="31">
        <f t="shared" si="0"/>
        <v>2169.566208082545</v>
      </c>
      <c r="I2" s="31">
        <f t="shared" si="0"/>
        <v>2216.6356835769561</v>
      </c>
      <c r="J2" s="31">
        <f t="shared" si="0"/>
        <v>2235.1427343078249</v>
      </c>
      <c r="K2" s="31">
        <f t="shared" si="0"/>
        <v>2014.8335339638866</v>
      </c>
      <c r="L2" s="31">
        <f t="shared" si="0"/>
        <v>1892.4393809114354</v>
      </c>
      <c r="M2" s="31">
        <f t="shared" si="0"/>
        <v>1974.1819432502148</v>
      </c>
      <c r="N2" s="31">
        <f t="shared" si="0"/>
        <v>1672.0019776440238</v>
      </c>
      <c r="O2" s="31">
        <f t="shared" si="0"/>
        <v>1637.0428202923472</v>
      </c>
      <c r="P2" s="31">
        <f t="shared" si="0"/>
        <v>1514.5938950988821</v>
      </c>
      <c r="Q2" s="31">
        <f t="shared" si="0"/>
        <v>1828.4641444539982</v>
      </c>
      <c r="R2" s="31">
        <f t="shared" si="0"/>
        <v>1905.1809974204639</v>
      </c>
      <c r="S2" s="31">
        <f t="shared" si="0"/>
        <v>1861.9925193465176</v>
      </c>
      <c r="T2" s="31">
        <f t="shared" si="0"/>
        <v>2186.2682717110915</v>
      </c>
      <c r="U2" s="31">
        <f t="shared" si="0"/>
        <v>2213.765778159931</v>
      </c>
      <c r="V2" s="31">
        <f t="shared" si="0"/>
        <v>2121.6113499570079</v>
      </c>
      <c r="W2" s="31">
        <f t="shared" si="0"/>
        <v>2234.3680137575229</v>
      </c>
      <c r="X2" s="31">
        <f t="shared" ref="X2" si="1">SUM(X3,X17,X22,X25,X26,X51,X52,X71,X74,X75,X76)</f>
        <v>2420.1027515047285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0.90765262252794487</v>
      </c>
      <c r="Q3" s="34">
        <f t="shared" si="2"/>
        <v>5.4456577815993112</v>
      </c>
      <c r="R3" s="34">
        <f t="shared" si="2"/>
        <v>13.61418744625967</v>
      </c>
      <c r="S3" s="34">
        <f t="shared" si="2"/>
        <v>11.79896818572657</v>
      </c>
      <c r="T3" s="34">
        <f t="shared" si="2"/>
        <v>4.5380911435941522</v>
      </c>
      <c r="U3" s="34">
        <f t="shared" si="2"/>
        <v>0.90765262252794487</v>
      </c>
      <c r="V3" s="34">
        <f t="shared" si="2"/>
        <v>10.89140154772141</v>
      </c>
      <c r="W3" s="34">
        <f t="shared" si="2"/>
        <v>7.2608770421324156</v>
      </c>
      <c r="X3" s="34">
        <f t="shared" ref="X3" si="3">SUM(X4,X8,X11)</f>
        <v>5.4456577815993112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0.90765262252794487</v>
      </c>
      <c r="Q11" s="29">
        <f t="shared" si="8"/>
        <v>5.4456577815993112</v>
      </c>
      <c r="R11" s="29">
        <f t="shared" si="8"/>
        <v>13.61418744625967</v>
      </c>
      <c r="S11" s="29">
        <f t="shared" si="8"/>
        <v>11.79896818572657</v>
      </c>
      <c r="T11" s="29">
        <f t="shared" si="8"/>
        <v>4.5380911435941522</v>
      </c>
      <c r="U11" s="29">
        <f t="shared" si="8"/>
        <v>0.90765262252794487</v>
      </c>
      <c r="V11" s="29">
        <f t="shared" si="8"/>
        <v>10.89140154772141</v>
      </c>
      <c r="W11" s="29">
        <f t="shared" si="8"/>
        <v>7.2608770421324156</v>
      </c>
      <c r="X11" s="29">
        <f t="shared" ref="X11" si="9">SUM(X12:X16)</f>
        <v>5.4456577815993112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0.90765262252794487</v>
      </c>
      <c r="Q15" s="10">
        <f>TI_NRG_FC_IND_NE!Q15+FC_TRA_NE!Q15+FC_OTH_NE!Q15</f>
        <v>5.4456577815993112</v>
      </c>
      <c r="R15" s="10">
        <f>TI_NRG_FC_IND_NE!R15+FC_TRA_NE!R15+FC_OTH_NE!R15</f>
        <v>13.61418744625967</v>
      </c>
      <c r="S15" s="10">
        <f>TI_NRG_FC_IND_NE!S15+FC_TRA_NE!S15+FC_OTH_NE!S15</f>
        <v>11.79896818572657</v>
      </c>
      <c r="T15" s="10">
        <f>TI_NRG_FC_IND_NE!T15+FC_TRA_NE!T15+FC_OTH_NE!T15</f>
        <v>4.5380911435941522</v>
      </c>
      <c r="U15" s="10">
        <f>TI_NRG_FC_IND_NE!U15+FC_TRA_NE!U15+FC_OTH_NE!U15</f>
        <v>0.90765262252794487</v>
      </c>
      <c r="V15" s="10">
        <f>TI_NRG_FC_IND_NE!V15+FC_TRA_NE!V15+FC_OTH_NE!V15</f>
        <v>10.89140154772141</v>
      </c>
      <c r="W15" s="10">
        <f>TI_NRG_FC_IND_NE!W15+FC_TRA_NE!W15+FC_OTH_NE!W15</f>
        <v>7.2608770421324156</v>
      </c>
      <c r="X15" s="10">
        <f>TI_NRG_FC_IND_NE!X15+FC_TRA_NE!X15+FC_OTH_NE!X15</f>
        <v>5.4456577815993112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1260.4901977644022</v>
      </c>
      <c r="D26" s="37">
        <f t="shared" si="14"/>
        <v>1060.1197764402407</v>
      </c>
      <c r="E26" s="37">
        <f t="shared" si="14"/>
        <v>1353.3390369733445</v>
      </c>
      <c r="F26" s="37">
        <f t="shared" si="14"/>
        <v>1154.1153912295783</v>
      </c>
      <c r="G26" s="37">
        <f t="shared" si="14"/>
        <v>1201.8104901117799</v>
      </c>
      <c r="H26" s="37">
        <f t="shared" si="14"/>
        <v>1809.9789337919174</v>
      </c>
      <c r="I26" s="37">
        <f t="shared" si="14"/>
        <v>1877.6631986242476</v>
      </c>
      <c r="J26" s="37">
        <f t="shared" si="14"/>
        <v>1843.2252794496992</v>
      </c>
      <c r="K26" s="37">
        <f t="shared" si="14"/>
        <v>1663.2858125537405</v>
      </c>
      <c r="L26" s="37">
        <f t="shared" si="14"/>
        <v>1569.18056749785</v>
      </c>
      <c r="M26" s="37">
        <f t="shared" si="14"/>
        <v>1612.3590713671538</v>
      </c>
      <c r="N26" s="37">
        <f t="shared" si="14"/>
        <v>1262.7586414445398</v>
      </c>
      <c r="O26" s="37">
        <f t="shared" si="14"/>
        <v>1183.2380051590712</v>
      </c>
      <c r="P26" s="37">
        <f t="shared" si="14"/>
        <v>1120.2640584694755</v>
      </c>
      <c r="Q26" s="37">
        <f t="shared" si="14"/>
        <v>1328.3065348237317</v>
      </c>
      <c r="R26" s="37">
        <f t="shared" si="14"/>
        <v>1447.4137575236455</v>
      </c>
      <c r="S26" s="37">
        <f t="shared" si="14"/>
        <v>1362.8117798796218</v>
      </c>
      <c r="T26" s="37">
        <f t="shared" si="14"/>
        <v>1624.593465176268</v>
      </c>
      <c r="U26" s="37">
        <f t="shared" si="14"/>
        <v>1725.2828890799656</v>
      </c>
      <c r="V26" s="37">
        <f t="shared" si="14"/>
        <v>1614.8042132416165</v>
      </c>
      <c r="W26" s="37">
        <f t="shared" si="14"/>
        <v>1677.8595012897672</v>
      </c>
      <c r="X26" s="37">
        <f t="shared" ref="X26" si="15">SUM(X27,X33)</f>
        <v>1879.3174548581251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14.980395528804809</v>
      </c>
      <c r="H27" s="29">
        <f t="shared" si="16"/>
        <v>13.66199484092863</v>
      </c>
      <c r="I27" s="29">
        <f t="shared" si="16"/>
        <v>9.4582975064488384</v>
      </c>
      <c r="J27" s="29">
        <f t="shared" si="16"/>
        <v>8.8481513327601018</v>
      </c>
      <c r="K27" s="29">
        <f t="shared" si="16"/>
        <v>5.135167669819432</v>
      </c>
      <c r="L27" s="29">
        <f t="shared" si="16"/>
        <v>5.135167669819432</v>
      </c>
      <c r="M27" s="29">
        <f t="shared" si="16"/>
        <v>3.0810834049871021</v>
      </c>
      <c r="N27" s="29">
        <f t="shared" si="16"/>
        <v>3.0810834049871021</v>
      </c>
      <c r="O27" s="29">
        <f t="shared" si="16"/>
        <v>3.0810834049871021</v>
      </c>
      <c r="P27" s="29">
        <f t="shared" si="16"/>
        <v>3.0810834049871021</v>
      </c>
      <c r="Q27" s="29">
        <f t="shared" si="16"/>
        <v>3.0810834049871021</v>
      </c>
      <c r="R27" s="29">
        <f t="shared" si="16"/>
        <v>3.0810834049871021</v>
      </c>
      <c r="S27" s="29">
        <f t="shared" si="16"/>
        <v>1.026999140154772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14.980395528804809</v>
      </c>
      <c r="H29" s="10">
        <f>TI_NRG_FC_IND_NE!H29+FC_TRA_NE!H29+FC_OTH_NE!H29</f>
        <v>13.66199484092863</v>
      </c>
      <c r="I29" s="10">
        <f>TI_NRG_FC_IND_NE!I29+FC_TRA_NE!I29+FC_OTH_NE!I29</f>
        <v>9.4582975064488384</v>
      </c>
      <c r="J29" s="10">
        <f>TI_NRG_FC_IND_NE!J29+FC_TRA_NE!J29+FC_OTH_NE!J29</f>
        <v>8.8481513327601018</v>
      </c>
      <c r="K29" s="10">
        <f>TI_NRG_FC_IND_NE!K29+FC_TRA_NE!K29+FC_OTH_NE!K29</f>
        <v>5.135167669819432</v>
      </c>
      <c r="L29" s="10">
        <f>TI_NRG_FC_IND_NE!L29+FC_TRA_NE!L29+FC_OTH_NE!L29</f>
        <v>5.135167669819432</v>
      </c>
      <c r="M29" s="10">
        <f>TI_NRG_FC_IND_NE!M29+FC_TRA_NE!M29+FC_OTH_NE!M29</f>
        <v>3.0810834049871021</v>
      </c>
      <c r="N29" s="10">
        <f>TI_NRG_FC_IND_NE!N29+FC_TRA_NE!N29+FC_OTH_NE!N29</f>
        <v>3.0810834049871021</v>
      </c>
      <c r="O29" s="10">
        <f>TI_NRG_FC_IND_NE!O29+FC_TRA_NE!O29+FC_OTH_NE!O29</f>
        <v>3.0810834049871021</v>
      </c>
      <c r="P29" s="10">
        <f>TI_NRG_FC_IND_NE!P29+FC_TRA_NE!P29+FC_OTH_NE!P29</f>
        <v>3.0810834049871021</v>
      </c>
      <c r="Q29" s="10">
        <f>TI_NRG_FC_IND_NE!Q29+FC_TRA_NE!Q29+FC_OTH_NE!Q29</f>
        <v>3.0810834049871021</v>
      </c>
      <c r="R29" s="10">
        <f>TI_NRG_FC_IND_NE!R29+FC_TRA_NE!R29+FC_OTH_NE!R29</f>
        <v>3.0810834049871021</v>
      </c>
      <c r="S29" s="10">
        <f>TI_NRG_FC_IND_NE!S29+FC_TRA_NE!S29+FC_OTH_NE!S29</f>
        <v>1.026999140154772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1260.4901977644022</v>
      </c>
      <c r="D33" s="29">
        <f t="shared" si="18"/>
        <v>1060.1197764402407</v>
      </c>
      <c r="E33" s="29">
        <f t="shared" si="18"/>
        <v>1353.3390369733445</v>
      </c>
      <c r="F33" s="29">
        <f t="shared" si="18"/>
        <v>1154.1153912295783</v>
      </c>
      <c r="G33" s="29">
        <f t="shared" si="18"/>
        <v>1186.8300945829751</v>
      </c>
      <c r="H33" s="29">
        <f t="shared" si="18"/>
        <v>1796.3169389509887</v>
      </c>
      <c r="I33" s="29">
        <f t="shared" si="18"/>
        <v>1868.2049011177987</v>
      </c>
      <c r="J33" s="29">
        <f t="shared" si="18"/>
        <v>1834.377128116939</v>
      </c>
      <c r="K33" s="29">
        <f t="shared" si="18"/>
        <v>1658.1506448839211</v>
      </c>
      <c r="L33" s="29">
        <f t="shared" si="18"/>
        <v>1564.0453998280307</v>
      </c>
      <c r="M33" s="29">
        <f t="shared" si="18"/>
        <v>1609.2779879621667</v>
      </c>
      <c r="N33" s="29">
        <f t="shared" si="18"/>
        <v>1259.6775580395527</v>
      </c>
      <c r="O33" s="29">
        <f t="shared" si="18"/>
        <v>1180.1569217540841</v>
      </c>
      <c r="P33" s="29">
        <f t="shared" si="18"/>
        <v>1117.1829750644883</v>
      </c>
      <c r="Q33" s="29">
        <f t="shared" si="18"/>
        <v>1325.2254514187446</v>
      </c>
      <c r="R33" s="29">
        <f t="shared" si="18"/>
        <v>1444.3326741186584</v>
      </c>
      <c r="S33" s="29">
        <f t="shared" si="18"/>
        <v>1361.7847807394669</v>
      </c>
      <c r="T33" s="29">
        <f t="shared" si="18"/>
        <v>1624.593465176268</v>
      </c>
      <c r="U33" s="29">
        <f t="shared" si="18"/>
        <v>1725.2828890799656</v>
      </c>
      <c r="V33" s="29">
        <f t="shared" si="18"/>
        <v>1614.8042132416165</v>
      </c>
      <c r="W33" s="29">
        <f t="shared" si="18"/>
        <v>1677.8595012897672</v>
      </c>
      <c r="X33" s="29">
        <f t="shared" ref="X33" si="19">SUM(X34:X50)</f>
        <v>1879.3174548581251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3.4393809114359408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9.0379191745485805</v>
      </c>
      <c r="D36" s="10">
        <f>TI_NRG_FC_IND_NE!D36+FC_TRA_NE!D36+FC_OTH_NE!D36</f>
        <v>15.816337059329321</v>
      </c>
      <c r="E36" s="10">
        <f>TI_NRG_FC_IND_NE!E36+FC_TRA_NE!E36+FC_OTH_NE!E36</f>
        <v>2.259501289767841</v>
      </c>
      <c r="F36" s="10">
        <f>TI_NRG_FC_IND_NE!F36+FC_TRA_NE!F36+FC_OTH_NE!F36</f>
        <v>3.389251934651762</v>
      </c>
      <c r="G36" s="10">
        <f>TI_NRG_FC_IND_NE!G36+FC_TRA_NE!G36+FC_OTH_NE!G36</f>
        <v>66.231986242476353</v>
      </c>
      <c r="H36" s="10">
        <f>TI_NRG_FC_IND_NE!H36+FC_TRA_NE!H36+FC_OTH_NE!H36</f>
        <v>99.909200343938082</v>
      </c>
      <c r="I36" s="10">
        <f>TI_NRG_FC_IND_NE!I36+FC_TRA_NE!I36+FC_OTH_NE!I36</f>
        <v>114.5027515047291</v>
      </c>
      <c r="J36" s="10">
        <f>TI_NRG_FC_IND_NE!J36+FC_TRA_NE!J36+FC_OTH_NE!J36</f>
        <v>141.44453998280309</v>
      </c>
      <c r="K36" s="10">
        <f>TI_NRG_FC_IND_NE!K36+FC_TRA_NE!K36+FC_OTH_NE!K36</f>
        <v>144.8122957867584</v>
      </c>
      <c r="L36" s="10">
        <f>TI_NRG_FC_IND_NE!L36+FC_TRA_NE!L36+FC_OTH_NE!L36</f>
        <v>151.54772141014621</v>
      </c>
      <c r="M36" s="10">
        <f>TI_NRG_FC_IND_NE!M36+FC_TRA_NE!M36+FC_OTH_NE!M36</f>
        <v>177.36698194325021</v>
      </c>
      <c r="N36" s="10">
        <f>TI_NRG_FC_IND_NE!N36+FC_TRA_NE!N36+FC_OTH_NE!N36</f>
        <v>127.9736027515047</v>
      </c>
      <c r="O36" s="10">
        <f>TI_NRG_FC_IND_NE!O36+FC_TRA_NE!O36+FC_OTH_NE!O36</f>
        <v>122.3607910576096</v>
      </c>
      <c r="P36" s="10">
        <f>TI_NRG_FC_IND_NE!P36+FC_TRA_NE!P36+FC_OTH_NE!P36</f>
        <v>204.30877042132411</v>
      </c>
      <c r="Q36" s="10">
        <f>TI_NRG_FC_IND_NE!Q36+FC_TRA_NE!Q36+FC_OTH_NE!Q36</f>
        <v>200.94101461736889</v>
      </c>
      <c r="R36" s="10">
        <f>TI_NRG_FC_IND_NE!R36+FC_TRA_NE!R36+FC_OTH_NE!R36</f>
        <v>289.62450558899388</v>
      </c>
      <c r="S36" s="10">
        <f>TI_NRG_FC_IND_NE!S36+FC_TRA_NE!S36+FC_OTH_NE!S36</f>
        <v>229.32261392949269</v>
      </c>
      <c r="T36" s="10">
        <f>TI_NRG_FC_IND_NE!T36+FC_TRA_NE!T36+FC_OTH_NE!T36</f>
        <v>276.61074806534822</v>
      </c>
      <c r="U36" s="10">
        <f>TI_NRG_FC_IND_NE!U36+FC_TRA_NE!U36+FC_OTH_NE!U36</f>
        <v>274.4067067927773</v>
      </c>
      <c r="V36" s="10">
        <f>TI_NRG_FC_IND_NE!V36+FC_TRA_NE!V36+FC_OTH_NE!V36</f>
        <v>272.20266552020638</v>
      </c>
      <c r="W36" s="10">
        <f>TI_NRG_FC_IND_NE!W36+FC_TRA_NE!W36+FC_OTH_NE!W36</f>
        <v>236.93748925193461</v>
      </c>
      <c r="X36" s="10">
        <f>TI_NRG_FC_IND_NE!X36+FC_TRA_NE!X36+FC_OTH_NE!X36</f>
        <v>281.01891659501291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1.0461736887360269</v>
      </c>
      <c r="E41" s="10">
        <f>TI_NRG_FC_IND_NE!E41+FC_TRA_NE!E41+FC_OTH_NE!E41</f>
        <v>1.0461736887360269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607.95838349097153</v>
      </c>
      <c r="D42" s="10">
        <f>TI_NRG_FC_IND_NE!D42+FC_TRA_NE!D42+FC_OTH_NE!D42</f>
        <v>547.37506448839201</v>
      </c>
      <c r="E42" s="10">
        <f>TI_NRG_FC_IND_NE!E42+FC_TRA_NE!E42+FC_OTH_NE!E42</f>
        <v>807.77678417884772</v>
      </c>
      <c r="F42" s="10">
        <f>TI_NRG_FC_IND_NE!F42+FC_TRA_NE!F42+FC_OTH_NE!F42</f>
        <v>754.6336199484092</v>
      </c>
      <c r="G42" s="10">
        <f>TI_NRG_FC_IND_NE!G42+FC_TRA_NE!G42+FC_OTH_NE!G42</f>
        <v>681.14075666380052</v>
      </c>
      <c r="H42" s="10">
        <f>TI_NRG_FC_IND_NE!H42+FC_TRA_NE!H42+FC_OTH_NE!H42</f>
        <v>964.02983662940665</v>
      </c>
      <c r="I42" s="10">
        <f>TI_NRG_FC_IND_NE!I42+FC_TRA_NE!I42+FC_OTH_NE!I42</f>
        <v>1060.332502149613</v>
      </c>
      <c r="J42" s="10">
        <f>TI_NRG_FC_IND_NE!J42+FC_TRA_NE!J42+FC_OTH_NE!J42</f>
        <v>1111.4932932072229</v>
      </c>
      <c r="K42" s="10">
        <f>TI_NRG_FC_IND_NE!K42+FC_TRA_NE!K42+FC_OTH_NE!K42</f>
        <v>1051.304127257094</v>
      </c>
      <c r="L42" s="10">
        <f>TI_NRG_FC_IND_NE!L42+FC_TRA_NE!L42+FC_OTH_NE!L42</f>
        <v>967.03929492691304</v>
      </c>
      <c r="M42" s="10">
        <f>TI_NRG_FC_IND_NE!M42+FC_TRA_NE!M42+FC_OTH_NE!M42</f>
        <v>928.91943250214956</v>
      </c>
      <c r="N42" s="10">
        <f>TI_NRG_FC_IND_NE!N42+FC_TRA_NE!N42+FC_OTH_NE!N42</f>
        <v>765.40558899398104</v>
      </c>
      <c r="O42" s="10">
        <f>TI_NRG_FC_IND_NE!O42+FC_TRA_NE!O42+FC_OTH_NE!O42</f>
        <v>687.15967325881343</v>
      </c>
      <c r="P42" s="10">
        <f>TI_NRG_FC_IND_NE!P42+FC_TRA_NE!P42+FC_OTH_NE!P42</f>
        <v>673.11547721410136</v>
      </c>
      <c r="Q42" s="10">
        <f>TI_NRG_FC_IND_NE!Q42+FC_TRA_NE!Q42+FC_OTH_NE!Q42</f>
        <v>699.19750644883925</v>
      </c>
      <c r="R42" s="10">
        <f>TI_NRG_FC_IND_NE!R42+FC_TRA_NE!R42+FC_OTH_NE!R42</f>
        <v>720.26371453138427</v>
      </c>
      <c r="S42" s="10">
        <f>TI_NRG_FC_IND_NE!S42+FC_TRA_NE!S42+FC_OTH_NE!S42</f>
        <v>737.31728288907993</v>
      </c>
      <c r="T42" s="10">
        <f>TI_NRG_FC_IND_NE!T42+FC_TRA_NE!T42+FC_OTH_NE!T42</f>
        <v>872.74290627687014</v>
      </c>
      <c r="U42" s="10">
        <f>TI_NRG_FC_IND_NE!U42+FC_TRA_NE!U42+FC_OTH_NE!U42</f>
        <v>908.8564058469475</v>
      </c>
      <c r="V42" s="10">
        <f>TI_NRG_FC_IND_NE!V42+FC_TRA_NE!V42+FC_OTH_NE!V42</f>
        <v>813.55692175408421</v>
      </c>
      <c r="W42" s="10">
        <f>TI_NRG_FC_IND_NE!W42+FC_TRA_NE!W42+FC_OTH_NE!W42</f>
        <v>873.7460877042131</v>
      </c>
      <c r="X42" s="10">
        <f>TI_NRG_FC_IND_NE!X42+FC_TRA_NE!X42+FC_OTH_NE!X42</f>
        <v>936.9447119518486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135.56895958727429</v>
      </c>
      <c r="D43" s="10">
        <f>TI_NRG_FC_IND_NE!D43+FC_TRA_NE!D43+FC_OTH_NE!D43</f>
        <v>65.730352536543421</v>
      </c>
      <c r="E43" s="10">
        <f>TI_NRG_FC_IND_NE!E43+FC_TRA_NE!E43+FC_OTH_NE!E43</f>
        <v>99.622613929492687</v>
      </c>
      <c r="F43" s="10">
        <f>TI_NRG_FC_IND_NE!F43+FC_TRA_NE!F43+FC_OTH_NE!F43</f>
        <v>66.757437661220976</v>
      </c>
      <c r="G43" s="10">
        <f>TI_NRG_FC_IND_NE!G43+FC_TRA_NE!G43+FC_OTH_NE!G43</f>
        <v>99.622613929492687</v>
      </c>
      <c r="H43" s="10">
        <f>TI_NRG_FC_IND_NE!H43+FC_TRA_NE!H43+FC_OTH_NE!H43</f>
        <v>296.81375752364568</v>
      </c>
      <c r="I43" s="10">
        <f>TI_NRG_FC_IND_NE!I43+FC_TRA_NE!I43+FC_OTH_NE!I43</f>
        <v>129.4067067927773</v>
      </c>
      <c r="J43" s="10">
        <f>TI_NRG_FC_IND_NE!J43+FC_TRA_NE!J43+FC_OTH_NE!J43</f>
        <v>203.63998280309539</v>
      </c>
      <c r="K43" s="10">
        <f>TI_NRG_FC_IND_NE!K43+FC_TRA_NE!K43+FC_OTH_NE!K43</f>
        <v>60.189165950128967</v>
      </c>
      <c r="L43" s="10">
        <f>TI_NRG_FC_IND_NE!L43+FC_TRA_NE!L43+FC_OTH_NE!L43</f>
        <v>53.167067927772997</v>
      </c>
      <c r="M43" s="10">
        <f>TI_NRG_FC_IND_NE!M43+FC_TRA_NE!M43+FC_OTH_NE!M43</f>
        <v>178.56122098022351</v>
      </c>
      <c r="N43" s="10">
        <f>TI_NRG_FC_IND_NE!N43+FC_TRA_NE!N43+FC_OTH_NE!N43</f>
        <v>49.15451418744626</v>
      </c>
      <c r="O43" s="10">
        <f>TI_NRG_FC_IND_NE!O43+FC_TRA_NE!O43+FC_OTH_NE!O43</f>
        <v>17.05356835769561</v>
      </c>
      <c r="P43" s="10">
        <f>TI_NRG_FC_IND_NE!P43+FC_TRA_NE!P43+FC_OTH_NE!P43</f>
        <v>34.107222699914011</v>
      </c>
      <c r="Q43" s="10">
        <f>TI_NRG_FC_IND_NE!Q43+FC_TRA_NE!Q43+FC_OTH_NE!Q43</f>
        <v>6.0189165950128984</v>
      </c>
      <c r="R43" s="10">
        <f>TI_NRG_FC_IND_NE!R43+FC_TRA_NE!R43+FC_OTH_NE!R43</f>
        <v>12.0378331900258</v>
      </c>
      <c r="S43" s="10">
        <f>TI_NRG_FC_IND_NE!S43+FC_TRA_NE!S43+FC_OTH_NE!S43</f>
        <v>11.27110920034394</v>
      </c>
      <c r="T43" s="10">
        <f>TI_NRG_FC_IND_NE!T43+FC_TRA_NE!T43+FC_OTH_NE!T43</f>
        <v>34.838091143594148</v>
      </c>
      <c r="U43" s="10">
        <f>TI_NRG_FC_IND_NE!U43+FC_TRA_NE!U43+FC_OTH_NE!U43</f>
        <v>7.1725709372312982</v>
      </c>
      <c r="V43" s="10">
        <f>TI_NRG_FC_IND_NE!V43+FC_TRA_NE!V43+FC_OTH_NE!V43</f>
        <v>0</v>
      </c>
      <c r="W43" s="10">
        <f>TI_NRG_FC_IND_NE!W43+FC_TRA_NE!W43+FC_OTH_NE!W43</f>
        <v>26.6408426483233</v>
      </c>
      <c r="X43" s="10">
        <f>TI_NRG_FC_IND_NE!X43+FC_TRA_NE!X43+FC_OTH_NE!X43</f>
        <v>22.542304385210659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38.406448839208927</v>
      </c>
      <c r="D45" s="10">
        <f>TI_NRG_FC_IND_NE!D45+FC_TRA_NE!D45+FC_OTH_NE!D45</f>
        <v>48.007996560619077</v>
      </c>
      <c r="E45" s="10">
        <f>TI_NRG_FC_IND_NE!E45+FC_TRA_NE!E45+FC_OTH_NE!E45</f>
        <v>48.007996560619077</v>
      </c>
      <c r="F45" s="10">
        <f>TI_NRG_FC_IND_NE!F45+FC_TRA_NE!F45+FC_OTH_NE!F45</f>
        <v>70.091745485812552</v>
      </c>
      <c r="G45" s="10">
        <f>TI_NRG_FC_IND_NE!G45+FC_TRA_NE!G45+FC_OTH_NE!G45</f>
        <v>7.2561478933791914</v>
      </c>
      <c r="H45" s="10">
        <f>TI_NRG_FC_IND_NE!H45+FC_TRA_NE!H45+FC_OTH_NE!H45</f>
        <v>8.2926913155631983</v>
      </c>
      <c r="I45" s="10">
        <f>TI_NRG_FC_IND_NE!I45+FC_TRA_NE!I45+FC_OTH_NE!I45</f>
        <v>7.2561478933791914</v>
      </c>
      <c r="J45" s="10">
        <f>TI_NRG_FC_IND_NE!J45+FC_TRA_NE!J45+FC_OTH_NE!J45</f>
        <v>7.2561478933791914</v>
      </c>
      <c r="K45" s="10">
        <f>TI_NRG_FC_IND_NE!K45+FC_TRA_NE!K45+FC_OTH_NE!K45</f>
        <v>8.2926913155631983</v>
      </c>
      <c r="L45" s="10">
        <f>TI_NRG_FC_IND_NE!L45+FC_TRA_NE!L45+FC_OTH_NE!L45</f>
        <v>5.1829750644883914</v>
      </c>
      <c r="M45" s="10">
        <f>TI_NRG_FC_IND_NE!M45+FC_TRA_NE!M45+FC_OTH_NE!M45</f>
        <v>4.1463456577815991</v>
      </c>
      <c r="N45" s="10">
        <f>TI_NRG_FC_IND_NE!N45+FC_TRA_NE!N45+FC_OTH_NE!N45</f>
        <v>4.1463456577815991</v>
      </c>
      <c r="O45" s="10">
        <f>TI_NRG_FC_IND_NE!O45+FC_TRA_NE!O45+FC_OTH_NE!O45</f>
        <v>5.1829750644883914</v>
      </c>
      <c r="P45" s="10">
        <f>TI_NRG_FC_IND_NE!P45+FC_TRA_NE!P45+FC_OTH_NE!P45</f>
        <v>4.1463456577815991</v>
      </c>
      <c r="Q45" s="10">
        <f>TI_NRG_FC_IND_NE!Q45+FC_TRA_NE!Q45+FC_OTH_NE!Q45</f>
        <v>4.1463456577815991</v>
      </c>
      <c r="R45" s="10">
        <f>TI_NRG_FC_IND_NE!R45+FC_TRA_NE!R45+FC_OTH_NE!R45</f>
        <v>6.2195184866723983</v>
      </c>
      <c r="S45" s="10">
        <f>TI_NRG_FC_IND_NE!S45+FC_TRA_NE!S45+FC_OTH_NE!S45</f>
        <v>6.2195184866723983</v>
      </c>
      <c r="T45" s="10">
        <f>TI_NRG_FC_IND_NE!T45+FC_TRA_NE!T45+FC_OTH_NE!T45</f>
        <v>10.365950128976779</v>
      </c>
      <c r="U45" s="10">
        <f>TI_NRG_FC_IND_NE!U45+FC_TRA_NE!U45+FC_OTH_NE!U45</f>
        <v>7.2561478933791914</v>
      </c>
      <c r="V45" s="10">
        <f>TI_NRG_FC_IND_NE!V45+FC_TRA_NE!V45+FC_OTH_NE!V45</f>
        <v>4.1463456577815991</v>
      </c>
      <c r="W45" s="10">
        <f>TI_NRG_FC_IND_NE!W45+FC_TRA_NE!W45+FC_OTH_NE!W45</f>
        <v>5.1829750644883914</v>
      </c>
      <c r="X45" s="10">
        <f>TI_NRG_FC_IND_NE!X45+FC_TRA_NE!X45+FC_OTH_NE!X45</f>
        <v>7.2561478933791914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237.1596732588134</v>
      </c>
      <c r="D46" s="10">
        <f>TI_NRG_FC_IND_NE!D46+FC_TRA_NE!D46+FC_OTH_NE!D46</f>
        <v>135.3826311263972</v>
      </c>
      <c r="E46" s="10">
        <f>TI_NRG_FC_IND_NE!E46+FC_TRA_NE!E46+FC_OTH_NE!E46</f>
        <v>144.02407566638004</v>
      </c>
      <c r="F46" s="10">
        <f>TI_NRG_FC_IND_NE!F46+FC_TRA_NE!F46+FC_OTH_NE!F46</f>
        <v>66.251074806534817</v>
      </c>
      <c r="G46" s="10">
        <f>TI_NRG_FC_IND_NE!G46+FC_TRA_NE!G46+FC_OTH_NE!G46</f>
        <v>80.801633705932929</v>
      </c>
      <c r="H46" s="10">
        <f>TI_NRG_FC_IND_NE!H46+FC_TRA_NE!H46+FC_OTH_NE!H46</f>
        <v>101.71496130696474</v>
      </c>
      <c r="I46" s="10">
        <f>TI_NRG_FC_IND_NE!I46+FC_TRA_NE!I46+FC_OTH_NE!I46</f>
        <v>92.208856405846944</v>
      </c>
      <c r="J46" s="10">
        <f>TI_NRG_FC_IND_NE!J46+FC_TRA_NE!J46+FC_OTH_NE!J46</f>
        <v>87.455803955288047</v>
      </c>
      <c r="K46" s="10">
        <f>TI_NRG_FC_IND_NE!K46+FC_TRA_NE!K46+FC_OTH_NE!K46</f>
        <v>87.455803955288033</v>
      </c>
      <c r="L46" s="10">
        <f>TI_NRG_FC_IND_NE!L46+FC_TRA_NE!L46+FC_OTH_NE!L46</f>
        <v>74.147377472055041</v>
      </c>
      <c r="M46" s="10">
        <f>TI_NRG_FC_IND_NE!M46+FC_TRA_NE!M46+FC_OTH_NE!M46</f>
        <v>75.097936371453144</v>
      </c>
      <c r="N46" s="10">
        <f>TI_NRG_FC_IND_NE!N46+FC_TRA_NE!N46+FC_OTH_NE!N46</f>
        <v>50.382115219260541</v>
      </c>
      <c r="O46" s="10">
        <f>TI_NRG_FC_IND_NE!O46+FC_TRA_NE!O46+FC_OTH_NE!O46</f>
        <v>51.332760103181428</v>
      </c>
      <c r="P46" s="10">
        <f>TI_NRG_FC_IND_NE!P46+FC_TRA_NE!P46+FC_OTH_NE!P46</f>
        <v>15.209716251074809</v>
      </c>
      <c r="Q46" s="10">
        <f>TI_NRG_FC_IND_NE!Q46+FC_TRA_NE!Q46+FC_OTH_NE!Q46</f>
        <v>54.184608770421328</v>
      </c>
      <c r="R46" s="10">
        <f>TI_NRG_FC_IND_NE!R46+FC_TRA_NE!R46+FC_OTH_NE!R46</f>
        <v>49.431556319862423</v>
      </c>
      <c r="S46" s="10">
        <f>TI_NRG_FC_IND_NE!S46+FC_TRA_NE!S46+FC_OTH_NE!S46</f>
        <v>40.876096302665523</v>
      </c>
      <c r="T46" s="10">
        <f>TI_NRG_FC_IND_NE!T46+FC_TRA_NE!T46+FC_OTH_NE!T46</f>
        <v>39.925451418744629</v>
      </c>
      <c r="U46" s="10">
        <f>TI_NRG_FC_IND_NE!U46+FC_TRA_NE!U46+FC_OTH_NE!U46</f>
        <v>37.073688736027513</v>
      </c>
      <c r="V46" s="10">
        <f>TI_NRG_FC_IND_NE!V46+FC_TRA_NE!V46+FC_OTH_NE!V46</f>
        <v>37.073688736027513</v>
      </c>
      <c r="W46" s="10">
        <f>TI_NRG_FC_IND_NE!W46+FC_TRA_NE!W46+FC_OTH_NE!W46</f>
        <v>37.073688736027513</v>
      </c>
      <c r="X46" s="10">
        <f>TI_NRG_FC_IND_NE!X46+FC_TRA_NE!X46+FC_OTH_NE!X46</f>
        <v>39.925451418744629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218.91659501289769</v>
      </c>
      <c r="D47" s="10">
        <f>TI_NRG_FC_IND_NE!D47+FC_TRA_NE!D47+FC_OTH_NE!D47</f>
        <v>233.31900257953569</v>
      </c>
      <c r="E47" s="10">
        <f>TI_NRG_FC_IND_NE!E47+FC_TRA_NE!E47+FC_OTH_NE!E47</f>
        <v>235.23929492691309</v>
      </c>
      <c r="F47" s="10">
        <f>TI_NRG_FC_IND_NE!F47+FC_TRA_NE!F47+FC_OTH_NE!F47</f>
        <v>175.70937231298359</v>
      </c>
      <c r="G47" s="10">
        <f>TI_NRG_FC_IND_NE!G47+FC_TRA_NE!G47+FC_OTH_NE!G47</f>
        <v>152.66552020636291</v>
      </c>
      <c r="H47" s="10">
        <f>TI_NRG_FC_IND_NE!H47+FC_TRA_NE!H47+FC_OTH_NE!H47</f>
        <v>238.49243336199481</v>
      </c>
      <c r="I47" s="10">
        <f>TI_NRG_FC_IND_NE!I47+FC_TRA_NE!I47+FC_OTH_NE!I47</f>
        <v>361.13499570077391</v>
      </c>
      <c r="J47" s="10">
        <f>TI_NRG_FC_IND_NE!J47+FC_TRA_NE!J47+FC_OTH_NE!J47</f>
        <v>219.57343078245921</v>
      </c>
      <c r="K47" s="10">
        <f>TI_NRG_FC_IND_NE!K47+FC_TRA_NE!K47+FC_OTH_NE!K47</f>
        <v>233.89346517626831</v>
      </c>
      <c r="L47" s="10">
        <f>TI_NRG_FC_IND_NE!L47+FC_TRA_NE!L47+FC_OTH_NE!L47</f>
        <v>211.66165090283749</v>
      </c>
      <c r="M47" s="10">
        <f>TI_NRG_FC_IND_NE!M47+FC_TRA_NE!M47+FC_OTH_NE!M47</f>
        <v>193.64789337919169</v>
      </c>
      <c r="N47" s="10">
        <f>TI_NRG_FC_IND_NE!N47+FC_TRA_NE!N47+FC_OTH_NE!N47</f>
        <v>106.2811693895099</v>
      </c>
      <c r="O47" s="10">
        <f>TI_NRG_FC_IND_NE!O47+FC_TRA_NE!O47+FC_OTH_NE!O47</f>
        <v>117.9901117798796</v>
      </c>
      <c r="P47" s="10">
        <f>TI_NRG_FC_IND_NE!P47+FC_TRA_NE!P47+FC_OTH_NE!P47</f>
        <v>109.883920894239</v>
      </c>
      <c r="Q47" s="10">
        <f>TI_NRG_FC_IND_NE!Q47+FC_TRA_NE!Q47+FC_OTH_NE!Q47</f>
        <v>156.71969045571799</v>
      </c>
      <c r="R47" s="10">
        <f>TI_NRG_FC_IND_NE!R47+FC_TRA_NE!R47+FC_OTH_NE!R47</f>
        <v>136.90455717970761</v>
      </c>
      <c r="S47" s="10">
        <f>TI_NRG_FC_IND_NE!S47+FC_TRA_NE!S47+FC_OTH_NE!S47</f>
        <v>119.7914875322442</v>
      </c>
      <c r="T47" s="10">
        <f>TI_NRG_FC_IND_NE!T47+FC_TRA_NE!T47+FC_OTH_NE!T47</f>
        <v>120.69217540842649</v>
      </c>
      <c r="U47" s="10">
        <f>TI_NRG_FC_IND_NE!U47+FC_TRA_NE!U47+FC_OTH_NE!U47</f>
        <v>178.3361994840929</v>
      </c>
      <c r="V47" s="10">
        <f>TI_NRG_FC_IND_NE!V47+FC_TRA_NE!V47+FC_OTH_NE!V47</f>
        <v>201.7540842648323</v>
      </c>
      <c r="W47" s="10">
        <f>TI_NRG_FC_IND_NE!W47+FC_TRA_NE!W47+FC_OTH_NE!W47</f>
        <v>244.98710232158211</v>
      </c>
      <c r="X47" s="10">
        <f>TI_NRG_FC_IND_NE!X47+FC_TRA_NE!X47+FC_OTH_NE!X47</f>
        <v>248.58985382631121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13.442218400687871</v>
      </c>
      <c r="D49" s="10">
        <f>TI_NRG_FC_IND_NE!D49+FC_TRA_NE!D49+FC_OTH_NE!D49</f>
        <v>13.442218400687871</v>
      </c>
      <c r="E49" s="10">
        <f>TI_NRG_FC_IND_NE!E49+FC_TRA_NE!E49+FC_OTH_NE!E49</f>
        <v>15.362596732588131</v>
      </c>
      <c r="F49" s="10">
        <f>TI_NRG_FC_IND_NE!F49+FC_TRA_NE!F49+FC_OTH_NE!F49</f>
        <v>17.28288907996561</v>
      </c>
      <c r="G49" s="10">
        <f>TI_NRG_FC_IND_NE!G49+FC_TRA_NE!G49+FC_OTH_NE!G49</f>
        <v>10.26079105760963</v>
      </c>
      <c r="H49" s="10">
        <f>TI_NRG_FC_IND_NE!H49+FC_TRA_NE!H49+FC_OTH_NE!H49</f>
        <v>11.97093723129837</v>
      </c>
      <c r="I49" s="10">
        <f>TI_NRG_FC_IND_NE!I49+FC_TRA_NE!I49+FC_OTH_NE!I49</f>
        <v>18.81152192605331</v>
      </c>
      <c r="J49" s="10">
        <f>TI_NRG_FC_IND_NE!J49+FC_TRA_NE!J49+FC_OTH_NE!J49</f>
        <v>20.52166809974204</v>
      </c>
      <c r="K49" s="10">
        <f>TI_NRG_FC_IND_NE!K49+FC_TRA_NE!K49+FC_OTH_NE!K49</f>
        <v>21.376698194325019</v>
      </c>
      <c r="L49" s="10">
        <f>TI_NRG_FC_IND_NE!L49+FC_TRA_NE!L49+FC_OTH_NE!L49</f>
        <v>20.52166809974204</v>
      </c>
      <c r="M49" s="10">
        <f>TI_NRG_FC_IND_NE!M49+FC_TRA_NE!M49+FC_OTH_NE!M49</f>
        <v>17.95640584694755</v>
      </c>
      <c r="N49" s="10">
        <f>TI_NRG_FC_IND_NE!N49+FC_TRA_NE!N49+FC_OTH_NE!N49</f>
        <v>11.115907136715389</v>
      </c>
      <c r="O49" s="10">
        <f>TI_NRG_FC_IND_NE!O49+FC_TRA_NE!O49+FC_OTH_NE!O49</f>
        <v>10.26079105760963</v>
      </c>
      <c r="P49" s="10">
        <f>TI_NRG_FC_IND_NE!P49+FC_TRA_NE!P49+FC_OTH_NE!P49</f>
        <v>11.97093723129837</v>
      </c>
      <c r="Q49" s="10">
        <f>TI_NRG_FC_IND_NE!Q49+FC_TRA_NE!Q49+FC_OTH_NE!Q49</f>
        <v>17.95640584694755</v>
      </c>
      <c r="R49" s="10">
        <f>TI_NRG_FC_IND_NE!R49+FC_TRA_NE!R49+FC_OTH_NE!R49</f>
        <v>11.115907136715389</v>
      </c>
      <c r="S49" s="10">
        <f>TI_NRG_FC_IND_NE!S49+FC_TRA_NE!S49+FC_OTH_NE!S49</f>
        <v>13.681083404987101</v>
      </c>
      <c r="T49" s="10">
        <f>TI_NRG_FC_IND_NE!T49+FC_TRA_NE!T49+FC_OTH_NE!T49</f>
        <v>17.101375752364579</v>
      </c>
      <c r="U49" s="10">
        <f>TI_NRG_FC_IND_NE!U49+FC_TRA_NE!U49+FC_OTH_NE!U49</f>
        <v>15.391229578675841</v>
      </c>
      <c r="V49" s="10">
        <f>TI_NRG_FC_IND_NE!V49+FC_TRA_NE!V49+FC_OTH_NE!V49</f>
        <v>11.97093723129837</v>
      </c>
      <c r="W49" s="10">
        <f>TI_NRG_FC_IND_NE!W49+FC_TRA_NE!W49+FC_OTH_NE!W49</f>
        <v>13.681083404987101</v>
      </c>
      <c r="X49" s="10">
        <f>TI_NRG_FC_IND_NE!X49+FC_TRA_NE!X49+FC_OTH_NE!X49</f>
        <v>15.391229578675841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0</v>
      </c>
      <c r="E50" s="10">
        <f>TI_NRG_FC_IND_NE!E50+FC_TRA_NE!E50+FC_OTH_NE!E50</f>
        <v>0</v>
      </c>
      <c r="F50" s="10">
        <f>TI_NRG_FC_IND_NE!F50+FC_TRA_NE!F50+FC_OTH_NE!F50</f>
        <v>0</v>
      </c>
      <c r="G50" s="10">
        <f>TI_NRG_FC_IND_NE!G50+FC_TRA_NE!G50+FC_OTH_NE!G50</f>
        <v>88.850644883920893</v>
      </c>
      <c r="H50" s="10">
        <f>TI_NRG_FC_IND_NE!H50+FC_TRA_NE!H50+FC_OTH_NE!H50</f>
        <v>71.653740326741186</v>
      </c>
      <c r="I50" s="10">
        <f>TI_NRG_FC_IND_NE!I50+FC_TRA_NE!I50+FC_OTH_NE!I50</f>
        <v>84.551418744625963</v>
      </c>
      <c r="J50" s="10">
        <f>TI_NRG_FC_IND_NE!J50+FC_TRA_NE!J50+FC_OTH_NE!J50</f>
        <v>42.992261392949267</v>
      </c>
      <c r="K50" s="10">
        <f>TI_NRG_FC_IND_NE!K50+FC_TRA_NE!K50+FC_OTH_NE!K50</f>
        <v>50.826397248495269</v>
      </c>
      <c r="L50" s="10">
        <f>TI_NRG_FC_IND_NE!L50+FC_TRA_NE!L50+FC_OTH_NE!L50</f>
        <v>80.777644024075656</v>
      </c>
      <c r="M50" s="10">
        <f>TI_NRG_FC_IND_NE!M50+FC_TRA_NE!M50+FC_OTH_NE!M50</f>
        <v>33.581771281169388</v>
      </c>
      <c r="N50" s="10">
        <f>TI_NRG_FC_IND_NE!N50+FC_TRA_NE!N50+FC_OTH_NE!N50</f>
        <v>145.2183147033534</v>
      </c>
      <c r="O50" s="10">
        <f>TI_NRG_FC_IND_NE!O50+FC_TRA_NE!O50+FC_OTH_NE!O50</f>
        <v>168.8162510748065</v>
      </c>
      <c r="P50" s="10">
        <f>TI_NRG_FC_IND_NE!P50+FC_TRA_NE!P50+FC_OTH_NE!P50</f>
        <v>64.440584694754932</v>
      </c>
      <c r="Q50" s="10">
        <f>TI_NRG_FC_IND_NE!Q50+FC_TRA_NE!Q50+FC_OTH_NE!Q50</f>
        <v>186.0609630266552</v>
      </c>
      <c r="R50" s="10">
        <f>TI_NRG_FC_IND_NE!R50+FC_TRA_NE!R50+FC_OTH_NE!R50</f>
        <v>218.73508168529659</v>
      </c>
      <c r="S50" s="10">
        <f>TI_NRG_FC_IND_NE!S50+FC_TRA_NE!S50+FC_OTH_NE!S50</f>
        <v>203.3055889939811</v>
      </c>
      <c r="T50" s="10">
        <f>TI_NRG_FC_IND_NE!T50+FC_TRA_NE!T50+FC_OTH_NE!T50</f>
        <v>252.3167669819432</v>
      </c>
      <c r="U50" s="10">
        <f>TI_NRG_FC_IND_NE!U50+FC_TRA_NE!U50+FC_OTH_NE!U50</f>
        <v>296.78993981083403</v>
      </c>
      <c r="V50" s="10">
        <f>TI_NRG_FC_IND_NE!V50+FC_TRA_NE!V50+FC_OTH_NE!V50</f>
        <v>274.09957007738598</v>
      </c>
      <c r="W50" s="10">
        <f>TI_NRG_FC_IND_NE!W50+FC_TRA_NE!W50+FC_OTH_NE!W50</f>
        <v>239.61023215821149</v>
      </c>
      <c r="X50" s="10">
        <f>TI_NRG_FC_IND_NE!X50+FC_TRA_NE!X50+FC_OTH_NE!X50</f>
        <v>327.64883920894238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326.46173688736019</v>
      </c>
      <c r="D51" s="37">
        <f>TI_NRG_FC_IND_NE!D51+FC_TRA_NE!D51+FC_OTH_NE!D51</f>
        <v>331.21238177128117</v>
      </c>
      <c r="E51" s="37">
        <f>TI_NRG_FC_IND_NE!E51+FC_TRA_NE!E51+FC_OTH_NE!E51</f>
        <v>208.08254514187439</v>
      </c>
      <c r="F51" s="37">
        <f>TI_NRG_FC_IND_NE!F51+FC_TRA_NE!F51+FC_OTH_NE!F51</f>
        <v>219.00257953568359</v>
      </c>
      <c r="G51" s="37">
        <f>TI_NRG_FC_IND_NE!G51+FC_TRA_NE!G51+FC_OTH_NE!G51</f>
        <v>321.3456577815993</v>
      </c>
      <c r="H51" s="37">
        <f>TI_NRG_FC_IND_NE!H51+FC_TRA_NE!H51+FC_OTH_NE!H51</f>
        <v>359.58727429062759</v>
      </c>
      <c r="I51" s="37">
        <f>TI_NRG_FC_IND_NE!I51+FC_TRA_NE!I51+FC_OTH_NE!I51</f>
        <v>338.9724849527085</v>
      </c>
      <c r="J51" s="37">
        <f>TI_NRG_FC_IND_NE!J51+FC_TRA_NE!J51+FC_OTH_NE!J51</f>
        <v>391.9174548581255</v>
      </c>
      <c r="K51" s="37">
        <f>TI_NRG_FC_IND_NE!K51+FC_TRA_NE!K51+FC_OTH_NE!K51</f>
        <v>351.54772141014621</v>
      </c>
      <c r="L51" s="37">
        <f>TI_NRG_FC_IND_NE!L51+FC_TRA_NE!L51+FC_OTH_NE!L51</f>
        <v>323.25881341358547</v>
      </c>
      <c r="M51" s="37">
        <f>TI_NRG_FC_IND_NE!M51+FC_TRA_NE!M51+FC_OTH_NE!M51</f>
        <v>361.822871883061</v>
      </c>
      <c r="N51" s="37">
        <f>TI_NRG_FC_IND_NE!N51+FC_TRA_NE!N51+FC_OTH_NE!N51</f>
        <v>409.24333619948408</v>
      </c>
      <c r="O51" s="37">
        <f>TI_NRG_FC_IND_NE!O51+FC_TRA_NE!O51+FC_OTH_NE!O51</f>
        <v>453.80481513327601</v>
      </c>
      <c r="P51" s="37">
        <f>TI_NRG_FC_IND_NE!P51+FC_TRA_NE!P51+FC_OTH_NE!P51</f>
        <v>393.42218400687881</v>
      </c>
      <c r="Q51" s="37">
        <f>TI_NRG_FC_IND_NE!Q51+FC_TRA_NE!Q51+FC_OTH_NE!Q51</f>
        <v>494.71195184866718</v>
      </c>
      <c r="R51" s="37">
        <f>TI_NRG_FC_IND_NE!R51+FC_TRA_NE!R51+FC_OTH_NE!R51</f>
        <v>444.15305245055879</v>
      </c>
      <c r="S51" s="37">
        <f>TI_NRG_FC_IND_NE!S51+FC_TRA_NE!S51+FC_OTH_NE!S51</f>
        <v>487.38177128116928</v>
      </c>
      <c r="T51" s="37">
        <f>TI_NRG_FC_IND_NE!T51+FC_TRA_NE!T51+FC_OTH_NE!T51</f>
        <v>557.13671539122959</v>
      </c>
      <c r="U51" s="37">
        <f>TI_NRG_FC_IND_NE!U51+FC_TRA_NE!U51+FC_OTH_NE!U51</f>
        <v>487.57523645743771</v>
      </c>
      <c r="V51" s="37">
        <f>TI_NRG_FC_IND_NE!V51+FC_TRA_NE!V51+FC_OTH_NE!V51</f>
        <v>495.91573516766982</v>
      </c>
      <c r="W51" s="37">
        <f>TI_NRG_FC_IND_NE!W51+FC_TRA_NE!W51+FC_OTH_NE!W51</f>
        <v>549.24763542562334</v>
      </c>
      <c r="X51" s="37">
        <f>TI_NRG_FC_IND_NE!X51+FC_TRA_NE!X51+FC_OTH_NE!X51</f>
        <v>535.3396388650043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1586.9519346517623</v>
      </c>
      <c r="D2" s="31">
        <f t="shared" si="0"/>
        <v>1391.3321582115218</v>
      </c>
      <c r="E2" s="31">
        <f t="shared" si="0"/>
        <v>1514.3736887360271</v>
      </c>
      <c r="F2" s="31">
        <f t="shared" si="0"/>
        <v>1323.1895958727428</v>
      </c>
      <c r="G2" s="31">
        <f t="shared" si="0"/>
        <v>1462.3172828890802</v>
      </c>
      <c r="H2" s="31">
        <f t="shared" si="0"/>
        <v>2091.6164230438521</v>
      </c>
      <c r="I2" s="31">
        <f t="shared" si="0"/>
        <v>2186.2162510748062</v>
      </c>
      <c r="J2" s="31">
        <f t="shared" si="0"/>
        <v>2178.1063628546863</v>
      </c>
      <c r="K2" s="31">
        <f t="shared" si="0"/>
        <v>1955.8959587274294</v>
      </c>
      <c r="L2" s="31">
        <f t="shared" si="0"/>
        <v>1840.1559759243332</v>
      </c>
      <c r="M2" s="31">
        <f t="shared" si="0"/>
        <v>1921.8985382631124</v>
      </c>
      <c r="N2" s="31">
        <f t="shared" si="0"/>
        <v>1632.0765262252792</v>
      </c>
      <c r="O2" s="31">
        <f t="shared" si="0"/>
        <v>1594.2655202063627</v>
      </c>
      <c r="P2" s="31">
        <f t="shared" si="0"/>
        <v>1499.3841788478071</v>
      </c>
      <c r="Q2" s="31">
        <f t="shared" si="0"/>
        <v>1775.2301805674977</v>
      </c>
      <c r="R2" s="31">
        <f t="shared" si="0"/>
        <v>1855.7494411006014</v>
      </c>
      <c r="S2" s="31">
        <f t="shared" si="0"/>
        <v>1821.1164230438519</v>
      </c>
      <c r="T2" s="31">
        <f t="shared" si="0"/>
        <v>2146.3428202923469</v>
      </c>
      <c r="U2" s="31">
        <f t="shared" si="0"/>
        <v>2176.6920894239038</v>
      </c>
      <c r="V2" s="31">
        <f t="shared" si="0"/>
        <v>2084.5376612209802</v>
      </c>
      <c r="W2" s="31">
        <f t="shared" si="0"/>
        <v>2197.2943250214958</v>
      </c>
      <c r="X2" s="31">
        <f t="shared" ref="X2" si="1">SUM(X3,X17,X22,X25,X26,X51,X52,X71,X74,X75,X76)</f>
        <v>2380.1773000859839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0.90765262252794487</v>
      </c>
      <c r="Q3" s="34">
        <f t="shared" si="2"/>
        <v>5.4456577815993112</v>
      </c>
      <c r="R3" s="34">
        <f t="shared" si="2"/>
        <v>13.61418744625967</v>
      </c>
      <c r="S3" s="34">
        <f t="shared" si="2"/>
        <v>11.79896818572657</v>
      </c>
      <c r="T3" s="34">
        <f t="shared" si="2"/>
        <v>4.5380911435941522</v>
      </c>
      <c r="U3" s="34">
        <f t="shared" si="2"/>
        <v>0.90765262252794487</v>
      </c>
      <c r="V3" s="34">
        <f t="shared" si="2"/>
        <v>10.89140154772141</v>
      </c>
      <c r="W3" s="34">
        <f t="shared" si="2"/>
        <v>7.2608770421324156</v>
      </c>
      <c r="X3" s="34">
        <f t="shared" ref="X3" si="3">SUM(X4,X8,X11)</f>
        <v>5.4456577815993112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0.90765262252794487</v>
      </c>
      <c r="Q11" s="29">
        <f t="shared" si="8"/>
        <v>5.4456577815993112</v>
      </c>
      <c r="R11" s="29">
        <f t="shared" si="8"/>
        <v>13.61418744625967</v>
      </c>
      <c r="S11" s="29">
        <f t="shared" si="8"/>
        <v>11.79896818572657</v>
      </c>
      <c r="T11" s="29">
        <f t="shared" si="8"/>
        <v>4.5380911435941522</v>
      </c>
      <c r="U11" s="29">
        <f t="shared" si="8"/>
        <v>0.90765262252794487</v>
      </c>
      <c r="V11" s="29">
        <f t="shared" si="8"/>
        <v>10.89140154772141</v>
      </c>
      <c r="W11" s="29">
        <f t="shared" si="8"/>
        <v>7.2608770421324156</v>
      </c>
      <c r="X11" s="29">
        <f t="shared" ref="X11" si="9">SUM(X12:X16)</f>
        <v>5.4456577815993112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0.90765262252794487</v>
      </c>
      <c r="Q15" s="10">
        <v>5.4456577815993112</v>
      </c>
      <c r="R15" s="10">
        <v>13.61418744625967</v>
      </c>
      <c r="S15" s="10">
        <v>11.79896818572657</v>
      </c>
      <c r="T15" s="10">
        <v>4.5380911435941522</v>
      </c>
      <c r="U15" s="10">
        <v>0.90765262252794487</v>
      </c>
      <c r="V15" s="10">
        <v>10.89140154772141</v>
      </c>
      <c r="W15" s="10">
        <v>7.2608770421324156</v>
      </c>
      <c r="X15" s="10">
        <v>5.4456577815993112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1260.4901977644022</v>
      </c>
      <c r="D26" s="37">
        <f t="shared" si="14"/>
        <v>1060.1197764402407</v>
      </c>
      <c r="E26" s="37">
        <f t="shared" si="14"/>
        <v>1306.2911435941528</v>
      </c>
      <c r="F26" s="37">
        <f t="shared" si="14"/>
        <v>1104.187016337059</v>
      </c>
      <c r="G26" s="37">
        <f t="shared" si="14"/>
        <v>1140.9716251074808</v>
      </c>
      <c r="H26" s="37">
        <f t="shared" si="14"/>
        <v>1732.0291487532245</v>
      </c>
      <c r="I26" s="37">
        <f t="shared" si="14"/>
        <v>1847.2437661220979</v>
      </c>
      <c r="J26" s="37">
        <f t="shared" si="14"/>
        <v>1786.1889079965608</v>
      </c>
      <c r="K26" s="37">
        <f t="shared" si="14"/>
        <v>1604.3482373172831</v>
      </c>
      <c r="L26" s="37">
        <f t="shared" si="14"/>
        <v>1516.8971625107476</v>
      </c>
      <c r="M26" s="37">
        <f t="shared" si="14"/>
        <v>1560.0756663800514</v>
      </c>
      <c r="N26" s="37">
        <f t="shared" si="14"/>
        <v>1222.8331900257951</v>
      </c>
      <c r="O26" s="37">
        <f t="shared" si="14"/>
        <v>1140.4607050730867</v>
      </c>
      <c r="P26" s="37">
        <f t="shared" si="14"/>
        <v>1105.0543422184005</v>
      </c>
      <c r="Q26" s="37">
        <f t="shared" si="14"/>
        <v>1275.0725709372311</v>
      </c>
      <c r="R26" s="37">
        <f t="shared" si="14"/>
        <v>1397.982201203783</v>
      </c>
      <c r="S26" s="37">
        <f t="shared" si="14"/>
        <v>1321.9356835769561</v>
      </c>
      <c r="T26" s="37">
        <f t="shared" si="14"/>
        <v>1584.6680137575233</v>
      </c>
      <c r="U26" s="37">
        <f t="shared" si="14"/>
        <v>1688.2092003439382</v>
      </c>
      <c r="V26" s="37">
        <f t="shared" si="14"/>
        <v>1577.7305245055891</v>
      </c>
      <c r="W26" s="37">
        <f t="shared" si="14"/>
        <v>1640.78581255374</v>
      </c>
      <c r="X26" s="37">
        <f t="shared" ref="X26" si="15">SUM(X27,X33)</f>
        <v>1839.3920034393805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14.980395528804809</v>
      </c>
      <c r="H27" s="29">
        <f t="shared" si="16"/>
        <v>13.66199484092863</v>
      </c>
      <c r="I27" s="29">
        <f t="shared" si="16"/>
        <v>9.4582975064488384</v>
      </c>
      <c r="J27" s="29">
        <f t="shared" si="16"/>
        <v>8.8481513327601018</v>
      </c>
      <c r="K27" s="29">
        <f t="shared" si="16"/>
        <v>5.135167669819432</v>
      </c>
      <c r="L27" s="29">
        <f t="shared" si="16"/>
        <v>5.135167669819432</v>
      </c>
      <c r="M27" s="29">
        <f t="shared" si="16"/>
        <v>3.0810834049871021</v>
      </c>
      <c r="N27" s="29">
        <f t="shared" si="16"/>
        <v>3.0810834049871021</v>
      </c>
      <c r="O27" s="29">
        <f t="shared" si="16"/>
        <v>3.0810834049871021</v>
      </c>
      <c r="P27" s="29">
        <f t="shared" si="16"/>
        <v>3.0810834049871021</v>
      </c>
      <c r="Q27" s="29">
        <f t="shared" si="16"/>
        <v>3.0810834049871021</v>
      </c>
      <c r="R27" s="29">
        <f t="shared" si="16"/>
        <v>3.0810834049871021</v>
      </c>
      <c r="S27" s="29">
        <f t="shared" si="16"/>
        <v>1.026999140154772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14.980395528804809</v>
      </c>
      <c r="H29" s="10">
        <v>13.66199484092863</v>
      </c>
      <c r="I29" s="10">
        <v>9.4582975064488384</v>
      </c>
      <c r="J29" s="10">
        <v>8.8481513327601018</v>
      </c>
      <c r="K29" s="10">
        <v>5.135167669819432</v>
      </c>
      <c r="L29" s="10">
        <v>5.135167669819432</v>
      </c>
      <c r="M29" s="10">
        <v>3.0810834049871021</v>
      </c>
      <c r="N29" s="10">
        <v>3.0810834049871021</v>
      </c>
      <c r="O29" s="10">
        <v>3.0810834049871021</v>
      </c>
      <c r="P29" s="10">
        <v>3.0810834049871021</v>
      </c>
      <c r="Q29" s="10">
        <v>3.0810834049871021</v>
      </c>
      <c r="R29" s="10">
        <v>3.0810834049871021</v>
      </c>
      <c r="S29" s="10">
        <v>1.026999140154772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1260.4901977644022</v>
      </c>
      <c r="D33" s="29">
        <f t="shared" si="18"/>
        <v>1060.1197764402407</v>
      </c>
      <c r="E33" s="29">
        <f t="shared" si="18"/>
        <v>1306.2911435941528</v>
      </c>
      <c r="F33" s="29">
        <f t="shared" si="18"/>
        <v>1104.187016337059</v>
      </c>
      <c r="G33" s="29">
        <f t="shared" si="18"/>
        <v>1125.991229578676</v>
      </c>
      <c r="H33" s="29">
        <f t="shared" si="18"/>
        <v>1718.3671539122959</v>
      </c>
      <c r="I33" s="29">
        <f t="shared" si="18"/>
        <v>1837.7854686156491</v>
      </c>
      <c r="J33" s="29">
        <f t="shared" si="18"/>
        <v>1777.3407566638007</v>
      </c>
      <c r="K33" s="29">
        <f t="shared" si="18"/>
        <v>1599.2130696474637</v>
      </c>
      <c r="L33" s="29">
        <f t="shared" si="18"/>
        <v>1511.7619948409283</v>
      </c>
      <c r="M33" s="29">
        <f t="shared" si="18"/>
        <v>1556.9945829750643</v>
      </c>
      <c r="N33" s="29">
        <f t="shared" si="18"/>
        <v>1219.752106620808</v>
      </c>
      <c r="O33" s="29">
        <f t="shared" si="18"/>
        <v>1137.3796216680996</v>
      </c>
      <c r="P33" s="29">
        <f t="shared" si="18"/>
        <v>1101.9732588134134</v>
      </c>
      <c r="Q33" s="29">
        <f t="shared" si="18"/>
        <v>1271.991487532244</v>
      </c>
      <c r="R33" s="29">
        <f t="shared" si="18"/>
        <v>1394.9011177987959</v>
      </c>
      <c r="S33" s="29">
        <f t="shared" si="18"/>
        <v>1320.9086844368012</v>
      </c>
      <c r="T33" s="29">
        <f t="shared" si="18"/>
        <v>1584.6680137575233</v>
      </c>
      <c r="U33" s="29">
        <f t="shared" si="18"/>
        <v>1688.2092003439382</v>
      </c>
      <c r="V33" s="29">
        <f t="shared" si="18"/>
        <v>1577.7305245055891</v>
      </c>
      <c r="W33" s="29">
        <f t="shared" si="18"/>
        <v>1640.78581255374</v>
      </c>
      <c r="X33" s="29">
        <f t="shared" ref="X33" si="19">SUM(X34:X50)</f>
        <v>1839.3920034393805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3.4393809114359408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9.0379191745485805</v>
      </c>
      <c r="D36" s="10">
        <v>15.816337059329321</v>
      </c>
      <c r="E36" s="10">
        <v>2.259501289767841</v>
      </c>
      <c r="F36" s="10">
        <v>3.389251934651762</v>
      </c>
      <c r="G36" s="10">
        <v>66.231986242476353</v>
      </c>
      <c r="H36" s="10">
        <v>99.909200343938082</v>
      </c>
      <c r="I36" s="10">
        <v>114.5027515047291</v>
      </c>
      <c r="J36" s="10">
        <v>141.44453998280309</v>
      </c>
      <c r="K36" s="10">
        <v>144.8122957867584</v>
      </c>
      <c r="L36" s="10">
        <v>151.54772141014621</v>
      </c>
      <c r="M36" s="10">
        <v>177.36698194325021</v>
      </c>
      <c r="N36" s="10">
        <v>127.9736027515047</v>
      </c>
      <c r="O36" s="10">
        <v>122.3607910576096</v>
      </c>
      <c r="P36" s="10">
        <v>204.30877042132411</v>
      </c>
      <c r="Q36" s="10">
        <v>200.94101461736889</v>
      </c>
      <c r="R36" s="10">
        <v>289.62450558899388</v>
      </c>
      <c r="S36" s="10">
        <v>229.32261392949269</v>
      </c>
      <c r="T36" s="10">
        <v>276.61074806534822</v>
      </c>
      <c r="U36" s="10">
        <v>274.4067067927773</v>
      </c>
      <c r="V36" s="10">
        <v>272.20266552020638</v>
      </c>
      <c r="W36" s="10">
        <v>236.93748925193461</v>
      </c>
      <c r="X36" s="10">
        <v>281.01891659501291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1.0461736887360269</v>
      </c>
      <c r="E41" s="10">
        <v>1.0461736887360269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607.95838349097153</v>
      </c>
      <c r="D42" s="10">
        <v>547.37506448839201</v>
      </c>
      <c r="E42" s="10">
        <v>807.77678417884772</v>
      </c>
      <c r="F42" s="10">
        <v>754.6336199484092</v>
      </c>
      <c r="G42" s="10">
        <v>681.14075666380052</v>
      </c>
      <c r="H42" s="10">
        <v>964.02983662940665</v>
      </c>
      <c r="I42" s="10">
        <v>1060.332502149613</v>
      </c>
      <c r="J42" s="10">
        <v>1111.4932932072229</v>
      </c>
      <c r="K42" s="10">
        <v>1051.304127257094</v>
      </c>
      <c r="L42" s="10">
        <v>967.03929492691304</v>
      </c>
      <c r="M42" s="10">
        <v>928.91943250214956</v>
      </c>
      <c r="N42" s="10">
        <v>765.40558899398104</v>
      </c>
      <c r="O42" s="10">
        <v>687.15967325881343</v>
      </c>
      <c r="P42" s="10">
        <v>673.11547721410136</v>
      </c>
      <c r="Q42" s="10">
        <v>699.19750644883925</v>
      </c>
      <c r="R42" s="10">
        <v>720.26371453138427</v>
      </c>
      <c r="S42" s="10">
        <v>737.31728288907993</v>
      </c>
      <c r="T42" s="10">
        <v>872.74290627687014</v>
      </c>
      <c r="U42" s="10">
        <v>908.8564058469475</v>
      </c>
      <c r="V42" s="10">
        <v>813.55692175408421</v>
      </c>
      <c r="W42" s="10">
        <v>873.7460877042131</v>
      </c>
      <c r="X42" s="10">
        <v>936.9447119518486</v>
      </c>
    </row>
    <row r="43" spans="1:24" ht="11.25" customHeight="1" x14ac:dyDescent="0.2">
      <c r="A43" s="41" t="s">
        <v>73</v>
      </c>
      <c r="B43" s="9" t="s">
        <v>74</v>
      </c>
      <c r="C43" s="10">
        <v>135.56895958727429</v>
      </c>
      <c r="D43" s="10">
        <v>65.730352536543421</v>
      </c>
      <c r="E43" s="10">
        <v>99.622613929492687</v>
      </c>
      <c r="F43" s="10">
        <v>66.757437661220976</v>
      </c>
      <c r="G43" s="10">
        <v>99.622613929492687</v>
      </c>
      <c r="H43" s="10">
        <v>296.81375752364568</v>
      </c>
      <c r="I43" s="10">
        <v>129.4067067927773</v>
      </c>
      <c r="J43" s="10">
        <v>203.63998280309539</v>
      </c>
      <c r="K43" s="10">
        <v>60.189165950128967</v>
      </c>
      <c r="L43" s="10">
        <v>53.167067927772997</v>
      </c>
      <c r="M43" s="10">
        <v>178.56122098022351</v>
      </c>
      <c r="N43" s="10">
        <v>49.15451418744626</v>
      </c>
      <c r="O43" s="10">
        <v>17.05356835769561</v>
      </c>
      <c r="P43" s="10">
        <v>34.107222699914011</v>
      </c>
      <c r="Q43" s="10">
        <v>6.0189165950128984</v>
      </c>
      <c r="R43" s="10">
        <v>12.0378331900258</v>
      </c>
      <c r="S43" s="10">
        <v>11.27110920034394</v>
      </c>
      <c r="T43" s="10">
        <v>34.838091143594148</v>
      </c>
      <c r="U43" s="10">
        <v>7.1725709372312982</v>
      </c>
      <c r="V43" s="10">
        <v>0</v>
      </c>
      <c r="W43" s="10">
        <v>26.6408426483233</v>
      </c>
      <c r="X43" s="10">
        <v>22.542304385210659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38.406448839208927</v>
      </c>
      <c r="D45" s="10">
        <v>48.007996560619077</v>
      </c>
      <c r="E45" s="10">
        <v>48.007996560619077</v>
      </c>
      <c r="F45" s="10">
        <v>70.091745485812552</v>
      </c>
      <c r="G45" s="10">
        <v>7.2561478933791914</v>
      </c>
      <c r="H45" s="10">
        <v>8.2926913155631983</v>
      </c>
      <c r="I45" s="10">
        <v>7.2561478933791914</v>
      </c>
      <c r="J45" s="10">
        <v>7.2561478933791914</v>
      </c>
      <c r="K45" s="10">
        <v>8.2926913155631983</v>
      </c>
      <c r="L45" s="10">
        <v>5.1829750644883914</v>
      </c>
      <c r="M45" s="10">
        <v>4.1463456577815991</v>
      </c>
      <c r="N45" s="10">
        <v>4.1463456577815991</v>
      </c>
      <c r="O45" s="10">
        <v>5.1829750644883914</v>
      </c>
      <c r="P45" s="10">
        <v>4.1463456577815991</v>
      </c>
      <c r="Q45" s="10">
        <v>4.1463456577815991</v>
      </c>
      <c r="R45" s="10">
        <v>6.2195184866723983</v>
      </c>
      <c r="S45" s="10">
        <v>6.2195184866723983</v>
      </c>
      <c r="T45" s="10">
        <v>10.365950128976779</v>
      </c>
      <c r="U45" s="10">
        <v>7.2561478933791914</v>
      </c>
      <c r="V45" s="10">
        <v>4.1463456577815991</v>
      </c>
      <c r="W45" s="10">
        <v>5.1829750644883914</v>
      </c>
      <c r="X45" s="10">
        <v>7.2561478933791914</v>
      </c>
    </row>
    <row r="46" spans="1:24" ht="11.25" customHeight="1" x14ac:dyDescent="0.2">
      <c r="A46" s="41" t="s">
        <v>79</v>
      </c>
      <c r="B46" s="9" t="s">
        <v>80</v>
      </c>
      <c r="C46" s="10">
        <v>237.1596732588134</v>
      </c>
      <c r="D46" s="10">
        <v>135.3826311263972</v>
      </c>
      <c r="E46" s="10">
        <v>96.976182287188308</v>
      </c>
      <c r="F46" s="10">
        <v>16.32269991401548</v>
      </c>
      <c r="G46" s="10">
        <v>19.96276870163371</v>
      </c>
      <c r="H46" s="10">
        <v>23.765176268271709</v>
      </c>
      <c r="I46" s="10">
        <v>61.789423903697333</v>
      </c>
      <c r="J46" s="10">
        <v>30.419432502149611</v>
      </c>
      <c r="K46" s="10">
        <v>28.51822871883061</v>
      </c>
      <c r="L46" s="10">
        <v>21.863972484952711</v>
      </c>
      <c r="M46" s="10">
        <v>22.814531384350818</v>
      </c>
      <c r="N46" s="10">
        <v>10.45666380051591</v>
      </c>
      <c r="O46" s="10">
        <v>8.5554600171969035</v>
      </c>
      <c r="P46" s="10">
        <v>0</v>
      </c>
      <c r="Q46" s="10">
        <v>0.95064488392089408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218.91659501289769</v>
      </c>
      <c r="D47" s="10">
        <v>233.31900257953569</v>
      </c>
      <c r="E47" s="10">
        <v>235.23929492691309</v>
      </c>
      <c r="F47" s="10">
        <v>175.70937231298359</v>
      </c>
      <c r="G47" s="10">
        <v>152.66552020636291</v>
      </c>
      <c r="H47" s="10">
        <v>238.49243336199481</v>
      </c>
      <c r="I47" s="10">
        <v>361.13499570077391</v>
      </c>
      <c r="J47" s="10">
        <v>219.57343078245921</v>
      </c>
      <c r="K47" s="10">
        <v>233.89346517626831</v>
      </c>
      <c r="L47" s="10">
        <v>211.66165090283749</v>
      </c>
      <c r="M47" s="10">
        <v>193.64789337919169</v>
      </c>
      <c r="N47" s="10">
        <v>106.2811693895099</v>
      </c>
      <c r="O47" s="10">
        <v>117.9901117798796</v>
      </c>
      <c r="P47" s="10">
        <v>109.883920894239</v>
      </c>
      <c r="Q47" s="10">
        <v>156.71969045571799</v>
      </c>
      <c r="R47" s="10">
        <v>136.90455717970761</v>
      </c>
      <c r="S47" s="10">
        <v>119.7914875322442</v>
      </c>
      <c r="T47" s="10">
        <v>120.69217540842649</v>
      </c>
      <c r="U47" s="10">
        <v>178.3361994840929</v>
      </c>
      <c r="V47" s="10">
        <v>201.7540842648323</v>
      </c>
      <c r="W47" s="10">
        <v>244.98710232158211</v>
      </c>
      <c r="X47" s="10">
        <v>248.58985382631121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13.442218400687871</v>
      </c>
      <c r="D49" s="10">
        <v>13.442218400687871</v>
      </c>
      <c r="E49" s="10">
        <v>15.362596732588131</v>
      </c>
      <c r="F49" s="10">
        <v>17.28288907996561</v>
      </c>
      <c r="G49" s="10">
        <v>10.26079105760963</v>
      </c>
      <c r="H49" s="10">
        <v>11.97093723129837</v>
      </c>
      <c r="I49" s="10">
        <v>18.81152192605331</v>
      </c>
      <c r="J49" s="10">
        <v>20.52166809974204</v>
      </c>
      <c r="K49" s="10">
        <v>21.376698194325019</v>
      </c>
      <c r="L49" s="10">
        <v>20.52166809974204</v>
      </c>
      <c r="M49" s="10">
        <v>17.95640584694755</v>
      </c>
      <c r="N49" s="10">
        <v>11.115907136715389</v>
      </c>
      <c r="O49" s="10">
        <v>10.26079105760963</v>
      </c>
      <c r="P49" s="10">
        <v>11.97093723129837</v>
      </c>
      <c r="Q49" s="10">
        <v>17.95640584694755</v>
      </c>
      <c r="R49" s="10">
        <v>11.115907136715389</v>
      </c>
      <c r="S49" s="10">
        <v>13.681083404987101</v>
      </c>
      <c r="T49" s="10">
        <v>17.101375752364579</v>
      </c>
      <c r="U49" s="10">
        <v>15.391229578675841</v>
      </c>
      <c r="V49" s="10">
        <v>11.97093723129837</v>
      </c>
      <c r="W49" s="10">
        <v>13.681083404987101</v>
      </c>
      <c r="X49" s="10">
        <v>15.391229578675841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88.850644883920893</v>
      </c>
      <c r="H50" s="10">
        <v>71.653740326741186</v>
      </c>
      <c r="I50" s="10">
        <v>84.551418744625963</v>
      </c>
      <c r="J50" s="10">
        <v>42.992261392949267</v>
      </c>
      <c r="K50" s="10">
        <v>50.826397248495269</v>
      </c>
      <c r="L50" s="10">
        <v>80.777644024075656</v>
      </c>
      <c r="M50" s="10">
        <v>33.581771281169388</v>
      </c>
      <c r="N50" s="10">
        <v>145.2183147033534</v>
      </c>
      <c r="O50" s="10">
        <v>168.8162510748065</v>
      </c>
      <c r="P50" s="10">
        <v>64.440584694754932</v>
      </c>
      <c r="Q50" s="10">
        <v>186.0609630266552</v>
      </c>
      <c r="R50" s="10">
        <v>218.73508168529659</v>
      </c>
      <c r="S50" s="10">
        <v>203.3055889939811</v>
      </c>
      <c r="T50" s="10">
        <v>252.3167669819432</v>
      </c>
      <c r="U50" s="10">
        <v>296.78993981083403</v>
      </c>
      <c r="V50" s="10">
        <v>274.09957007738598</v>
      </c>
      <c r="W50" s="10">
        <v>239.61023215821149</v>
      </c>
      <c r="X50" s="10">
        <v>327.64883920894238</v>
      </c>
    </row>
    <row r="51" spans="1:24" ht="11.25" customHeight="1" x14ac:dyDescent="0.2">
      <c r="A51" s="35" t="s">
        <v>89</v>
      </c>
      <c r="B51" s="36" t="s">
        <v>90</v>
      </c>
      <c r="C51" s="37">
        <v>326.46173688736019</v>
      </c>
      <c r="D51" s="37">
        <v>331.21238177128117</v>
      </c>
      <c r="E51" s="37">
        <v>208.08254514187439</v>
      </c>
      <c r="F51" s="37">
        <v>219.00257953568359</v>
      </c>
      <c r="G51" s="37">
        <v>321.3456577815993</v>
      </c>
      <c r="H51" s="37">
        <v>359.58727429062759</v>
      </c>
      <c r="I51" s="37">
        <v>338.9724849527085</v>
      </c>
      <c r="J51" s="37">
        <v>391.9174548581255</v>
      </c>
      <c r="K51" s="37">
        <v>351.54772141014621</v>
      </c>
      <c r="L51" s="37">
        <v>323.25881341358547</v>
      </c>
      <c r="M51" s="37">
        <v>361.822871883061</v>
      </c>
      <c r="N51" s="37">
        <v>409.24333619948408</v>
      </c>
      <c r="O51" s="37">
        <v>453.80481513327601</v>
      </c>
      <c r="P51" s="37">
        <v>393.42218400687881</v>
      </c>
      <c r="Q51" s="37">
        <v>494.71195184866718</v>
      </c>
      <c r="R51" s="37">
        <v>444.15305245055879</v>
      </c>
      <c r="S51" s="37">
        <v>487.38177128116928</v>
      </c>
      <c r="T51" s="37">
        <v>557.13671539122959</v>
      </c>
      <c r="U51" s="37">
        <v>487.57523645743771</v>
      </c>
      <c r="V51" s="37">
        <v>495.91573516766982</v>
      </c>
      <c r="W51" s="37">
        <v>549.24763542562334</v>
      </c>
      <c r="X51" s="37">
        <v>535.3396388650043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6.7211521926053308</v>
      </c>
      <c r="D2" s="31">
        <f t="shared" si="0"/>
        <v>5.7609630266552019</v>
      </c>
      <c r="E2" s="31">
        <f t="shared" si="0"/>
        <v>2.8804815133276009</v>
      </c>
      <c r="F2" s="31">
        <f t="shared" si="0"/>
        <v>1.920292347377472</v>
      </c>
      <c r="G2" s="31">
        <f t="shared" si="0"/>
        <v>1.519088564058469</v>
      </c>
      <c r="H2" s="31">
        <f t="shared" si="0"/>
        <v>1.519088564058469</v>
      </c>
      <c r="I2" s="31">
        <f t="shared" si="0"/>
        <v>1.9107480653482369</v>
      </c>
      <c r="J2" s="31">
        <f t="shared" si="0"/>
        <v>0.95468615649183142</v>
      </c>
      <c r="K2" s="31">
        <f t="shared" si="0"/>
        <v>0.95468615649183142</v>
      </c>
      <c r="L2" s="31">
        <f t="shared" si="0"/>
        <v>0.90068787618228707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6.7211521926053308</v>
      </c>
      <c r="D26" s="37">
        <f t="shared" si="14"/>
        <v>5.7609630266552019</v>
      </c>
      <c r="E26" s="37">
        <f t="shared" si="14"/>
        <v>2.8804815133276009</v>
      </c>
      <c r="F26" s="37">
        <f t="shared" si="14"/>
        <v>1.920292347377472</v>
      </c>
      <c r="G26" s="37">
        <f t="shared" si="14"/>
        <v>1.519088564058469</v>
      </c>
      <c r="H26" s="37">
        <f t="shared" si="14"/>
        <v>1.519088564058469</v>
      </c>
      <c r="I26" s="37">
        <f t="shared" si="14"/>
        <v>1.9107480653482369</v>
      </c>
      <c r="J26" s="37">
        <f t="shared" si="14"/>
        <v>0.95468615649183142</v>
      </c>
      <c r="K26" s="37">
        <f t="shared" si="14"/>
        <v>0.95468615649183142</v>
      </c>
      <c r="L26" s="37">
        <f t="shared" si="14"/>
        <v>0.90068787618228707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6.7211521926053308</v>
      </c>
      <c r="D33" s="29">
        <f t="shared" si="18"/>
        <v>5.7609630266552019</v>
      </c>
      <c r="E33" s="29">
        <f t="shared" si="18"/>
        <v>2.8804815133276009</v>
      </c>
      <c r="F33" s="29">
        <f t="shared" si="18"/>
        <v>1.920292347377472</v>
      </c>
      <c r="G33" s="29">
        <f t="shared" si="18"/>
        <v>1.519088564058469</v>
      </c>
      <c r="H33" s="29">
        <f t="shared" si="18"/>
        <v>1.519088564058469</v>
      </c>
      <c r="I33" s="29">
        <f t="shared" si="18"/>
        <v>1.9107480653482369</v>
      </c>
      <c r="J33" s="29">
        <f t="shared" si="18"/>
        <v>0.95468615649183142</v>
      </c>
      <c r="K33" s="29">
        <f t="shared" si="18"/>
        <v>0.95468615649183142</v>
      </c>
      <c r="L33" s="29">
        <f t="shared" si="18"/>
        <v>0.90068787618228707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6.7211521926053308</v>
      </c>
      <c r="D47" s="10">
        <v>5.7609630266552019</v>
      </c>
      <c r="E47" s="10">
        <v>2.8804815133276009</v>
      </c>
      <c r="F47" s="10">
        <v>1.920292347377472</v>
      </c>
      <c r="G47" s="10">
        <v>1.519088564058469</v>
      </c>
      <c r="H47" s="10">
        <v>1.519088564058469</v>
      </c>
      <c r="I47" s="10">
        <v>1.9107480653482369</v>
      </c>
      <c r="J47" s="10">
        <v>0.95468615649183142</v>
      </c>
      <c r="K47" s="10">
        <v>0.95468615649183142</v>
      </c>
      <c r="L47" s="10">
        <v>0.90068787618228707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1580.2307824591571</v>
      </c>
      <c r="D2" s="31">
        <f t="shared" si="0"/>
        <v>1385.5711951848666</v>
      </c>
      <c r="E2" s="31">
        <f t="shared" si="0"/>
        <v>1511.4932072226998</v>
      </c>
      <c r="F2" s="31">
        <f t="shared" si="0"/>
        <v>1321.2693035253651</v>
      </c>
      <c r="G2" s="31">
        <f t="shared" si="0"/>
        <v>1460.7981943250218</v>
      </c>
      <c r="H2" s="31">
        <f t="shared" si="0"/>
        <v>2090.0973344797935</v>
      </c>
      <c r="I2" s="31">
        <f t="shared" si="0"/>
        <v>2184.3055030094579</v>
      </c>
      <c r="J2" s="31">
        <f t="shared" si="0"/>
        <v>2177.1516766981945</v>
      </c>
      <c r="K2" s="31">
        <f t="shared" si="0"/>
        <v>1954.9412725709371</v>
      </c>
      <c r="L2" s="31">
        <f t="shared" si="0"/>
        <v>1839.2552880481508</v>
      </c>
      <c r="M2" s="31">
        <f t="shared" si="0"/>
        <v>1921.8985382631124</v>
      </c>
      <c r="N2" s="31">
        <f t="shared" si="0"/>
        <v>1632.0765262252792</v>
      </c>
      <c r="O2" s="31">
        <f t="shared" si="0"/>
        <v>1594.2655202063627</v>
      </c>
      <c r="P2" s="31">
        <f t="shared" si="0"/>
        <v>1498.4765262252793</v>
      </c>
      <c r="Q2" s="31">
        <f t="shared" si="0"/>
        <v>1769.7845227858984</v>
      </c>
      <c r="R2" s="31">
        <f t="shared" si="0"/>
        <v>1842.1352536543418</v>
      </c>
      <c r="S2" s="31">
        <f t="shared" si="0"/>
        <v>1809.3174548581253</v>
      </c>
      <c r="T2" s="31">
        <f t="shared" si="0"/>
        <v>2141.8047291487528</v>
      </c>
      <c r="U2" s="31">
        <f t="shared" si="0"/>
        <v>2175.7844368013757</v>
      </c>
      <c r="V2" s="31">
        <f t="shared" si="0"/>
        <v>2073.646259673259</v>
      </c>
      <c r="W2" s="31">
        <f t="shared" si="0"/>
        <v>2190.0334479793632</v>
      </c>
      <c r="X2" s="31">
        <f t="shared" ref="X2" si="1">SUM(X3,X17,X22,X25,X26,X51,X52,X71,X74,X75,X76)</f>
        <v>2374.7316423043849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1253.7690455717968</v>
      </c>
      <c r="D26" s="37">
        <f t="shared" si="14"/>
        <v>1054.3588134135855</v>
      </c>
      <c r="E26" s="37">
        <f t="shared" si="14"/>
        <v>1303.4106620808254</v>
      </c>
      <c r="F26" s="37">
        <f t="shared" si="14"/>
        <v>1102.2667239896816</v>
      </c>
      <c r="G26" s="37">
        <f t="shared" si="14"/>
        <v>1139.4525365434224</v>
      </c>
      <c r="H26" s="37">
        <f t="shared" si="14"/>
        <v>1730.5100601891659</v>
      </c>
      <c r="I26" s="37">
        <f t="shared" si="14"/>
        <v>1845.3330180567496</v>
      </c>
      <c r="J26" s="37">
        <f t="shared" si="14"/>
        <v>1785.234221840069</v>
      </c>
      <c r="K26" s="37">
        <f t="shared" si="14"/>
        <v>1603.393551160791</v>
      </c>
      <c r="L26" s="37">
        <f t="shared" si="14"/>
        <v>1515.9964746345654</v>
      </c>
      <c r="M26" s="37">
        <f t="shared" si="14"/>
        <v>1560.0756663800514</v>
      </c>
      <c r="N26" s="37">
        <f t="shared" si="14"/>
        <v>1222.8331900257951</v>
      </c>
      <c r="O26" s="37">
        <f t="shared" si="14"/>
        <v>1140.4607050730867</v>
      </c>
      <c r="P26" s="37">
        <f t="shared" si="14"/>
        <v>1105.0543422184005</v>
      </c>
      <c r="Q26" s="37">
        <f t="shared" si="14"/>
        <v>1275.0725709372311</v>
      </c>
      <c r="R26" s="37">
        <f t="shared" si="14"/>
        <v>1397.982201203783</v>
      </c>
      <c r="S26" s="37">
        <f t="shared" si="14"/>
        <v>1321.9356835769561</v>
      </c>
      <c r="T26" s="37">
        <f t="shared" si="14"/>
        <v>1584.6680137575233</v>
      </c>
      <c r="U26" s="37">
        <f t="shared" si="14"/>
        <v>1688.2092003439382</v>
      </c>
      <c r="V26" s="37">
        <f t="shared" si="14"/>
        <v>1577.7305245055891</v>
      </c>
      <c r="W26" s="37">
        <f t="shared" si="14"/>
        <v>1640.78581255374</v>
      </c>
      <c r="X26" s="37">
        <f t="shared" ref="X26" si="15">SUM(X27,X33)</f>
        <v>1839.3920034393805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14.980395528804809</v>
      </c>
      <c r="H27" s="29">
        <f t="shared" si="16"/>
        <v>13.66199484092863</v>
      </c>
      <c r="I27" s="29">
        <f t="shared" si="16"/>
        <v>9.4582975064488384</v>
      </c>
      <c r="J27" s="29">
        <f t="shared" si="16"/>
        <v>8.8481513327601018</v>
      </c>
      <c r="K27" s="29">
        <f t="shared" si="16"/>
        <v>5.135167669819432</v>
      </c>
      <c r="L27" s="29">
        <f t="shared" si="16"/>
        <v>5.135167669819432</v>
      </c>
      <c r="M27" s="29">
        <f t="shared" si="16"/>
        <v>3.0810834049871021</v>
      </c>
      <c r="N27" s="29">
        <f t="shared" si="16"/>
        <v>3.0810834049871021</v>
      </c>
      <c r="O27" s="29">
        <f t="shared" si="16"/>
        <v>3.0810834049871021</v>
      </c>
      <c r="P27" s="29">
        <f t="shared" si="16"/>
        <v>3.0810834049871021</v>
      </c>
      <c r="Q27" s="29">
        <f t="shared" si="16"/>
        <v>3.0810834049871021</v>
      </c>
      <c r="R27" s="29">
        <f t="shared" si="16"/>
        <v>3.0810834049871021</v>
      </c>
      <c r="S27" s="29">
        <f t="shared" si="16"/>
        <v>1.026999140154772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14.980395528804809</v>
      </c>
      <c r="H29" s="10">
        <v>13.66199484092863</v>
      </c>
      <c r="I29" s="10">
        <v>9.4582975064488384</v>
      </c>
      <c r="J29" s="10">
        <v>8.8481513327601018</v>
      </c>
      <c r="K29" s="10">
        <v>5.135167669819432</v>
      </c>
      <c r="L29" s="10">
        <v>5.135167669819432</v>
      </c>
      <c r="M29" s="10">
        <v>3.0810834049871021</v>
      </c>
      <c r="N29" s="10">
        <v>3.0810834049871021</v>
      </c>
      <c r="O29" s="10">
        <v>3.0810834049871021</v>
      </c>
      <c r="P29" s="10">
        <v>3.0810834049871021</v>
      </c>
      <c r="Q29" s="10">
        <v>3.0810834049871021</v>
      </c>
      <c r="R29" s="10">
        <v>3.0810834049871021</v>
      </c>
      <c r="S29" s="10">
        <v>1.026999140154772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1253.7690455717968</v>
      </c>
      <c r="D33" s="29">
        <f t="shared" si="18"/>
        <v>1054.3588134135855</v>
      </c>
      <c r="E33" s="29">
        <f t="shared" si="18"/>
        <v>1303.4106620808254</v>
      </c>
      <c r="F33" s="29">
        <f t="shared" si="18"/>
        <v>1102.2667239896816</v>
      </c>
      <c r="G33" s="29">
        <f t="shared" si="18"/>
        <v>1124.4721410146176</v>
      </c>
      <c r="H33" s="29">
        <f t="shared" si="18"/>
        <v>1716.8480653482372</v>
      </c>
      <c r="I33" s="29">
        <f t="shared" si="18"/>
        <v>1835.8747205503007</v>
      </c>
      <c r="J33" s="29">
        <f t="shared" si="18"/>
        <v>1776.3860705073089</v>
      </c>
      <c r="K33" s="29">
        <f t="shared" si="18"/>
        <v>1598.2583834909717</v>
      </c>
      <c r="L33" s="29">
        <f t="shared" si="18"/>
        <v>1510.8613069647461</v>
      </c>
      <c r="M33" s="29">
        <f t="shared" si="18"/>
        <v>1556.9945829750643</v>
      </c>
      <c r="N33" s="29">
        <f t="shared" si="18"/>
        <v>1219.752106620808</v>
      </c>
      <c r="O33" s="29">
        <f t="shared" si="18"/>
        <v>1137.3796216680996</v>
      </c>
      <c r="P33" s="29">
        <f t="shared" si="18"/>
        <v>1101.9732588134134</v>
      </c>
      <c r="Q33" s="29">
        <f t="shared" si="18"/>
        <v>1271.991487532244</v>
      </c>
      <c r="R33" s="29">
        <f t="shared" si="18"/>
        <v>1394.9011177987959</v>
      </c>
      <c r="S33" s="29">
        <f t="shared" si="18"/>
        <v>1320.9086844368012</v>
      </c>
      <c r="T33" s="29">
        <f t="shared" si="18"/>
        <v>1584.6680137575233</v>
      </c>
      <c r="U33" s="29">
        <f t="shared" si="18"/>
        <v>1688.2092003439382</v>
      </c>
      <c r="V33" s="29">
        <f t="shared" si="18"/>
        <v>1577.7305245055891</v>
      </c>
      <c r="W33" s="29">
        <f t="shared" si="18"/>
        <v>1640.78581255374</v>
      </c>
      <c r="X33" s="29">
        <f t="shared" ref="X33" si="19">SUM(X34:X50)</f>
        <v>1839.3920034393805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3.4393809114359408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9.0379191745485805</v>
      </c>
      <c r="D36" s="10">
        <v>15.816337059329321</v>
      </c>
      <c r="E36" s="10">
        <v>2.259501289767841</v>
      </c>
      <c r="F36" s="10">
        <v>3.389251934651762</v>
      </c>
      <c r="G36" s="10">
        <v>66.231986242476353</v>
      </c>
      <c r="H36" s="10">
        <v>99.909200343938082</v>
      </c>
      <c r="I36" s="10">
        <v>114.5027515047291</v>
      </c>
      <c r="J36" s="10">
        <v>141.44453998280309</v>
      </c>
      <c r="K36" s="10">
        <v>144.8122957867584</v>
      </c>
      <c r="L36" s="10">
        <v>151.54772141014621</v>
      </c>
      <c r="M36" s="10">
        <v>177.36698194325021</v>
      </c>
      <c r="N36" s="10">
        <v>127.9736027515047</v>
      </c>
      <c r="O36" s="10">
        <v>122.3607910576096</v>
      </c>
      <c r="P36" s="10">
        <v>204.30877042132411</v>
      </c>
      <c r="Q36" s="10">
        <v>200.94101461736889</v>
      </c>
      <c r="R36" s="10">
        <v>289.62450558899388</v>
      </c>
      <c r="S36" s="10">
        <v>229.32261392949269</v>
      </c>
      <c r="T36" s="10">
        <v>276.61074806534822</v>
      </c>
      <c r="U36" s="10">
        <v>274.4067067927773</v>
      </c>
      <c r="V36" s="10">
        <v>272.20266552020638</v>
      </c>
      <c r="W36" s="10">
        <v>236.93748925193461</v>
      </c>
      <c r="X36" s="10">
        <v>281.01891659501291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1.0461736887360269</v>
      </c>
      <c r="E41" s="10">
        <v>1.0461736887360269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607.95838349097153</v>
      </c>
      <c r="D42" s="10">
        <v>547.37506448839201</v>
      </c>
      <c r="E42" s="10">
        <v>807.77678417884772</v>
      </c>
      <c r="F42" s="10">
        <v>754.6336199484092</v>
      </c>
      <c r="G42" s="10">
        <v>681.14075666380052</v>
      </c>
      <c r="H42" s="10">
        <v>964.02983662940665</v>
      </c>
      <c r="I42" s="10">
        <v>1060.332502149613</v>
      </c>
      <c r="J42" s="10">
        <v>1111.4932932072229</v>
      </c>
      <c r="K42" s="10">
        <v>1051.304127257094</v>
      </c>
      <c r="L42" s="10">
        <v>967.03929492691304</v>
      </c>
      <c r="M42" s="10">
        <v>928.91943250214956</v>
      </c>
      <c r="N42" s="10">
        <v>765.40558899398104</v>
      </c>
      <c r="O42" s="10">
        <v>687.15967325881343</v>
      </c>
      <c r="P42" s="10">
        <v>673.11547721410136</v>
      </c>
      <c r="Q42" s="10">
        <v>699.19750644883925</v>
      </c>
      <c r="R42" s="10">
        <v>720.26371453138427</v>
      </c>
      <c r="S42" s="10">
        <v>737.31728288907993</v>
      </c>
      <c r="T42" s="10">
        <v>872.74290627687014</v>
      </c>
      <c r="U42" s="10">
        <v>908.8564058469475</v>
      </c>
      <c r="V42" s="10">
        <v>813.55692175408421</v>
      </c>
      <c r="W42" s="10">
        <v>873.7460877042131</v>
      </c>
      <c r="X42" s="10">
        <v>936.9447119518486</v>
      </c>
    </row>
    <row r="43" spans="1:24" ht="11.25" customHeight="1" x14ac:dyDescent="0.2">
      <c r="A43" s="41" t="s">
        <v>73</v>
      </c>
      <c r="B43" s="9" t="s">
        <v>74</v>
      </c>
      <c r="C43" s="10">
        <v>135.56895958727429</v>
      </c>
      <c r="D43" s="10">
        <v>65.730352536543421</v>
      </c>
      <c r="E43" s="10">
        <v>99.622613929492687</v>
      </c>
      <c r="F43" s="10">
        <v>66.757437661220976</v>
      </c>
      <c r="G43" s="10">
        <v>99.622613929492687</v>
      </c>
      <c r="H43" s="10">
        <v>296.81375752364568</v>
      </c>
      <c r="I43" s="10">
        <v>129.4067067927773</v>
      </c>
      <c r="J43" s="10">
        <v>203.63998280309539</v>
      </c>
      <c r="K43" s="10">
        <v>60.189165950128967</v>
      </c>
      <c r="L43" s="10">
        <v>53.167067927772997</v>
      </c>
      <c r="M43" s="10">
        <v>178.56122098022351</v>
      </c>
      <c r="N43" s="10">
        <v>49.15451418744626</v>
      </c>
      <c r="O43" s="10">
        <v>17.05356835769561</v>
      </c>
      <c r="P43" s="10">
        <v>34.107222699914011</v>
      </c>
      <c r="Q43" s="10">
        <v>6.0189165950128984</v>
      </c>
      <c r="R43" s="10">
        <v>12.0378331900258</v>
      </c>
      <c r="S43" s="10">
        <v>11.27110920034394</v>
      </c>
      <c r="T43" s="10">
        <v>34.838091143594148</v>
      </c>
      <c r="U43" s="10">
        <v>7.1725709372312982</v>
      </c>
      <c r="V43" s="10">
        <v>0</v>
      </c>
      <c r="W43" s="10">
        <v>26.6408426483233</v>
      </c>
      <c r="X43" s="10">
        <v>22.542304385210659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38.406448839208927</v>
      </c>
      <c r="D45" s="10">
        <v>48.007996560619077</v>
      </c>
      <c r="E45" s="10">
        <v>48.007996560619077</v>
      </c>
      <c r="F45" s="10">
        <v>70.091745485812552</v>
      </c>
      <c r="G45" s="10">
        <v>7.2561478933791914</v>
      </c>
      <c r="H45" s="10">
        <v>8.2926913155631983</v>
      </c>
      <c r="I45" s="10">
        <v>7.2561478933791914</v>
      </c>
      <c r="J45" s="10">
        <v>7.2561478933791914</v>
      </c>
      <c r="K45" s="10">
        <v>8.2926913155631983</v>
      </c>
      <c r="L45" s="10">
        <v>5.1829750644883914</v>
      </c>
      <c r="M45" s="10">
        <v>4.1463456577815991</v>
      </c>
      <c r="N45" s="10">
        <v>4.1463456577815991</v>
      </c>
      <c r="O45" s="10">
        <v>5.1829750644883914</v>
      </c>
      <c r="P45" s="10">
        <v>4.1463456577815991</v>
      </c>
      <c r="Q45" s="10">
        <v>4.1463456577815991</v>
      </c>
      <c r="R45" s="10">
        <v>6.2195184866723983</v>
      </c>
      <c r="S45" s="10">
        <v>6.2195184866723983</v>
      </c>
      <c r="T45" s="10">
        <v>10.365950128976779</v>
      </c>
      <c r="U45" s="10">
        <v>7.2561478933791914</v>
      </c>
      <c r="V45" s="10">
        <v>4.1463456577815991</v>
      </c>
      <c r="W45" s="10">
        <v>5.1829750644883914</v>
      </c>
      <c r="X45" s="10">
        <v>7.2561478933791914</v>
      </c>
    </row>
    <row r="46" spans="1:24" ht="11.25" customHeight="1" x14ac:dyDescent="0.2">
      <c r="A46" s="41" t="s">
        <v>79</v>
      </c>
      <c r="B46" s="9" t="s">
        <v>80</v>
      </c>
      <c r="C46" s="10">
        <v>237.1596732588134</v>
      </c>
      <c r="D46" s="10">
        <v>135.3826311263972</v>
      </c>
      <c r="E46" s="10">
        <v>96.976182287188308</v>
      </c>
      <c r="F46" s="10">
        <v>16.32269991401548</v>
      </c>
      <c r="G46" s="10">
        <v>19.96276870163371</v>
      </c>
      <c r="H46" s="10">
        <v>23.765176268271709</v>
      </c>
      <c r="I46" s="10">
        <v>61.789423903697333</v>
      </c>
      <c r="J46" s="10">
        <v>30.419432502149611</v>
      </c>
      <c r="K46" s="10">
        <v>28.51822871883061</v>
      </c>
      <c r="L46" s="10">
        <v>21.863972484952711</v>
      </c>
      <c r="M46" s="10">
        <v>22.814531384350818</v>
      </c>
      <c r="N46" s="10">
        <v>10.45666380051591</v>
      </c>
      <c r="O46" s="10">
        <v>8.5554600171969035</v>
      </c>
      <c r="P46" s="10">
        <v>0</v>
      </c>
      <c r="Q46" s="10">
        <v>0.95064488392089408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212.1954428202923</v>
      </c>
      <c r="D47" s="10">
        <v>227.5580395528805</v>
      </c>
      <c r="E47" s="10">
        <v>232.35881341358561</v>
      </c>
      <c r="F47" s="10">
        <v>173.78907996560619</v>
      </c>
      <c r="G47" s="10">
        <v>151.14643164230441</v>
      </c>
      <c r="H47" s="10">
        <v>236.97334479793639</v>
      </c>
      <c r="I47" s="10">
        <v>359.22424763542563</v>
      </c>
      <c r="J47" s="10">
        <v>218.61874462596731</v>
      </c>
      <c r="K47" s="10">
        <v>232.9387790197764</v>
      </c>
      <c r="L47" s="10">
        <v>210.76096302665519</v>
      </c>
      <c r="M47" s="10">
        <v>193.64789337919169</v>
      </c>
      <c r="N47" s="10">
        <v>106.2811693895099</v>
      </c>
      <c r="O47" s="10">
        <v>117.9901117798796</v>
      </c>
      <c r="P47" s="10">
        <v>109.883920894239</v>
      </c>
      <c r="Q47" s="10">
        <v>156.71969045571799</v>
      </c>
      <c r="R47" s="10">
        <v>136.90455717970761</v>
      </c>
      <c r="S47" s="10">
        <v>119.7914875322442</v>
      </c>
      <c r="T47" s="10">
        <v>120.69217540842649</v>
      </c>
      <c r="U47" s="10">
        <v>178.3361994840929</v>
      </c>
      <c r="V47" s="10">
        <v>201.7540842648323</v>
      </c>
      <c r="W47" s="10">
        <v>244.98710232158211</v>
      </c>
      <c r="X47" s="10">
        <v>248.58985382631121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13.442218400687871</v>
      </c>
      <c r="D49" s="10">
        <v>13.442218400687871</v>
      </c>
      <c r="E49" s="10">
        <v>15.362596732588131</v>
      </c>
      <c r="F49" s="10">
        <v>17.28288907996561</v>
      </c>
      <c r="G49" s="10">
        <v>10.26079105760963</v>
      </c>
      <c r="H49" s="10">
        <v>11.97093723129837</v>
      </c>
      <c r="I49" s="10">
        <v>18.81152192605331</v>
      </c>
      <c r="J49" s="10">
        <v>20.52166809974204</v>
      </c>
      <c r="K49" s="10">
        <v>21.376698194325019</v>
      </c>
      <c r="L49" s="10">
        <v>20.52166809974204</v>
      </c>
      <c r="M49" s="10">
        <v>17.95640584694755</v>
      </c>
      <c r="N49" s="10">
        <v>11.115907136715389</v>
      </c>
      <c r="O49" s="10">
        <v>10.26079105760963</v>
      </c>
      <c r="P49" s="10">
        <v>11.97093723129837</v>
      </c>
      <c r="Q49" s="10">
        <v>17.95640584694755</v>
      </c>
      <c r="R49" s="10">
        <v>11.115907136715389</v>
      </c>
      <c r="S49" s="10">
        <v>13.681083404987101</v>
      </c>
      <c r="T49" s="10">
        <v>17.101375752364579</v>
      </c>
      <c r="U49" s="10">
        <v>15.391229578675841</v>
      </c>
      <c r="V49" s="10">
        <v>11.97093723129837</v>
      </c>
      <c r="W49" s="10">
        <v>13.681083404987101</v>
      </c>
      <c r="X49" s="10">
        <v>15.391229578675841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88.850644883920893</v>
      </c>
      <c r="H50" s="10">
        <v>71.653740326741186</v>
      </c>
      <c r="I50" s="10">
        <v>84.551418744625963</v>
      </c>
      <c r="J50" s="10">
        <v>42.992261392949267</v>
      </c>
      <c r="K50" s="10">
        <v>50.826397248495269</v>
      </c>
      <c r="L50" s="10">
        <v>80.777644024075656</v>
      </c>
      <c r="M50" s="10">
        <v>33.581771281169388</v>
      </c>
      <c r="N50" s="10">
        <v>145.2183147033534</v>
      </c>
      <c r="O50" s="10">
        <v>168.8162510748065</v>
      </c>
      <c r="P50" s="10">
        <v>64.440584694754932</v>
      </c>
      <c r="Q50" s="10">
        <v>186.0609630266552</v>
      </c>
      <c r="R50" s="10">
        <v>218.73508168529659</v>
      </c>
      <c r="S50" s="10">
        <v>203.3055889939811</v>
      </c>
      <c r="T50" s="10">
        <v>252.3167669819432</v>
      </c>
      <c r="U50" s="10">
        <v>296.78993981083403</v>
      </c>
      <c r="V50" s="10">
        <v>274.09957007738598</v>
      </c>
      <c r="W50" s="10">
        <v>239.61023215821149</v>
      </c>
      <c r="X50" s="10">
        <v>327.64883920894238</v>
      </c>
    </row>
    <row r="51" spans="1:24" ht="11.25" customHeight="1" x14ac:dyDescent="0.2">
      <c r="A51" s="35" t="s">
        <v>89</v>
      </c>
      <c r="B51" s="36" t="s">
        <v>90</v>
      </c>
      <c r="C51" s="37">
        <v>326.46173688736019</v>
      </c>
      <c r="D51" s="37">
        <v>331.21238177128117</v>
      </c>
      <c r="E51" s="37">
        <v>208.08254514187439</v>
      </c>
      <c r="F51" s="37">
        <v>219.00257953568359</v>
      </c>
      <c r="G51" s="37">
        <v>321.3456577815993</v>
      </c>
      <c r="H51" s="37">
        <v>359.58727429062759</v>
      </c>
      <c r="I51" s="37">
        <v>338.9724849527085</v>
      </c>
      <c r="J51" s="37">
        <v>391.9174548581255</v>
      </c>
      <c r="K51" s="37">
        <v>351.54772141014621</v>
      </c>
      <c r="L51" s="37">
        <v>323.25881341358547</v>
      </c>
      <c r="M51" s="37">
        <v>361.822871883061</v>
      </c>
      <c r="N51" s="37">
        <v>409.24333619948408</v>
      </c>
      <c r="O51" s="37">
        <v>453.80481513327601</v>
      </c>
      <c r="P51" s="37">
        <v>393.42218400687881</v>
      </c>
      <c r="Q51" s="37">
        <v>494.71195184866718</v>
      </c>
      <c r="R51" s="37">
        <v>444.15305245055879</v>
      </c>
      <c r="S51" s="37">
        <v>487.38177128116928</v>
      </c>
      <c r="T51" s="37">
        <v>557.13671539122959</v>
      </c>
      <c r="U51" s="37">
        <v>487.57523645743771</v>
      </c>
      <c r="V51" s="37">
        <v>495.91573516766982</v>
      </c>
      <c r="W51" s="37">
        <v>549.24763542562334</v>
      </c>
      <c r="X51" s="37">
        <v>535.3396388650043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1368.0353396388646</v>
      </c>
      <c r="D2" s="31">
        <f t="shared" si="0"/>
        <v>1158.0131556319861</v>
      </c>
      <c r="E2" s="31">
        <f t="shared" si="0"/>
        <v>1263.7718681851179</v>
      </c>
      <c r="F2" s="31">
        <f t="shared" si="0"/>
        <v>1131.1575236457436</v>
      </c>
      <c r="G2" s="31">
        <f t="shared" si="0"/>
        <v>1287.5393453145593</v>
      </c>
      <c r="H2" s="31">
        <f t="shared" si="0"/>
        <v>1827.2091652038132</v>
      </c>
      <c r="I2" s="31">
        <f t="shared" si="0"/>
        <v>1804.8700770624628</v>
      </c>
      <c r="J2" s="31">
        <f t="shared" si="0"/>
        <v>1958.5329320722271</v>
      </c>
      <c r="K2" s="31">
        <f t="shared" si="0"/>
        <v>1722.002493551161</v>
      </c>
      <c r="L2" s="31">
        <f t="shared" si="0"/>
        <v>1628.4943250214956</v>
      </c>
      <c r="M2" s="31">
        <f t="shared" si="0"/>
        <v>1728.2506448839208</v>
      </c>
      <c r="N2" s="31">
        <f t="shared" si="0"/>
        <v>1525.7953568357693</v>
      </c>
      <c r="O2" s="31">
        <f t="shared" si="0"/>
        <v>1476.275408426483</v>
      </c>
      <c r="P2" s="31">
        <f t="shared" si="0"/>
        <v>1386.3092354000339</v>
      </c>
      <c r="Q2" s="31">
        <f t="shared" si="0"/>
        <v>1614.0894558811167</v>
      </c>
      <c r="R2" s="31">
        <f t="shared" si="0"/>
        <v>1714.6173247972254</v>
      </c>
      <c r="S2" s="31">
        <f t="shared" si="0"/>
        <v>1697.0758763354047</v>
      </c>
      <c r="T2" s="31">
        <f t="shared" si="0"/>
        <v>2021.3585697667129</v>
      </c>
      <c r="U2" s="31">
        <f t="shared" si="0"/>
        <v>1997.4530898723058</v>
      </c>
      <c r="V2" s="31">
        <f t="shared" si="0"/>
        <v>1881.7947768860276</v>
      </c>
      <c r="W2" s="31">
        <f t="shared" si="0"/>
        <v>1924.5712421845924</v>
      </c>
      <c r="X2" s="31">
        <f t="shared" ref="X2" si="1">SUM(X3,X17,X22,X25,X26,X51,X52,X71,X74,X75,X76)</f>
        <v>2107.9777349847236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0.90765262252794487</v>
      </c>
      <c r="Q3" s="34">
        <f t="shared" si="2"/>
        <v>5.4456577815993112</v>
      </c>
      <c r="R3" s="34">
        <f t="shared" si="2"/>
        <v>13.61418744625967</v>
      </c>
      <c r="S3" s="34">
        <f t="shared" si="2"/>
        <v>11.79896818572657</v>
      </c>
      <c r="T3" s="34">
        <f t="shared" si="2"/>
        <v>4.5380911435941522</v>
      </c>
      <c r="U3" s="34">
        <f t="shared" si="2"/>
        <v>0.90765262252794487</v>
      </c>
      <c r="V3" s="34">
        <f t="shared" si="2"/>
        <v>10.89140154772141</v>
      </c>
      <c r="W3" s="34">
        <f t="shared" si="2"/>
        <v>7.2608770421324156</v>
      </c>
      <c r="X3" s="34">
        <f t="shared" ref="X3" si="3">SUM(X4,X8,X11)</f>
        <v>5.4456577815993112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0.90765262252794487</v>
      </c>
      <c r="Q11" s="29">
        <f t="shared" si="8"/>
        <v>5.4456577815993112</v>
      </c>
      <c r="R11" s="29">
        <f t="shared" si="8"/>
        <v>13.61418744625967</v>
      </c>
      <c r="S11" s="29">
        <f t="shared" si="8"/>
        <v>11.79896818572657</v>
      </c>
      <c r="T11" s="29">
        <f t="shared" si="8"/>
        <v>4.5380911435941522</v>
      </c>
      <c r="U11" s="29">
        <f t="shared" si="8"/>
        <v>0.90765262252794487</v>
      </c>
      <c r="V11" s="29">
        <f t="shared" si="8"/>
        <v>10.89140154772141</v>
      </c>
      <c r="W11" s="29">
        <f t="shared" si="8"/>
        <v>7.2608770421324156</v>
      </c>
      <c r="X11" s="29">
        <f t="shared" ref="X11" si="9">SUM(X12:X16)</f>
        <v>5.4456577815993112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0.90765262252794487</v>
      </c>
      <c r="Q15" s="10">
        <v>5.4456577815993112</v>
      </c>
      <c r="R15" s="10">
        <v>13.61418744625967</v>
      </c>
      <c r="S15" s="10">
        <v>11.79896818572657</v>
      </c>
      <c r="T15" s="10">
        <v>4.5380911435941522</v>
      </c>
      <c r="U15" s="10">
        <v>0.90765262252794487</v>
      </c>
      <c r="V15" s="10">
        <v>10.89140154772141</v>
      </c>
      <c r="W15" s="10">
        <v>7.2608770421324156</v>
      </c>
      <c r="X15" s="10">
        <v>5.4456577815993112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1041.5736027515045</v>
      </c>
      <c r="D26" s="37">
        <f t="shared" si="14"/>
        <v>826.80077386070502</v>
      </c>
      <c r="E26" s="37">
        <f t="shared" si="14"/>
        <v>1055.6893230432436</v>
      </c>
      <c r="F26" s="37">
        <f t="shared" si="14"/>
        <v>912.15494411006</v>
      </c>
      <c r="G26" s="37">
        <f t="shared" si="14"/>
        <v>966.1936875329601</v>
      </c>
      <c r="H26" s="37">
        <f t="shared" si="14"/>
        <v>1467.6218909131856</v>
      </c>
      <c r="I26" s="37">
        <f t="shared" si="14"/>
        <v>1465.8975921097542</v>
      </c>
      <c r="J26" s="37">
        <f t="shared" si="14"/>
        <v>1566.6154772141017</v>
      </c>
      <c r="K26" s="37">
        <f t="shared" si="14"/>
        <v>1370.4547721410147</v>
      </c>
      <c r="L26" s="37">
        <f t="shared" si="14"/>
        <v>1305.2355116079102</v>
      </c>
      <c r="M26" s="37">
        <f t="shared" si="14"/>
        <v>1366.4277730008598</v>
      </c>
      <c r="N26" s="37">
        <f t="shared" si="14"/>
        <v>1116.5520206362853</v>
      </c>
      <c r="O26" s="37">
        <f t="shared" si="14"/>
        <v>1022.470593293207</v>
      </c>
      <c r="P26" s="37">
        <f t="shared" si="14"/>
        <v>993.09719872518713</v>
      </c>
      <c r="Q26" s="37">
        <f t="shared" si="14"/>
        <v>1115.2431461232188</v>
      </c>
      <c r="R26" s="37">
        <f t="shared" si="14"/>
        <v>1257.9678847807393</v>
      </c>
      <c r="S26" s="37">
        <f t="shared" si="14"/>
        <v>1199.0344368013759</v>
      </c>
      <c r="T26" s="37">
        <f t="shared" si="14"/>
        <v>1460.866063264551</v>
      </c>
      <c r="U26" s="37">
        <f t="shared" si="14"/>
        <v>1509.8730008598452</v>
      </c>
      <c r="V26" s="37">
        <f t="shared" si="14"/>
        <v>1375.9764402407568</v>
      </c>
      <c r="W26" s="37">
        <f t="shared" si="14"/>
        <v>1369.1578675838346</v>
      </c>
      <c r="X26" s="37">
        <f t="shared" ref="X26" si="15">SUM(X27,X33)</f>
        <v>1568.2598452278589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14.980395528804809</v>
      </c>
      <c r="H27" s="29">
        <f t="shared" si="16"/>
        <v>13.66199484092863</v>
      </c>
      <c r="I27" s="29">
        <f t="shared" si="16"/>
        <v>9.4582975064488384</v>
      </c>
      <c r="J27" s="29">
        <f t="shared" si="16"/>
        <v>8.8481513327601018</v>
      </c>
      <c r="K27" s="29">
        <f t="shared" si="16"/>
        <v>5.135167669819432</v>
      </c>
      <c r="L27" s="29">
        <f t="shared" si="16"/>
        <v>5.135167669819432</v>
      </c>
      <c r="M27" s="29">
        <f t="shared" si="16"/>
        <v>3.0810834049871021</v>
      </c>
      <c r="N27" s="29">
        <f t="shared" si="16"/>
        <v>3.0810834049871021</v>
      </c>
      <c r="O27" s="29">
        <f t="shared" si="16"/>
        <v>3.0810834049871021</v>
      </c>
      <c r="P27" s="29">
        <f t="shared" si="16"/>
        <v>3.0810834049871021</v>
      </c>
      <c r="Q27" s="29">
        <f t="shared" si="16"/>
        <v>3.0810834049871021</v>
      </c>
      <c r="R27" s="29">
        <f t="shared" si="16"/>
        <v>3.0810834049871021</v>
      </c>
      <c r="S27" s="29">
        <f t="shared" si="16"/>
        <v>1.026999140154772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14.980395528804809</v>
      </c>
      <c r="H29" s="10">
        <v>13.66199484092863</v>
      </c>
      <c r="I29" s="10">
        <v>9.4582975064488384</v>
      </c>
      <c r="J29" s="10">
        <v>8.8481513327601018</v>
      </c>
      <c r="K29" s="10">
        <v>5.135167669819432</v>
      </c>
      <c r="L29" s="10">
        <v>5.135167669819432</v>
      </c>
      <c r="M29" s="10">
        <v>3.0810834049871021</v>
      </c>
      <c r="N29" s="10">
        <v>3.0810834049871021</v>
      </c>
      <c r="O29" s="10">
        <v>3.0810834049871021</v>
      </c>
      <c r="P29" s="10">
        <v>3.0810834049871021</v>
      </c>
      <c r="Q29" s="10">
        <v>3.0810834049871021</v>
      </c>
      <c r="R29" s="10">
        <v>3.0810834049871021</v>
      </c>
      <c r="S29" s="10">
        <v>1.026999140154772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1041.5736027515045</v>
      </c>
      <c r="D33" s="29">
        <f t="shared" si="18"/>
        <v>826.80077386070502</v>
      </c>
      <c r="E33" s="29">
        <f t="shared" si="18"/>
        <v>1055.6893230432436</v>
      </c>
      <c r="F33" s="29">
        <f t="shared" si="18"/>
        <v>912.15494411006</v>
      </c>
      <c r="G33" s="29">
        <f t="shared" si="18"/>
        <v>951.21329200415528</v>
      </c>
      <c r="H33" s="29">
        <f t="shared" si="18"/>
        <v>1453.9598960722569</v>
      </c>
      <c r="I33" s="29">
        <f t="shared" si="18"/>
        <v>1456.4392946033054</v>
      </c>
      <c r="J33" s="29">
        <f t="shared" si="18"/>
        <v>1557.7673258813415</v>
      </c>
      <c r="K33" s="29">
        <f t="shared" si="18"/>
        <v>1365.3196044711954</v>
      </c>
      <c r="L33" s="29">
        <f t="shared" si="18"/>
        <v>1300.1003439380909</v>
      </c>
      <c r="M33" s="29">
        <f t="shared" si="18"/>
        <v>1363.3466895958727</v>
      </c>
      <c r="N33" s="29">
        <f t="shared" si="18"/>
        <v>1113.4709372312982</v>
      </c>
      <c r="O33" s="29">
        <f t="shared" si="18"/>
        <v>1019.3895098882199</v>
      </c>
      <c r="P33" s="29">
        <f t="shared" si="18"/>
        <v>990.01611532020002</v>
      </c>
      <c r="Q33" s="29">
        <f t="shared" si="18"/>
        <v>1112.1620627182317</v>
      </c>
      <c r="R33" s="29">
        <f t="shared" si="18"/>
        <v>1254.8868013757522</v>
      </c>
      <c r="S33" s="29">
        <f t="shared" si="18"/>
        <v>1198.007437661221</v>
      </c>
      <c r="T33" s="29">
        <f t="shared" si="18"/>
        <v>1460.866063264551</v>
      </c>
      <c r="U33" s="29">
        <f t="shared" si="18"/>
        <v>1509.8730008598452</v>
      </c>
      <c r="V33" s="29">
        <f t="shared" si="18"/>
        <v>1375.9764402407568</v>
      </c>
      <c r="W33" s="29">
        <f t="shared" si="18"/>
        <v>1369.1578675838346</v>
      </c>
      <c r="X33" s="29">
        <f t="shared" ref="X33" si="19">SUM(X34:X50)</f>
        <v>1568.2598452278589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3.4393809114359408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9.0379191745485805</v>
      </c>
      <c r="D36" s="10">
        <v>15.816337059329321</v>
      </c>
      <c r="E36" s="10">
        <v>2.259501289767841</v>
      </c>
      <c r="F36" s="10">
        <v>3.389251934651762</v>
      </c>
      <c r="G36" s="10">
        <v>66.231986242476353</v>
      </c>
      <c r="H36" s="10">
        <v>99.909200343938082</v>
      </c>
      <c r="I36" s="10">
        <v>114.5027515047291</v>
      </c>
      <c r="J36" s="10">
        <v>141.44453998280309</v>
      </c>
      <c r="K36" s="10">
        <v>144.8122957867584</v>
      </c>
      <c r="L36" s="10">
        <v>151.54772141014621</v>
      </c>
      <c r="M36" s="10">
        <v>177.36698194325021</v>
      </c>
      <c r="N36" s="10">
        <v>127.9736027515047</v>
      </c>
      <c r="O36" s="10">
        <v>122.3607910576096</v>
      </c>
      <c r="P36" s="10">
        <v>204.30877042132411</v>
      </c>
      <c r="Q36" s="10">
        <v>200.94101461736889</v>
      </c>
      <c r="R36" s="10">
        <v>289.62450558899388</v>
      </c>
      <c r="S36" s="10">
        <v>229.32261392949269</v>
      </c>
      <c r="T36" s="10">
        <v>276.61074806534822</v>
      </c>
      <c r="U36" s="10">
        <v>274.4067067927773</v>
      </c>
      <c r="V36" s="10">
        <v>272.20266552020638</v>
      </c>
      <c r="W36" s="10">
        <v>236.93748925193461</v>
      </c>
      <c r="X36" s="10">
        <v>281.01891659501291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1.0461736887360269</v>
      </c>
      <c r="E41" s="10">
        <v>1.0461736887360269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607.95838349097153</v>
      </c>
      <c r="D42" s="10">
        <v>547.37506448839201</v>
      </c>
      <c r="E42" s="10">
        <v>807.77678417884772</v>
      </c>
      <c r="F42" s="10">
        <v>754.6336199484092</v>
      </c>
      <c r="G42" s="10">
        <v>681.14075666380052</v>
      </c>
      <c r="H42" s="10">
        <v>964.02983662940665</v>
      </c>
      <c r="I42" s="10">
        <v>1060.332502149613</v>
      </c>
      <c r="J42" s="10">
        <v>1111.4932932072229</v>
      </c>
      <c r="K42" s="10">
        <v>1051.304127257094</v>
      </c>
      <c r="L42" s="10">
        <v>967.03929492691304</v>
      </c>
      <c r="M42" s="10">
        <v>928.91943250214956</v>
      </c>
      <c r="N42" s="10">
        <v>765.40558899398104</v>
      </c>
      <c r="O42" s="10">
        <v>687.15967325881343</v>
      </c>
      <c r="P42" s="10">
        <v>673.11547721410136</v>
      </c>
      <c r="Q42" s="10">
        <v>699.19750644883925</v>
      </c>
      <c r="R42" s="10">
        <v>720.26371453138427</v>
      </c>
      <c r="S42" s="10">
        <v>737.31728288907993</v>
      </c>
      <c r="T42" s="10">
        <v>872.74290627687014</v>
      </c>
      <c r="U42" s="10">
        <v>908.8564058469475</v>
      </c>
      <c r="V42" s="10">
        <v>813.55692175408421</v>
      </c>
      <c r="W42" s="10">
        <v>873.7460877042131</v>
      </c>
      <c r="X42" s="10">
        <v>936.9447119518486</v>
      </c>
    </row>
    <row r="43" spans="1:24" ht="11.25" customHeight="1" x14ac:dyDescent="0.2">
      <c r="A43" s="41" t="s">
        <v>73</v>
      </c>
      <c r="B43" s="9" t="s">
        <v>74</v>
      </c>
      <c r="C43" s="10">
        <v>135.56895958727429</v>
      </c>
      <c r="D43" s="10">
        <v>65.730352536543421</v>
      </c>
      <c r="E43" s="10">
        <v>99.622613929492687</v>
      </c>
      <c r="F43" s="10">
        <v>66.757437661220976</v>
      </c>
      <c r="G43" s="10">
        <v>99.622613929492687</v>
      </c>
      <c r="H43" s="10">
        <v>296.81375752364568</v>
      </c>
      <c r="I43" s="10">
        <v>129.4067067927773</v>
      </c>
      <c r="J43" s="10">
        <v>203.63998280309539</v>
      </c>
      <c r="K43" s="10">
        <v>60.189165950128967</v>
      </c>
      <c r="L43" s="10">
        <v>53.167067927772997</v>
      </c>
      <c r="M43" s="10">
        <v>178.56122098022351</v>
      </c>
      <c r="N43" s="10">
        <v>49.15451418744626</v>
      </c>
      <c r="O43" s="10">
        <v>17.05356835769561</v>
      </c>
      <c r="P43" s="10">
        <v>34.107222699914011</v>
      </c>
      <c r="Q43" s="10">
        <v>6.0189165950128984</v>
      </c>
      <c r="R43" s="10">
        <v>12.0378331900258</v>
      </c>
      <c r="S43" s="10">
        <v>11.27110920034394</v>
      </c>
      <c r="T43" s="10">
        <v>34.838091143594148</v>
      </c>
      <c r="U43" s="10">
        <v>7.1725709372312982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38.406448839208927</v>
      </c>
      <c r="D45" s="10">
        <v>48.007996560619077</v>
      </c>
      <c r="E45" s="10">
        <v>48.007996560619077</v>
      </c>
      <c r="F45" s="10">
        <v>70.091745485812552</v>
      </c>
      <c r="G45" s="10">
        <v>7.2561478933791914</v>
      </c>
      <c r="H45" s="10">
        <v>8.2926913155631983</v>
      </c>
      <c r="I45" s="10">
        <v>7.2561478933791914</v>
      </c>
      <c r="J45" s="10">
        <v>7.2561478933791914</v>
      </c>
      <c r="K45" s="10">
        <v>8.2926913155631983</v>
      </c>
      <c r="L45" s="10">
        <v>5.1829750644883914</v>
      </c>
      <c r="M45" s="10">
        <v>4.1463456577815991</v>
      </c>
      <c r="N45" s="10">
        <v>4.1463456577815991</v>
      </c>
      <c r="O45" s="10">
        <v>5.1829750644883914</v>
      </c>
      <c r="P45" s="10">
        <v>2.0731230588072829</v>
      </c>
      <c r="Q45" s="10">
        <v>1.0366112994871581</v>
      </c>
      <c r="R45" s="10">
        <v>3.1097592433361991</v>
      </c>
      <c r="S45" s="10">
        <v>3.1097592433361991</v>
      </c>
      <c r="T45" s="10">
        <v>7.2561750444308108</v>
      </c>
      <c r="U45" s="10">
        <v>7.2561478933791914</v>
      </c>
      <c r="V45" s="10">
        <v>4.1463456577815991</v>
      </c>
      <c r="W45" s="10">
        <v>5.1829750644883914</v>
      </c>
      <c r="X45" s="10">
        <v>7.2561478933791914</v>
      </c>
    </row>
    <row r="46" spans="1:24" ht="11.25" customHeight="1" x14ac:dyDescent="0.2">
      <c r="A46" s="41" t="s">
        <v>79</v>
      </c>
      <c r="B46" s="9" t="s">
        <v>80</v>
      </c>
      <c r="C46" s="10">
        <v>237.1596732588134</v>
      </c>
      <c r="D46" s="10">
        <v>135.3826311263972</v>
      </c>
      <c r="E46" s="10">
        <v>81.613656663192202</v>
      </c>
      <c r="F46" s="10">
        <v>0</v>
      </c>
      <c r="G46" s="10">
        <v>0</v>
      </c>
      <c r="H46" s="10">
        <v>0</v>
      </c>
      <c r="I46" s="10">
        <v>43.727894161882219</v>
      </c>
      <c r="J46" s="10">
        <v>30.419432502149611</v>
      </c>
      <c r="K46" s="10">
        <v>28.51822871883061</v>
      </c>
      <c r="L46" s="10">
        <v>21.863972484952711</v>
      </c>
      <c r="M46" s="10">
        <v>22.814531384350818</v>
      </c>
      <c r="N46" s="10">
        <v>10.45666380051591</v>
      </c>
      <c r="O46" s="10">
        <v>8.5554600171969035</v>
      </c>
      <c r="P46" s="10">
        <v>0</v>
      </c>
      <c r="Q46" s="10">
        <v>0.95064488392089408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13.442218400687871</v>
      </c>
      <c r="D49" s="10">
        <v>13.442218400687871</v>
      </c>
      <c r="E49" s="10">
        <v>15.362596732588131</v>
      </c>
      <c r="F49" s="10">
        <v>17.28288907996561</v>
      </c>
      <c r="G49" s="10">
        <v>10.26079105760963</v>
      </c>
      <c r="H49" s="10">
        <v>11.97093723129837</v>
      </c>
      <c r="I49" s="10">
        <v>18.81152192605331</v>
      </c>
      <c r="J49" s="10">
        <v>20.52166809974204</v>
      </c>
      <c r="K49" s="10">
        <v>21.376698194325019</v>
      </c>
      <c r="L49" s="10">
        <v>20.52166809974204</v>
      </c>
      <c r="M49" s="10">
        <v>17.95640584694755</v>
      </c>
      <c r="N49" s="10">
        <v>11.115907136715389</v>
      </c>
      <c r="O49" s="10">
        <v>10.26079105760963</v>
      </c>
      <c r="P49" s="10">
        <v>11.97093723129837</v>
      </c>
      <c r="Q49" s="10">
        <v>17.95640584694755</v>
      </c>
      <c r="R49" s="10">
        <v>11.115907136715389</v>
      </c>
      <c r="S49" s="10">
        <v>13.681083404987101</v>
      </c>
      <c r="T49" s="10">
        <v>17.101375752364579</v>
      </c>
      <c r="U49" s="10">
        <v>15.391229578675841</v>
      </c>
      <c r="V49" s="10">
        <v>11.97093723129837</v>
      </c>
      <c r="W49" s="10">
        <v>13.681083404987101</v>
      </c>
      <c r="X49" s="10">
        <v>15.391229578675841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86.70099621739692</v>
      </c>
      <c r="H50" s="10">
        <v>69.504092116968934</v>
      </c>
      <c r="I50" s="10">
        <v>82.401770174871444</v>
      </c>
      <c r="J50" s="10">
        <v>42.992261392949267</v>
      </c>
      <c r="K50" s="10">
        <v>50.826397248495269</v>
      </c>
      <c r="L50" s="10">
        <v>80.777644024075656</v>
      </c>
      <c r="M50" s="10">
        <v>33.581771281169388</v>
      </c>
      <c r="N50" s="10">
        <v>145.2183147033534</v>
      </c>
      <c r="O50" s="10">
        <v>168.8162510748065</v>
      </c>
      <c r="P50" s="10">
        <v>64.440584694754932</v>
      </c>
      <c r="Q50" s="10">
        <v>186.0609630266552</v>
      </c>
      <c r="R50" s="10">
        <v>218.73508168529659</v>
      </c>
      <c r="S50" s="10">
        <v>203.3055889939811</v>
      </c>
      <c r="T50" s="10">
        <v>252.3167669819432</v>
      </c>
      <c r="U50" s="10">
        <v>296.78993981083403</v>
      </c>
      <c r="V50" s="10">
        <v>274.09957007738598</v>
      </c>
      <c r="W50" s="10">
        <v>239.61023215821149</v>
      </c>
      <c r="X50" s="10">
        <v>327.64883920894238</v>
      </c>
    </row>
    <row r="51" spans="1:24" ht="11.25" customHeight="1" x14ac:dyDescent="0.2">
      <c r="A51" s="35" t="s">
        <v>89</v>
      </c>
      <c r="B51" s="36" t="s">
        <v>90</v>
      </c>
      <c r="C51" s="37">
        <v>326.46173688736019</v>
      </c>
      <c r="D51" s="37">
        <v>331.21238177128117</v>
      </c>
      <c r="E51" s="37">
        <v>208.08254514187439</v>
      </c>
      <c r="F51" s="37">
        <v>219.00257953568359</v>
      </c>
      <c r="G51" s="37">
        <v>321.3456577815993</v>
      </c>
      <c r="H51" s="37">
        <v>359.58727429062759</v>
      </c>
      <c r="I51" s="37">
        <v>338.9724849527085</v>
      </c>
      <c r="J51" s="37">
        <v>391.9174548581255</v>
      </c>
      <c r="K51" s="37">
        <v>351.54772141014621</v>
      </c>
      <c r="L51" s="37">
        <v>323.25881341358547</v>
      </c>
      <c r="M51" s="37">
        <v>361.822871883061</v>
      </c>
      <c r="N51" s="37">
        <v>409.24333619948408</v>
      </c>
      <c r="O51" s="37">
        <v>453.80481513327601</v>
      </c>
      <c r="P51" s="37">
        <v>392.30438405231882</v>
      </c>
      <c r="Q51" s="37">
        <v>493.40065197629866</v>
      </c>
      <c r="R51" s="37">
        <v>443.03525257022648</v>
      </c>
      <c r="S51" s="37">
        <v>486.24247134830222</v>
      </c>
      <c r="T51" s="37">
        <v>555.95441535856776</v>
      </c>
      <c r="U51" s="37">
        <v>486.67243638993267</v>
      </c>
      <c r="V51" s="37">
        <v>494.92693509754946</v>
      </c>
      <c r="W51" s="37">
        <v>548.15249755862521</v>
      </c>
      <c r="X51" s="37">
        <v>534.2722319752653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47.047893379191748</v>
      </c>
      <c r="F2" s="31">
        <f t="shared" si="0"/>
        <v>49.928374892519336</v>
      </c>
      <c r="G2" s="31">
        <f t="shared" si="0"/>
        <v>60.838865004299223</v>
      </c>
      <c r="H2" s="31">
        <f t="shared" si="0"/>
        <v>77.949785038693037</v>
      </c>
      <c r="I2" s="31">
        <f t="shared" si="0"/>
        <v>30.419432502149611</v>
      </c>
      <c r="J2" s="31">
        <f t="shared" si="0"/>
        <v>57.036371453138429</v>
      </c>
      <c r="K2" s="31">
        <f t="shared" si="0"/>
        <v>58.937575236457427</v>
      </c>
      <c r="L2" s="31">
        <f t="shared" si="0"/>
        <v>52.283404987102323</v>
      </c>
      <c r="M2" s="31">
        <f t="shared" si="0"/>
        <v>52.283404987102323</v>
      </c>
      <c r="N2" s="31">
        <f t="shared" si="0"/>
        <v>39.925451418744629</v>
      </c>
      <c r="O2" s="31">
        <f t="shared" si="0"/>
        <v>42.777300085984521</v>
      </c>
      <c r="P2" s="31">
        <f t="shared" si="0"/>
        <v>15.209716251074809</v>
      </c>
      <c r="Q2" s="31">
        <f t="shared" si="0"/>
        <v>53.233963886500433</v>
      </c>
      <c r="R2" s="31">
        <f t="shared" si="0"/>
        <v>49.431556319862423</v>
      </c>
      <c r="S2" s="31">
        <f t="shared" si="0"/>
        <v>40.876096302665523</v>
      </c>
      <c r="T2" s="31">
        <f t="shared" si="0"/>
        <v>39.925451418744629</v>
      </c>
      <c r="U2" s="31">
        <f t="shared" si="0"/>
        <v>37.073688736027513</v>
      </c>
      <c r="V2" s="31">
        <f t="shared" si="0"/>
        <v>37.073688736027513</v>
      </c>
      <c r="W2" s="31">
        <f t="shared" si="0"/>
        <v>37.073688736027513</v>
      </c>
      <c r="X2" s="31">
        <f t="shared" ref="X2" si="1">SUM(X3,X17,X22,X25,X26,X51,X52,X71,X74,X75,X76)</f>
        <v>39.925451418744629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47.047893379191748</v>
      </c>
      <c r="F26" s="37">
        <f t="shared" si="14"/>
        <v>49.928374892519336</v>
      </c>
      <c r="G26" s="37">
        <f t="shared" si="14"/>
        <v>60.838865004299223</v>
      </c>
      <c r="H26" s="37">
        <f t="shared" si="14"/>
        <v>77.949785038693037</v>
      </c>
      <c r="I26" s="37">
        <f t="shared" si="14"/>
        <v>30.419432502149611</v>
      </c>
      <c r="J26" s="37">
        <f t="shared" si="14"/>
        <v>57.036371453138429</v>
      </c>
      <c r="K26" s="37">
        <f t="shared" si="14"/>
        <v>58.937575236457427</v>
      </c>
      <c r="L26" s="37">
        <f t="shared" si="14"/>
        <v>52.283404987102323</v>
      </c>
      <c r="M26" s="37">
        <f t="shared" si="14"/>
        <v>52.283404987102323</v>
      </c>
      <c r="N26" s="37">
        <f t="shared" si="14"/>
        <v>39.925451418744629</v>
      </c>
      <c r="O26" s="37">
        <f t="shared" si="14"/>
        <v>42.777300085984521</v>
      </c>
      <c r="P26" s="37">
        <f t="shared" si="14"/>
        <v>15.209716251074809</v>
      </c>
      <c r="Q26" s="37">
        <f t="shared" si="14"/>
        <v>53.233963886500433</v>
      </c>
      <c r="R26" s="37">
        <f t="shared" si="14"/>
        <v>49.431556319862423</v>
      </c>
      <c r="S26" s="37">
        <f t="shared" si="14"/>
        <v>40.876096302665523</v>
      </c>
      <c r="T26" s="37">
        <f t="shared" si="14"/>
        <v>39.925451418744629</v>
      </c>
      <c r="U26" s="37">
        <f t="shared" si="14"/>
        <v>37.073688736027513</v>
      </c>
      <c r="V26" s="37">
        <f t="shared" si="14"/>
        <v>37.073688736027513</v>
      </c>
      <c r="W26" s="37">
        <f t="shared" si="14"/>
        <v>37.073688736027513</v>
      </c>
      <c r="X26" s="37">
        <f t="shared" ref="X26" si="15">SUM(X27,X33)</f>
        <v>39.925451418744629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47.047893379191748</v>
      </c>
      <c r="F33" s="29">
        <f t="shared" si="18"/>
        <v>49.928374892519336</v>
      </c>
      <c r="G33" s="29">
        <f t="shared" si="18"/>
        <v>60.838865004299223</v>
      </c>
      <c r="H33" s="29">
        <f t="shared" si="18"/>
        <v>77.949785038693037</v>
      </c>
      <c r="I33" s="29">
        <f t="shared" si="18"/>
        <v>30.419432502149611</v>
      </c>
      <c r="J33" s="29">
        <f t="shared" si="18"/>
        <v>57.036371453138429</v>
      </c>
      <c r="K33" s="29">
        <f t="shared" si="18"/>
        <v>58.937575236457427</v>
      </c>
      <c r="L33" s="29">
        <f t="shared" si="18"/>
        <v>52.283404987102323</v>
      </c>
      <c r="M33" s="29">
        <f t="shared" si="18"/>
        <v>52.283404987102323</v>
      </c>
      <c r="N33" s="29">
        <f t="shared" si="18"/>
        <v>39.925451418744629</v>
      </c>
      <c r="O33" s="29">
        <f t="shared" si="18"/>
        <v>42.777300085984521</v>
      </c>
      <c r="P33" s="29">
        <f t="shared" si="18"/>
        <v>15.209716251074809</v>
      </c>
      <c r="Q33" s="29">
        <f t="shared" si="18"/>
        <v>53.233963886500433</v>
      </c>
      <c r="R33" s="29">
        <f t="shared" si="18"/>
        <v>49.431556319862423</v>
      </c>
      <c r="S33" s="29">
        <f t="shared" si="18"/>
        <v>40.876096302665523</v>
      </c>
      <c r="T33" s="29">
        <f t="shared" si="18"/>
        <v>39.925451418744629</v>
      </c>
      <c r="U33" s="29">
        <f t="shared" si="18"/>
        <v>37.073688736027513</v>
      </c>
      <c r="V33" s="29">
        <f t="shared" si="18"/>
        <v>37.073688736027513</v>
      </c>
      <c r="W33" s="29">
        <f t="shared" si="18"/>
        <v>37.073688736027513</v>
      </c>
      <c r="X33" s="29">
        <f t="shared" ref="X33" si="19">SUM(X34:X50)</f>
        <v>39.925451418744629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47.047893379191748</v>
      </c>
      <c r="F46" s="10">
        <v>49.928374892519336</v>
      </c>
      <c r="G46" s="10">
        <v>60.838865004299223</v>
      </c>
      <c r="H46" s="10">
        <v>77.949785038693037</v>
      </c>
      <c r="I46" s="10">
        <v>30.419432502149611</v>
      </c>
      <c r="J46" s="10">
        <v>57.036371453138429</v>
      </c>
      <c r="K46" s="10">
        <v>58.937575236457427</v>
      </c>
      <c r="L46" s="10">
        <v>52.283404987102323</v>
      </c>
      <c r="M46" s="10">
        <v>52.283404987102323</v>
      </c>
      <c r="N46" s="10">
        <v>39.925451418744629</v>
      </c>
      <c r="O46" s="10">
        <v>42.777300085984521</v>
      </c>
      <c r="P46" s="10">
        <v>15.209716251074809</v>
      </c>
      <c r="Q46" s="10">
        <v>53.233963886500433</v>
      </c>
      <c r="R46" s="10">
        <v>49.431556319862423</v>
      </c>
      <c r="S46" s="10">
        <v>40.876096302665523</v>
      </c>
      <c r="T46" s="10">
        <v>39.925451418744629</v>
      </c>
      <c r="U46" s="10">
        <v>37.073688736027513</v>
      </c>
      <c r="V46" s="10">
        <v>37.073688736027513</v>
      </c>
      <c r="W46" s="10">
        <v>37.073688736027513</v>
      </c>
      <c r="X46" s="10">
        <v>39.925451418744629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15641.501633705931</v>
      </c>
      <c r="D2" s="31">
        <f t="shared" si="0"/>
        <v>16469.342820292346</v>
      </c>
      <c r="E2" s="31">
        <f t="shared" si="0"/>
        <v>16526.441960447119</v>
      </c>
      <c r="F2" s="31">
        <f t="shared" si="0"/>
        <v>17260.58091143594</v>
      </c>
      <c r="G2" s="31">
        <f t="shared" si="0"/>
        <v>17041.782373172828</v>
      </c>
      <c r="H2" s="31">
        <f t="shared" si="0"/>
        <v>18164.70421324161</v>
      </c>
      <c r="I2" s="31">
        <f t="shared" si="0"/>
        <v>17883.268959587273</v>
      </c>
      <c r="J2" s="31">
        <f t="shared" si="0"/>
        <v>16885.306362854688</v>
      </c>
      <c r="K2" s="31">
        <f t="shared" si="0"/>
        <v>16868.319346517626</v>
      </c>
      <c r="L2" s="31">
        <f t="shared" si="0"/>
        <v>16562.11943250215</v>
      </c>
      <c r="M2" s="31">
        <f t="shared" si="0"/>
        <v>16879.615907136715</v>
      </c>
      <c r="N2" s="31">
        <f t="shared" si="0"/>
        <v>16917.517626827168</v>
      </c>
      <c r="O2" s="31">
        <f t="shared" si="0"/>
        <v>16003.531126397251</v>
      </c>
      <c r="P2" s="31">
        <f t="shared" si="0"/>
        <v>16255.43061049011</v>
      </c>
      <c r="Q2" s="31">
        <f t="shared" si="0"/>
        <v>15775.708254514275</v>
      </c>
      <c r="R2" s="31">
        <f t="shared" si="0"/>
        <v>16829.628116939013</v>
      </c>
      <c r="S2" s="31">
        <f t="shared" si="0"/>
        <v>17274.354084264971</v>
      </c>
      <c r="T2" s="31">
        <f t="shared" si="0"/>
        <v>17874.513327601147</v>
      </c>
      <c r="U2" s="31">
        <f t="shared" si="0"/>
        <v>17849.38116938961</v>
      </c>
      <c r="V2" s="31">
        <f t="shared" si="0"/>
        <v>17968.801289767976</v>
      </c>
      <c r="W2" s="31">
        <f t="shared" si="0"/>
        <v>17606.51418744637</v>
      </c>
      <c r="X2" s="31">
        <f t="shared" ref="X2" si="1">SUM(X3,X17,X22,X25,X26,X51,X52,X71,X74,X75,X76)</f>
        <v>18793.60507308691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402.87343078245914</v>
      </c>
      <c r="D3" s="34">
        <f t="shared" si="2"/>
        <v>424.77919174548583</v>
      </c>
      <c r="E3" s="34">
        <f t="shared" si="2"/>
        <v>443.54806534823734</v>
      </c>
      <c r="F3" s="34">
        <f t="shared" si="2"/>
        <v>460.63327601031818</v>
      </c>
      <c r="G3" s="34">
        <f t="shared" si="2"/>
        <v>472.06087704213235</v>
      </c>
      <c r="H3" s="34">
        <f t="shared" si="2"/>
        <v>467.60120378331897</v>
      </c>
      <c r="I3" s="34">
        <f t="shared" si="2"/>
        <v>449.65597592433357</v>
      </c>
      <c r="J3" s="34">
        <f t="shared" si="2"/>
        <v>358.54307824591569</v>
      </c>
      <c r="K3" s="34">
        <f t="shared" si="2"/>
        <v>375.88314703353393</v>
      </c>
      <c r="L3" s="34">
        <f t="shared" si="2"/>
        <v>231.81220980223557</v>
      </c>
      <c r="M3" s="34">
        <f t="shared" si="2"/>
        <v>237.42364574376606</v>
      </c>
      <c r="N3" s="34">
        <f t="shared" si="2"/>
        <v>261.65855546001717</v>
      </c>
      <c r="O3" s="34">
        <f t="shared" si="2"/>
        <v>228.95855546001729</v>
      </c>
      <c r="P3" s="34">
        <f t="shared" si="2"/>
        <v>184.61504729148754</v>
      </c>
      <c r="Q3" s="34">
        <f t="shared" si="2"/>
        <v>161.65872742915201</v>
      </c>
      <c r="R3" s="34">
        <f t="shared" si="2"/>
        <v>175.75133276016692</v>
      </c>
      <c r="S3" s="34">
        <f t="shared" si="2"/>
        <v>200.34505589007841</v>
      </c>
      <c r="T3" s="34">
        <f t="shared" si="2"/>
        <v>289.96259673270418</v>
      </c>
      <c r="U3" s="34">
        <f t="shared" si="2"/>
        <v>226.41177987971884</v>
      </c>
      <c r="V3" s="34">
        <f t="shared" si="2"/>
        <v>184.79922613942955</v>
      </c>
      <c r="W3" s="34">
        <f t="shared" si="2"/>
        <v>156.90662080836836</v>
      </c>
      <c r="X3" s="34">
        <f t="shared" ref="X3" si="3">SUM(X4,X8,X11)</f>
        <v>122.4823731728912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149.9396388650043</v>
      </c>
      <c r="F4" s="29">
        <f t="shared" si="4"/>
        <v>125.59217540842648</v>
      </c>
      <c r="G4" s="29">
        <f t="shared" si="4"/>
        <v>148.95296646603609</v>
      </c>
      <c r="H4" s="29">
        <f t="shared" si="4"/>
        <v>176.05563198624247</v>
      </c>
      <c r="I4" s="29">
        <f t="shared" si="4"/>
        <v>175.0693035253654</v>
      </c>
      <c r="J4" s="29">
        <f t="shared" si="4"/>
        <v>133.93379191745484</v>
      </c>
      <c r="K4" s="29">
        <f t="shared" si="4"/>
        <v>123.4279449699054</v>
      </c>
      <c r="L4" s="29">
        <f t="shared" si="4"/>
        <v>66.930610490111775</v>
      </c>
      <c r="M4" s="29">
        <f t="shared" si="4"/>
        <v>56.012983662940648</v>
      </c>
      <c r="N4" s="29">
        <f t="shared" si="4"/>
        <v>68.336715391229575</v>
      </c>
      <c r="O4" s="29">
        <f t="shared" si="4"/>
        <v>39.338435081685319</v>
      </c>
      <c r="P4" s="29">
        <f t="shared" si="4"/>
        <v>28.501461736887364</v>
      </c>
      <c r="Q4" s="29">
        <f t="shared" si="4"/>
        <v>23.551332760103193</v>
      </c>
      <c r="R4" s="29">
        <f t="shared" si="4"/>
        <v>24.583576956147901</v>
      </c>
      <c r="S4" s="29">
        <f t="shared" si="4"/>
        <v>50.00834049871024</v>
      </c>
      <c r="T4" s="29">
        <f t="shared" si="4"/>
        <v>101.15279449699057</v>
      </c>
      <c r="U4" s="29">
        <f t="shared" si="4"/>
        <v>75.836457437661238</v>
      </c>
      <c r="V4" s="29">
        <f t="shared" si="4"/>
        <v>59.866208082545121</v>
      </c>
      <c r="W4" s="29">
        <f t="shared" si="4"/>
        <v>52.823989681857263</v>
      </c>
      <c r="X4" s="29">
        <f t="shared" ref="X4" si="5">SUM(X5:X7)</f>
        <v>35.127944969905414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0.65924333619948405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</v>
      </c>
      <c r="T5" s="10">
        <f>FC_IND_E!T5+FC_TRA_E!T5+FC_OTH_E!T5</f>
        <v>1.791315563198624</v>
      </c>
      <c r="U5" s="10">
        <f>FC_IND_E!U5+FC_TRA_E!U5+FC_OTH_E!U5</f>
        <v>1.791315563198624</v>
      </c>
      <c r="V5" s="10">
        <f>FC_IND_E!V5+FC_TRA_E!V5+FC_OTH_E!V5</f>
        <v>1.791315563198624</v>
      </c>
      <c r="W5" s="10">
        <f>FC_IND_E!W5+FC_TRA_E!W5+FC_OTH_E!W5</f>
        <v>1.791315563198624</v>
      </c>
      <c r="X5" s="10">
        <f>FC_IND_E!X5+FC_TRA_E!X5+FC_OTH_E!X5</f>
        <v>1.791315563198624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0</v>
      </c>
      <c r="D7" s="10">
        <f>FC_IND_E!D7+FC_TRA_E!D7+FC_OTH_E!D7</f>
        <v>0</v>
      </c>
      <c r="E7" s="10">
        <f>FC_IND_E!E7+FC_TRA_E!E7+FC_OTH_E!E7</f>
        <v>149.9396388650043</v>
      </c>
      <c r="F7" s="10">
        <f>FC_IND_E!F7+FC_TRA_E!F7+FC_OTH_E!F7</f>
        <v>125.59217540842648</v>
      </c>
      <c r="G7" s="10">
        <f>FC_IND_E!G7+FC_TRA_E!G7+FC_OTH_E!G7</f>
        <v>148.95296646603609</v>
      </c>
      <c r="H7" s="10">
        <f>FC_IND_E!H7+FC_TRA_E!H7+FC_OTH_E!H7</f>
        <v>176.05563198624247</v>
      </c>
      <c r="I7" s="10">
        <f>FC_IND_E!I7+FC_TRA_E!I7+FC_OTH_E!I7</f>
        <v>175.0693035253654</v>
      </c>
      <c r="J7" s="10">
        <f>FC_IND_E!J7+FC_TRA_E!J7+FC_OTH_E!J7</f>
        <v>133.93379191745484</v>
      </c>
      <c r="K7" s="10">
        <f>FC_IND_E!K7+FC_TRA_E!K7+FC_OTH_E!K7</f>
        <v>123.4279449699054</v>
      </c>
      <c r="L7" s="10">
        <f>FC_IND_E!L7+FC_TRA_E!L7+FC_OTH_E!L7</f>
        <v>66.930610490111775</v>
      </c>
      <c r="M7" s="10">
        <f>FC_IND_E!M7+FC_TRA_E!M7+FC_OTH_E!M7</f>
        <v>56.012983662940648</v>
      </c>
      <c r="N7" s="10">
        <f>FC_IND_E!N7+FC_TRA_E!N7+FC_OTH_E!N7</f>
        <v>68.336715391229575</v>
      </c>
      <c r="O7" s="10">
        <f>FC_IND_E!O7+FC_TRA_E!O7+FC_OTH_E!O7</f>
        <v>39.338435081685319</v>
      </c>
      <c r="P7" s="10">
        <f>FC_IND_E!P7+FC_TRA_E!P7+FC_OTH_E!P7</f>
        <v>27.84221840068788</v>
      </c>
      <c r="Q7" s="10">
        <f>FC_IND_E!Q7+FC_TRA_E!Q7+FC_OTH_E!Q7</f>
        <v>23.551332760103193</v>
      </c>
      <c r="R7" s="10">
        <f>FC_IND_E!R7+FC_TRA_E!R7+FC_OTH_E!R7</f>
        <v>24.583576956147901</v>
      </c>
      <c r="S7" s="10">
        <f>FC_IND_E!S7+FC_TRA_E!S7+FC_OTH_E!S7</f>
        <v>50.00834049871024</v>
      </c>
      <c r="T7" s="10">
        <f>FC_IND_E!T7+FC_TRA_E!T7+FC_OTH_E!T7</f>
        <v>99.361478933791943</v>
      </c>
      <c r="U7" s="10">
        <f>FC_IND_E!U7+FC_TRA_E!U7+FC_OTH_E!U7</f>
        <v>74.045141874462615</v>
      </c>
      <c r="V7" s="10">
        <f>FC_IND_E!V7+FC_TRA_E!V7+FC_OTH_E!V7</f>
        <v>58.074892519346498</v>
      </c>
      <c r="W7" s="10">
        <f>FC_IND_E!W7+FC_TRA_E!W7+FC_OTH_E!W7</f>
        <v>51.03267411865864</v>
      </c>
      <c r="X7" s="10">
        <f>FC_IND_E!X7+FC_TRA_E!X7+FC_OTH_E!X7</f>
        <v>33.336629406706791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269.68091143594154</v>
      </c>
      <c r="D8" s="29">
        <f t="shared" si="6"/>
        <v>285.87764402407566</v>
      </c>
      <c r="E8" s="29">
        <f t="shared" si="6"/>
        <v>160.00584694754946</v>
      </c>
      <c r="F8" s="29">
        <f t="shared" si="6"/>
        <v>167.52175408426484</v>
      </c>
      <c r="G8" s="29">
        <f t="shared" si="6"/>
        <v>157.44677558039547</v>
      </c>
      <c r="H8" s="29">
        <f t="shared" si="6"/>
        <v>165.7234737747205</v>
      </c>
      <c r="I8" s="29">
        <f t="shared" si="6"/>
        <v>162.42373172828889</v>
      </c>
      <c r="J8" s="29">
        <f t="shared" si="6"/>
        <v>104.59036973344797</v>
      </c>
      <c r="K8" s="29">
        <f t="shared" si="6"/>
        <v>144.5321582115219</v>
      </c>
      <c r="L8" s="29">
        <f t="shared" si="6"/>
        <v>119.83413585554598</v>
      </c>
      <c r="M8" s="29">
        <f t="shared" si="6"/>
        <v>127.20240756663796</v>
      </c>
      <c r="N8" s="29">
        <f t="shared" si="6"/>
        <v>139.70662080825451</v>
      </c>
      <c r="O8" s="29">
        <f t="shared" si="6"/>
        <v>141.57583834909724</v>
      </c>
      <c r="P8" s="29">
        <f t="shared" si="6"/>
        <v>125.36216680997421</v>
      </c>
      <c r="Q8" s="29">
        <f t="shared" si="6"/>
        <v>106.8009458297507</v>
      </c>
      <c r="R8" s="29">
        <f t="shared" si="6"/>
        <v>107.02252794496999</v>
      </c>
      <c r="S8" s="29">
        <f t="shared" si="6"/>
        <v>114.18297506448843</v>
      </c>
      <c r="T8" s="29">
        <f t="shared" si="6"/>
        <v>122.03224419604483</v>
      </c>
      <c r="U8" s="29">
        <f t="shared" si="6"/>
        <v>85.264488392089504</v>
      </c>
      <c r="V8" s="29">
        <f t="shared" si="6"/>
        <v>66.401117798796164</v>
      </c>
      <c r="W8" s="29">
        <f t="shared" si="6"/>
        <v>50.454084264832318</v>
      </c>
      <c r="X8" s="29">
        <f t="shared" ref="X8" si="7">SUM(X9:X10)</f>
        <v>41.353568357695615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171.60025795356836</v>
      </c>
      <c r="D9" s="10">
        <f>FC_IND_E!D9+FC_TRA_E!D9+FC_OTH_E!D9</f>
        <v>170.48323301805675</v>
      </c>
      <c r="E9" s="10">
        <f>FC_IND_E!E9+FC_TRA_E!E9+FC_OTH_E!E9</f>
        <v>105.41066208082546</v>
      </c>
      <c r="F9" s="10">
        <f>FC_IND_E!F9+FC_TRA_E!F9+FC_OTH_E!F9</f>
        <v>116.98409286328463</v>
      </c>
      <c r="G9" s="10">
        <f>FC_IND_E!G9+FC_TRA_E!G9+FC_OTH_E!G9</f>
        <v>114.07188306104896</v>
      </c>
      <c r="H9" s="10">
        <f>FC_IND_E!H9+FC_TRA_E!H9+FC_OTH_E!H9</f>
        <v>135.92029234737743</v>
      </c>
      <c r="I9" s="10">
        <f>FC_IND_E!I9+FC_TRA_E!I9+FC_OTH_E!I9</f>
        <v>126.3103181427343</v>
      </c>
      <c r="J9" s="10">
        <f>FC_IND_E!J9+FC_TRA_E!J9+FC_OTH_E!J9</f>
        <v>79.818228718830596</v>
      </c>
      <c r="K9" s="10">
        <f>FC_IND_E!K9+FC_TRA_E!K9+FC_OTH_E!K9</f>
        <v>106.53078245915732</v>
      </c>
      <c r="L9" s="10">
        <f>FC_IND_E!L9+FC_TRA_E!L9+FC_OTH_E!L9</f>
        <v>84.179277730008593</v>
      </c>
      <c r="M9" s="10">
        <f>FC_IND_E!M9+FC_TRA_E!M9+FC_OTH_E!M9</f>
        <v>81.001031814273404</v>
      </c>
      <c r="N9" s="10">
        <f>FC_IND_E!N9+FC_TRA_E!N9+FC_OTH_E!N9</f>
        <v>73.492089423903707</v>
      </c>
      <c r="O9" s="10">
        <f>FC_IND_E!O9+FC_TRA_E!O9+FC_OTH_E!O9</f>
        <v>60.488907996560656</v>
      </c>
      <c r="P9" s="10">
        <f>FC_IND_E!P9+FC_TRA_E!P9+FC_OTH_E!P9</f>
        <v>44.112639724849529</v>
      </c>
      <c r="Q9" s="10">
        <f>FC_IND_E!Q9+FC_TRA_E!Q9+FC_OTH_E!Q9</f>
        <v>40.367497850386947</v>
      </c>
      <c r="R9" s="10">
        <f>FC_IND_E!R9+FC_TRA_E!R9+FC_OTH_E!R9</f>
        <v>43.465262252794503</v>
      </c>
      <c r="S9" s="10">
        <f>FC_IND_E!S9+FC_TRA_E!S9+FC_OTH_E!S9</f>
        <v>53.390713671539146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98.080653482373165</v>
      </c>
      <c r="D10" s="10">
        <f>FC_IND_E!D10+FC_TRA_E!D10+FC_OTH_E!D10</f>
        <v>115.39441100601891</v>
      </c>
      <c r="E10" s="10">
        <f>FC_IND_E!E10+FC_TRA_E!E10+FC_OTH_E!E10</f>
        <v>54.595184866723983</v>
      </c>
      <c r="F10" s="10">
        <f>FC_IND_E!F10+FC_TRA_E!F10+FC_OTH_E!F10</f>
        <v>50.537661220980219</v>
      </c>
      <c r="G10" s="10">
        <f>FC_IND_E!G10+FC_TRA_E!G10+FC_OTH_E!G10</f>
        <v>43.374892519346496</v>
      </c>
      <c r="H10" s="10">
        <f>FC_IND_E!H10+FC_TRA_E!H10+FC_OTH_E!H10</f>
        <v>29.803181427343077</v>
      </c>
      <c r="I10" s="10">
        <f>FC_IND_E!I10+FC_TRA_E!I10+FC_OTH_E!I10</f>
        <v>36.113413585554589</v>
      </c>
      <c r="J10" s="10">
        <f>FC_IND_E!J10+FC_TRA_E!J10+FC_OTH_E!J10</f>
        <v>24.772141014617368</v>
      </c>
      <c r="K10" s="10">
        <f>FC_IND_E!K10+FC_TRA_E!K10+FC_OTH_E!K10</f>
        <v>38.001375752364567</v>
      </c>
      <c r="L10" s="10">
        <f>FC_IND_E!L10+FC_TRA_E!L10+FC_OTH_E!L10</f>
        <v>35.654858125537395</v>
      </c>
      <c r="M10" s="10">
        <f>FC_IND_E!M10+FC_TRA_E!M10+FC_OTH_E!M10</f>
        <v>46.201375752364562</v>
      </c>
      <c r="N10" s="10">
        <f>FC_IND_E!N10+FC_TRA_E!N10+FC_OTH_E!N10</f>
        <v>66.214531384350821</v>
      </c>
      <c r="O10" s="10">
        <f>FC_IND_E!O10+FC_TRA_E!O10+FC_OTH_E!O10</f>
        <v>81.086930352536598</v>
      </c>
      <c r="P10" s="10">
        <f>FC_IND_E!P10+FC_TRA_E!P10+FC_OTH_E!P10</f>
        <v>81.249527085124683</v>
      </c>
      <c r="Q10" s="10">
        <f>FC_IND_E!Q10+FC_TRA_E!Q10+FC_OTH_E!Q10</f>
        <v>66.433447979363763</v>
      </c>
      <c r="R10" s="10">
        <f>FC_IND_E!R10+FC_TRA_E!R10+FC_OTH_E!R10</f>
        <v>63.557265692175484</v>
      </c>
      <c r="S10" s="10">
        <f>FC_IND_E!S10+FC_TRA_E!S10+FC_OTH_E!S10</f>
        <v>60.792261392949285</v>
      </c>
      <c r="T10" s="10">
        <f>FC_IND_E!T10+FC_TRA_E!T10+FC_OTH_E!T10</f>
        <v>122.03224419604483</v>
      </c>
      <c r="U10" s="10">
        <f>FC_IND_E!U10+FC_TRA_E!U10+FC_OTH_E!U10</f>
        <v>85.264488392089504</v>
      </c>
      <c r="V10" s="10">
        <f>FC_IND_E!V10+FC_TRA_E!V10+FC_OTH_E!V10</f>
        <v>66.401117798796164</v>
      </c>
      <c r="W10" s="10">
        <f>FC_IND_E!W10+FC_TRA_E!W10+FC_OTH_E!W10</f>
        <v>50.454084264832318</v>
      </c>
      <c r="X10" s="10">
        <f>FC_IND_E!X10+FC_TRA_E!X10+FC_OTH_E!X10</f>
        <v>41.353568357695615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133.1925193465176</v>
      </c>
      <c r="D11" s="29">
        <f t="shared" si="8"/>
        <v>138.90154772141017</v>
      </c>
      <c r="E11" s="29">
        <f t="shared" si="8"/>
        <v>133.60257953568356</v>
      </c>
      <c r="F11" s="29">
        <f t="shared" si="8"/>
        <v>167.51934651762684</v>
      </c>
      <c r="G11" s="29">
        <f t="shared" si="8"/>
        <v>165.66113499570076</v>
      </c>
      <c r="H11" s="29">
        <f t="shared" si="8"/>
        <v>125.82209802235597</v>
      </c>
      <c r="I11" s="29">
        <f t="shared" si="8"/>
        <v>112.16294067067926</v>
      </c>
      <c r="J11" s="29">
        <f t="shared" si="8"/>
        <v>120.01891659501291</v>
      </c>
      <c r="K11" s="29">
        <f t="shared" si="8"/>
        <v>107.9230438521066</v>
      </c>
      <c r="L11" s="29">
        <f t="shared" si="8"/>
        <v>45.047463456577809</v>
      </c>
      <c r="M11" s="29">
        <f t="shared" si="8"/>
        <v>54.208254514187438</v>
      </c>
      <c r="N11" s="29">
        <f t="shared" si="8"/>
        <v>53.615219260533102</v>
      </c>
      <c r="O11" s="29">
        <f t="shared" si="8"/>
        <v>48.044282029234751</v>
      </c>
      <c r="P11" s="29">
        <f t="shared" si="8"/>
        <v>30.751418744625962</v>
      </c>
      <c r="Q11" s="29">
        <f t="shared" si="8"/>
        <v>31.306448839298135</v>
      </c>
      <c r="R11" s="29">
        <f t="shared" si="8"/>
        <v>44.145227859049015</v>
      </c>
      <c r="S11" s="29">
        <f t="shared" si="8"/>
        <v>36.153740326879756</v>
      </c>
      <c r="T11" s="29">
        <f t="shared" si="8"/>
        <v>66.77755803966879</v>
      </c>
      <c r="U11" s="29">
        <f t="shared" si="8"/>
        <v>65.310834049968093</v>
      </c>
      <c r="V11" s="29">
        <f t="shared" si="8"/>
        <v>58.531900258088271</v>
      </c>
      <c r="W11" s="29">
        <f t="shared" si="8"/>
        <v>53.628546861678799</v>
      </c>
      <c r="X11" s="29">
        <f t="shared" ref="X11" si="9">SUM(X12:X16)</f>
        <v>46.000859845290179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33.66964746345657</v>
      </c>
      <c r="D12" s="10">
        <f>FC_IND_E!D12+FC_TRA_E!D12+FC_OTH_E!D12</f>
        <v>22.97919174548581</v>
      </c>
      <c r="E12" s="10">
        <f>FC_IND_E!E12+FC_TRA_E!E12+FC_OTH_E!E12</f>
        <v>21.51238177128117</v>
      </c>
      <c r="F12" s="10">
        <f>FC_IND_E!F12+FC_TRA_E!F12+FC_OTH_E!F12</f>
        <v>21.367153912295787</v>
      </c>
      <c r="G12" s="10">
        <f>FC_IND_E!G12+FC_TRA_E!G12+FC_OTH_E!G12</f>
        <v>13.993981083404977</v>
      </c>
      <c r="H12" s="10">
        <f>FC_IND_E!H12+FC_TRA_E!H12+FC_OTH_E!H12</f>
        <v>13.865004299226138</v>
      </c>
      <c r="I12" s="10">
        <f>FC_IND_E!I12+FC_TRA_E!I12+FC_OTH_E!I12</f>
        <v>12.085640584694746</v>
      </c>
      <c r="J12" s="10">
        <f>FC_IND_E!J12+FC_TRA_E!J12+FC_OTH_E!J12</f>
        <v>4.6603611349956999</v>
      </c>
      <c r="K12" s="10">
        <f>FC_IND_E!K12+FC_TRA_E!K12+FC_OTH_E!K12</f>
        <v>4.5390369733447971</v>
      </c>
      <c r="L12" s="10">
        <f>FC_IND_E!L12+FC_TRA_E!L12+FC_OTH_E!L12</f>
        <v>2.6273430782459157</v>
      </c>
      <c r="M12" s="10">
        <f>FC_IND_E!M12+FC_TRA_E!M12+FC_OTH_E!M12</f>
        <v>1.5763542562338775</v>
      </c>
      <c r="N12" s="10">
        <f>FC_IND_E!N12+FC_TRA_E!N12+FC_OTH_E!N12</f>
        <v>1.0509028374892522</v>
      </c>
      <c r="O12" s="10">
        <f>FC_IND_E!O12+FC_TRA_E!O12+FC_OTH_E!O12</f>
        <v>1.566380051590714</v>
      </c>
      <c r="P12" s="10">
        <f>FC_IND_E!P12+FC_TRA_E!P12+FC_OTH_E!P12</f>
        <v>0.52209802235597602</v>
      </c>
      <c r="Q12" s="10">
        <f>FC_IND_E!Q12+FC_TRA_E!Q12+FC_OTH_E!Q12</f>
        <v>0.52545141874462631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95.279793637145303</v>
      </c>
      <c r="D13" s="10">
        <f>FC_IND_E!D13+FC_TRA_E!D13+FC_OTH_E!D13</f>
        <v>111.63379191745486</v>
      </c>
      <c r="E13" s="10">
        <f>FC_IND_E!E13+FC_TRA_E!E13+FC_OTH_E!E13</f>
        <v>103.96947549441099</v>
      </c>
      <c r="F13" s="10">
        <f>FC_IND_E!F13+FC_TRA_E!F13+FC_OTH_E!F13</f>
        <v>136.12072226999143</v>
      </c>
      <c r="G13" s="10">
        <f>FC_IND_E!G13+FC_TRA_E!G13+FC_OTH_E!G13</f>
        <v>145.45717970765261</v>
      </c>
      <c r="H13" s="10">
        <f>FC_IND_E!H13+FC_TRA_E!H13+FC_OTH_E!H13</f>
        <v>105.26930352536543</v>
      </c>
      <c r="I13" s="10">
        <f>FC_IND_E!I13+FC_TRA_E!I13+FC_OTH_E!I13</f>
        <v>92.911951848667243</v>
      </c>
      <c r="J13" s="10">
        <f>FC_IND_E!J13+FC_TRA_E!J13+FC_OTH_E!J13</f>
        <v>107.80309544282031</v>
      </c>
      <c r="K13" s="10">
        <f>FC_IND_E!K13+FC_TRA_E!K13+FC_OTH_E!K13</f>
        <v>94.351762682717094</v>
      </c>
      <c r="L13" s="10">
        <f>FC_IND_E!L13+FC_TRA_E!L13+FC_OTH_E!L13</f>
        <v>33.889337919174544</v>
      </c>
      <c r="M13" s="10">
        <f>FC_IND_E!M13+FC_TRA_E!M13+FC_OTH_E!M13</f>
        <v>45.036543422183996</v>
      </c>
      <c r="N13" s="10">
        <f>FC_IND_E!N13+FC_TRA_E!N13+FC_OTH_E!N13</f>
        <v>45.613843508168522</v>
      </c>
      <c r="O13" s="10">
        <f>FC_IND_E!O13+FC_TRA_E!O13+FC_OTH_E!O13</f>
        <v>42.261478933791928</v>
      </c>
      <c r="P13" s="10">
        <f>FC_IND_E!P13+FC_TRA_E!P13+FC_OTH_E!P13</f>
        <v>26.484178847807389</v>
      </c>
      <c r="Q13" s="10">
        <f>FC_IND_E!Q13+FC_TRA_E!Q13+FC_OTH_E!Q13</f>
        <v>28.888306104990306</v>
      </c>
      <c r="R13" s="10">
        <f>FC_IND_E!R13+FC_TRA_E!R13+FC_OTH_E!R13</f>
        <v>42.320120378395529</v>
      </c>
      <c r="S13" s="10">
        <f>FC_IND_E!S13+FC_TRA_E!S13+FC_OTH_E!S13</f>
        <v>32.971711092142009</v>
      </c>
      <c r="T13" s="10">
        <f>FC_IND_E!T13+FC_TRA_E!T13+FC_OTH_E!T13</f>
        <v>43.153826311379881</v>
      </c>
      <c r="U13" s="10">
        <f>FC_IND_E!U13+FC_TRA_E!U13+FC_OTH_E!U13</f>
        <v>44.393981083502055</v>
      </c>
      <c r="V13" s="10">
        <f>FC_IND_E!V13+FC_TRA_E!V13+FC_OTH_E!V13</f>
        <v>37.755374032808817</v>
      </c>
      <c r="W13" s="10">
        <f>FC_IND_E!W13+FC_TRA_E!W13+FC_OTH_E!W13</f>
        <v>35.761392949383008</v>
      </c>
      <c r="X13" s="10">
        <f>FC_IND_E!X13+FC_TRA_E!X13+FC_OTH_E!X13</f>
        <v>28.078761822934212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0.90765262252794487</v>
      </c>
      <c r="K15" s="10">
        <f>FC_IND_E!K15+FC_TRA_E!K15+FC_OTH_E!K15</f>
        <v>0.90765262252794499</v>
      </c>
      <c r="L15" s="10">
        <f>FC_IND_E!L15+FC_TRA_E!L15+FC_OTH_E!L15</f>
        <v>0</v>
      </c>
      <c r="M15" s="10">
        <f>FC_IND_E!M15+FC_TRA_E!M15+FC_OTH_E!M15</f>
        <v>0.90765262252794487</v>
      </c>
      <c r="N15" s="10">
        <f>FC_IND_E!N15+FC_TRA_E!N15+FC_OTH_E!N15</f>
        <v>0.90765262252794499</v>
      </c>
      <c r="O15" s="10">
        <f>FC_IND_E!O15+FC_TRA_E!O15+FC_OTH_E!O15</f>
        <v>0.90765262252794487</v>
      </c>
      <c r="P15" s="10">
        <f>FC_IND_E!P15+FC_TRA_E!P15+FC_OTH_E!P15</f>
        <v>0.90765262252794499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4.2430782459157346</v>
      </c>
      <c r="D16" s="10">
        <f>FC_IND_E!D16+FC_TRA_E!D16+FC_OTH_E!D16</f>
        <v>4.2885640584694755</v>
      </c>
      <c r="E16" s="10">
        <f>FC_IND_E!E16+FC_TRA_E!E16+FC_OTH_E!E16</f>
        <v>8.1207222699914006</v>
      </c>
      <c r="F16" s="10">
        <f>FC_IND_E!F16+FC_TRA_E!F16+FC_OTH_E!F16</f>
        <v>10.031470335339639</v>
      </c>
      <c r="G16" s="10">
        <f>FC_IND_E!G16+FC_TRA_E!G16+FC_OTH_E!G16</f>
        <v>6.2099742046431627</v>
      </c>
      <c r="H16" s="10">
        <f>FC_IND_E!H16+FC_TRA_E!H16+FC_OTH_E!H16</f>
        <v>6.687790197764401</v>
      </c>
      <c r="I16" s="10">
        <f>FC_IND_E!I16+FC_TRA_E!I16+FC_OTH_E!I16</f>
        <v>7.1653482373172812</v>
      </c>
      <c r="J16" s="10">
        <f>FC_IND_E!J16+FC_TRA_E!J16+FC_OTH_E!J16</f>
        <v>6.6478073946689591</v>
      </c>
      <c r="K16" s="10">
        <f>FC_IND_E!K16+FC_TRA_E!K16+FC_OTH_E!K16</f>
        <v>8.1245915735167653</v>
      </c>
      <c r="L16" s="10">
        <f>FC_IND_E!L16+FC_TRA_E!L16+FC_OTH_E!L16</f>
        <v>8.5307824591573489</v>
      </c>
      <c r="M16" s="10">
        <f>FC_IND_E!M16+FC_TRA_E!M16+FC_OTH_E!M16</f>
        <v>6.6877042132416147</v>
      </c>
      <c r="N16" s="10">
        <f>FC_IND_E!N16+FC_TRA_E!N16+FC_OTH_E!N16</f>
        <v>6.0428202923473782</v>
      </c>
      <c r="O16" s="10">
        <f>FC_IND_E!O16+FC_TRA_E!O16+FC_OTH_E!O16</f>
        <v>3.3087704213241644</v>
      </c>
      <c r="P16" s="10">
        <f>FC_IND_E!P16+FC_TRA_E!P16+FC_OTH_E!P16</f>
        <v>2.8374892519346524</v>
      </c>
      <c r="Q16" s="10">
        <f>FC_IND_E!Q16+FC_TRA_E!Q16+FC_OTH_E!Q16</f>
        <v>1.8926913155632008</v>
      </c>
      <c r="R16" s="10">
        <f>FC_IND_E!R16+FC_TRA_E!R16+FC_OTH_E!R16</f>
        <v>1.8251074806534839</v>
      </c>
      <c r="S16" s="10">
        <f>FC_IND_E!S16+FC_TRA_E!S16+FC_OTH_E!S16</f>
        <v>3.1820292347377483</v>
      </c>
      <c r="T16" s="10">
        <f>FC_IND_E!T16+FC_TRA_E!T16+FC_OTH_E!T16</f>
        <v>23.623731728288913</v>
      </c>
      <c r="U16" s="10">
        <f>FC_IND_E!U16+FC_TRA_E!U16+FC_OTH_E!U16</f>
        <v>20.916852966466038</v>
      </c>
      <c r="V16" s="10">
        <f>FC_IND_E!V16+FC_TRA_E!V16+FC_OTH_E!V16</f>
        <v>20.776526225279451</v>
      </c>
      <c r="W16" s="10">
        <f>FC_IND_E!W16+FC_TRA_E!W16+FC_OTH_E!W16</f>
        <v>17.867153912295787</v>
      </c>
      <c r="X16" s="10">
        <f>FC_IND_E!X16+FC_TRA_E!X16+FC_OTH_E!X16</f>
        <v>17.922098022355971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137.74961306964744</v>
      </c>
      <c r="D17" s="37">
        <f t="shared" si="10"/>
        <v>90.11177987962165</v>
      </c>
      <c r="E17" s="37">
        <f t="shared" si="10"/>
        <v>83.696388650042977</v>
      </c>
      <c r="F17" s="37">
        <f t="shared" si="10"/>
        <v>87.15012897678416</v>
      </c>
      <c r="G17" s="37">
        <f t="shared" si="10"/>
        <v>103.26500429922612</v>
      </c>
      <c r="H17" s="37">
        <f t="shared" si="10"/>
        <v>108.08254514187446</v>
      </c>
      <c r="I17" s="37">
        <f t="shared" si="10"/>
        <v>136.56732588134133</v>
      </c>
      <c r="J17" s="37">
        <f t="shared" si="10"/>
        <v>135.92003439380909</v>
      </c>
      <c r="K17" s="37">
        <f t="shared" si="10"/>
        <v>133.47429062768703</v>
      </c>
      <c r="L17" s="37">
        <f t="shared" si="10"/>
        <v>115.10223559759241</v>
      </c>
      <c r="M17" s="37">
        <f t="shared" si="10"/>
        <v>149.2858125537403</v>
      </c>
      <c r="N17" s="37">
        <f t="shared" si="10"/>
        <v>146.29312123817712</v>
      </c>
      <c r="O17" s="37">
        <f t="shared" si="10"/>
        <v>132.86758383490968</v>
      </c>
      <c r="P17" s="37">
        <f t="shared" si="10"/>
        <v>81.749785038693034</v>
      </c>
      <c r="Q17" s="37">
        <f t="shared" si="10"/>
        <v>45.980223559759239</v>
      </c>
      <c r="R17" s="37">
        <f t="shared" si="10"/>
        <v>55.856491831470336</v>
      </c>
      <c r="S17" s="37">
        <f t="shared" si="10"/>
        <v>32.158211521926049</v>
      </c>
      <c r="T17" s="37">
        <f t="shared" si="10"/>
        <v>41.638005159071362</v>
      </c>
      <c r="U17" s="37">
        <f t="shared" si="10"/>
        <v>31.85726569217541</v>
      </c>
      <c r="V17" s="37">
        <f t="shared" si="10"/>
        <v>31.448839208942388</v>
      </c>
      <c r="W17" s="37">
        <f t="shared" si="10"/>
        <v>21.732588134135849</v>
      </c>
      <c r="X17" s="37">
        <f t="shared" ref="X17" si="11">SUM(X18:X21)</f>
        <v>35.447119518486673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65.713671539122956</v>
      </c>
      <c r="D19" s="10">
        <f>FC_IND_E!D19+FC_TRA_E!D19+FC_OTH_E!D19</f>
        <v>26.69819432502149</v>
      </c>
      <c r="E19" s="10">
        <f>FC_IND_E!E19+FC_TRA_E!E19+FC_OTH_E!E19</f>
        <v>11.564918314703348</v>
      </c>
      <c r="F19" s="10">
        <f>FC_IND_E!F19+FC_TRA_E!F19+FC_OTH_E!F19</f>
        <v>30.352536543422179</v>
      </c>
      <c r="G19" s="10">
        <f>FC_IND_E!G19+FC_TRA_E!G19+FC_OTH_E!G19</f>
        <v>38.800515907136706</v>
      </c>
      <c r="H19" s="10">
        <f>FC_IND_E!H19+FC_TRA_E!H19+FC_OTH_E!H19</f>
        <v>37.790197764402407</v>
      </c>
      <c r="I19" s="10">
        <f>FC_IND_E!I19+FC_TRA_E!I19+FC_OTH_E!I19</f>
        <v>67.1109200343938</v>
      </c>
      <c r="J19" s="10">
        <f>FC_IND_E!J19+FC_TRA_E!J19+FC_OTH_E!J19</f>
        <v>76.805674978503845</v>
      </c>
      <c r="K19" s="10">
        <f>FC_IND_E!K19+FC_TRA_E!K19+FC_OTH_E!K19</f>
        <v>75.171969045571785</v>
      </c>
      <c r="L19" s="10">
        <f>FC_IND_E!L19+FC_TRA_E!L19+FC_OTH_E!L19</f>
        <v>53.28890799656061</v>
      </c>
      <c r="M19" s="10">
        <f>FC_IND_E!M19+FC_TRA_E!M19+FC_OTH_E!M19</f>
        <v>79.471195184866716</v>
      </c>
      <c r="N19" s="10">
        <f>FC_IND_E!N19+FC_TRA_E!N19+FC_OTH_E!N19</f>
        <v>81.685296646603604</v>
      </c>
      <c r="O19" s="10">
        <f>FC_IND_E!O19+FC_TRA_E!O19+FC_OTH_E!O19</f>
        <v>69.024075666380028</v>
      </c>
      <c r="P19" s="10">
        <f>FC_IND_E!P19+FC_TRA_E!P19+FC_OTH_E!P19</f>
        <v>47.570937231298373</v>
      </c>
      <c r="Q19" s="10">
        <f>FC_IND_E!Q19+FC_TRA_E!Q19+FC_OTH_E!Q19</f>
        <v>45.335339638865001</v>
      </c>
      <c r="R19" s="10">
        <f>FC_IND_E!R19+FC_TRA_E!R19+FC_OTH_E!R19</f>
        <v>52.106620808254512</v>
      </c>
      <c r="S19" s="10">
        <f>FC_IND_E!S19+FC_TRA_E!S19+FC_OTH_E!S19</f>
        <v>32.158211521926049</v>
      </c>
      <c r="T19" s="10">
        <f>FC_IND_E!T19+FC_TRA_E!T19+FC_OTH_E!T19</f>
        <v>41.638005159071362</v>
      </c>
      <c r="U19" s="10">
        <f>FC_IND_E!U19+FC_TRA_E!U19+FC_OTH_E!U19</f>
        <v>31.85726569217541</v>
      </c>
      <c r="V19" s="10">
        <f>FC_IND_E!V19+FC_TRA_E!V19+FC_OTH_E!V19</f>
        <v>31.448839208942388</v>
      </c>
      <c r="W19" s="10">
        <f>FC_IND_E!W19+FC_TRA_E!W19+FC_OTH_E!W19</f>
        <v>21.732588134135849</v>
      </c>
      <c r="X19" s="10">
        <f>FC_IND_E!X19+FC_TRA_E!X19+FC_OTH_E!X19</f>
        <v>35.447119518486673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72.035941530524482</v>
      </c>
      <c r="D20" s="10">
        <f>FC_IND_E!D20+FC_TRA_E!D20+FC_OTH_E!D20</f>
        <v>63.413585554600168</v>
      </c>
      <c r="E20" s="10">
        <f>FC_IND_E!E20+FC_TRA_E!E20+FC_OTH_E!E20</f>
        <v>72.131470335339628</v>
      </c>
      <c r="F20" s="10">
        <f>FC_IND_E!F20+FC_TRA_E!F20+FC_OTH_E!F20</f>
        <v>56.797592433361984</v>
      </c>
      <c r="G20" s="10">
        <f>FC_IND_E!G20+FC_TRA_E!G20+FC_OTH_E!G20</f>
        <v>64.464488392089422</v>
      </c>
      <c r="H20" s="10">
        <f>FC_IND_E!H20+FC_TRA_E!H20+FC_OTH_E!H20</f>
        <v>70.292347377472055</v>
      </c>
      <c r="I20" s="10">
        <f>FC_IND_E!I20+FC_TRA_E!I20+FC_OTH_E!I20</f>
        <v>69.456405846947547</v>
      </c>
      <c r="J20" s="10">
        <f>FC_IND_E!J20+FC_TRA_E!J20+FC_OTH_E!J20</f>
        <v>59.114359415305238</v>
      </c>
      <c r="K20" s="10">
        <f>FC_IND_E!K20+FC_TRA_E!K20+FC_OTH_E!K20</f>
        <v>58.302321582115226</v>
      </c>
      <c r="L20" s="10">
        <f>FC_IND_E!L20+FC_TRA_E!L20+FC_OTH_E!L20</f>
        <v>61.813327601031801</v>
      </c>
      <c r="M20" s="10">
        <f>FC_IND_E!M20+FC_TRA_E!M20+FC_OTH_E!M20</f>
        <v>69.814617368873598</v>
      </c>
      <c r="N20" s="10">
        <f>FC_IND_E!N20+FC_TRA_E!N20+FC_OTH_E!N20</f>
        <v>64.607824591573518</v>
      </c>
      <c r="O20" s="10">
        <f>FC_IND_E!O20+FC_TRA_E!O20+FC_OTH_E!O20</f>
        <v>63.843508168529659</v>
      </c>
      <c r="P20" s="10">
        <f>FC_IND_E!P20+FC_TRA_E!P20+FC_OTH_E!P20</f>
        <v>34.178847807394668</v>
      </c>
      <c r="Q20" s="10">
        <f>FC_IND_E!Q20+FC_TRA_E!Q20+FC_OTH_E!Q20</f>
        <v>0.64488392089423896</v>
      </c>
      <c r="R20" s="10">
        <f>FC_IND_E!R20+FC_TRA_E!R20+FC_OTH_E!R20</f>
        <v>3.749871023215821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3982.3490111779879</v>
      </c>
      <c r="D26" s="37">
        <f t="shared" si="14"/>
        <v>3986.9803095442821</v>
      </c>
      <c r="E26" s="37">
        <f t="shared" si="14"/>
        <v>4179.8533963886493</v>
      </c>
      <c r="F26" s="37">
        <f t="shared" si="14"/>
        <v>4311.2186586414446</v>
      </c>
      <c r="G26" s="37">
        <f t="shared" si="14"/>
        <v>4366.0406706792783</v>
      </c>
      <c r="H26" s="37">
        <f t="shared" si="14"/>
        <v>4629.1678417884768</v>
      </c>
      <c r="I26" s="37">
        <f t="shared" si="14"/>
        <v>4850.0478073946679</v>
      </c>
      <c r="J26" s="37">
        <f t="shared" si="14"/>
        <v>4844.5689595872745</v>
      </c>
      <c r="K26" s="37">
        <f t="shared" si="14"/>
        <v>4802.7231298366287</v>
      </c>
      <c r="L26" s="37">
        <f t="shared" si="14"/>
        <v>4709.1240756663801</v>
      </c>
      <c r="M26" s="37">
        <f t="shared" si="14"/>
        <v>4359.7929492691301</v>
      </c>
      <c r="N26" s="37">
        <f t="shared" si="14"/>
        <v>4433.6680137575222</v>
      </c>
      <c r="O26" s="37">
        <f t="shared" si="14"/>
        <v>4192.6388650043</v>
      </c>
      <c r="P26" s="37">
        <f t="shared" si="14"/>
        <v>4155.8375752364573</v>
      </c>
      <c r="Q26" s="37">
        <f t="shared" si="14"/>
        <v>4549.9813413585562</v>
      </c>
      <c r="R26" s="37">
        <f t="shared" si="14"/>
        <v>4963.5238177128122</v>
      </c>
      <c r="S26" s="37">
        <f t="shared" si="14"/>
        <v>5022.4854686156496</v>
      </c>
      <c r="T26" s="37">
        <f t="shared" si="14"/>
        <v>5299.743594153053</v>
      </c>
      <c r="U26" s="37">
        <f t="shared" si="14"/>
        <v>5660.9194325021508</v>
      </c>
      <c r="V26" s="37">
        <f t="shared" si="14"/>
        <v>5873.4472055030092</v>
      </c>
      <c r="W26" s="37">
        <f t="shared" si="14"/>
        <v>5270.6068787618242</v>
      </c>
      <c r="X26" s="37">
        <f t="shared" ref="X26" si="15">SUM(X27,X33)</f>
        <v>5711.8266552020632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3982.3490111779879</v>
      </c>
      <c r="D33" s="29">
        <f t="shared" si="18"/>
        <v>3986.9803095442821</v>
      </c>
      <c r="E33" s="29">
        <f t="shared" si="18"/>
        <v>4179.8533963886493</v>
      </c>
      <c r="F33" s="29">
        <f t="shared" si="18"/>
        <v>4311.2186586414446</v>
      </c>
      <c r="G33" s="29">
        <f t="shared" si="18"/>
        <v>4366.0406706792783</v>
      </c>
      <c r="H33" s="29">
        <f t="shared" si="18"/>
        <v>4629.1678417884768</v>
      </c>
      <c r="I33" s="29">
        <f t="shared" si="18"/>
        <v>4850.0478073946679</v>
      </c>
      <c r="J33" s="29">
        <f t="shared" si="18"/>
        <v>4844.5689595872745</v>
      </c>
      <c r="K33" s="29">
        <f t="shared" si="18"/>
        <v>4802.7231298366287</v>
      </c>
      <c r="L33" s="29">
        <f t="shared" si="18"/>
        <v>4709.1240756663801</v>
      </c>
      <c r="M33" s="29">
        <f t="shared" si="18"/>
        <v>4359.7929492691301</v>
      </c>
      <c r="N33" s="29">
        <f t="shared" si="18"/>
        <v>4433.6680137575222</v>
      </c>
      <c r="O33" s="29">
        <f t="shared" si="18"/>
        <v>4192.6388650043</v>
      </c>
      <c r="P33" s="29">
        <f t="shared" si="18"/>
        <v>4155.8375752364573</v>
      </c>
      <c r="Q33" s="29">
        <f t="shared" si="18"/>
        <v>4549.9813413585562</v>
      </c>
      <c r="R33" s="29">
        <f t="shared" si="18"/>
        <v>4963.5238177128122</v>
      </c>
      <c r="S33" s="29">
        <f t="shared" si="18"/>
        <v>5022.4854686156496</v>
      </c>
      <c r="T33" s="29">
        <f t="shared" si="18"/>
        <v>5299.743594153053</v>
      </c>
      <c r="U33" s="29">
        <f t="shared" si="18"/>
        <v>5660.9194325021508</v>
      </c>
      <c r="V33" s="29">
        <f t="shared" si="18"/>
        <v>5873.4472055030092</v>
      </c>
      <c r="W33" s="29">
        <f t="shared" si="18"/>
        <v>5270.6068787618242</v>
      </c>
      <c r="X33" s="29">
        <f t="shared" ref="X33" si="19">SUM(X34:X50)</f>
        <v>5711.8266552020632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368.29561478933778</v>
      </c>
      <c r="D36" s="10">
        <f>FC_IND_E!D36+FC_TRA_E!D36+FC_OTH_E!D36</f>
        <v>318.58701633705937</v>
      </c>
      <c r="E36" s="10">
        <f>FC_IND_E!E36+FC_TRA_E!E36+FC_OTH_E!E36</f>
        <v>345.70077386070506</v>
      </c>
      <c r="F36" s="10">
        <f>FC_IND_E!F36+FC_TRA_E!F36+FC_OTH_E!F36</f>
        <v>341.18194325021489</v>
      </c>
      <c r="G36" s="10">
        <f>FC_IND_E!G36+FC_TRA_E!G36+FC_OTH_E!G36</f>
        <v>269.41822871883056</v>
      </c>
      <c r="H36" s="10">
        <f>FC_IND_E!H36+FC_TRA_E!H36+FC_OTH_E!H36</f>
        <v>281.76655202063631</v>
      </c>
      <c r="I36" s="10">
        <f>FC_IND_E!I36+FC_TRA_E!I36+FC_OTH_E!I36</f>
        <v>252.57979363714526</v>
      </c>
      <c r="J36" s="10">
        <f>FC_IND_E!J36+FC_TRA_E!J36+FC_OTH_E!J36</f>
        <v>198.69595872742909</v>
      </c>
      <c r="K36" s="10">
        <f>FC_IND_E!K36+FC_TRA_E!K36+FC_OTH_E!K36</f>
        <v>186.34763542562342</v>
      </c>
      <c r="L36" s="10">
        <f>FC_IND_E!L36+FC_TRA_E!L36+FC_OTH_E!L36</f>
        <v>169.50902837489252</v>
      </c>
      <c r="M36" s="10">
        <f>FC_IND_E!M36+FC_TRA_E!M36+FC_OTH_E!M36</f>
        <v>211.04436801375755</v>
      </c>
      <c r="N36" s="10">
        <f>FC_IND_E!N36+FC_TRA_E!N36+FC_OTH_E!N36</f>
        <v>233.49595872742907</v>
      </c>
      <c r="O36" s="10">
        <f>FC_IND_E!O36+FC_TRA_E!O36+FC_OTH_E!O36</f>
        <v>189.71539122957864</v>
      </c>
      <c r="P36" s="10">
        <f>FC_IND_E!P36+FC_TRA_E!P36+FC_OTH_E!P36</f>
        <v>261.56018916595008</v>
      </c>
      <c r="Q36" s="10">
        <f>FC_IND_E!Q36+FC_TRA_E!Q36+FC_OTH_E!Q36</f>
        <v>312.07618228718826</v>
      </c>
      <c r="R36" s="10">
        <f>FC_IND_E!R36+FC_TRA_E!R36+FC_OTH_E!R36</f>
        <v>295.23740326741182</v>
      </c>
      <c r="S36" s="10">
        <f>FC_IND_E!S36+FC_TRA_E!S36+FC_OTH_E!S36</f>
        <v>250.27033533963879</v>
      </c>
      <c r="T36" s="10">
        <f>FC_IND_E!T36+FC_TRA_E!T36+FC_OTH_E!T36</f>
        <v>265.59036973344791</v>
      </c>
      <c r="U36" s="10">
        <f>FC_IND_E!U36+FC_TRA_E!U36+FC_OTH_E!U36</f>
        <v>262.28426483233017</v>
      </c>
      <c r="V36" s="10">
        <f>FC_IND_E!V36+FC_TRA_E!V36+FC_OTH_E!V36</f>
        <v>255.67205503009453</v>
      </c>
      <c r="W36" s="10">
        <f>FC_IND_E!W36+FC_TRA_E!W36+FC_OTH_E!W36</f>
        <v>268.89647463456578</v>
      </c>
      <c r="X36" s="10">
        <f>FC_IND_E!X36+FC_TRA_E!X36+FC_OTH_E!X36</f>
        <v>265.59045571797071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1413.604643164231</v>
      </c>
      <c r="D37" s="10">
        <f>FC_IND_E!D37+FC_TRA_E!D37+FC_OTH_E!D37</f>
        <v>1471.7994840928629</v>
      </c>
      <c r="E37" s="10">
        <f>FC_IND_E!E37+FC_TRA_E!E37+FC_OTH_E!E37</f>
        <v>1507.774462596733</v>
      </c>
      <c r="F37" s="10">
        <f>FC_IND_E!F37+FC_TRA_E!F37+FC_OTH_E!F37</f>
        <v>1506.7163370593289</v>
      </c>
      <c r="G37" s="10">
        <f>FC_IND_E!G37+FC_TRA_E!G37+FC_OTH_E!G37</f>
        <v>1525.7619088564061</v>
      </c>
      <c r="H37" s="10">
        <f>FC_IND_E!H37+FC_TRA_E!H37+FC_OTH_E!H37</f>
        <v>1568.0853826311261</v>
      </c>
      <c r="I37" s="10">
        <f>FC_IND_E!I37+FC_TRA_E!I37+FC_OTH_E!I37</f>
        <v>1597.7118658641441</v>
      </c>
      <c r="J37" s="10">
        <f>FC_IND_E!J37+FC_TRA_E!J37+FC_OTH_E!J37</f>
        <v>1622.0478933791919</v>
      </c>
      <c r="K37" s="10">
        <f>FC_IND_E!K37+FC_TRA_E!K37+FC_OTH_E!K37</f>
        <v>1578.6662940670681</v>
      </c>
      <c r="L37" s="10">
        <f>FC_IND_E!L37+FC_TRA_E!L37+FC_OTH_E!L37</f>
        <v>1578.6662940670681</v>
      </c>
      <c r="M37" s="10">
        <f>FC_IND_E!M37+FC_TRA_E!M37+FC_OTH_E!M37</f>
        <v>1348.332846087704</v>
      </c>
      <c r="N37" s="10">
        <f>FC_IND_E!N37+FC_TRA_E!N37+FC_OTH_E!N37</f>
        <v>1245.342476354256</v>
      </c>
      <c r="O37" s="10">
        <f>FC_IND_E!O37+FC_TRA_E!O37+FC_OTH_E!O37</f>
        <v>1233.782373172829</v>
      </c>
      <c r="P37" s="10">
        <f>FC_IND_E!P37+FC_TRA_E!P37+FC_OTH_E!P37</f>
        <v>1167.5742906276871</v>
      </c>
      <c r="Q37" s="10">
        <f>FC_IND_E!Q37+FC_TRA_E!Q37+FC_OTH_E!Q37</f>
        <v>1243.2406706792779</v>
      </c>
      <c r="R37" s="10">
        <f>FC_IND_E!R37+FC_TRA_E!R37+FC_OTH_E!R37</f>
        <v>1283.1756663800518</v>
      </c>
      <c r="S37" s="10">
        <f>FC_IND_E!S37+FC_TRA_E!S37+FC_OTH_E!S37</f>
        <v>1306.295958727429</v>
      </c>
      <c r="T37" s="10">
        <f>FC_IND_E!T37+FC_TRA_E!T37+FC_OTH_E!T37</f>
        <v>1337.8236457437663</v>
      </c>
      <c r="U37" s="10">
        <f>FC_IND_E!U37+FC_TRA_E!U37+FC_OTH_E!U37</f>
        <v>1396.6752364574379</v>
      </c>
      <c r="V37" s="10">
        <f>FC_IND_E!V37+FC_TRA_E!V37+FC_OTH_E!V37</f>
        <v>1507.022098022356</v>
      </c>
      <c r="W37" s="10">
        <f>FC_IND_E!W37+FC_TRA_E!W37+FC_OTH_E!W37</f>
        <v>1308.3978503869303</v>
      </c>
      <c r="X37" s="10">
        <f>FC_IND_E!X37+FC_TRA_E!X37+FC_OTH_E!X37</f>
        <v>1388.267927773001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0</v>
      </c>
      <c r="D38" s="10">
        <f>FC_IND_E!D38+FC_TRA_E!D38+FC_OTH_E!D38</f>
        <v>0</v>
      </c>
      <c r="E38" s="10">
        <f>FC_IND_E!E38+FC_TRA_E!E38+FC_OTH_E!E38</f>
        <v>0</v>
      </c>
      <c r="F38" s="10">
        <f>FC_IND_E!F38+FC_TRA_E!F38+FC_OTH_E!F38</f>
        <v>0</v>
      </c>
      <c r="G38" s="10">
        <f>FC_IND_E!G38+FC_TRA_E!G38+FC_OTH_E!G38</f>
        <v>2.00627687016337</v>
      </c>
      <c r="H38" s="10">
        <f>FC_IND_E!H38+FC_TRA_E!H38+FC_OTH_E!H38</f>
        <v>3.0094582975064492</v>
      </c>
      <c r="I38" s="10">
        <f>FC_IND_E!I38+FC_TRA_E!I38+FC_OTH_E!I38</f>
        <v>2.00627687016337</v>
      </c>
      <c r="J38" s="10">
        <f>FC_IND_E!J38+FC_TRA_E!J38+FC_OTH_E!J38</f>
        <v>0</v>
      </c>
      <c r="K38" s="10">
        <f>FC_IND_E!K38+FC_TRA_E!K38+FC_OTH_E!K38</f>
        <v>0</v>
      </c>
      <c r="L38" s="10">
        <f>FC_IND_E!L38+FC_TRA_E!L38+FC_OTH_E!L38</f>
        <v>0</v>
      </c>
      <c r="M38" s="10">
        <f>FC_IND_E!M38+FC_TRA_E!M38+FC_OTH_E!M38</f>
        <v>0</v>
      </c>
      <c r="N38" s="10">
        <f>FC_IND_E!N38+FC_TRA_E!N38+FC_OTH_E!N38</f>
        <v>0</v>
      </c>
      <c r="O38" s="10">
        <f>FC_IND_E!O38+FC_TRA_E!O38+FC_OTH_E!O38</f>
        <v>0</v>
      </c>
      <c r="P38" s="10">
        <f>FC_IND_E!P38+FC_TRA_E!P38+FC_OTH_E!P38</f>
        <v>0</v>
      </c>
      <c r="Q38" s="10">
        <f>FC_IND_E!Q38+FC_TRA_E!Q38+FC_OTH_E!Q38</f>
        <v>0</v>
      </c>
      <c r="R38" s="10">
        <f>FC_IND_E!R38+FC_TRA_E!R38+FC_OTH_E!R38</f>
        <v>0</v>
      </c>
      <c r="S38" s="10">
        <f>FC_IND_E!S38+FC_TRA_E!S38+FC_OTH_E!S38</f>
        <v>1.0754944110060189</v>
      </c>
      <c r="T38" s="10">
        <f>FC_IND_E!T38+FC_TRA_E!T38+FC_OTH_E!T38</f>
        <v>1.0754944110060187</v>
      </c>
      <c r="U38" s="10">
        <f>FC_IND_E!U38+FC_TRA_E!U38+FC_OTH_E!U38</f>
        <v>1.0754944110060189</v>
      </c>
      <c r="V38" s="10">
        <f>FC_IND_E!V38+FC_TRA_E!V38+FC_OTH_E!V38</f>
        <v>2.1510748065348229</v>
      </c>
      <c r="W38" s="10">
        <f>FC_IND_E!W38+FC_TRA_E!W38+FC_OTH_E!W38</f>
        <v>1.0754944110060183</v>
      </c>
      <c r="X38" s="10">
        <f>FC_IND_E!X38+FC_TRA_E!X38+FC_OTH_E!X38</f>
        <v>1.0754944110060194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0</v>
      </c>
      <c r="D40" s="10">
        <f>FC_IND_E!D40+FC_TRA_E!D40+FC_OTH_E!D40</f>
        <v>0</v>
      </c>
      <c r="E40" s="10">
        <f>FC_IND_E!E40+FC_TRA_E!E40+FC_OTH_E!E40</f>
        <v>0</v>
      </c>
      <c r="F40" s="10">
        <f>FC_IND_E!F40+FC_TRA_E!F40+FC_OTH_E!F40</f>
        <v>0</v>
      </c>
      <c r="G40" s="10">
        <f>FC_IND_E!G40+FC_TRA_E!G40+FC_OTH_E!G40</f>
        <v>0</v>
      </c>
      <c r="H40" s="10">
        <f>FC_IND_E!H40+FC_TRA_E!H40+FC_OTH_E!H40</f>
        <v>0</v>
      </c>
      <c r="I40" s="10">
        <f>FC_IND_E!I40+FC_TRA_E!I40+FC_OTH_E!I40</f>
        <v>0</v>
      </c>
      <c r="J40" s="10">
        <f>FC_IND_E!J40+FC_TRA_E!J40+FC_OTH_E!J40</f>
        <v>0</v>
      </c>
      <c r="K40" s="10">
        <f>FC_IND_E!K40+FC_TRA_E!K40+FC_OTH_E!K40</f>
        <v>0</v>
      </c>
      <c r="L40" s="10">
        <f>FC_IND_E!L40+FC_TRA_E!L40+FC_OTH_E!L40</f>
        <v>0</v>
      </c>
      <c r="M40" s="10">
        <f>FC_IND_E!M40+FC_TRA_E!M40+FC_OTH_E!M40</f>
        <v>0</v>
      </c>
      <c r="N40" s="10">
        <f>FC_IND_E!N40+FC_TRA_E!N40+FC_OTH_E!N40</f>
        <v>0</v>
      </c>
      <c r="O40" s="10">
        <f>FC_IND_E!O40+FC_TRA_E!O40+FC_OTH_E!O40</f>
        <v>0</v>
      </c>
      <c r="P40" s="10">
        <f>FC_IND_E!P40+FC_TRA_E!P40+FC_OTH_E!P40</f>
        <v>0</v>
      </c>
      <c r="Q40" s="10">
        <f>FC_IND_E!Q40+FC_TRA_E!Q40+FC_OTH_E!Q40</f>
        <v>0</v>
      </c>
      <c r="R40" s="10">
        <f>FC_IND_E!R40+FC_TRA_E!R40+FC_OTH_E!R40</f>
        <v>0</v>
      </c>
      <c r="S40" s="10">
        <f>FC_IND_E!S40+FC_TRA_E!S40+FC_OTH_E!S40</f>
        <v>7.2361134995700773</v>
      </c>
      <c r="T40" s="10">
        <f>FC_IND_E!T40+FC_TRA_E!T40+FC_OTH_E!T40</f>
        <v>8.2778159931212354</v>
      </c>
      <c r="U40" s="10">
        <f>FC_IND_E!U40+FC_TRA_E!U40+FC_OTH_E!U40</f>
        <v>9.3125537403267415</v>
      </c>
      <c r="V40" s="10">
        <f>FC_IND_E!V40+FC_TRA_E!V40+FC_OTH_E!V40</f>
        <v>8.2778159931212318</v>
      </c>
      <c r="W40" s="10">
        <f>FC_IND_E!W40+FC_TRA_E!W40+FC_OTH_E!W40</f>
        <v>10.347291487532235</v>
      </c>
      <c r="X40" s="10">
        <f>FC_IND_E!X40+FC_TRA_E!X40+FC_OTH_E!X40</f>
        <v>18.625107480653487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3.1384350816852971</v>
      </c>
      <c r="D41" s="10">
        <f>FC_IND_E!D41+FC_TRA_E!D41+FC_OTH_E!D41</f>
        <v>2.0922613929492688</v>
      </c>
      <c r="E41" s="10">
        <f>FC_IND_E!E41+FC_TRA_E!E41+FC_OTH_E!E41</f>
        <v>0</v>
      </c>
      <c r="F41" s="10">
        <f>FC_IND_E!F41+FC_TRA_E!F41+FC_OTH_E!F41</f>
        <v>0</v>
      </c>
      <c r="G41" s="10">
        <f>FC_IND_E!G41+FC_TRA_E!G41+FC_OTH_E!G41</f>
        <v>0</v>
      </c>
      <c r="H41" s="10">
        <f>FC_IND_E!H41+FC_TRA_E!H41+FC_OTH_E!H41</f>
        <v>0</v>
      </c>
      <c r="I41" s="10">
        <f>FC_IND_E!I41+FC_TRA_E!I41+FC_OTH_E!I41</f>
        <v>0</v>
      </c>
      <c r="J41" s="10">
        <f>FC_IND_E!J41+FC_TRA_E!J41+FC_OTH_E!J41</f>
        <v>0</v>
      </c>
      <c r="K41" s="10">
        <f>FC_IND_E!K41+FC_TRA_E!K41+FC_OTH_E!K41</f>
        <v>0</v>
      </c>
      <c r="L41" s="10">
        <f>FC_IND_E!L41+FC_TRA_E!L41+FC_OTH_E!L41</f>
        <v>0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</v>
      </c>
      <c r="U41" s="10">
        <f>FC_IND_E!U41+FC_TRA_E!U41+FC_OTH_E!U41</f>
        <v>0</v>
      </c>
      <c r="V41" s="10">
        <f>FC_IND_E!V41+FC_TRA_E!V41+FC_OTH_E!V41</f>
        <v>0</v>
      </c>
      <c r="W41" s="10">
        <f>FC_IND_E!W41+FC_TRA_E!W41+FC_OTH_E!W41</f>
        <v>0</v>
      </c>
      <c r="X41" s="10">
        <f>FC_IND_E!X41+FC_TRA_E!X41+FC_OTH_E!X41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235.74092863284611</v>
      </c>
      <c r="O42" s="10">
        <f>FC_IND_E!O42+FC_TRA_E!O42+FC_OTH_E!O42</f>
        <v>205.64634565778158</v>
      </c>
      <c r="P42" s="10">
        <f>FC_IND_E!P42+FC_TRA_E!P42+FC_OTH_E!P42</f>
        <v>226.71255374032671</v>
      </c>
      <c r="Q42" s="10">
        <f>FC_IND_E!Q42+FC_TRA_E!Q42+FC_OTH_E!Q42</f>
        <v>176.55485812553746</v>
      </c>
      <c r="R42" s="10">
        <f>FC_IND_E!R42+FC_TRA_E!R42+FC_OTH_E!R42</f>
        <v>222.69991401547716</v>
      </c>
      <c r="S42" s="10">
        <f>FC_IND_E!S42+FC_TRA_E!S42+FC_OTH_E!S42</f>
        <v>209.65889939810828</v>
      </c>
      <c r="T42" s="10">
        <f>FC_IND_E!T42+FC_TRA_E!T42+FC_OTH_E!T42</f>
        <v>234.73774720550298</v>
      </c>
      <c r="U42" s="10">
        <f>FC_IND_E!U42+FC_TRA_E!U42+FC_OTH_E!U42</f>
        <v>242.76294067067934</v>
      </c>
      <c r="V42" s="10">
        <f>FC_IND_E!V42+FC_TRA_E!V42+FC_OTH_E!V42</f>
        <v>208.65580395528801</v>
      </c>
      <c r="W42" s="10">
        <f>FC_IND_E!W42+FC_TRA_E!W42+FC_OTH_E!W42</f>
        <v>248.78185726569225</v>
      </c>
      <c r="X42" s="10">
        <f>FC_IND_E!X42+FC_TRA_E!X42+FC_OTH_E!X42</f>
        <v>256.80713671539121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1917.4785038693033</v>
      </c>
      <c r="D43" s="10">
        <f>FC_IND_E!D43+FC_TRA_E!D43+FC_OTH_E!D43</f>
        <v>1966.7763542562343</v>
      </c>
      <c r="E43" s="10">
        <f>FC_IND_E!E43+FC_TRA_E!E43+FC_OTH_E!E43</f>
        <v>2134.1835769561471</v>
      </c>
      <c r="F43" s="10">
        <f>FC_IND_E!F43+FC_TRA_E!F43+FC_OTH_E!F43</f>
        <v>2235.8603611349959</v>
      </c>
      <c r="G43" s="10">
        <f>FC_IND_E!G43+FC_TRA_E!G43+FC_OTH_E!G43</f>
        <v>2344.726053310404</v>
      </c>
      <c r="H43" s="10">
        <f>FC_IND_E!H43+FC_TRA_E!H43+FC_OTH_E!H43</f>
        <v>2586.0798796216677</v>
      </c>
      <c r="I43" s="10">
        <f>FC_IND_E!I43+FC_TRA_E!I43+FC_OTH_E!I43</f>
        <v>2846.9473774720545</v>
      </c>
      <c r="J43" s="10">
        <f>FC_IND_E!J43+FC_TRA_E!J43+FC_OTH_E!J43</f>
        <v>2859.9887360275152</v>
      </c>
      <c r="K43" s="10">
        <f>FC_IND_E!K43+FC_TRA_E!K43+FC_OTH_E!K43</f>
        <v>2895.0991401547712</v>
      </c>
      <c r="L43" s="10">
        <f>FC_IND_E!L43+FC_TRA_E!L43+FC_OTH_E!L43</f>
        <v>2851.9633705932929</v>
      </c>
      <c r="M43" s="10">
        <f>FC_IND_E!M43+FC_TRA_E!M43+FC_OTH_E!M43</f>
        <v>2703.4968185726561</v>
      </c>
      <c r="N43" s="10">
        <f>FC_IND_E!N43+FC_TRA_E!N43+FC_OTH_E!N43</f>
        <v>2621.2382631126388</v>
      </c>
      <c r="O43" s="10">
        <f>FC_IND_E!O43+FC_TRA_E!O43+FC_OTH_E!O43</f>
        <v>2459.7305245055886</v>
      </c>
      <c r="P43" s="10">
        <f>FC_IND_E!P43+FC_TRA_E!P43+FC_OTH_E!P43</f>
        <v>2398.5382631126399</v>
      </c>
      <c r="Q43" s="10">
        <f>FC_IND_E!Q43+FC_TRA_E!Q43+FC_OTH_E!Q43</f>
        <v>2727.5726569217541</v>
      </c>
      <c r="R43" s="10">
        <f>FC_IND_E!R43+FC_TRA_E!R43+FC_OTH_E!R43</f>
        <v>3060.619346517627</v>
      </c>
      <c r="S43" s="10">
        <f>FC_IND_E!S43+FC_TRA_E!S43+FC_OTH_E!S43</f>
        <v>3132.3519346517633</v>
      </c>
      <c r="T43" s="10">
        <f>FC_IND_E!T43+FC_TRA_E!T43+FC_OTH_E!T43</f>
        <v>3343.4294926913162</v>
      </c>
      <c r="U43" s="10">
        <f>FC_IND_E!U43+FC_TRA_E!U43+FC_OTH_E!U43</f>
        <v>3634.4296646603616</v>
      </c>
      <c r="V43" s="10">
        <f>FC_IND_E!V43+FC_TRA_E!V43+FC_OTH_E!V43</f>
        <v>3777.880481513328</v>
      </c>
      <c r="W43" s="10">
        <f>FC_IND_E!W43+FC_TRA_E!W43+FC_OTH_E!W43</f>
        <v>3342.4048151332763</v>
      </c>
      <c r="X43" s="10">
        <f>FC_IND_E!X43+FC_TRA_E!X43+FC_OTH_E!X43</f>
        <v>3715.3769561478921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279.83181427343078</v>
      </c>
      <c r="D44" s="10">
        <f>FC_IND_E!D44+FC_TRA_E!D44+FC_OTH_E!D44</f>
        <v>227.72519346517626</v>
      </c>
      <c r="E44" s="10">
        <f>FC_IND_E!E44+FC_TRA_E!E44+FC_OTH_E!E44</f>
        <v>161.14462596732588</v>
      </c>
      <c r="F44" s="10">
        <f>FC_IND_E!F44+FC_TRA_E!F44+FC_OTH_E!F44</f>
        <v>170.79380911435939</v>
      </c>
      <c r="G44" s="10">
        <f>FC_IND_E!G44+FC_TRA_E!G44+FC_OTH_E!G44</f>
        <v>161.14453998280311</v>
      </c>
      <c r="H44" s="10">
        <f>FC_IND_E!H44+FC_TRA_E!H44+FC_OTH_E!H44</f>
        <v>81.054858125537407</v>
      </c>
      <c r="I44" s="10">
        <f>FC_IND_E!I44+FC_TRA_E!I44+FC_OTH_E!I44</f>
        <v>59.826053310404134</v>
      </c>
      <c r="J44" s="10">
        <f>FC_IND_E!J44+FC_TRA_E!J44+FC_OTH_E!J44</f>
        <v>44.167411865864146</v>
      </c>
      <c r="K44" s="10">
        <f>FC_IND_E!K44+FC_TRA_E!K44+FC_OTH_E!K44</f>
        <v>20.163284608770425</v>
      </c>
      <c r="L44" s="10">
        <f>FC_IND_E!L44+FC_TRA_E!L44+FC_OTH_E!L44</f>
        <v>14.402407566638004</v>
      </c>
      <c r="M44" s="10">
        <f>FC_IND_E!M44+FC_TRA_E!M44+FC_OTH_E!M44</f>
        <v>8.6414445399828033</v>
      </c>
      <c r="N44" s="10">
        <f>FC_IND_E!N44+FC_TRA_E!N44+FC_OTH_E!N44</f>
        <v>8.6414445399828033</v>
      </c>
      <c r="O44" s="10">
        <f>FC_IND_E!O44+FC_TRA_E!O44+FC_OTH_E!O44</f>
        <v>11.521926053310406</v>
      </c>
      <c r="P44" s="10">
        <f>FC_IND_E!P44+FC_TRA_E!P44+FC_OTH_E!P44</f>
        <v>12.482115219260534</v>
      </c>
      <c r="Q44" s="10">
        <f>FC_IND_E!Q44+FC_TRA_E!Q44+FC_OTH_E!Q44</f>
        <v>12.482115219260532</v>
      </c>
      <c r="R44" s="10">
        <f>FC_IND_E!R44+FC_TRA_E!R44+FC_OTH_E!R44</f>
        <v>8.6415305245055887</v>
      </c>
      <c r="S44" s="10">
        <f>FC_IND_E!S44+FC_TRA_E!S44+FC_OTH_E!S44</f>
        <v>7.6813413585554597</v>
      </c>
      <c r="T44" s="10">
        <f>FC_IND_E!T44+FC_TRA_E!T44+FC_OTH_E!T44</f>
        <v>7.6814273430782443</v>
      </c>
      <c r="U44" s="10">
        <f>FC_IND_E!U44+FC_TRA_E!U44+FC_OTH_E!U44</f>
        <v>4.8008598452278584</v>
      </c>
      <c r="V44" s="10">
        <f>FC_IND_E!V44+FC_TRA_E!V44+FC_OTH_E!V44</f>
        <v>2.8805674978503859</v>
      </c>
      <c r="W44" s="10">
        <f>FC_IND_E!W44+FC_TRA_E!W44+FC_OTH_E!W44</f>
        <v>4.8008598452278575</v>
      </c>
      <c r="X44" s="10">
        <f>FC_IND_E!X44+FC_TRA_E!X44+FC_OTH_E!X44</f>
        <v>2.8804815133276014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31.049957007738612</v>
      </c>
      <c r="F48" s="10">
        <f>FC_IND_E!F48+FC_TRA_E!F48+FC_OTH_E!F48</f>
        <v>56.666208082545133</v>
      </c>
      <c r="G48" s="10">
        <f>FC_IND_E!G48+FC_TRA_E!G48+FC_OTH_E!G48</f>
        <v>62.983662940670676</v>
      </c>
      <c r="H48" s="10">
        <f>FC_IND_E!H48+FC_TRA_E!H48+FC_OTH_E!H48</f>
        <v>109.17171109200341</v>
      </c>
      <c r="I48" s="10">
        <f>FC_IND_E!I48+FC_TRA_E!I48+FC_OTH_E!I48</f>
        <v>90.976440240756659</v>
      </c>
      <c r="J48" s="10">
        <f>FC_IND_E!J48+FC_TRA_E!J48+FC_OTH_E!J48</f>
        <v>119.66895958727429</v>
      </c>
      <c r="K48" s="10">
        <f>FC_IND_E!K48+FC_TRA_E!K48+FC_OTH_E!K48</f>
        <v>113.37059329320719</v>
      </c>
      <c r="L48" s="10">
        <f>FC_IND_E!L48+FC_TRA_E!L48+FC_OTH_E!L48</f>
        <v>94.58297506448838</v>
      </c>
      <c r="M48" s="10">
        <f>FC_IND_E!M48+FC_TRA_E!M48+FC_OTH_E!M48</f>
        <v>88.277472055030088</v>
      </c>
      <c r="N48" s="10">
        <f>FC_IND_E!N48+FC_TRA_E!N48+FC_OTH_E!N48</f>
        <v>70.149011177987944</v>
      </c>
      <c r="O48" s="10">
        <f>FC_IND_E!O48+FC_TRA_E!O48+FC_OTH_E!O48</f>
        <v>74.090025795356837</v>
      </c>
      <c r="P48" s="10">
        <f>FC_IND_E!P48+FC_TRA_E!P48+FC_OTH_E!P48</f>
        <v>71.725451418744626</v>
      </c>
      <c r="Q48" s="10">
        <f>FC_IND_E!Q48+FC_TRA_E!Q48+FC_OTH_E!Q48</f>
        <v>59.902579535683586</v>
      </c>
      <c r="R48" s="10">
        <f>FC_IND_E!R48+FC_TRA_E!R48+FC_OTH_E!R48</f>
        <v>74.090025795356837</v>
      </c>
      <c r="S48" s="10">
        <f>FC_IND_E!S48+FC_TRA_E!S48+FC_OTH_E!S48</f>
        <v>90.670679277730017</v>
      </c>
      <c r="T48" s="10">
        <f>FC_IND_E!T48+FC_TRA_E!T48+FC_OTH_E!T48</f>
        <v>82.975322441960444</v>
      </c>
      <c r="U48" s="10">
        <f>FC_IND_E!U48+FC_TRA_E!U48+FC_OTH_E!U48</f>
        <v>90.518486672398964</v>
      </c>
      <c r="V48" s="10">
        <f>FC_IND_E!V48+FC_TRA_E!V48+FC_OTH_E!V48</f>
        <v>96.385468615649174</v>
      </c>
      <c r="W48" s="10">
        <f>FC_IND_E!W48+FC_TRA_E!W48+FC_OTH_E!W48</f>
        <v>69.565176268271699</v>
      </c>
      <c r="X48" s="10">
        <f>FC_IND_E!X48+FC_TRA_E!X48+FC_OTH_E!X48</f>
        <v>47.773688736027509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9.0761822871883062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19.059931212381766</v>
      </c>
      <c r="O50" s="10">
        <f>FC_IND_E!O50+FC_TRA_E!O50+FC_OTH_E!O50</f>
        <v>18.152278589853829</v>
      </c>
      <c r="P50" s="10">
        <f>FC_IND_E!P50+FC_TRA_E!P50+FC_OTH_E!P50</f>
        <v>17.244711951848672</v>
      </c>
      <c r="Q50" s="10">
        <f>FC_IND_E!Q50+FC_TRA_E!Q50+FC_OTH_E!Q50</f>
        <v>18.152278589853832</v>
      </c>
      <c r="R50" s="10">
        <f>FC_IND_E!R50+FC_TRA_E!R50+FC_OTH_E!R50</f>
        <v>19.05993121238177</v>
      </c>
      <c r="S50" s="10">
        <f>FC_IND_E!S50+FC_TRA_E!S50+FC_OTH_E!S50</f>
        <v>17.244711951848672</v>
      </c>
      <c r="T50" s="10">
        <f>FC_IND_E!T50+FC_TRA_E!T50+FC_OTH_E!T50</f>
        <v>18.152278589853829</v>
      </c>
      <c r="U50" s="10">
        <f>FC_IND_E!U50+FC_TRA_E!U50+FC_OTH_E!U50</f>
        <v>19.05993121238177</v>
      </c>
      <c r="V50" s="10">
        <f>FC_IND_E!V50+FC_TRA_E!V50+FC_OTH_E!V50</f>
        <v>14.52184006878762</v>
      </c>
      <c r="W50" s="10">
        <f>FC_IND_E!W50+FC_TRA_E!W50+FC_OTH_E!W50</f>
        <v>16.337059329320724</v>
      </c>
      <c r="X50" s="10">
        <f>FC_IND_E!X50+FC_TRA_E!X50+FC_OTH_E!X50</f>
        <v>15.429406706792779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6365.649183147033</v>
      </c>
      <c r="D51" s="37">
        <f>FC_IND_E!D51+FC_TRA_E!D51+FC_OTH_E!D51</f>
        <v>7009.0068787618229</v>
      </c>
      <c r="E51" s="37">
        <f>FC_IND_E!E51+FC_TRA_E!E51+FC_OTH_E!E51</f>
        <v>6987.6827171109189</v>
      </c>
      <c r="F51" s="37">
        <f>FC_IND_E!F51+FC_TRA_E!F51+FC_OTH_E!F51</f>
        <v>7509.0928632846062</v>
      </c>
      <c r="G51" s="37">
        <f>FC_IND_E!G51+FC_TRA_E!G51+FC_OTH_E!G51</f>
        <v>7428.9767841788462</v>
      </c>
      <c r="H51" s="37">
        <f>FC_IND_E!H51+FC_TRA_E!H51+FC_OTH_E!H51</f>
        <v>7687.8546861564882</v>
      </c>
      <c r="I51" s="37">
        <f>FC_IND_E!I51+FC_TRA_E!I51+FC_OTH_E!I51</f>
        <v>7065.8856405846946</v>
      </c>
      <c r="J51" s="37">
        <f>FC_IND_E!J51+FC_TRA_E!J51+FC_OTH_E!J51</f>
        <v>6076.2252794497017</v>
      </c>
      <c r="K51" s="37">
        <f>FC_IND_E!K51+FC_TRA_E!K51+FC_OTH_E!K51</f>
        <v>6115.950128976785</v>
      </c>
      <c r="L51" s="37">
        <f>FC_IND_E!L51+FC_TRA_E!L51+FC_OTH_E!L51</f>
        <v>5765.1977644024082</v>
      </c>
      <c r="M51" s="37">
        <f>FC_IND_E!M51+FC_TRA_E!M51+FC_OTH_E!M51</f>
        <v>6095.7437661220993</v>
      </c>
      <c r="N51" s="37">
        <f>FC_IND_E!N51+FC_TRA_E!N51+FC_OTH_E!N51</f>
        <v>5842.7343078245895</v>
      </c>
      <c r="O51" s="37">
        <f>FC_IND_E!O51+FC_TRA_E!O51+FC_OTH_E!O51</f>
        <v>5060.1676698194324</v>
      </c>
      <c r="P51" s="37">
        <f>FC_IND_E!P51+FC_TRA_E!P51+FC_OTH_E!P51</f>
        <v>5333.7489251934639</v>
      </c>
      <c r="Q51" s="37">
        <f>FC_IND_E!Q51+FC_TRA_E!Q51+FC_OTH_E!Q51</f>
        <v>5002.235597592432</v>
      </c>
      <c r="R51" s="37">
        <f>FC_IND_E!R51+FC_TRA_E!R51+FC_OTH_E!R51</f>
        <v>5293.3576956147881</v>
      </c>
      <c r="S51" s="37">
        <f>FC_IND_E!S51+FC_TRA_E!S51+FC_OTH_E!S51</f>
        <v>5539.939810834052</v>
      </c>
      <c r="T51" s="37">
        <f>FC_IND_E!T51+FC_TRA_E!T51+FC_OTH_E!T51</f>
        <v>5709.3509028374892</v>
      </c>
      <c r="U51" s="37">
        <f>FC_IND_E!U51+FC_TRA_E!U51+FC_OTH_E!U51</f>
        <v>5570.0773860705067</v>
      </c>
      <c r="V51" s="37">
        <f>FC_IND_E!V51+FC_TRA_E!V51+FC_OTH_E!V51</f>
        <v>5481.4058469475485</v>
      </c>
      <c r="W51" s="37">
        <f>FC_IND_E!W51+FC_TRA_E!W51+FC_OTH_E!W51</f>
        <v>5689.8753224419579</v>
      </c>
      <c r="X51" s="37">
        <f>FC_IND_E!X51+FC_TRA_E!X51+FC_OTH_E!X51</f>
        <v>6084.178847807395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774.31453138435074</v>
      </c>
      <c r="D52" s="37">
        <f t="shared" si="20"/>
        <v>808.51728288907998</v>
      </c>
      <c r="E52" s="37">
        <f t="shared" si="20"/>
        <v>820.88942390369732</v>
      </c>
      <c r="F52" s="37">
        <f t="shared" si="20"/>
        <v>825.02158211521919</v>
      </c>
      <c r="G52" s="37">
        <f t="shared" si="20"/>
        <v>702.13542562338785</v>
      </c>
      <c r="H52" s="37">
        <f t="shared" si="20"/>
        <v>1157.4999140154769</v>
      </c>
      <c r="I52" s="37">
        <f t="shared" si="20"/>
        <v>1264.7990541702488</v>
      </c>
      <c r="J52" s="37">
        <f t="shared" si="20"/>
        <v>1360.6957007738597</v>
      </c>
      <c r="K52" s="37">
        <f t="shared" si="20"/>
        <v>1311.7369733447977</v>
      </c>
      <c r="L52" s="37">
        <f t="shared" si="20"/>
        <v>1773.8677558039535</v>
      </c>
      <c r="M52" s="37">
        <f t="shared" si="20"/>
        <v>1974.5007738607046</v>
      </c>
      <c r="N52" s="37">
        <f t="shared" si="20"/>
        <v>2213.2917454858134</v>
      </c>
      <c r="O52" s="37">
        <f t="shared" si="20"/>
        <v>2353.3247635425632</v>
      </c>
      <c r="P52" s="37">
        <f t="shared" si="20"/>
        <v>2426.1345657781612</v>
      </c>
      <c r="Q52" s="37">
        <f t="shared" si="20"/>
        <v>2073.9348237317276</v>
      </c>
      <c r="R52" s="37">
        <f t="shared" si="20"/>
        <v>2176.2013757523659</v>
      </c>
      <c r="S52" s="37">
        <f t="shared" si="20"/>
        <v>2156.5012037833185</v>
      </c>
      <c r="T52" s="37">
        <f t="shared" si="20"/>
        <v>2094.5138435081681</v>
      </c>
      <c r="U52" s="37">
        <f t="shared" si="20"/>
        <v>1887.3244196044711</v>
      </c>
      <c r="V52" s="37">
        <f t="shared" si="20"/>
        <v>1846.8449699054181</v>
      </c>
      <c r="W52" s="37">
        <f t="shared" si="20"/>
        <v>1922.0693895098873</v>
      </c>
      <c r="X52" s="37">
        <f t="shared" ref="X52" si="21">SUM(X53:X70)</f>
        <v>2047.2845227859007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1.4331040412725711</v>
      </c>
      <c r="E57" s="10">
        <f>FC_IND_E!E57+FC_TRA_E!E57+FC_OTH_E!E57</f>
        <v>1.671883061049011</v>
      </c>
      <c r="F57" s="10">
        <f>FC_IND_E!F57+FC_TRA_E!F57+FC_OTH_E!F57</f>
        <v>1.8152192605331039</v>
      </c>
      <c r="G57" s="10">
        <f>FC_IND_E!G57+FC_TRA_E!G57+FC_OTH_E!G57</f>
        <v>1.791315563198624</v>
      </c>
      <c r="H57" s="10">
        <f>FC_IND_E!H57+FC_TRA_E!H57+FC_OTH_E!H57</f>
        <v>1.9107480653482367</v>
      </c>
      <c r="I57" s="10">
        <f>FC_IND_E!I57+FC_TRA_E!I57+FC_OTH_E!I57</f>
        <v>1.9585554600171966</v>
      </c>
      <c r="J57" s="10">
        <f>FC_IND_E!J57+FC_TRA_E!J57+FC_OTH_E!J57</f>
        <v>2.4840068787618224</v>
      </c>
      <c r="K57" s="10">
        <f>FC_IND_E!K57+FC_TRA_E!K57+FC_OTH_E!K57</f>
        <v>3.7737747205503003</v>
      </c>
      <c r="L57" s="10">
        <f>FC_IND_E!L57+FC_TRA_E!L57+FC_OTH_E!L57</f>
        <v>4.4902837489251928</v>
      </c>
      <c r="M57" s="10">
        <f>FC_IND_E!M57+FC_TRA_E!M57+FC_OTH_E!M57</f>
        <v>5.2546001719690452</v>
      </c>
      <c r="N57" s="10">
        <f>FC_IND_E!N57+FC_TRA_E!N57+FC_OTH_E!N57</f>
        <v>6.4965606190885641</v>
      </c>
      <c r="O57" s="10">
        <f>FC_IND_E!O57+FC_TRA_E!O57+FC_OTH_E!O57</f>
        <v>8.4073946689595864</v>
      </c>
      <c r="P57" s="10">
        <f>FC_IND_E!P57+FC_TRA_E!P57+FC_OTH_E!P57</f>
        <v>8.7895098882201204</v>
      </c>
      <c r="Q57" s="10">
        <f>FC_IND_E!Q57+FC_TRA_E!Q57+FC_OTH_E!Q57</f>
        <v>9.6971625107480648</v>
      </c>
      <c r="R57" s="10">
        <f>FC_IND_E!R57+FC_TRA_E!R57+FC_OTH_E!R57</f>
        <v>10.700257953568356</v>
      </c>
      <c r="S57" s="10">
        <f>FC_IND_E!S57+FC_TRA_E!S57+FC_OTH_E!S57</f>
        <v>11.177987962166807</v>
      </c>
      <c r="T57" s="10">
        <f>FC_IND_E!T57+FC_TRA_E!T57+FC_OTH_E!T57</f>
        <v>11.775150472914877</v>
      </c>
      <c r="U57" s="10">
        <f>FC_IND_E!U57+FC_TRA_E!U57+FC_OTH_E!U57</f>
        <v>12.587188306104897</v>
      </c>
      <c r="V57" s="10">
        <f>FC_IND_E!V57+FC_TRA_E!V57+FC_OTH_E!V57</f>
        <v>13.375408426483235</v>
      </c>
      <c r="W57" s="10">
        <f>FC_IND_E!W57+FC_TRA_E!W57+FC_OTH_E!W57</f>
        <v>14.975666380051585</v>
      </c>
      <c r="X57" s="10">
        <f>FC_IND_E!X57+FC_TRA_E!X57+FC_OTH_E!X57</f>
        <v>15.525021496130694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80.204471195184865</v>
      </c>
      <c r="D58" s="10">
        <f>FC_IND_E!D58+FC_TRA_E!D58+FC_OTH_E!D58</f>
        <v>78.938607050730866</v>
      </c>
      <c r="E58" s="10">
        <f>FC_IND_E!E58+FC_TRA_E!E58+FC_OTH_E!E58</f>
        <v>78.723645743766113</v>
      </c>
      <c r="F58" s="10">
        <f>FC_IND_E!F58+FC_TRA_E!F58+FC_OTH_E!F58</f>
        <v>79.249097162510751</v>
      </c>
      <c r="G58" s="10">
        <f>FC_IND_E!G58+FC_TRA_E!G58+FC_OTH_E!G58</f>
        <v>79.6073946689596</v>
      </c>
      <c r="H58" s="10">
        <f>FC_IND_E!H58+FC_TRA_E!H58+FC_OTH_E!H58</f>
        <v>80.347807394668948</v>
      </c>
      <c r="I58" s="10">
        <f>FC_IND_E!I58+FC_TRA_E!I58+FC_OTH_E!I58</f>
        <v>81.327085124677552</v>
      </c>
      <c r="J58" s="10">
        <f>FC_IND_E!J58+FC_TRA_E!J58+FC_OTH_E!J58</f>
        <v>80.706018916595013</v>
      </c>
      <c r="K58" s="10">
        <f>FC_IND_E!K58+FC_TRA_E!K58+FC_OTH_E!K58</f>
        <v>90.522527944969895</v>
      </c>
      <c r="L58" s="10">
        <f>FC_IND_E!L58+FC_TRA_E!L58+FC_OTH_E!L58</f>
        <v>91.000257953568365</v>
      </c>
      <c r="M58" s="10">
        <f>FC_IND_E!M58+FC_TRA_E!M58+FC_OTH_E!M58</f>
        <v>92.791573516766974</v>
      </c>
      <c r="N58" s="10">
        <f>FC_IND_E!N58+FC_TRA_E!N58+FC_OTH_E!N58</f>
        <v>97.449097162510739</v>
      </c>
      <c r="O58" s="10">
        <f>FC_IND_E!O58+FC_TRA_E!O58+FC_OTH_E!O58</f>
        <v>97.23422184006877</v>
      </c>
      <c r="P58" s="10">
        <f>FC_IND_E!P58+FC_TRA_E!P58+FC_OTH_E!P58</f>
        <v>98.0938950988822</v>
      </c>
      <c r="Q58" s="10">
        <f>FC_IND_E!Q58+FC_TRA_E!Q58+FC_OTH_E!Q58</f>
        <v>58.517282889079965</v>
      </c>
      <c r="R58" s="10">
        <f>FC_IND_E!R58+FC_TRA_E!R58+FC_OTH_E!R58</f>
        <v>53.644711951848663</v>
      </c>
      <c r="S58" s="10">
        <f>FC_IND_E!S58+FC_TRA_E!S58+FC_OTH_E!S58</f>
        <v>50.635253654342215</v>
      </c>
      <c r="T58" s="10">
        <f>FC_IND_E!T58+FC_TRA_E!T58+FC_OTH_E!T58</f>
        <v>61.813327601031808</v>
      </c>
      <c r="U58" s="10">
        <f>FC_IND_E!U58+FC_TRA_E!U58+FC_OTH_E!U58</f>
        <v>65.94522785898539</v>
      </c>
      <c r="V58" s="10">
        <f>FC_IND_E!V58+FC_TRA_E!V58+FC_OTH_E!V58</f>
        <v>67.641100601891679</v>
      </c>
      <c r="W58" s="10">
        <f>FC_IND_E!W58+FC_TRA_E!W58+FC_OTH_E!W58</f>
        <v>62.314961306964733</v>
      </c>
      <c r="X58" s="10">
        <f>FC_IND_E!X58+FC_TRA_E!X58+FC_OTH_E!X58</f>
        <v>68.811607910576086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693.96672398968178</v>
      </c>
      <c r="D59" s="10">
        <f>FC_IND_E!D59+FC_TRA_E!D59+FC_OTH_E!D59</f>
        <v>728.05004299226141</v>
      </c>
      <c r="E59" s="10">
        <f>FC_IND_E!E59+FC_TRA_E!E59+FC_OTH_E!E59</f>
        <v>739.53852106620798</v>
      </c>
      <c r="F59" s="10">
        <f>FC_IND_E!F59+FC_TRA_E!F59+FC_OTH_E!F59</f>
        <v>743.50343938091146</v>
      </c>
      <c r="G59" s="10">
        <f>FC_IND_E!G59+FC_TRA_E!G59+FC_OTH_E!G59</f>
        <v>619.47085124677562</v>
      </c>
      <c r="H59" s="10">
        <f>FC_IND_E!H59+FC_TRA_E!H59+FC_OTH_E!H59</f>
        <v>1071.6299226139292</v>
      </c>
      <c r="I59" s="10">
        <f>FC_IND_E!I59+FC_TRA_E!I59+FC_OTH_E!I59</f>
        <v>1167.8848667239893</v>
      </c>
      <c r="J59" s="10">
        <f>FC_IND_E!J59+FC_TRA_E!J59+FC_OTH_E!J59</f>
        <v>1244.1245055889931</v>
      </c>
      <c r="K59" s="10">
        <f>FC_IND_E!K59+FC_TRA_E!K59+FC_OTH_E!K59</f>
        <v>1047.4588134135854</v>
      </c>
      <c r="L59" s="10">
        <f>FC_IND_E!L59+FC_TRA_E!L59+FC_OTH_E!L59</f>
        <v>1501.9585554600155</v>
      </c>
      <c r="M59" s="10">
        <f>FC_IND_E!M59+FC_TRA_E!M59+FC_OTH_E!M59</f>
        <v>1695.3521066208079</v>
      </c>
      <c r="N59" s="10">
        <f>FC_IND_E!N59+FC_TRA_E!N59+FC_OTH_E!N59</f>
        <v>1944.4206362854695</v>
      </c>
      <c r="O59" s="10">
        <f>FC_IND_E!O59+FC_TRA_E!O59+FC_OTH_E!O59</f>
        <v>2085.4350816852975</v>
      </c>
      <c r="P59" s="10">
        <f>FC_IND_E!P59+FC_TRA_E!P59+FC_OTH_E!P59</f>
        <v>2168.9119518486682</v>
      </c>
      <c r="Q59" s="10">
        <f>FC_IND_E!Q59+FC_TRA_E!Q59+FC_OTH_E!Q59</f>
        <v>1797.1960447119513</v>
      </c>
      <c r="R59" s="10">
        <f>FC_IND_E!R59+FC_TRA_E!R59+FC_OTH_E!R59</f>
        <v>1920.7987962166826</v>
      </c>
      <c r="S59" s="10">
        <f>FC_IND_E!S59+FC_TRA_E!S59+FC_OTH_E!S59</f>
        <v>1891.3011177987958</v>
      </c>
      <c r="T59" s="10">
        <f>FC_IND_E!T59+FC_TRA_E!T59+FC_OTH_E!T59</f>
        <v>1823.1345657781596</v>
      </c>
      <c r="U59" s="10">
        <f>FC_IND_E!U59+FC_TRA_E!U59+FC_OTH_E!U59</f>
        <v>1581.7809114359413</v>
      </c>
      <c r="V59" s="10">
        <f>FC_IND_E!V59+FC_TRA_E!V59+FC_OTH_E!V59</f>
        <v>1520.8274290627696</v>
      </c>
      <c r="W59" s="10">
        <f>FC_IND_E!W59+FC_TRA_E!W59+FC_OTH_E!W59</f>
        <v>1527.8017196904548</v>
      </c>
      <c r="X59" s="10">
        <f>FC_IND_E!X59+FC_TRA_E!X59+FC_OTH_E!X59</f>
        <v>1622.8146173688758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0.14333619948409279</v>
      </c>
      <c r="D61" s="10">
        <f>FC_IND_E!D61+FC_TRA_E!D61+FC_OTH_E!D61</f>
        <v>9.5528804815133275E-2</v>
      </c>
      <c r="E61" s="10">
        <f>FC_IND_E!E61+FC_TRA_E!E61+FC_OTH_E!E61</f>
        <v>0.9553740326741188</v>
      </c>
      <c r="F61" s="10">
        <f>FC_IND_E!F61+FC_TRA_E!F61+FC_OTH_E!F61</f>
        <v>0.45382631126397244</v>
      </c>
      <c r="G61" s="10">
        <f>FC_IND_E!G61+FC_TRA_E!G61+FC_OTH_E!G61</f>
        <v>1.2658641444539982</v>
      </c>
      <c r="H61" s="10">
        <f>FC_IND_E!H61+FC_TRA_E!H61+FC_OTH_E!H61</f>
        <v>1.0509888220120378</v>
      </c>
      <c r="I61" s="10">
        <f>FC_IND_E!I61+FC_TRA_E!I61+FC_OTH_E!I61</f>
        <v>2.7466895958727422</v>
      </c>
      <c r="J61" s="10">
        <f>FC_IND_E!J61+FC_TRA_E!J61+FC_OTH_E!J61</f>
        <v>4.729148753224421</v>
      </c>
      <c r="K61" s="10">
        <f>FC_IND_E!K61+FC_TRA_E!K61+FC_OTH_E!K61</f>
        <v>5.3740326741186584</v>
      </c>
      <c r="L61" s="10">
        <f>FC_IND_E!L61+FC_TRA_E!L61+FC_OTH_E!L61</f>
        <v>7.3325021496130702</v>
      </c>
      <c r="M61" s="10">
        <f>FC_IND_E!M61+FC_TRA_E!M61+FC_OTH_E!M61</f>
        <v>6.3294067067927759</v>
      </c>
      <c r="N61" s="10">
        <f>FC_IND_E!N61+FC_TRA_E!N61+FC_OTH_E!N61</f>
        <v>5.4934651762682716</v>
      </c>
      <c r="O61" s="10">
        <f>FC_IND_E!O61+FC_TRA_E!O61+FC_OTH_E!O61</f>
        <v>7.5236457437661226</v>
      </c>
      <c r="P61" s="10">
        <f>FC_IND_E!P61+FC_TRA_E!P61+FC_OTH_E!P61</f>
        <v>13.518658641444539</v>
      </c>
      <c r="Q61" s="10">
        <f>FC_IND_E!Q61+FC_TRA_E!Q61+FC_OTH_E!Q61</f>
        <v>19.609200343938085</v>
      </c>
      <c r="R61" s="10">
        <f>FC_IND_E!R61+FC_TRA_E!R61+FC_OTH_E!R61</f>
        <v>12.802063628546859</v>
      </c>
      <c r="S61" s="10">
        <f>FC_IND_E!S61+FC_TRA_E!S61+FC_OTH_E!S61</f>
        <v>13.303697334479789</v>
      </c>
      <c r="T61" s="10">
        <f>FC_IND_E!T61+FC_TRA_E!T61+FC_OTH_E!T61</f>
        <v>18.152364574376612</v>
      </c>
      <c r="U61" s="10">
        <f>FC_IND_E!U61+FC_TRA_E!U61+FC_OTH_E!U61</f>
        <v>14.139724849527081</v>
      </c>
      <c r="V61" s="10">
        <f>FC_IND_E!V61+FC_TRA_E!V61+FC_OTH_E!V61</f>
        <v>12.228890799656062</v>
      </c>
      <c r="W61" s="10">
        <f>FC_IND_E!W61+FC_TRA_E!W61+FC_OTH_E!W61</f>
        <v>13.327601031814272</v>
      </c>
      <c r="X61" s="10">
        <f>FC_IND_E!X61+FC_TRA_E!X61+FC_OTH_E!X61</f>
        <v>14.402407566638006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0.47773000859845227</v>
      </c>
      <c r="R62" s="10">
        <f>FC_IND_E!R62+FC_TRA_E!R62+FC_OTH_E!R62</f>
        <v>3.1288907996560624</v>
      </c>
      <c r="S62" s="10">
        <f>FC_IND_E!S62+FC_TRA_E!S62+FC_OTH_E!S62</f>
        <v>2.937833190025795</v>
      </c>
      <c r="T62" s="10">
        <f>FC_IND_E!T62+FC_TRA_E!T62+FC_OTH_E!T62</f>
        <v>8.0969045571797054</v>
      </c>
      <c r="U62" s="10">
        <f>FC_IND_E!U62+FC_TRA_E!U62+FC_OTH_E!U62</f>
        <v>10.17480653482373</v>
      </c>
      <c r="V62" s="10">
        <f>FC_IND_E!V62+FC_TRA_E!V62+FC_OTH_E!V62</f>
        <v>17.650730868443681</v>
      </c>
      <c r="W62" s="10">
        <f>FC_IND_E!W62+FC_TRA_E!W62+FC_OTH_E!W62</f>
        <v>6.0428202923473773</v>
      </c>
      <c r="X62" s="10">
        <f>FC_IND_E!X62+FC_TRA_E!X62+FC_OTH_E!X62</f>
        <v>14.211349957007741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2.560447119518487</v>
      </c>
      <c r="I64" s="10">
        <f>FC_IND_E!I64+FC_TRA_E!I64+FC_OTH_E!I64</f>
        <v>10.881857265692171</v>
      </c>
      <c r="J64" s="10">
        <f>FC_IND_E!J64+FC_TRA_E!J64+FC_OTH_E!J64</f>
        <v>26.884522785898529</v>
      </c>
      <c r="K64" s="10">
        <f>FC_IND_E!K64+FC_TRA_E!K64+FC_OTH_E!K64</f>
        <v>46.379105760963022</v>
      </c>
      <c r="L64" s="10">
        <f>FC_IND_E!L64+FC_TRA_E!L64+FC_OTH_E!L64</f>
        <v>46.379105760963022</v>
      </c>
      <c r="M64" s="10">
        <f>FC_IND_E!M64+FC_TRA_E!M64+FC_OTH_E!M64</f>
        <v>56.54436801375752</v>
      </c>
      <c r="N64" s="10">
        <f>FC_IND_E!N64+FC_TRA_E!N64+FC_OTH_E!N64</f>
        <v>54.638349097162497</v>
      </c>
      <c r="O64" s="10">
        <f>FC_IND_E!O64+FC_TRA_E!O64+FC_OTH_E!O64</f>
        <v>50.826397248495269</v>
      </c>
      <c r="P64" s="10">
        <f>FC_IND_E!P64+FC_TRA_E!P64+FC_OTH_E!P64</f>
        <v>31.131212381771281</v>
      </c>
      <c r="Q64" s="10">
        <f>FC_IND_E!Q64+FC_TRA_E!Q64+FC_OTH_E!Q64</f>
        <v>60.356319862424748</v>
      </c>
      <c r="R64" s="10">
        <f>FC_IND_E!R64+FC_TRA_E!R64+FC_OTH_E!R64</f>
        <v>42.56715391229578</v>
      </c>
      <c r="S64" s="10">
        <f>FC_IND_E!S64+FC_TRA_E!S64+FC_OTH_E!S64</f>
        <v>43.837747205503007</v>
      </c>
      <c r="T64" s="10">
        <f>FC_IND_E!T64+FC_TRA_E!T64+FC_OTH_E!T64</f>
        <v>45.108426483233011</v>
      </c>
      <c r="U64" s="10">
        <f>FC_IND_E!U64+FC_TRA_E!U64+FC_OTH_E!U64</f>
        <v>50.826397248495269</v>
      </c>
      <c r="V64" s="10">
        <f>FC_IND_E!V64+FC_TRA_E!V64+FC_OTH_E!V64</f>
        <v>45.743766122098023</v>
      </c>
      <c r="W64" s="10">
        <f>FC_IND_E!W64+FC_TRA_E!W64+FC_OTH_E!W64</f>
        <v>83.863542562338765</v>
      </c>
      <c r="X64" s="10">
        <f>FC_IND_E!X64+FC_TRA_E!X64+FC_OTH_E!X64</f>
        <v>87.040240756663792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1.7674978503869303</v>
      </c>
      <c r="K66" s="10">
        <f>FC_IND_E!K66+FC_TRA_E!K66+FC_OTH_E!K66</f>
        <v>118.22871883061052</v>
      </c>
      <c r="L66" s="10">
        <f>FC_IND_E!L66+FC_TRA_E!L66+FC_OTH_E!L66</f>
        <v>122.70705073086842</v>
      </c>
      <c r="M66" s="10">
        <f>FC_IND_E!M66+FC_TRA_E!M66+FC_OTH_E!M66</f>
        <v>118.2287188306105</v>
      </c>
      <c r="N66" s="10">
        <f>FC_IND_E!N66+FC_TRA_E!N66+FC_OTH_E!N66</f>
        <v>104.7936371453138</v>
      </c>
      <c r="O66" s="10">
        <f>FC_IND_E!O66+FC_TRA_E!O66+FC_OTH_E!O66</f>
        <v>103.89802235597591</v>
      </c>
      <c r="P66" s="10">
        <f>FC_IND_E!P66+FC_TRA_E!P66+FC_OTH_E!P66</f>
        <v>105.68933791917451</v>
      </c>
      <c r="Q66" s="10">
        <f>FC_IND_E!Q66+FC_TRA_E!Q66+FC_OTH_E!Q66</f>
        <v>128.08108340498711</v>
      </c>
      <c r="R66" s="10">
        <f>FC_IND_E!R66+FC_TRA_E!R66+FC_OTH_E!R66</f>
        <v>132.55950128976781</v>
      </c>
      <c r="S66" s="10">
        <f>FC_IND_E!S66+FC_TRA_E!S66+FC_OTH_E!S66</f>
        <v>143.30756663800511</v>
      </c>
      <c r="T66" s="10">
        <f>FC_IND_E!T66+FC_TRA_E!T66+FC_OTH_E!T66</f>
        <v>119.1244196044712</v>
      </c>
      <c r="U66" s="10">
        <f>FC_IND_E!U66+FC_TRA_E!U66+FC_OTH_E!U66</f>
        <v>142.4118658641444</v>
      </c>
      <c r="V66" s="10">
        <f>FC_IND_E!V66+FC_TRA_E!V66+FC_OTH_E!V66</f>
        <v>156.74264832330178</v>
      </c>
      <c r="W66" s="10">
        <f>FC_IND_E!W66+FC_TRA_E!W66+FC_OTH_E!W66</f>
        <v>195.25649183147033</v>
      </c>
      <c r="X66" s="10">
        <f>FC_IND_E!X66+FC_TRA_E!X66+FC_OTH_E!X66</f>
        <v>197.94350816852969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7.3086844368013741</v>
      </c>
      <c r="U70" s="10">
        <f>FC_IND_E!U70+FC_TRA_E!U70+FC_OTH_E!U70</f>
        <v>9.4582975064488402</v>
      </c>
      <c r="V70" s="10">
        <f>FC_IND_E!V70+FC_TRA_E!V70+FC_OTH_E!V70</f>
        <v>12.63499570077386</v>
      </c>
      <c r="W70" s="10">
        <f>FC_IND_E!W70+FC_TRA_E!W70+FC_OTH_E!W70</f>
        <v>18.486586414445398</v>
      </c>
      <c r="X70" s="10">
        <f>FC_IND_E!X70+FC_TRA_E!X70+FC_OTH_E!X70</f>
        <v>26.535769561478933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1.0031814273430781</v>
      </c>
      <c r="G71" s="37">
        <f t="shared" si="22"/>
        <v>10.84359415305245</v>
      </c>
      <c r="H71" s="37">
        <f t="shared" si="22"/>
        <v>25.747549441100599</v>
      </c>
      <c r="I71" s="37">
        <f t="shared" si="22"/>
        <v>17.937317282889079</v>
      </c>
      <c r="J71" s="37">
        <f t="shared" si="22"/>
        <v>18.916595012897677</v>
      </c>
      <c r="K71" s="37">
        <f t="shared" si="22"/>
        <v>20.421324161650897</v>
      </c>
      <c r="L71" s="37">
        <f t="shared" si="22"/>
        <v>26.368615649183145</v>
      </c>
      <c r="M71" s="37">
        <f t="shared" si="22"/>
        <v>31.861994840928627</v>
      </c>
      <c r="N71" s="37">
        <f t="shared" si="22"/>
        <v>38.430266552020633</v>
      </c>
      <c r="O71" s="37">
        <f t="shared" si="22"/>
        <v>35.158125537403258</v>
      </c>
      <c r="P71" s="37">
        <f t="shared" si="22"/>
        <v>33.438349097162515</v>
      </c>
      <c r="Q71" s="37">
        <f t="shared" si="22"/>
        <v>48.390111779879632</v>
      </c>
      <c r="R71" s="37">
        <f t="shared" si="22"/>
        <v>59.592089423903701</v>
      </c>
      <c r="S71" s="37">
        <f t="shared" si="22"/>
        <v>64.10627687016337</v>
      </c>
      <c r="T71" s="37">
        <f t="shared" si="22"/>
        <v>78.890799656061901</v>
      </c>
      <c r="U71" s="37">
        <f t="shared" si="22"/>
        <v>99.718142734307818</v>
      </c>
      <c r="V71" s="37">
        <f t="shared" si="22"/>
        <v>116.48521066208083</v>
      </c>
      <c r="W71" s="37">
        <f t="shared" si="22"/>
        <v>115.76870163370593</v>
      </c>
      <c r="X71" s="37">
        <f t="shared" ref="X71" si="23">SUM(X72:X73)</f>
        <v>141.54006878761825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1.0031814273430781</v>
      </c>
      <c r="G72" s="10">
        <f>FC_IND_E!G72+FC_TRA_E!G72+FC_OTH_E!G72</f>
        <v>10.84359415305245</v>
      </c>
      <c r="H72" s="10">
        <f>FC_IND_E!H72+FC_TRA_E!H72+FC_OTH_E!H72</f>
        <v>25.747549441100599</v>
      </c>
      <c r="I72" s="10">
        <f>FC_IND_E!I72+FC_TRA_E!I72+FC_OTH_E!I72</f>
        <v>17.937317282889079</v>
      </c>
      <c r="J72" s="10">
        <f>FC_IND_E!J72+FC_TRA_E!J72+FC_OTH_E!J72</f>
        <v>18.916595012897677</v>
      </c>
      <c r="K72" s="10">
        <f>FC_IND_E!K72+FC_TRA_E!K72+FC_OTH_E!K72</f>
        <v>20.421324161650897</v>
      </c>
      <c r="L72" s="10">
        <f>FC_IND_E!L72+FC_TRA_E!L72+FC_OTH_E!L72</f>
        <v>26.368615649183145</v>
      </c>
      <c r="M72" s="10">
        <f>FC_IND_E!M72+FC_TRA_E!M72+FC_OTH_E!M72</f>
        <v>31.861994840928627</v>
      </c>
      <c r="N72" s="10">
        <f>FC_IND_E!N72+FC_TRA_E!N72+FC_OTH_E!N72</f>
        <v>38.430266552020633</v>
      </c>
      <c r="O72" s="10">
        <f>FC_IND_E!O72+FC_TRA_E!O72+FC_OTH_E!O72</f>
        <v>35.158125537403258</v>
      </c>
      <c r="P72" s="10">
        <f>FC_IND_E!P72+FC_TRA_E!P72+FC_OTH_E!P72</f>
        <v>33.438349097162515</v>
      </c>
      <c r="Q72" s="10">
        <f>FC_IND_E!Q72+FC_TRA_E!Q72+FC_OTH_E!Q72</f>
        <v>44.66414445399829</v>
      </c>
      <c r="R72" s="10">
        <f>FC_IND_E!R72+FC_TRA_E!R72+FC_OTH_E!R72</f>
        <v>51.136973344797937</v>
      </c>
      <c r="S72" s="10">
        <f>FC_IND_E!S72+FC_TRA_E!S72+FC_OTH_E!S72</f>
        <v>56.582631126397253</v>
      </c>
      <c r="T72" s="10">
        <f>FC_IND_E!T72+FC_TRA_E!T72+FC_OTH_E!T72</f>
        <v>70.507308684436794</v>
      </c>
      <c r="U72" s="10">
        <f>FC_IND_E!U72+FC_TRA_E!U72+FC_OTH_E!U72</f>
        <v>94.033619948409282</v>
      </c>
      <c r="V72" s="10">
        <f>FC_IND_E!V72+FC_TRA_E!V72+FC_OTH_E!V72</f>
        <v>94.153138435081686</v>
      </c>
      <c r="W72" s="10">
        <f>FC_IND_E!W72+FC_TRA_E!W72+FC_OTH_E!W72</f>
        <v>100.45864144453998</v>
      </c>
      <c r="X72" s="10">
        <f>FC_IND_E!X72+FC_TRA_E!X72+FC_OTH_E!X72</f>
        <v>118.01375752364576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3.7259673258813413</v>
      </c>
      <c r="R73" s="10">
        <f>FC_IND_E!R73+FC_TRA_E!R73+FC_OTH_E!R73</f>
        <v>8.4551160791057605</v>
      </c>
      <c r="S73" s="10">
        <f>FC_IND_E!S73+FC_TRA_E!S73+FC_OTH_E!S73</f>
        <v>7.5236457437661208</v>
      </c>
      <c r="T73" s="10">
        <f>FC_IND_E!T73+FC_TRA_E!T73+FC_OTH_E!T73</f>
        <v>8.3834909716251076</v>
      </c>
      <c r="U73" s="10">
        <f>FC_IND_E!U73+FC_TRA_E!U73+FC_OTH_E!U73</f>
        <v>5.6845227858985403</v>
      </c>
      <c r="V73" s="10">
        <f>FC_IND_E!V73+FC_TRA_E!V73+FC_OTH_E!V73</f>
        <v>22.332072226999145</v>
      </c>
      <c r="W73" s="10">
        <f>FC_IND_E!W73+FC_TRA_E!W73+FC_OTH_E!W73</f>
        <v>15.31006018916595</v>
      </c>
      <c r="X73" s="10">
        <f>FC_IND_E!X73+FC_TRA_E!X73+FC_OTH_E!X73</f>
        <v>23.526311263972485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1447.0955288048149</v>
      </c>
      <c r="D75" s="37">
        <f>FC_IND_E!D75+FC_TRA_E!D75+FC_OTH_E!D75</f>
        <v>1523.550128976784</v>
      </c>
      <c r="E75" s="37">
        <f>FC_IND_E!E75+FC_TRA_E!E75+FC_OTH_E!E75</f>
        <v>1303.5492691315562</v>
      </c>
      <c r="F75" s="37">
        <f>FC_IND_E!F75+FC_TRA_E!F75+FC_OTH_E!F75</f>
        <v>1366.8911435941529</v>
      </c>
      <c r="G75" s="37">
        <f>FC_IND_E!G75+FC_TRA_E!G75+FC_OTH_E!G75</f>
        <v>1222.6044711951847</v>
      </c>
      <c r="H75" s="37">
        <f>FC_IND_E!H75+FC_TRA_E!H75+FC_OTH_E!H75</f>
        <v>1308.1829750644883</v>
      </c>
      <c r="I75" s="37">
        <f>FC_IND_E!I75+FC_TRA_E!I75+FC_OTH_E!I75</f>
        <v>1240.4222699914014</v>
      </c>
      <c r="J75" s="37">
        <f>FC_IND_E!J75+FC_TRA_E!J75+FC_OTH_E!J75</f>
        <v>1188.9749785038691</v>
      </c>
      <c r="K75" s="37">
        <f>FC_IND_E!K75+FC_TRA_E!K75+FC_OTH_E!K75</f>
        <v>1156.5396388650042</v>
      </c>
      <c r="L75" s="37">
        <f>FC_IND_E!L75+FC_TRA_E!L75+FC_OTH_E!L75</f>
        <v>1090.2598452278589</v>
      </c>
      <c r="M75" s="37">
        <f>FC_IND_E!M75+FC_TRA_E!M75+FC_OTH_E!M75</f>
        <v>1089.7343938091142</v>
      </c>
      <c r="N75" s="37">
        <f>FC_IND_E!N75+FC_TRA_E!N75+FC_OTH_E!N75</f>
        <v>1011.5361994840925</v>
      </c>
      <c r="O75" s="37">
        <f>FC_IND_E!O75+FC_TRA_E!O75+FC_OTH_E!O75</f>
        <v>990.6133276010313</v>
      </c>
      <c r="P75" s="37">
        <f>FC_IND_E!P75+FC_TRA_E!P75+FC_OTH_E!P75</f>
        <v>1041.3680997420461</v>
      </c>
      <c r="Q75" s="37">
        <f>FC_IND_E!Q75+FC_TRA_E!Q75+FC_OTH_E!Q75</f>
        <v>906.68306104901126</v>
      </c>
      <c r="R75" s="37">
        <f>FC_IND_E!R75+FC_TRA_E!R75+FC_OTH_E!R75</f>
        <v>984.88099742046415</v>
      </c>
      <c r="S75" s="37">
        <f>FC_IND_E!S75+FC_TRA_E!S75+FC_OTH_E!S75</f>
        <v>1064.3210662080824</v>
      </c>
      <c r="T75" s="37">
        <f>FC_IND_E!T75+FC_TRA_E!T75+FC_OTH_E!T75</f>
        <v>1050.6113499570079</v>
      </c>
      <c r="U75" s="37">
        <f>FC_IND_E!U75+FC_TRA_E!U75+FC_OTH_E!U75</f>
        <v>983.73482373172897</v>
      </c>
      <c r="V75" s="37">
        <f>FC_IND_E!V75+FC_TRA_E!V75+FC_OTH_E!V75</f>
        <v>975.9005159071362</v>
      </c>
      <c r="W75" s="37">
        <f>FC_IND_E!W75+FC_TRA_E!W75+FC_OTH_E!W75</f>
        <v>986.21848667239829</v>
      </c>
      <c r="X75" s="37">
        <f>FC_IND_E!X75+FC_TRA_E!X75+FC_OTH_E!X75</f>
        <v>1063.9151332760105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2531.470335339639</v>
      </c>
      <c r="D76" s="40">
        <f>FC_IND_E!D76+FC_TRA_E!D76+FC_OTH_E!D76</f>
        <v>2626.397248495271</v>
      </c>
      <c r="E76" s="40">
        <f>FC_IND_E!E76+FC_TRA_E!E76+FC_OTH_E!E76</f>
        <v>2707.2226999140153</v>
      </c>
      <c r="F76" s="40">
        <f>FC_IND_E!F76+FC_TRA_E!F76+FC_OTH_E!F76</f>
        <v>2699.5700773860704</v>
      </c>
      <c r="G76" s="40">
        <f>FC_IND_E!G76+FC_TRA_E!G76+FC_OTH_E!G76</f>
        <v>2735.8555460017196</v>
      </c>
      <c r="H76" s="40">
        <f>FC_IND_E!H76+FC_TRA_E!H76+FC_OTH_E!H76</f>
        <v>2780.5674978503871</v>
      </c>
      <c r="I76" s="40">
        <f>FC_IND_E!I76+FC_TRA_E!I76+FC_OTH_E!I76</f>
        <v>2857.9535683576955</v>
      </c>
      <c r="J76" s="40">
        <f>FC_IND_E!J76+FC_TRA_E!J76+FC_OTH_E!J76</f>
        <v>2901.4617368873601</v>
      </c>
      <c r="K76" s="40">
        <f>FC_IND_E!K76+FC_TRA_E!K76+FC_OTH_E!K76</f>
        <v>2951.5907136715387</v>
      </c>
      <c r="L76" s="40">
        <f>FC_IND_E!L76+FC_TRA_E!L76+FC_OTH_E!L76</f>
        <v>2850.3869303525362</v>
      </c>
      <c r="M76" s="40">
        <f>FC_IND_E!M76+FC_TRA_E!M76+FC_OTH_E!M76</f>
        <v>2941.2725709372312</v>
      </c>
      <c r="N76" s="40">
        <f>FC_IND_E!N76+FC_TRA_E!N76+FC_OTH_E!N76</f>
        <v>2969.9054170249356</v>
      </c>
      <c r="O76" s="40">
        <f>FC_IND_E!O76+FC_TRA_E!O76+FC_OTH_E!O76</f>
        <v>3009.8022355975927</v>
      </c>
      <c r="P76" s="40">
        <f>FC_IND_E!P76+FC_TRA_E!P76+FC_OTH_E!P76</f>
        <v>2998.5382631126399</v>
      </c>
      <c r="Q76" s="40">
        <f>FC_IND_E!Q76+FC_TRA_E!Q76+FC_OTH_E!Q76</f>
        <v>2986.8443680137575</v>
      </c>
      <c r="R76" s="40">
        <f>FC_IND_E!R76+FC_TRA_E!R76+FC_OTH_E!R76</f>
        <v>3120.4643164230438</v>
      </c>
      <c r="S76" s="40">
        <f>FC_IND_E!S76+FC_TRA_E!S76+FC_OTH_E!S76</f>
        <v>3194.4969905417029</v>
      </c>
      <c r="T76" s="40">
        <f>FC_IND_E!T76+FC_TRA_E!T76+FC_OTH_E!T76</f>
        <v>3309.8022355975918</v>
      </c>
      <c r="U76" s="40">
        <f>FC_IND_E!U76+FC_TRA_E!U76+FC_OTH_E!U76</f>
        <v>3389.3379191745489</v>
      </c>
      <c r="V76" s="40">
        <f>FC_IND_E!V76+FC_TRA_E!V76+FC_OTH_E!V76</f>
        <v>3458.4694754944112</v>
      </c>
      <c r="W76" s="40">
        <f>FC_IND_E!W76+FC_TRA_E!W76+FC_OTH_E!W76</f>
        <v>3443.3361994840934</v>
      </c>
      <c r="X76" s="40">
        <f>FC_IND_E!X76+FC_TRA_E!X76+FC_OTH_E!X76</f>
        <v>3586.9303525365431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3266.1760103181427</v>
      </c>
      <c r="D2" s="31">
        <f t="shared" si="0"/>
        <v>3400.8000000000006</v>
      </c>
      <c r="E2" s="31">
        <f t="shared" si="0"/>
        <v>3466.5760963026651</v>
      </c>
      <c r="F2" s="31">
        <f t="shared" si="0"/>
        <v>3380.4859845227852</v>
      </c>
      <c r="G2" s="31">
        <f t="shared" si="0"/>
        <v>3081.6947549441102</v>
      </c>
      <c r="H2" s="31">
        <f t="shared" si="0"/>
        <v>3097.952364574377</v>
      </c>
      <c r="I2" s="31">
        <f t="shared" si="0"/>
        <v>3117.7234737747203</v>
      </c>
      <c r="J2" s="31">
        <f t="shared" si="0"/>
        <v>3073.7249355116078</v>
      </c>
      <c r="K2" s="31">
        <f t="shared" si="0"/>
        <v>3081.379965606191</v>
      </c>
      <c r="L2" s="31">
        <f t="shared" si="0"/>
        <v>2424.5698194325023</v>
      </c>
      <c r="M2" s="31">
        <f t="shared" si="0"/>
        <v>2604.7911435941528</v>
      </c>
      <c r="N2" s="31">
        <f t="shared" si="0"/>
        <v>2998.1496990541709</v>
      </c>
      <c r="O2" s="31">
        <f t="shared" si="0"/>
        <v>3182.3923473774721</v>
      </c>
      <c r="P2" s="31">
        <f t="shared" si="0"/>
        <v>3725.7009458297507</v>
      </c>
      <c r="Q2" s="31">
        <f t="shared" si="0"/>
        <v>3705.025107480742</v>
      </c>
      <c r="R2" s="31">
        <f t="shared" si="0"/>
        <v>3867.2212381771906</v>
      </c>
      <c r="S2" s="31">
        <f t="shared" si="0"/>
        <v>3988.2987102322968</v>
      </c>
      <c r="T2" s="31">
        <f t="shared" si="0"/>
        <v>4282.7743766123258</v>
      </c>
      <c r="U2" s="31">
        <f t="shared" si="0"/>
        <v>4453.8780739467875</v>
      </c>
      <c r="V2" s="31">
        <f t="shared" si="0"/>
        <v>4459.6171109201687</v>
      </c>
      <c r="W2" s="31">
        <f t="shared" si="0"/>
        <v>4421.5982803096585</v>
      </c>
      <c r="X2" s="31">
        <f t="shared" ref="X2" si="1">SUM(X3,X17,X22,X25,X26,X51,X52,X71,X74,X75,X76)</f>
        <v>4729.2868443680754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154.51822871883061</v>
      </c>
      <c r="D3" s="34">
        <f t="shared" si="2"/>
        <v>190.04273430782456</v>
      </c>
      <c r="E3" s="34">
        <f t="shared" si="2"/>
        <v>176.09888220120376</v>
      </c>
      <c r="F3" s="34">
        <f t="shared" si="2"/>
        <v>181.72072226999143</v>
      </c>
      <c r="G3" s="34">
        <f t="shared" si="2"/>
        <v>221.91160791057609</v>
      </c>
      <c r="H3" s="34">
        <f t="shared" si="2"/>
        <v>213.62527944969906</v>
      </c>
      <c r="I3" s="34">
        <f t="shared" si="2"/>
        <v>210.34290627687017</v>
      </c>
      <c r="J3" s="34">
        <f t="shared" si="2"/>
        <v>216.69535683576959</v>
      </c>
      <c r="K3" s="34">
        <f t="shared" si="2"/>
        <v>207.58099742046429</v>
      </c>
      <c r="L3" s="34">
        <f t="shared" si="2"/>
        <v>86.679019776440242</v>
      </c>
      <c r="M3" s="34">
        <f t="shared" si="2"/>
        <v>85.482803095442804</v>
      </c>
      <c r="N3" s="34">
        <f t="shared" si="2"/>
        <v>86.054342218400677</v>
      </c>
      <c r="O3" s="34">
        <f t="shared" si="2"/>
        <v>75.580481513327612</v>
      </c>
      <c r="P3" s="34">
        <f t="shared" si="2"/>
        <v>47.724935511607903</v>
      </c>
      <c r="Q3" s="34">
        <f t="shared" si="2"/>
        <v>56.940240756752985</v>
      </c>
      <c r="R3" s="34">
        <f t="shared" si="2"/>
        <v>77.252622528008587</v>
      </c>
      <c r="S3" s="34">
        <f t="shared" si="2"/>
        <v>76.027257093861692</v>
      </c>
      <c r="T3" s="34">
        <f t="shared" si="2"/>
        <v>146.54668959598865</v>
      </c>
      <c r="U3" s="34">
        <f t="shared" si="2"/>
        <v>128.83301805684687</v>
      </c>
      <c r="V3" s="34">
        <f t="shared" si="2"/>
        <v>110.97901977657494</v>
      </c>
      <c r="W3" s="34">
        <f t="shared" si="2"/>
        <v>97.297162510861938</v>
      </c>
      <c r="X3" s="34">
        <f t="shared" ref="X3" si="3">SUM(X4,X8,X11)</f>
        <v>74.146947549503409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67.687618228718833</v>
      </c>
      <c r="F4" s="29">
        <f t="shared" si="4"/>
        <v>38.621066208082553</v>
      </c>
      <c r="G4" s="29">
        <f t="shared" si="4"/>
        <v>74.519948409286329</v>
      </c>
      <c r="H4" s="29">
        <f t="shared" si="4"/>
        <v>109.27145313843508</v>
      </c>
      <c r="I4" s="29">
        <f t="shared" si="4"/>
        <v>115.91195184866723</v>
      </c>
      <c r="J4" s="29">
        <f t="shared" si="4"/>
        <v>95.442820292347378</v>
      </c>
      <c r="K4" s="29">
        <f t="shared" si="4"/>
        <v>97.059329320722256</v>
      </c>
      <c r="L4" s="29">
        <f t="shared" si="4"/>
        <v>33.419346517626828</v>
      </c>
      <c r="M4" s="29">
        <f t="shared" si="4"/>
        <v>24.935511607910566</v>
      </c>
      <c r="N4" s="29">
        <f t="shared" si="4"/>
        <v>24.553396388650043</v>
      </c>
      <c r="O4" s="29">
        <f t="shared" si="4"/>
        <v>22.953568357695623</v>
      </c>
      <c r="P4" s="29">
        <f t="shared" si="4"/>
        <v>11.41926053310404</v>
      </c>
      <c r="Q4" s="29">
        <f t="shared" si="4"/>
        <v>13.749183147033536</v>
      </c>
      <c r="R4" s="29">
        <f t="shared" si="4"/>
        <v>10.963026655202059</v>
      </c>
      <c r="S4" s="29">
        <f t="shared" si="4"/>
        <v>27.505159071367153</v>
      </c>
      <c r="T4" s="29">
        <f t="shared" si="4"/>
        <v>78.576010318142735</v>
      </c>
      <c r="U4" s="29">
        <f t="shared" si="4"/>
        <v>60.178761822871884</v>
      </c>
      <c r="V4" s="29">
        <f t="shared" si="4"/>
        <v>48.830524505588983</v>
      </c>
      <c r="W4" s="29">
        <f t="shared" si="4"/>
        <v>40.502751504729147</v>
      </c>
      <c r="X4" s="29">
        <f t="shared" ref="X4" si="5">SUM(X5:X7)</f>
        <v>25.728030954428199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0.65924333619948405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1.791315563198624</v>
      </c>
      <c r="U5" s="10">
        <f>FC_IND_IS_E!U5+FC_IND_NFM_E!U5+FC_IND_CPC_E!U5+FC_IND_NMM_E!U5+FC_IND_PPP_E!U5+FC_IND_FBT_E!U5+FC_IND_TE_E!U5+FC_IND_MAC_E!U5+FC_IND_TL_E!U5+FC_IND_WP_E!U5+FC_IND_MQ_E!U5+FC_IND_CON_E!U5+FC_IND_NSP_E!U5</f>
        <v>1.791315563198624</v>
      </c>
      <c r="V5" s="10">
        <f>FC_IND_IS_E!V5+FC_IND_NFM_E!V5+FC_IND_CPC_E!V5+FC_IND_NMM_E!V5+FC_IND_PPP_E!V5+FC_IND_FBT_E!V5+FC_IND_TE_E!V5+FC_IND_MAC_E!V5+FC_IND_TL_E!V5+FC_IND_WP_E!V5+FC_IND_MQ_E!V5+FC_IND_CON_E!V5+FC_IND_NSP_E!V5</f>
        <v>1.791315563198624</v>
      </c>
      <c r="W5" s="10">
        <f>FC_IND_IS_E!W5+FC_IND_NFM_E!W5+FC_IND_CPC_E!W5+FC_IND_NMM_E!W5+FC_IND_PPP_E!W5+FC_IND_FBT_E!W5+FC_IND_TE_E!W5+FC_IND_MAC_E!W5+FC_IND_TL_E!W5+FC_IND_WP_E!W5+FC_IND_MQ_E!W5+FC_IND_CON_E!W5+FC_IND_NSP_E!W5</f>
        <v>1.791315563198624</v>
      </c>
      <c r="X5" s="10">
        <f>FC_IND_IS_E!X5+FC_IND_NFM_E!X5+FC_IND_CPC_E!X5+FC_IND_NMM_E!X5+FC_IND_PPP_E!X5+FC_IND_FBT_E!X5+FC_IND_TE_E!X5+FC_IND_MAC_E!X5+FC_IND_TL_E!X5+FC_IND_WP_E!X5+FC_IND_MQ_E!X5+FC_IND_CON_E!X5+FC_IND_NSP_E!X5</f>
        <v>1.791315563198624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0</v>
      </c>
      <c r="D7" s="10">
        <f>FC_IND_IS_E!D7+FC_IND_NFM_E!D7+FC_IND_CPC_E!D7+FC_IND_NMM_E!D7+FC_IND_PPP_E!D7+FC_IND_FBT_E!D7+FC_IND_TE_E!D7+FC_IND_MAC_E!D7+FC_IND_TL_E!D7+FC_IND_WP_E!D7+FC_IND_MQ_E!D7+FC_IND_CON_E!D7+FC_IND_NSP_E!D7</f>
        <v>0</v>
      </c>
      <c r="E7" s="10">
        <f>FC_IND_IS_E!E7+FC_IND_NFM_E!E7+FC_IND_CPC_E!E7+FC_IND_NMM_E!E7+FC_IND_PPP_E!E7+FC_IND_FBT_E!E7+FC_IND_TE_E!E7+FC_IND_MAC_E!E7+FC_IND_TL_E!E7+FC_IND_WP_E!E7+FC_IND_MQ_E!E7+FC_IND_CON_E!E7+FC_IND_NSP_E!E7</f>
        <v>67.687618228718833</v>
      </c>
      <c r="F7" s="10">
        <f>FC_IND_IS_E!F7+FC_IND_NFM_E!F7+FC_IND_CPC_E!F7+FC_IND_NMM_E!F7+FC_IND_PPP_E!F7+FC_IND_FBT_E!F7+FC_IND_TE_E!F7+FC_IND_MAC_E!F7+FC_IND_TL_E!F7+FC_IND_WP_E!F7+FC_IND_MQ_E!F7+FC_IND_CON_E!F7+FC_IND_NSP_E!F7</f>
        <v>38.621066208082553</v>
      </c>
      <c r="G7" s="10">
        <f>FC_IND_IS_E!G7+FC_IND_NFM_E!G7+FC_IND_CPC_E!G7+FC_IND_NMM_E!G7+FC_IND_PPP_E!G7+FC_IND_FBT_E!G7+FC_IND_TE_E!G7+FC_IND_MAC_E!G7+FC_IND_TL_E!G7+FC_IND_WP_E!G7+FC_IND_MQ_E!G7+FC_IND_CON_E!G7+FC_IND_NSP_E!G7</f>
        <v>74.519948409286329</v>
      </c>
      <c r="H7" s="10">
        <f>FC_IND_IS_E!H7+FC_IND_NFM_E!H7+FC_IND_CPC_E!H7+FC_IND_NMM_E!H7+FC_IND_PPP_E!H7+FC_IND_FBT_E!H7+FC_IND_TE_E!H7+FC_IND_MAC_E!H7+FC_IND_TL_E!H7+FC_IND_WP_E!H7+FC_IND_MQ_E!H7+FC_IND_CON_E!H7+FC_IND_NSP_E!H7</f>
        <v>109.27145313843508</v>
      </c>
      <c r="I7" s="10">
        <f>FC_IND_IS_E!I7+FC_IND_NFM_E!I7+FC_IND_CPC_E!I7+FC_IND_NMM_E!I7+FC_IND_PPP_E!I7+FC_IND_FBT_E!I7+FC_IND_TE_E!I7+FC_IND_MAC_E!I7+FC_IND_TL_E!I7+FC_IND_WP_E!I7+FC_IND_MQ_E!I7+FC_IND_CON_E!I7+FC_IND_NSP_E!I7</f>
        <v>115.91195184866723</v>
      </c>
      <c r="J7" s="10">
        <f>FC_IND_IS_E!J7+FC_IND_NFM_E!J7+FC_IND_CPC_E!J7+FC_IND_NMM_E!J7+FC_IND_PPP_E!J7+FC_IND_FBT_E!J7+FC_IND_TE_E!J7+FC_IND_MAC_E!J7+FC_IND_TL_E!J7+FC_IND_WP_E!J7+FC_IND_MQ_E!J7+FC_IND_CON_E!J7+FC_IND_NSP_E!J7</f>
        <v>95.442820292347378</v>
      </c>
      <c r="K7" s="10">
        <f>FC_IND_IS_E!K7+FC_IND_NFM_E!K7+FC_IND_CPC_E!K7+FC_IND_NMM_E!K7+FC_IND_PPP_E!K7+FC_IND_FBT_E!K7+FC_IND_TE_E!K7+FC_IND_MAC_E!K7+FC_IND_TL_E!K7+FC_IND_WP_E!K7+FC_IND_MQ_E!K7+FC_IND_CON_E!K7+FC_IND_NSP_E!K7</f>
        <v>97.059329320722256</v>
      </c>
      <c r="L7" s="10">
        <f>FC_IND_IS_E!L7+FC_IND_NFM_E!L7+FC_IND_CPC_E!L7+FC_IND_NMM_E!L7+FC_IND_PPP_E!L7+FC_IND_FBT_E!L7+FC_IND_TE_E!L7+FC_IND_MAC_E!L7+FC_IND_TL_E!L7+FC_IND_WP_E!L7+FC_IND_MQ_E!L7+FC_IND_CON_E!L7+FC_IND_NSP_E!L7</f>
        <v>33.419346517626828</v>
      </c>
      <c r="M7" s="10">
        <f>FC_IND_IS_E!M7+FC_IND_NFM_E!M7+FC_IND_CPC_E!M7+FC_IND_NMM_E!M7+FC_IND_PPP_E!M7+FC_IND_FBT_E!M7+FC_IND_TE_E!M7+FC_IND_MAC_E!M7+FC_IND_TL_E!M7+FC_IND_WP_E!M7+FC_IND_MQ_E!M7+FC_IND_CON_E!M7+FC_IND_NSP_E!M7</f>
        <v>24.935511607910566</v>
      </c>
      <c r="N7" s="10">
        <f>FC_IND_IS_E!N7+FC_IND_NFM_E!N7+FC_IND_CPC_E!N7+FC_IND_NMM_E!N7+FC_IND_PPP_E!N7+FC_IND_FBT_E!N7+FC_IND_TE_E!N7+FC_IND_MAC_E!N7+FC_IND_TL_E!N7+FC_IND_WP_E!N7+FC_IND_MQ_E!N7+FC_IND_CON_E!N7+FC_IND_NSP_E!N7</f>
        <v>24.553396388650043</v>
      </c>
      <c r="O7" s="10">
        <f>FC_IND_IS_E!O7+FC_IND_NFM_E!O7+FC_IND_CPC_E!O7+FC_IND_NMM_E!O7+FC_IND_PPP_E!O7+FC_IND_FBT_E!O7+FC_IND_TE_E!O7+FC_IND_MAC_E!O7+FC_IND_TL_E!O7+FC_IND_WP_E!O7+FC_IND_MQ_E!O7+FC_IND_CON_E!O7+FC_IND_NSP_E!O7</f>
        <v>22.953568357695623</v>
      </c>
      <c r="P7" s="10">
        <f>FC_IND_IS_E!P7+FC_IND_NFM_E!P7+FC_IND_CPC_E!P7+FC_IND_NMM_E!P7+FC_IND_PPP_E!P7+FC_IND_FBT_E!P7+FC_IND_TE_E!P7+FC_IND_MAC_E!P7+FC_IND_TL_E!P7+FC_IND_WP_E!P7+FC_IND_MQ_E!P7+FC_IND_CON_E!P7+FC_IND_NSP_E!P7</f>
        <v>10.760017196904556</v>
      </c>
      <c r="Q7" s="10">
        <f>FC_IND_IS_E!Q7+FC_IND_NFM_E!Q7+FC_IND_CPC_E!Q7+FC_IND_NMM_E!Q7+FC_IND_PPP_E!Q7+FC_IND_FBT_E!Q7+FC_IND_TE_E!Q7+FC_IND_MAC_E!Q7+FC_IND_TL_E!Q7+FC_IND_WP_E!Q7+FC_IND_MQ_E!Q7+FC_IND_CON_E!Q7+FC_IND_NSP_E!Q7</f>
        <v>13.749183147033536</v>
      </c>
      <c r="R7" s="10">
        <f>FC_IND_IS_E!R7+FC_IND_NFM_E!R7+FC_IND_CPC_E!R7+FC_IND_NMM_E!R7+FC_IND_PPP_E!R7+FC_IND_FBT_E!R7+FC_IND_TE_E!R7+FC_IND_MAC_E!R7+FC_IND_TL_E!R7+FC_IND_WP_E!R7+FC_IND_MQ_E!R7+FC_IND_CON_E!R7+FC_IND_NSP_E!R7</f>
        <v>10.963026655202059</v>
      </c>
      <c r="S7" s="10">
        <f>FC_IND_IS_E!S7+FC_IND_NFM_E!S7+FC_IND_CPC_E!S7+FC_IND_NMM_E!S7+FC_IND_PPP_E!S7+FC_IND_FBT_E!S7+FC_IND_TE_E!S7+FC_IND_MAC_E!S7+FC_IND_TL_E!S7+FC_IND_WP_E!S7+FC_IND_MQ_E!S7+FC_IND_CON_E!S7+FC_IND_NSP_E!S7</f>
        <v>27.505159071367153</v>
      </c>
      <c r="T7" s="10">
        <f>FC_IND_IS_E!T7+FC_IND_NFM_E!T7+FC_IND_CPC_E!T7+FC_IND_NMM_E!T7+FC_IND_PPP_E!T7+FC_IND_FBT_E!T7+FC_IND_TE_E!T7+FC_IND_MAC_E!T7+FC_IND_TL_E!T7+FC_IND_WP_E!T7+FC_IND_MQ_E!T7+FC_IND_CON_E!T7+FC_IND_NSP_E!T7</f>
        <v>76.784694754944113</v>
      </c>
      <c r="U7" s="10">
        <f>FC_IND_IS_E!U7+FC_IND_NFM_E!U7+FC_IND_CPC_E!U7+FC_IND_NMM_E!U7+FC_IND_PPP_E!U7+FC_IND_FBT_E!U7+FC_IND_TE_E!U7+FC_IND_MAC_E!U7+FC_IND_TL_E!U7+FC_IND_WP_E!U7+FC_IND_MQ_E!U7+FC_IND_CON_E!U7+FC_IND_NSP_E!U7</f>
        <v>58.387446259673261</v>
      </c>
      <c r="V7" s="10">
        <f>FC_IND_IS_E!V7+FC_IND_NFM_E!V7+FC_IND_CPC_E!V7+FC_IND_NMM_E!V7+FC_IND_PPP_E!V7+FC_IND_FBT_E!V7+FC_IND_TE_E!V7+FC_IND_MAC_E!V7+FC_IND_TL_E!V7+FC_IND_WP_E!V7+FC_IND_MQ_E!V7+FC_IND_CON_E!V7+FC_IND_NSP_E!V7</f>
        <v>47.03920894239036</v>
      </c>
      <c r="W7" s="10">
        <f>FC_IND_IS_E!W7+FC_IND_NFM_E!W7+FC_IND_CPC_E!W7+FC_IND_NMM_E!W7+FC_IND_PPP_E!W7+FC_IND_FBT_E!W7+FC_IND_TE_E!W7+FC_IND_MAC_E!W7+FC_IND_TL_E!W7+FC_IND_WP_E!W7+FC_IND_MQ_E!W7+FC_IND_CON_E!W7+FC_IND_NSP_E!W7</f>
        <v>38.711435941530524</v>
      </c>
      <c r="X7" s="10">
        <f>FC_IND_IS_E!X7+FC_IND_NFM_E!X7+FC_IND_CPC_E!X7+FC_IND_NMM_E!X7+FC_IND_PPP_E!X7+FC_IND_FBT_E!X7+FC_IND_TE_E!X7+FC_IND_MAC_E!X7+FC_IND_TL_E!X7+FC_IND_WP_E!X7+FC_IND_MQ_E!X7+FC_IND_CON_E!X7+FC_IND_NSP_E!X7</f>
        <v>23.936715391229576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68.481943250214968</v>
      </c>
      <c r="D8" s="29">
        <f t="shared" si="6"/>
        <v>85.753826311263964</v>
      </c>
      <c r="E8" s="29">
        <f t="shared" si="6"/>
        <v>10.850902837489249</v>
      </c>
      <c r="F8" s="29">
        <f t="shared" si="6"/>
        <v>12.6213241616509</v>
      </c>
      <c r="G8" s="29">
        <f t="shared" si="6"/>
        <v>7.475752364574376</v>
      </c>
      <c r="H8" s="29">
        <f t="shared" si="6"/>
        <v>1.1942390369733451</v>
      </c>
      <c r="I8" s="29">
        <f t="shared" si="6"/>
        <v>1.5190025795356834</v>
      </c>
      <c r="J8" s="29">
        <f t="shared" si="6"/>
        <v>12.541788478073947</v>
      </c>
      <c r="K8" s="29">
        <f t="shared" si="6"/>
        <v>15.262252794496989</v>
      </c>
      <c r="L8" s="29">
        <f t="shared" si="6"/>
        <v>19.370335339638871</v>
      </c>
      <c r="M8" s="29">
        <f t="shared" si="6"/>
        <v>14.60309544282029</v>
      </c>
      <c r="N8" s="29">
        <f t="shared" si="6"/>
        <v>14.979449699054168</v>
      </c>
      <c r="O8" s="29">
        <f t="shared" si="6"/>
        <v>9.4577815993121241</v>
      </c>
      <c r="P8" s="29">
        <f t="shared" si="6"/>
        <v>8.9138435081685294</v>
      </c>
      <c r="Q8" s="29">
        <f t="shared" si="6"/>
        <v>14.302751504729146</v>
      </c>
      <c r="R8" s="29">
        <f t="shared" si="6"/>
        <v>23.969475494411</v>
      </c>
      <c r="S8" s="29">
        <f t="shared" si="6"/>
        <v>15.550386930352538</v>
      </c>
      <c r="T8" s="29">
        <f t="shared" si="6"/>
        <v>6.8139294926913152</v>
      </c>
      <c r="U8" s="29">
        <f t="shared" si="6"/>
        <v>8.4204643164230433</v>
      </c>
      <c r="V8" s="29">
        <f t="shared" si="6"/>
        <v>7.8601891659501302</v>
      </c>
      <c r="W8" s="29">
        <f t="shared" si="6"/>
        <v>5.9857265692175412</v>
      </c>
      <c r="X8" s="29">
        <f t="shared" ref="X8" si="7">SUM(X9:X10)</f>
        <v>6.169475494411004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59.32777300085985</v>
      </c>
      <c r="D9" s="10">
        <f>FC_IND_IS_E!D9+FC_IND_NFM_E!D9+FC_IND_CPC_E!D9+FC_IND_NMM_E!D9+FC_IND_PPP_E!D9+FC_IND_FBT_E!D9+FC_IND_TE_E!D9+FC_IND_MAC_E!D9+FC_IND_TL_E!D9+FC_IND_WP_E!D9+FC_IND_MQ_E!D9+FC_IND_CON_E!D9+FC_IND_NSP_E!D9</f>
        <v>73.066208082545131</v>
      </c>
      <c r="E9" s="10">
        <f>FC_IND_IS_E!E9+FC_IND_NFM_E!E9+FC_IND_CPC_E!E9+FC_IND_NMM_E!E9+FC_IND_PPP_E!E9+FC_IND_FBT_E!E9+FC_IND_TE_E!E9+FC_IND_MAC_E!E9+FC_IND_TL_E!E9+FC_IND_WP_E!E9+FC_IND_MQ_E!E9+FC_IND_CON_E!E9+FC_IND_NSP_E!E9</f>
        <v>0.41324161650902841</v>
      </c>
      <c r="F9" s="10">
        <f>FC_IND_IS_E!F9+FC_IND_NFM_E!F9+FC_IND_CPC_E!F9+FC_IND_NMM_E!F9+FC_IND_PPP_E!F9+FC_IND_FBT_E!F9+FC_IND_TE_E!F9+FC_IND_MAC_E!F9+FC_IND_TL_E!F9+FC_IND_WP_E!F9+FC_IND_MQ_E!F9+FC_IND_CON_E!F9+FC_IND_NSP_E!F9</f>
        <v>1.6241616509028369</v>
      </c>
      <c r="G9" s="10">
        <f>FC_IND_IS_E!G9+FC_IND_NFM_E!G9+FC_IND_CPC_E!G9+FC_IND_NMM_E!G9+FC_IND_PPP_E!G9+FC_IND_FBT_E!G9+FC_IND_TE_E!G9+FC_IND_MAC_E!G9+FC_IND_TL_E!G9+FC_IND_WP_E!G9+FC_IND_MQ_E!G9+FC_IND_CON_E!G9+FC_IND_NSP_E!G9</f>
        <v>0.3821152192605331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7.4061049011177982</v>
      </c>
      <c r="K9" s="10">
        <f>FC_IND_IS_E!K9+FC_IND_NFM_E!K9+FC_IND_CPC_E!K9+FC_IND_NMM_E!K9+FC_IND_PPP_E!K9+FC_IND_FBT_E!K9+FC_IND_TE_E!K9+FC_IND_MAC_E!K9+FC_IND_TL_E!K9+FC_IND_WP_E!K9+FC_IND_MQ_E!K9+FC_IND_CON_E!K9+FC_IND_NSP_E!K9</f>
        <v>8.7895098882201186</v>
      </c>
      <c r="L9" s="10">
        <f>FC_IND_IS_E!L9+FC_IND_NFM_E!L9+FC_IND_CPC_E!L9+FC_IND_NMM_E!L9+FC_IND_PPP_E!L9+FC_IND_FBT_E!L9+FC_IND_TE_E!L9+FC_IND_MAC_E!L9+FC_IND_TL_E!L9+FC_IND_WP_E!L9+FC_IND_MQ_E!L9+FC_IND_CON_E!L9+FC_IND_NSP_E!L9</f>
        <v>16.814703353396393</v>
      </c>
      <c r="M9" s="10">
        <f>FC_IND_IS_E!M9+FC_IND_NFM_E!M9+FC_IND_CPC_E!M9+FC_IND_NMM_E!M9+FC_IND_PPP_E!M9+FC_IND_FBT_E!M9+FC_IND_TE_E!M9+FC_IND_MAC_E!M9+FC_IND_TL_E!M9+FC_IND_WP_E!M9+FC_IND_MQ_E!M9+FC_IND_CON_E!M9+FC_IND_NSP_E!M9</f>
        <v>13.098366294067066</v>
      </c>
      <c r="N9" s="10">
        <f>FC_IND_IS_E!N9+FC_IND_NFM_E!N9+FC_IND_CPC_E!N9+FC_IND_NMM_E!N9+FC_IND_PPP_E!N9+FC_IND_FBT_E!N9+FC_IND_TE_E!N9+FC_IND_MAC_E!N9+FC_IND_TL_E!N9+FC_IND_WP_E!N9+FC_IND_MQ_E!N9+FC_IND_CON_E!N9+FC_IND_NSP_E!N9</f>
        <v>12.662166809974204</v>
      </c>
      <c r="O9" s="10">
        <f>FC_IND_IS_E!O9+FC_IND_NFM_E!O9+FC_IND_CPC_E!O9+FC_IND_NMM_E!O9+FC_IND_PPP_E!O9+FC_IND_FBT_E!O9+FC_IND_TE_E!O9+FC_IND_MAC_E!O9+FC_IND_TL_E!O9+FC_IND_WP_E!O9+FC_IND_MQ_E!O9+FC_IND_CON_E!O9+FC_IND_NSP_E!O9</f>
        <v>8.0490971625107477</v>
      </c>
      <c r="P9" s="10">
        <f>FC_IND_IS_E!P9+FC_IND_NFM_E!P9+FC_IND_CPC_E!P9+FC_IND_NMM_E!P9+FC_IND_PPP_E!P9+FC_IND_FBT_E!P9+FC_IND_TE_E!P9+FC_IND_MAC_E!P9+FC_IND_TL_E!P9+FC_IND_WP_E!P9+FC_IND_MQ_E!P9+FC_IND_CON_E!P9+FC_IND_NSP_E!P9</f>
        <v>8.5795356835769567</v>
      </c>
      <c r="Q9" s="10">
        <f>FC_IND_IS_E!Q9+FC_IND_NFM_E!Q9+FC_IND_CPC_E!Q9+FC_IND_NMM_E!Q9+FC_IND_PPP_E!Q9+FC_IND_FBT_E!Q9+FC_IND_TE_E!Q9+FC_IND_MAC_E!Q9+FC_IND_TL_E!Q9+FC_IND_WP_E!Q9+FC_IND_MQ_E!Q9+FC_IND_CON_E!Q9+FC_IND_NSP_E!Q9</f>
        <v>13.801203783319</v>
      </c>
      <c r="R9" s="10">
        <f>FC_IND_IS_E!R9+FC_IND_NFM_E!R9+FC_IND_CPC_E!R9+FC_IND_NMM_E!R9+FC_IND_PPP_E!R9+FC_IND_FBT_E!R9+FC_IND_TE_E!R9+FC_IND_MAC_E!R9+FC_IND_TL_E!R9+FC_IND_WP_E!R9+FC_IND_MQ_E!R9+FC_IND_CON_E!R9+FC_IND_NSP_E!R9</f>
        <v>21.970335339638858</v>
      </c>
      <c r="S9" s="10">
        <f>FC_IND_IS_E!S9+FC_IND_NFM_E!S9+FC_IND_CPC_E!S9+FC_IND_NMM_E!S9+FC_IND_PPP_E!S9+FC_IND_FBT_E!S9+FC_IND_TE_E!S9+FC_IND_MAC_E!S9+FC_IND_TL_E!S9+FC_IND_WP_E!S9+FC_IND_MQ_E!S9+FC_IND_CON_E!S9+FC_IND_NSP_E!S9</f>
        <v>13.039208942390371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9.1541702493551149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12.687618228718831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10.437661220980221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10.997162510748064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7.0936371453138429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1.1942390369733451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1.5190025795356834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5.135683576956148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6.4727429062768707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2.5556319862424761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1.5047291487532239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2.3172828890799648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1.408684436801376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0.33430782459157338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0.50154772141014603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1.9991401547721406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2.5111779879621672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6.8139294926913152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8.4204643164230433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7.8601891659501302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5.9857265692175412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6.169475494411004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86.036285468615645</v>
      </c>
      <c r="D11" s="29">
        <f t="shared" si="8"/>
        <v>104.28890799656061</v>
      </c>
      <c r="E11" s="29">
        <f t="shared" si="8"/>
        <v>97.560361134995688</v>
      </c>
      <c r="F11" s="29">
        <f t="shared" si="8"/>
        <v>130.47833190025798</v>
      </c>
      <c r="G11" s="29">
        <f t="shared" si="8"/>
        <v>139.91590713671539</v>
      </c>
      <c r="H11" s="29">
        <f t="shared" si="8"/>
        <v>103.15958727429063</v>
      </c>
      <c r="I11" s="29">
        <f t="shared" si="8"/>
        <v>92.911951848667243</v>
      </c>
      <c r="J11" s="29">
        <f t="shared" si="8"/>
        <v>108.71074806534826</v>
      </c>
      <c r="K11" s="29">
        <f t="shared" si="8"/>
        <v>95.259415305245042</v>
      </c>
      <c r="L11" s="29">
        <f t="shared" si="8"/>
        <v>33.889337919174544</v>
      </c>
      <c r="M11" s="29">
        <f t="shared" si="8"/>
        <v>45.944196044711944</v>
      </c>
      <c r="N11" s="29">
        <f t="shared" si="8"/>
        <v>46.52149613069647</v>
      </c>
      <c r="O11" s="29">
        <f t="shared" si="8"/>
        <v>43.169131556319876</v>
      </c>
      <c r="P11" s="29">
        <f t="shared" si="8"/>
        <v>27.391831470335333</v>
      </c>
      <c r="Q11" s="29">
        <f t="shared" si="8"/>
        <v>28.888306104990306</v>
      </c>
      <c r="R11" s="29">
        <f t="shared" si="8"/>
        <v>42.320120378395529</v>
      </c>
      <c r="S11" s="29">
        <f t="shared" si="8"/>
        <v>32.971711092142009</v>
      </c>
      <c r="T11" s="29">
        <f t="shared" si="8"/>
        <v>61.156749785154602</v>
      </c>
      <c r="U11" s="29">
        <f t="shared" si="8"/>
        <v>60.233791917551926</v>
      </c>
      <c r="V11" s="29">
        <f t="shared" si="8"/>
        <v>54.288306105035822</v>
      </c>
      <c r="W11" s="29">
        <f t="shared" si="8"/>
        <v>50.808684436915257</v>
      </c>
      <c r="X11" s="29">
        <f t="shared" ref="X11" si="9">SUM(X12:X16)</f>
        <v>42.249441100664214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86.036285468615645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103.81238177128117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97.560361134995688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130.47833190025798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139.91590713671539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103.15958727429063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92.911951848667243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107.80309544282031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94.351762682717094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33.889337919174544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45.036543422183996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45.613843508168522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42.261478933791928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26.484178847807389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28.888306104990306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42.320120378395529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32.971711092142009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43.153826311379881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44.393981083502055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37.755374032808817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35.761392949383008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28.078761822934212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0.90765262252794487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0.90765262252794499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0.90765262252794487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0.90765262252794499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0.90765262252794487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0.90765262252794499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0.47652622527944971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18.002923473774718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15.839810834049869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16.532932072227005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15.047291487532245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14.170679277730002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137.74961306964744</v>
      </c>
      <c r="D17" s="37">
        <f t="shared" si="10"/>
        <v>90.11177987962165</v>
      </c>
      <c r="E17" s="37">
        <f t="shared" si="10"/>
        <v>83.696388650042977</v>
      </c>
      <c r="F17" s="37">
        <f t="shared" si="10"/>
        <v>87.15012897678416</v>
      </c>
      <c r="G17" s="37">
        <f t="shared" si="10"/>
        <v>103.26500429922612</v>
      </c>
      <c r="H17" s="37">
        <f t="shared" si="10"/>
        <v>108.08254514187446</v>
      </c>
      <c r="I17" s="37">
        <f t="shared" si="10"/>
        <v>136.56732588134133</v>
      </c>
      <c r="J17" s="37">
        <f t="shared" si="10"/>
        <v>135.92003439380909</v>
      </c>
      <c r="K17" s="37">
        <f t="shared" si="10"/>
        <v>133.47429062768703</v>
      </c>
      <c r="L17" s="37">
        <f t="shared" si="10"/>
        <v>115.10223559759241</v>
      </c>
      <c r="M17" s="37">
        <f t="shared" si="10"/>
        <v>149.2858125537403</v>
      </c>
      <c r="N17" s="37">
        <f t="shared" si="10"/>
        <v>146.29312123817712</v>
      </c>
      <c r="O17" s="37">
        <f t="shared" si="10"/>
        <v>132.86758383490968</v>
      </c>
      <c r="P17" s="37">
        <f t="shared" si="10"/>
        <v>81.749785038693034</v>
      </c>
      <c r="Q17" s="37">
        <f t="shared" si="10"/>
        <v>45.980223559759239</v>
      </c>
      <c r="R17" s="37">
        <f t="shared" si="10"/>
        <v>55.856491831470336</v>
      </c>
      <c r="S17" s="37">
        <f t="shared" si="10"/>
        <v>32.158211521926049</v>
      </c>
      <c r="T17" s="37">
        <f t="shared" si="10"/>
        <v>41.638005159071362</v>
      </c>
      <c r="U17" s="37">
        <f t="shared" si="10"/>
        <v>31.85726569217541</v>
      </c>
      <c r="V17" s="37">
        <f t="shared" si="10"/>
        <v>31.448839208942388</v>
      </c>
      <c r="W17" s="37">
        <f t="shared" si="10"/>
        <v>21.732588134135849</v>
      </c>
      <c r="X17" s="37">
        <f t="shared" ref="X17" si="11">SUM(X18:X21)</f>
        <v>35.447119518486673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65.713671539122956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26.69819432502149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11.564918314703348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30.352536543422179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38.800515907136706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37.790197764402407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67.1109200343938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76.805674978503845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75.171969045571785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53.28890799656061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79.471195184866716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81.685296646603604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69.024075666380028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47.570937231298373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45.335339638865001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52.106620808254512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32.158211521926049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41.638005159071362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31.85726569217541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31.448839208942388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21.732588134135849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35.447119518486673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72.035941530524482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63.413585554600168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72.131470335339628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56.797592433361984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64.464488392089422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70.292347377472055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69.456405846947547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59.114359415305238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58.302321582115226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61.813327601031801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69.814617368873598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64.607824591573518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63.843508168529659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34.178847807394668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0.64488392089423896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3.749871023215821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269.97446259673256</v>
      </c>
      <c r="D26" s="37">
        <f t="shared" si="14"/>
        <v>212.85924333619948</v>
      </c>
      <c r="E26" s="37">
        <f t="shared" si="14"/>
        <v>215.66827171109199</v>
      </c>
      <c r="F26" s="37">
        <f t="shared" si="14"/>
        <v>264.35950128976782</v>
      </c>
      <c r="G26" s="37">
        <f t="shared" si="14"/>
        <v>265.4054170249355</v>
      </c>
      <c r="H26" s="37">
        <f t="shared" si="14"/>
        <v>241.80756663800514</v>
      </c>
      <c r="I26" s="37">
        <f t="shared" si="14"/>
        <v>201.10352536543422</v>
      </c>
      <c r="J26" s="37">
        <f t="shared" si="14"/>
        <v>203.80025795356835</v>
      </c>
      <c r="K26" s="37">
        <f t="shared" si="14"/>
        <v>193.04024075666376</v>
      </c>
      <c r="L26" s="37">
        <f t="shared" si="14"/>
        <v>153.99845227858984</v>
      </c>
      <c r="M26" s="37">
        <f t="shared" si="14"/>
        <v>140.80937231298364</v>
      </c>
      <c r="N26" s="37">
        <f t="shared" si="14"/>
        <v>539.46715391229577</v>
      </c>
      <c r="O26" s="37">
        <f t="shared" si="14"/>
        <v>480.62966466036113</v>
      </c>
      <c r="P26" s="37">
        <f t="shared" si="14"/>
        <v>535.66938950988822</v>
      </c>
      <c r="Q26" s="37">
        <f t="shared" si="14"/>
        <v>568.67798796216687</v>
      </c>
      <c r="R26" s="37">
        <f t="shared" si="14"/>
        <v>626.65064488392079</v>
      </c>
      <c r="S26" s="37">
        <f t="shared" si="14"/>
        <v>619.92914875322424</v>
      </c>
      <c r="T26" s="37">
        <f t="shared" si="14"/>
        <v>664.5715391229578</v>
      </c>
      <c r="U26" s="37">
        <f t="shared" si="14"/>
        <v>725.23619948409294</v>
      </c>
      <c r="V26" s="37">
        <f t="shared" si="14"/>
        <v>676.77867583834905</v>
      </c>
      <c r="W26" s="37">
        <f t="shared" si="14"/>
        <v>712.41848667239901</v>
      </c>
      <c r="X26" s="37">
        <f t="shared" ref="X26" si="15">SUM(X27,X33)</f>
        <v>722.38202923473762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269.97446259673256</v>
      </c>
      <c r="D33" s="29">
        <f t="shared" si="18"/>
        <v>212.85924333619948</v>
      </c>
      <c r="E33" s="29">
        <f t="shared" si="18"/>
        <v>215.66827171109199</v>
      </c>
      <c r="F33" s="29">
        <f t="shared" si="18"/>
        <v>264.35950128976782</v>
      </c>
      <c r="G33" s="29">
        <f t="shared" si="18"/>
        <v>265.4054170249355</v>
      </c>
      <c r="H33" s="29">
        <f t="shared" si="18"/>
        <v>241.80756663800514</v>
      </c>
      <c r="I33" s="29">
        <f t="shared" si="18"/>
        <v>201.10352536543422</v>
      </c>
      <c r="J33" s="29">
        <f t="shared" si="18"/>
        <v>203.80025795356835</v>
      </c>
      <c r="K33" s="29">
        <f t="shared" si="18"/>
        <v>193.04024075666376</v>
      </c>
      <c r="L33" s="29">
        <f t="shared" si="18"/>
        <v>153.99845227858984</v>
      </c>
      <c r="M33" s="29">
        <f t="shared" si="18"/>
        <v>140.80937231298364</v>
      </c>
      <c r="N33" s="29">
        <f t="shared" si="18"/>
        <v>539.46715391229577</v>
      </c>
      <c r="O33" s="29">
        <f t="shared" si="18"/>
        <v>480.62966466036113</v>
      </c>
      <c r="P33" s="29">
        <f t="shared" si="18"/>
        <v>535.66938950988822</v>
      </c>
      <c r="Q33" s="29">
        <f t="shared" si="18"/>
        <v>568.67798796216687</v>
      </c>
      <c r="R33" s="29">
        <f t="shared" si="18"/>
        <v>626.65064488392079</v>
      </c>
      <c r="S33" s="29">
        <f t="shared" si="18"/>
        <v>619.92914875322424</v>
      </c>
      <c r="T33" s="29">
        <f t="shared" si="18"/>
        <v>664.5715391229578</v>
      </c>
      <c r="U33" s="29">
        <f t="shared" si="18"/>
        <v>725.23619948409294</v>
      </c>
      <c r="V33" s="29">
        <f t="shared" si="18"/>
        <v>676.77867583834905</v>
      </c>
      <c r="W33" s="29">
        <f t="shared" si="18"/>
        <v>712.41848667239901</v>
      </c>
      <c r="X33" s="29">
        <f t="shared" ref="X33" si="19">SUM(X34:X50)</f>
        <v>722.38202923473762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16.946173688736021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13.556921754084263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31.632760103181418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21.465176268271705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21.329062768701633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22.451590713671536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20.206534823731722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15.716165090283745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20.206448839208939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16.838779019776439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15.716165090283745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67.354686156491823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69.599742046431615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99.909286328460837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163.89613069647459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150.42510748065345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119.07136715391228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131.14213241616508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131.14213241616508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126.7339638865004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128.93800515907137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143.26457437661219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235.74092863284611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205.64634565778158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226.71255374032671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176.55485812553746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222.69991401547716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209.65889939810828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234.73774720550298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242.76294067067934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208.65580395528801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248.78185726569225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256.80713671539121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19.513499570077382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24.6487532244196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24.648839208942388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31.838177128116932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26.702751504729143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34.91908856405847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34.919174548581253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28.088392089423905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33.104213241616506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30.094582975064487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30.094582975064476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140.44144453998277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108.34049871023215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113.35631986242477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143.45107480653479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157.495184866724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181.36311263972479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194.6834909716251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240.79251934651759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229.52141014617371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245.91590713671539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257.18693035253659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233.51478933791915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174.6535683576956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128.33671539122957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154.38993981083402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154.38993981083405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75.265176268271716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55.001375752364581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40.326741186586418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17.282803095442823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12.482115219260532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6.7211521926053308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6.7211521926053308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4.8007738607050729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6.7210662080825454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6.7210662080825454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2.8804815133276009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1.9203783319002579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2.8805674978503868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0.96018916595012893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0.96018916595012893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2.8804815133276009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1.920292347377472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31.049957007738612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56.666208082545133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62.983662940670676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109.17171109200341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90.976440240756659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119.66895958727429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113.37059329320719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94.58297506448838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88.277472055030088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70.149011177987944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74.090025795356837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71.725451418744626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59.902579535683586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74.090025795356837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90.670679277730017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82.975322441960444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90.518486672398964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96.385468615649174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69.565176268271699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47.773688736027509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9.0761822871883062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19.059931212381766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18.152278589853829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17.244711951848672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18.152278589853832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19.05993121238177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17.244711951848672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18.152278589853829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19.05993121238177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14.52184006878762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16.337059329320724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15.429406706792779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1370.1848667239894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1560.0601891659505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1571.7325881341358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1467.9922613929489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1241.6809974204641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1256.1908856405848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1260.2751504729147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1219.8839208942391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1211.8013757523645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886.17798796216687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968.98108340498686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975.62338779019797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816.65950128976783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1273.5597592433362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1252.1711092003438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1244.7549441100598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1287.3602751504729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1361.9948409286326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1431.2983662940669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1399.3766122098025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1373.9466895958726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1449.3551160791058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60.165262252794491</v>
      </c>
      <c r="D52" s="37">
        <f t="shared" si="20"/>
        <v>53.835855546001724</v>
      </c>
      <c r="E52" s="37">
        <f t="shared" si="20"/>
        <v>80.085038693035244</v>
      </c>
      <c r="F52" s="37">
        <f t="shared" si="20"/>
        <v>76.215649183147036</v>
      </c>
      <c r="G52" s="37">
        <f t="shared" si="20"/>
        <v>69.862510748065361</v>
      </c>
      <c r="H52" s="37">
        <f t="shared" si="20"/>
        <v>78.914789337919174</v>
      </c>
      <c r="I52" s="37">
        <f t="shared" si="20"/>
        <v>104.06526225279448</v>
      </c>
      <c r="J52" s="37">
        <f t="shared" si="20"/>
        <v>105.71324161650901</v>
      </c>
      <c r="K52" s="37">
        <f t="shared" si="20"/>
        <v>100.00481513327603</v>
      </c>
      <c r="L52" s="37">
        <f t="shared" si="20"/>
        <v>90.307652622527954</v>
      </c>
      <c r="M52" s="37">
        <f t="shared" si="20"/>
        <v>86.557781599312122</v>
      </c>
      <c r="N52" s="37">
        <f t="shared" si="20"/>
        <v>83.930438521066208</v>
      </c>
      <c r="O52" s="37">
        <f t="shared" si="20"/>
        <v>64.655546001719699</v>
      </c>
      <c r="P52" s="37">
        <f t="shared" si="20"/>
        <v>102.0110060189166</v>
      </c>
      <c r="Q52" s="37">
        <f t="shared" si="20"/>
        <v>129.45460017196905</v>
      </c>
      <c r="R52" s="37">
        <f t="shared" si="20"/>
        <v>129.62158211521927</v>
      </c>
      <c r="S52" s="37">
        <f t="shared" si="20"/>
        <v>141.94600171969049</v>
      </c>
      <c r="T52" s="37">
        <f t="shared" si="20"/>
        <v>183.38598452278589</v>
      </c>
      <c r="U52" s="37">
        <f t="shared" si="20"/>
        <v>214.77007738607051</v>
      </c>
      <c r="V52" s="37">
        <f t="shared" si="20"/>
        <v>246.99062768701629</v>
      </c>
      <c r="W52" s="37">
        <f t="shared" si="20"/>
        <v>247.44436801375755</v>
      </c>
      <c r="X52" s="37">
        <f t="shared" ref="X52" si="21">SUM(X53:X70)</f>
        <v>305.07798796216679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1.6957867583834907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1.6480653482373173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1.7196904557179709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1.4092003439380911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1.2419604471195183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1.2658641444539982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1.1703353396388649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1.3613929492691315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1.433018056749785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1.2181427343078244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1.3374032674118657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1.2420464316423043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1.433018056749785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1.3613929492691317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2.0779879621668096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1.5523645743766119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1.5047291487532242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1.5286328460877041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1.8392089423903697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60.021926053310402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53.740326741186593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79.989509888220113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74.424333619948413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68.118916595012905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77.147291487532243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102.65606190885639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104.47128116938948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98.738950988822026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89.137317282889086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85.053052450558894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82.49742046431642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60.857867583834917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93.317196904557179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110.17970765262253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115.45812553740326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128.6184006878762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157.75769561478933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191.67386070507308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218.01857265692172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227.69183147033536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275.07884780739465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0.14333619948409279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9.5528804815133275E-2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9.5528804815133275E-2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9.5528804815133261E-2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9.5528804815133275E-2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4.7807394668959592E-2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0.14333619948409279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2.5795356835769558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7.3564058469475491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17.555116079105755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9.6015477214101459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9.028374892519345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14.068099742046432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10.533104041272569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8.7656921754084269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9.6493551160791036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10.84359415305245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0.47773000859845227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3.1288907996560624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2.937833190025795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8.0969045571797054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10.17480653482373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17.650730868443681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6.0428202923473773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14.211349957007741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1.385296646603611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0.83594153052450548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1.050902837489252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2.5317282889079964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3.1049871023215814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1.0031814273430781</v>
      </c>
      <c r="G71" s="37">
        <f t="shared" si="22"/>
        <v>10.84359415305245</v>
      </c>
      <c r="H71" s="37">
        <f t="shared" si="22"/>
        <v>25.747549441100599</v>
      </c>
      <c r="I71" s="37">
        <f t="shared" si="22"/>
        <v>17.937317282889079</v>
      </c>
      <c r="J71" s="37">
        <f t="shared" si="22"/>
        <v>18.916595012897677</v>
      </c>
      <c r="K71" s="37">
        <f t="shared" si="22"/>
        <v>20.421324161650897</v>
      </c>
      <c r="L71" s="37">
        <f t="shared" si="22"/>
        <v>26.368615649183145</v>
      </c>
      <c r="M71" s="37">
        <f t="shared" si="22"/>
        <v>31.861994840928627</v>
      </c>
      <c r="N71" s="37">
        <f t="shared" si="22"/>
        <v>38.430266552020633</v>
      </c>
      <c r="O71" s="37">
        <f t="shared" si="22"/>
        <v>31.790369733447974</v>
      </c>
      <c r="P71" s="37">
        <f t="shared" si="22"/>
        <v>30.357265692175414</v>
      </c>
      <c r="Q71" s="37">
        <f t="shared" si="22"/>
        <v>46.168873602751511</v>
      </c>
      <c r="R71" s="37">
        <f t="shared" si="22"/>
        <v>55.268959587274296</v>
      </c>
      <c r="S71" s="37">
        <f t="shared" si="22"/>
        <v>61.478933791917456</v>
      </c>
      <c r="T71" s="37">
        <f t="shared" si="22"/>
        <v>75.642476354256232</v>
      </c>
      <c r="U71" s="37">
        <f t="shared" si="22"/>
        <v>95.51444539982802</v>
      </c>
      <c r="V71" s="37">
        <f t="shared" si="22"/>
        <v>111.73215821152193</v>
      </c>
      <c r="W71" s="37">
        <f t="shared" si="22"/>
        <v>110.96792777300085</v>
      </c>
      <c r="X71" s="37">
        <f t="shared" ref="X71" si="23">SUM(X72:X73)</f>
        <v>137.55133276010318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1.0031814273430781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10.84359415305245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25.747549441100599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17.937317282889079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18.916595012897677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20.421324161650897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26.368615649183145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31.861994840928627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38.430266552020633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31.790369733447974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30.357265692175414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42.442906276870168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46.813843508168532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53.955288048151338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67.258985382631124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89.829922613929483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89.400085984522789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95.6578675838349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114.02502149613071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3.7259673258813413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8.4551160791057605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7.5236457437661208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8.3834909716251076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5.6845227858985403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22.332072226999145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15.31006018916595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23.526311263972485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517.00576096302655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482.54024075666371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457.43766122098026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477.88288907996559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352.13061049011185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376.42123817712809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379.69337919174552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358.43611349957018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363.38022355975926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329.82235597592438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300.53972484952698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278.99587274290627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307.46629406706791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378.618486672399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342.00352536543414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353.39638865004298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393.47454858125542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370.04385210662065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344.51143594153052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355.9999140154772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354.78159931212377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390.96689595872749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756.57781599312136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811.34995700773868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881.85726569217536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824.16165090283732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816.59501289767832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797.1625107480653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807.73860705073093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814.35941530524508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851.67669819432513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736.11349957007724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841.27257093723131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849.35511607910598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1272.7429062768701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1276.0103181427344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1263.6285468615647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1324.419604471195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1375.9243336199484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1438.9509888220118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1481.8572656921754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1526.3112639724848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1503.0094582975064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1614.3594153052447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454.10240756663791</v>
      </c>
      <c r="D2" s="31">
        <f t="shared" ref="D2:W2" si="1">SUM(D3,D17,D22,D25,D26,D51,D52,D71,D74,D75,D76)</f>
        <v>397.5298366294067</v>
      </c>
      <c r="E2" s="31">
        <f t="shared" si="1"/>
        <v>394.6255374032674</v>
      </c>
      <c r="F2" s="31">
        <f t="shared" si="1"/>
        <v>407.88572656921752</v>
      </c>
      <c r="G2" s="31">
        <f t="shared" si="1"/>
        <v>361.01556319862419</v>
      </c>
      <c r="H2" s="31">
        <f t="shared" si="1"/>
        <v>364.02519346517624</v>
      </c>
      <c r="I2" s="31">
        <f t="shared" si="1"/>
        <v>381.69415305245053</v>
      </c>
      <c r="J2" s="31">
        <f t="shared" si="1"/>
        <v>378.6950128976784</v>
      </c>
      <c r="K2" s="31">
        <f t="shared" si="1"/>
        <v>366.7226139294927</v>
      </c>
      <c r="L2" s="31">
        <f t="shared" si="1"/>
        <v>233.89406706792775</v>
      </c>
      <c r="M2" s="31">
        <f t="shared" si="1"/>
        <v>286.46354256233872</v>
      </c>
      <c r="N2" s="31">
        <f t="shared" si="1"/>
        <v>282.44772141014613</v>
      </c>
      <c r="O2" s="31">
        <f t="shared" si="1"/>
        <v>277.74944110060181</v>
      </c>
      <c r="P2" s="31">
        <f t="shared" si="1"/>
        <v>233.25597592433357</v>
      </c>
      <c r="Q2" s="31">
        <f t="shared" si="1"/>
        <v>188.94858125546324</v>
      </c>
      <c r="R2" s="31">
        <f t="shared" si="1"/>
        <v>207.2836629407343</v>
      </c>
      <c r="S2" s="31">
        <f t="shared" si="1"/>
        <v>187.77248495284704</v>
      </c>
      <c r="T2" s="31">
        <f t="shared" si="1"/>
        <v>226.1400190600805</v>
      </c>
      <c r="U2" s="31">
        <f t="shared" si="1"/>
        <v>231.55325396996778</v>
      </c>
      <c r="V2" s="31">
        <f t="shared" si="1"/>
        <v>219.30884737339437</v>
      </c>
      <c r="W2" s="31">
        <f t="shared" si="1"/>
        <v>201.51583425392732</v>
      </c>
      <c r="X2" s="31">
        <f t="shared" ref="X2" si="2">SUM(X3,X17,X22,X25,X26,X51,X52,X71,X74,X75,X76)</f>
        <v>191.16153721173782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76.792777300085987</v>
      </c>
      <c r="D3" s="34">
        <f t="shared" ref="D3:W3" si="4">SUM(D4,D8,D11)</f>
        <v>90.225967325881342</v>
      </c>
      <c r="E3" s="34">
        <f t="shared" si="4"/>
        <v>79.757351676698192</v>
      </c>
      <c r="F3" s="34">
        <f t="shared" si="4"/>
        <v>114.14582975064492</v>
      </c>
      <c r="G3" s="34">
        <f t="shared" si="4"/>
        <v>118.9285468615649</v>
      </c>
      <c r="H3" s="34">
        <f t="shared" si="4"/>
        <v>85.733963886500419</v>
      </c>
      <c r="I3" s="34">
        <f t="shared" si="4"/>
        <v>78.130524505588994</v>
      </c>
      <c r="J3" s="34">
        <f t="shared" si="4"/>
        <v>95.120378331900255</v>
      </c>
      <c r="K3" s="34">
        <f t="shared" si="4"/>
        <v>86.606448839208937</v>
      </c>
      <c r="L3" s="34">
        <f t="shared" si="4"/>
        <v>26.829062768701629</v>
      </c>
      <c r="M3" s="34">
        <f t="shared" si="4"/>
        <v>37.173000859845217</v>
      </c>
      <c r="N3" s="34">
        <f t="shared" si="4"/>
        <v>37.773946689595867</v>
      </c>
      <c r="O3" s="34">
        <f t="shared" si="4"/>
        <v>34.513499570077393</v>
      </c>
      <c r="P3" s="34">
        <f t="shared" si="4"/>
        <v>19.476956147893375</v>
      </c>
      <c r="Q3" s="34">
        <f t="shared" si="4"/>
        <v>21.137833190114989</v>
      </c>
      <c r="R3" s="34">
        <f t="shared" si="4"/>
        <v>35.266809974268277</v>
      </c>
      <c r="S3" s="34">
        <f t="shared" si="4"/>
        <v>25.803955288186721</v>
      </c>
      <c r="T3" s="34">
        <f t="shared" si="4"/>
        <v>37.870679277845923</v>
      </c>
      <c r="U3" s="34">
        <f t="shared" si="4"/>
        <v>38.433963886597496</v>
      </c>
      <c r="V3" s="34">
        <f t="shared" si="4"/>
        <v>33.953310404261956</v>
      </c>
      <c r="W3" s="34">
        <f t="shared" si="4"/>
        <v>31.241874462710612</v>
      </c>
      <c r="X3" s="34">
        <f t="shared" ref="X3" si="5">SUM(X4,X8,X11)</f>
        <v>22.850386930414864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0.65924333619948405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1.791315563198624</v>
      </c>
      <c r="U4" s="29">
        <f t="shared" si="7"/>
        <v>1.791315563198624</v>
      </c>
      <c r="V4" s="29">
        <f t="shared" si="7"/>
        <v>1.791315563198624</v>
      </c>
      <c r="W4" s="29">
        <f t="shared" si="7"/>
        <v>1.791315563198624</v>
      </c>
      <c r="X4" s="29">
        <f t="shared" ref="X4" si="8">SUM(X5:X7)</f>
        <v>1.791315563198624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0.65924333619948405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1.791315563198624</v>
      </c>
      <c r="U5" s="10">
        <f>FC_IND_IS_BF_E!U5+FC_IND_IS_EA_E!U5</f>
        <v>1.791315563198624</v>
      </c>
      <c r="V5" s="10">
        <f>FC_IND_IS_BF_E!V5+FC_IND_IS_EA_E!V5</f>
        <v>1.791315563198624</v>
      </c>
      <c r="W5" s="10">
        <f>FC_IND_IS_BF_E!W5+FC_IND_IS_EA_E!W5</f>
        <v>1.791315563198624</v>
      </c>
      <c r="X5" s="10">
        <f>FC_IND_IS_BF_E!X5+FC_IND_IS_EA_E!X5</f>
        <v>1.791315563198624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0.63439380911435939</v>
      </c>
      <c r="E8" s="29">
        <f t="shared" si="10"/>
        <v>0</v>
      </c>
      <c r="F8" s="29">
        <f t="shared" si="10"/>
        <v>0.59441100601891661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0.63439380911435939</v>
      </c>
      <c r="E10" s="10">
        <f>FC_IND_IS_BF_E!E10+FC_IND_IS_EA_E!E10</f>
        <v>0</v>
      </c>
      <c r="F10" s="10">
        <f>FC_IND_IS_BF_E!F10+FC_IND_IS_EA_E!F10</f>
        <v>0.59441100601891661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76.792777300085987</v>
      </c>
      <c r="D11" s="29">
        <f t="shared" ref="D11:W11" si="13">SUM(D12:D16)</f>
        <v>89.591573516766985</v>
      </c>
      <c r="E11" s="29">
        <f t="shared" si="13"/>
        <v>79.757351676698192</v>
      </c>
      <c r="F11" s="29">
        <f t="shared" si="13"/>
        <v>113.55141874462601</v>
      </c>
      <c r="G11" s="29">
        <f t="shared" si="13"/>
        <v>118.9285468615649</v>
      </c>
      <c r="H11" s="29">
        <f t="shared" si="13"/>
        <v>85.733963886500419</v>
      </c>
      <c r="I11" s="29">
        <f t="shared" si="13"/>
        <v>78.130524505588994</v>
      </c>
      <c r="J11" s="29">
        <f t="shared" si="13"/>
        <v>95.120378331900255</v>
      </c>
      <c r="K11" s="29">
        <f t="shared" si="13"/>
        <v>86.606448839208937</v>
      </c>
      <c r="L11" s="29">
        <f t="shared" si="13"/>
        <v>26.829062768701629</v>
      </c>
      <c r="M11" s="29">
        <f t="shared" si="13"/>
        <v>37.173000859845217</v>
      </c>
      <c r="N11" s="29">
        <f t="shared" si="13"/>
        <v>37.773946689595867</v>
      </c>
      <c r="O11" s="29">
        <f t="shared" si="13"/>
        <v>34.513499570077393</v>
      </c>
      <c r="P11" s="29">
        <f t="shared" si="13"/>
        <v>18.817712811693891</v>
      </c>
      <c r="Q11" s="29">
        <f t="shared" si="13"/>
        <v>21.137833190114989</v>
      </c>
      <c r="R11" s="29">
        <f t="shared" si="13"/>
        <v>35.266809974268277</v>
      </c>
      <c r="S11" s="29">
        <f t="shared" si="13"/>
        <v>25.803955288186721</v>
      </c>
      <c r="T11" s="29">
        <f t="shared" si="13"/>
        <v>36.0793637146473</v>
      </c>
      <c r="U11" s="29">
        <f t="shared" si="13"/>
        <v>36.642648323398873</v>
      </c>
      <c r="V11" s="29">
        <f t="shared" si="13"/>
        <v>32.161994841063333</v>
      </c>
      <c r="W11" s="29">
        <f t="shared" si="13"/>
        <v>29.450558899511989</v>
      </c>
      <c r="X11" s="29">
        <f t="shared" ref="X11" si="14">SUM(X12:X16)</f>
        <v>21.059071367216241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76.792777300085987</v>
      </c>
      <c r="D13" s="10">
        <f>FC_IND_IS_BF_E!D13+FC_IND_IS_EA_E!D13</f>
        <v>89.591573516766985</v>
      </c>
      <c r="E13" s="10">
        <f>FC_IND_IS_BF_E!E13+FC_IND_IS_EA_E!E13</f>
        <v>79.757351676698192</v>
      </c>
      <c r="F13" s="10">
        <f>FC_IND_IS_BF_E!F13+FC_IND_IS_EA_E!F13</f>
        <v>113.55141874462601</v>
      </c>
      <c r="G13" s="10">
        <f>FC_IND_IS_BF_E!G13+FC_IND_IS_EA_E!G13</f>
        <v>118.9285468615649</v>
      </c>
      <c r="H13" s="10">
        <f>FC_IND_IS_BF_E!H13+FC_IND_IS_EA_E!H13</f>
        <v>85.733963886500419</v>
      </c>
      <c r="I13" s="10">
        <f>FC_IND_IS_BF_E!I13+FC_IND_IS_EA_E!I13</f>
        <v>78.130524505588994</v>
      </c>
      <c r="J13" s="10">
        <f>FC_IND_IS_BF_E!J13+FC_IND_IS_EA_E!J13</f>
        <v>95.120378331900255</v>
      </c>
      <c r="K13" s="10">
        <f>FC_IND_IS_BF_E!K13+FC_IND_IS_EA_E!K13</f>
        <v>86.606448839208937</v>
      </c>
      <c r="L13" s="10">
        <f>FC_IND_IS_BF_E!L13+FC_IND_IS_EA_E!L13</f>
        <v>26.829062768701629</v>
      </c>
      <c r="M13" s="10">
        <f>FC_IND_IS_BF_E!M13+FC_IND_IS_EA_E!M13</f>
        <v>37.173000859845217</v>
      </c>
      <c r="N13" s="10">
        <f>FC_IND_IS_BF_E!N13+FC_IND_IS_EA_E!N13</f>
        <v>37.773946689595867</v>
      </c>
      <c r="O13" s="10">
        <f>FC_IND_IS_BF_E!O13+FC_IND_IS_EA_E!O13</f>
        <v>34.513499570077393</v>
      </c>
      <c r="P13" s="10">
        <f>FC_IND_IS_BF_E!P13+FC_IND_IS_EA_E!P13</f>
        <v>18.817712811693891</v>
      </c>
      <c r="Q13" s="10">
        <f>FC_IND_IS_BF_E!Q13+FC_IND_IS_EA_E!Q13</f>
        <v>21.137833190114989</v>
      </c>
      <c r="R13" s="10">
        <f>FC_IND_IS_BF_E!R13+FC_IND_IS_EA_E!R13</f>
        <v>35.266809974268277</v>
      </c>
      <c r="S13" s="10">
        <f>FC_IND_IS_BF_E!S13+FC_IND_IS_EA_E!S13</f>
        <v>25.803955288186721</v>
      </c>
      <c r="T13" s="10">
        <f>FC_IND_IS_BF_E!T13+FC_IND_IS_EA_E!T13</f>
        <v>36.0793637146473</v>
      </c>
      <c r="U13" s="10">
        <f>FC_IND_IS_BF_E!U13+FC_IND_IS_EA_E!U13</f>
        <v>36.642648323398873</v>
      </c>
      <c r="V13" s="10">
        <f>FC_IND_IS_BF_E!V13+FC_IND_IS_EA_E!V13</f>
        <v>32.161994841063333</v>
      </c>
      <c r="W13" s="10">
        <f>FC_IND_IS_BF_E!W13+FC_IND_IS_EA_E!W13</f>
        <v>29.450558899511989</v>
      </c>
      <c r="X13" s="10">
        <f>FC_IND_IS_BF_E!X13+FC_IND_IS_EA_E!X13</f>
        <v>21.059071367216241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137.74961306964744</v>
      </c>
      <c r="D17" s="37">
        <f t="shared" ref="D17:W17" si="16">SUM(D18:D21)</f>
        <v>90.11177987962165</v>
      </c>
      <c r="E17" s="37">
        <f t="shared" si="16"/>
        <v>83.696388650042977</v>
      </c>
      <c r="F17" s="37">
        <f t="shared" si="16"/>
        <v>87.15012897678416</v>
      </c>
      <c r="G17" s="37">
        <f t="shared" si="16"/>
        <v>103.26500429922612</v>
      </c>
      <c r="H17" s="37">
        <f t="shared" si="16"/>
        <v>108.08254514187446</v>
      </c>
      <c r="I17" s="37">
        <f t="shared" si="16"/>
        <v>136.56732588134133</v>
      </c>
      <c r="J17" s="37">
        <f t="shared" si="16"/>
        <v>135.92003439380909</v>
      </c>
      <c r="K17" s="37">
        <f t="shared" si="16"/>
        <v>133.47429062768703</v>
      </c>
      <c r="L17" s="37">
        <f t="shared" si="16"/>
        <v>115.10223559759241</v>
      </c>
      <c r="M17" s="37">
        <f t="shared" si="16"/>
        <v>149.2858125537403</v>
      </c>
      <c r="N17" s="37">
        <f t="shared" si="16"/>
        <v>146.29312123817712</v>
      </c>
      <c r="O17" s="37">
        <f t="shared" si="16"/>
        <v>132.86758383490968</v>
      </c>
      <c r="P17" s="37">
        <f t="shared" si="16"/>
        <v>81.749785038693034</v>
      </c>
      <c r="Q17" s="37">
        <f t="shared" si="16"/>
        <v>45.980223559759239</v>
      </c>
      <c r="R17" s="37">
        <f t="shared" si="16"/>
        <v>55.856491831470336</v>
      </c>
      <c r="S17" s="37">
        <f t="shared" si="16"/>
        <v>32.158211521926049</v>
      </c>
      <c r="T17" s="37">
        <f t="shared" si="16"/>
        <v>41.638005159071362</v>
      </c>
      <c r="U17" s="37">
        <f t="shared" si="16"/>
        <v>31.85726569217541</v>
      </c>
      <c r="V17" s="37">
        <f t="shared" si="16"/>
        <v>31.448839208942388</v>
      </c>
      <c r="W17" s="37">
        <f t="shared" si="16"/>
        <v>21.732588134135849</v>
      </c>
      <c r="X17" s="37">
        <f t="shared" ref="X17" si="17">SUM(X18:X21)</f>
        <v>35.447119518486673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65.713671539122956</v>
      </c>
      <c r="D19" s="10">
        <f>FC_IND_IS_BF_E!D19+FC_IND_IS_EA_E!D19</f>
        <v>26.69819432502149</v>
      </c>
      <c r="E19" s="10">
        <f>FC_IND_IS_BF_E!E19+FC_IND_IS_EA_E!E19</f>
        <v>11.564918314703348</v>
      </c>
      <c r="F19" s="10">
        <f>FC_IND_IS_BF_E!F19+FC_IND_IS_EA_E!F19</f>
        <v>30.352536543422179</v>
      </c>
      <c r="G19" s="10">
        <f>FC_IND_IS_BF_E!G19+FC_IND_IS_EA_E!G19</f>
        <v>38.800515907136706</v>
      </c>
      <c r="H19" s="10">
        <f>FC_IND_IS_BF_E!H19+FC_IND_IS_EA_E!H19</f>
        <v>37.790197764402407</v>
      </c>
      <c r="I19" s="10">
        <f>FC_IND_IS_BF_E!I19+FC_IND_IS_EA_E!I19</f>
        <v>67.1109200343938</v>
      </c>
      <c r="J19" s="10">
        <f>FC_IND_IS_BF_E!J19+FC_IND_IS_EA_E!J19</f>
        <v>76.805674978503845</v>
      </c>
      <c r="K19" s="10">
        <f>FC_IND_IS_BF_E!K19+FC_IND_IS_EA_E!K19</f>
        <v>75.171969045571785</v>
      </c>
      <c r="L19" s="10">
        <f>FC_IND_IS_BF_E!L19+FC_IND_IS_EA_E!L19</f>
        <v>53.28890799656061</v>
      </c>
      <c r="M19" s="10">
        <f>FC_IND_IS_BF_E!M19+FC_IND_IS_EA_E!M19</f>
        <v>79.471195184866716</v>
      </c>
      <c r="N19" s="10">
        <f>FC_IND_IS_BF_E!N19+FC_IND_IS_EA_E!N19</f>
        <v>81.685296646603604</v>
      </c>
      <c r="O19" s="10">
        <f>FC_IND_IS_BF_E!O19+FC_IND_IS_EA_E!O19</f>
        <v>69.024075666380028</v>
      </c>
      <c r="P19" s="10">
        <f>FC_IND_IS_BF_E!P19+FC_IND_IS_EA_E!P19</f>
        <v>47.570937231298373</v>
      </c>
      <c r="Q19" s="10">
        <f>FC_IND_IS_BF_E!Q19+FC_IND_IS_EA_E!Q19</f>
        <v>45.335339638865001</v>
      </c>
      <c r="R19" s="10">
        <f>FC_IND_IS_BF_E!R19+FC_IND_IS_EA_E!R19</f>
        <v>52.106620808254512</v>
      </c>
      <c r="S19" s="10">
        <f>FC_IND_IS_BF_E!S19+FC_IND_IS_EA_E!S19</f>
        <v>32.158211521926049</v>
      </c>
      <c r="T19" s="10">
        <f>FC_IND_IS_BF_E!T19+FC_IND_IS_EA_E!T19</f>
        <v>41.638005159071362</v>
      </c>
      <c r="U19" s="10">
        <f>FC_IND_IS_BF_E!U19+FC_IND_IS_EA_E!U19</f>
        <v>31.85726569217541</v>
      </c>
      <c r="V19" s="10">
        <f>FC_IND_IS_BF_E!V19+FC_IND_IS_EA_E!V19</f>
        <v>31.448839208942388</v>
      </c>
      <c r="W19" s="10">
        <f>FC_IND_IS_BF_E!W19+FC_IND_IS_EA_E!W19</f>
        <v>21.732588134135849</v>
      </c>
      <c r="X19" s="10">
        <f>FC_IND_IS_BF_E!X19+FC_IND_IS_EA_E!X19</f>
        <v>35.447119518486673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72.035941530524482</v>
      </c>
      <c r="D20" s="10">
        <f>FC_IND_IS_BF_E!D20+FC_IND_IS_EA_E!D20</f>
        <v>63.413585554600168</v>
      </c>
      <c r="E20" s="10">
        <f>FC_IND_IS_BF_E!E20+FC_IND_IS_EA_E!E20</f>
        <v>72.131470335339628</v>
      </c>
      <c r="F20" s="10">
        <f>FC_IND_IS_BF_E!F20+FC_IND_IS_EA_E!F20</f>
        <v>56.797592433361984</v>
      </c>
      <c r="G20" s="10">
        <f>FC_IND_IS_BF_E!G20+FC_IND_IS_EA_E!G20</f>
        <v>64.464488392089422</v>
      </c>
      <c r="H20" s="10">
        <f>FC_IND_IS_BF_E!H20+FC_IND_IS_EA_E!H20</f>
        <v>70.292347377472055</v>
      </c>
      <c r="I20" s="10">
        <f>FC_IND_IS_BF_E!I20+FC_IND_IS_EA_E!I20</f>
        <v>69.456405846947547</v>
      </c>
      <c r="J20" s="10">
        <f>FC_IND_IS_BF_E!J20+FC_IND_IS_EA_E!J20</f>
        <v>59.114359415305238</v>
      </c>
      <c r="K20" s="10">
        <f>FC_IND_IS_BF_E!K20+FC_IND_IS_EA_E!K20</f>
        <v>58.302321582115226</v>
      </c>
      <c r="L20" s="10">
        <f>FC_IND_IS_BF_E!L20+FC_IND_IS_EA_E!L20</f>
        <v>61.813327601031801</v>
      </c>
      <c r="M20" s="10">
        <f>FC_IND_IS_BF_E!M20+FC_IND_IS_EA_E!M20</f>
        <v>69.814617368873598</v>
      </c>
      <c r="N20" s="10">
        <f>FC_IND_IS_BF_E!N20+FC_IND_IS_EA_E!N20</f>
        <v>64.607824591573518</v>
      </c>
      <c r="O20" s="10">
        <f>FC_IND_IS_BF_E!O20+FC_IND_IS_EA_E!O20</f>
        <v>63.843508168529659</v>
      </c>
      <c r="P20" s="10">
        <f>FC_IND_IS_BF_E!P20+FC_IND_IS_EA_E!P20</f>
        <v>34.178847807394668</v>
      </c>
      <c r="Q20" s="10">
        <f>FC_IND_IS_BF_E!Q20+FC_IND_IS_EA_E!Q20</f>
        <v>0.64488392089423896</v>
      </c>
      <c r="R20" s="10">
        <f>FC_IND_IS_BF_E!R20+FC_IND_IS_EA_E!R20</f>
        <v>3.749871023215821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42.519346517626822</v>
      </c>
      <c r="D26" s="37">
        <f t="shared" ref="D26:W26" si="22">SUM(D27,D33)</f>
        <v>1.026999140154772</v>
      </c>
      <c r="E26" s="37">
        <f t="shared" si="22"/>
        <v>0</v>
      </c>
      <c r="F26" s="37">
        <f t="shared" si="22"/>
        <v>0</v>
      </c>
      <c r="G26" s="37">
        <f t="shared" si="22"/>
        <v>1.026999140154772</v>
      </c>
      <c r="H26" s="37">
        <f t="shared" si="22"/>
        <v>1.0269991401547722</v>
      </c>
      <c r="I26" s="37">
        <f t="shared" si="22"/>
        <v>0</v>
      </c>
      <c r="J26" s="37">
        <f t="shared" si="22"/>
        <v>1.0031814273430779</v>
      </c>
      <c r="K26" s="37">
        <f t="shared" si="22"/>
        <v>1.0031814273430779</v>
      </c>
      <c r="L26" s="37">
        <f t="shared" si="22"/>
        <v>2.00627687016337</v>
      </c>
      <c r="M26" s="37">
        <f t="shared" si="22"/>
        <v>2.00627687016337</v>
      </c>
      <c r="N26" s="37">
        <f t="shared" si="22"/>
        <v>1.0031814273430779</v>
      </c>
      <c r="O26" s="37">
        <f t="shared" si="22"/>
        <v>1.0031814273430779</v>
      </c>
      <c r="P26" s="37">
        <f t="shared" si="22"/>
        <v>1.0031814273430779</v>
      </c>
      <c r="Q26" s="37">
        <f t="shared" si="22"/>
        <v>1.0031814273430779</v>
      </c>
      <c r="R26" s="37">
        <f t="shared" si="22"/>
        <v>1.0031814273430779</v>
      </c>
      <c r="S26" s="37">
        <f t="shared" si="22"/>
        <v>1.0246775580395533</v>
      </c>
      <c r="T26" s="37">
        <f t="shared" si="22"/>
        <v>2.049269131556319</v>
      </c>
      <c r="U26" s="37">
        <f t="shared" si="22"/>
        <v>2.0492691315563185</v>
      </c>
      <c r="V26" s="37">
        <f t="shared" si="22"/>
        <v>1.0246775580395531</v>
      </c>
      <c r="W26" s="37">
        <f t="shared" si="22"/>
        <v>1.0246775580395531</v>
      </c>
      <c r="X26" s="37">
        <f t="shared" ref="X26" si="23">SUM(X27,X33)</f>
        <v>1.0246775580395531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42.519346517626822</v>
      </c>
      <c r="D33" s="29">
        <f t="shared" ref="D33:W33" si="28">SUM(D34:D50)</f>
        <v>1.026999140154772</v>
      </c>
      <c r="E33" s="29">
        <f t="shared" si="28"/>
        <v>0</v>
      </c>
      <c r="F33" s="29">
        <f t="shared" si="28"/>
        <v>0</v>
      </c>
      <c r="G33" s="29">
        <f t="shared" si="28"/>
        <v>1.026999140154772</v>
      </c>
      <c r="H33" s="29">
        <f t="shared" si="28"/>
        <v>1.0269991401547722</v>
      </c>
      <c r="I33" s="29">
        <f t="shared" si="28"/>
        <v>0</v>
      </c>
      <c r="J33" s="29">
        <f t="shared" si="28"/>
        <v>1.0031814273430779</v>
      </c>
      <c r="K33" s="29">
        <f t="shared" si="28"/>
        <v>1.0031814273430779</v>
      </c>
      <c r="L33" s="29">
        <f t="shared" si="28"/>
        <v>2.00627687016337</v>
      </c>
      <c r="M33" s="29">
        <f t="shared" si="28"/>
        <v>2.00627687016337</v>
      </c>
      <c r="N33" s="29">
        <f t="shared" si="28"/>
        <v>1.0031814273430779</v>
      </c>
      <c r="O33" s="29">
        <f t="shared" si="28"/>
        <v>1.0031814273430779</v>
      </c>
      <c r="P33" s="29">
        <f t="shared" si="28"/>
        <v>1.0031814273430779</v>
      </c>
      <c r="Q33" s="29">
        <f t="shared" si="28"/>
        <v>1.0031814273430779</v>
      </c>
      <c r="R33" s="29">
        <f t="shared" si="28"/>
        <v>1.0031814273430779</v>
      </c>
      <c r="S33" s="29">
        <f t="shared" si="28"/>
        <v>1.0246775580395533</v>
      </c>
      <c r="T33" s="29">
        <f t="shared" si="28"/>
        <v>2.049269131556319</v>
      </c>
      <c r="U33" s="29">
        <f t="shared" si="28"/>
        <v>2.0492691315563185</v>
      </c>
      <c r="V33" s="29">
        <f t="shared" si="28"/>
        <v>1.0246775580395531</v>
      </c>
      <c r="W33" s="29">
        <f t="shared" si="28"/>
        <v>1.0246775580395531</v>
      </c>
      <c r="X33" s="29">
        <f t="shared" ref="X33" si="29">SUM(X34:X50)</f>
        <v>1.0246775580395531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1.026999140154772</v>
      </c>
      <c r="D43" s="10">
        <f>FC_IND_IS_BF_E!D43+FC_IND_IS_EA_E!D43</f>
        <v>1.026999140154772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1.026999140154772</v>
      </c>
      <c r="H43" s="10">
        <f>FC_IND_IS_BF_E!H43+FC_IND_IS_EA_E!H43</f>
        <v>1.0269991401547722</v>
      </c>
      <c r="I43" s="10">
        <f>FC_IND_IS_BF_E!I43+FC_IND_IS_EA_E!I43</f>
        <v>0</v>
      </c>
      <c r="J43" s="10">
        <f>FC_IND_IS_BF_E!J43+FC_IND_IS_EA_E!J43</f>
        <v>1.0031814273430779</v>
      </c>
      <c r="K43" s="10">
        <f>FC_IND_IS_BF_E!K43+FC_IND_IS_EA_E!K43</f>
        <v>1.0031814273430779</v>
      </c>
      <c r="L43" s="10">
        <f>FC_IND_IS_BF_E!L43+FC_IND_IS_EA_E!L43</f>
        <v>2.00627687016337</v>
      </c>
      <c r="M43" s="10">
        <f>FC_IND_IS_BF_E!M43+FC_IND_IS_EA_E!M43</f>
        <v>2.00627687016337</v>
      </c>
      <c r="N43" s="10">
        <f>FC_IND_IS_BF_E!N43+FC_IND_IS_EA_E!N43</f>
        <v>1.0031814273430779</v>
      </c>
      <c r="O43" s="10">
        <f>FC_IND_IS_BF_E!O43+FC_IND_IS_EA_E!O43</f>
        <v>1.0031814273430779</v>
      </c>
      <c r="P43" s="10">
        <f>FC_IND_IS_BF_E!P43+FC_IND_IS_EA_E!P43</f>
        <v>1.0031814273430779</v>
      </c>
      <c r="Q43" s="10">
        <f>FC_IND_IS_BF_E!Q43+FC_IND_IS_EA_E!Q43</f>
        <v>1.0031814273430779</v>
      </c>
      <c r="R43" s="10">
        <f>FC_IND_IS_BF_E!R43+FC_IND_IS_EA_E!R43</f>
        <v>1.0031814273430779</v>
      </c>
      <c r="S43" s="10">
        <f>FC_IND_IS_BF_E!S43+FC_IND_IS_EA_E!S43</f>
        <v>1.0246775580395533</v>
      </c>
      <c r="T43" s="10">
        <f>FC_IND_IS_BF_E!T43+FC_IND_IS_EA_E!T43</f>
        <v>2.049269131556319</v>
      </c>
      <c r="U43" s="10">
        <f>FC_IND_IS_BF_E!U43+FC_IND_IS_EA_E!U43</f>
        <v>2.0492691315563185</v>
      </c>
      <c r="V43" s="10">
        <f>FC_IND_IS_BF_E!V43+FC_IND_IS_EA_E!V43</f>
        <v>1.0246775580395531</v>
      </c>
      <c r="W43" s="10">
        <f>FC_IND_IS_BF_E!W43+FC_IND_IS_EA_E!W43</f>
        <v>1.0246775580395531</v>
      </c>
      <c r="X43" s="10">
        <f>FC_IND_IS_BF_E!X43+FC_IND_IS_EA_E!X43</f>
        <v>1.0246775580395531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41.492347377472051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125.4729148753224</v>
      </c>
      <c r="D51" s="37">
        <f>FC_IND_IS_BF_E!D51+FC_IND_IS_EA_E!D51</f>
        <v>142.94926913155629</v>
      </c>
      <c r="E51" s="37">
        <f>FC_IND_IS_BF_E!E51+FC_IND_IS_EA_E!E51</f>
        <v>152.2570937231298</v>
      </c>
      <c r="F51" s="37">
        <f>FC_IND_IS_BF_E!F51+FC_IND_IS_EA_E!F51</f>
        <v>130.80395528804809</v>
      </c>
      <c r="G51" s="37">
        <f>FC_IND_IS_BF_E!G51+FC_IND_IS_EA_E!G51</f>
        <v>65.907136715391232</v>
      </c>
      <c r="H51" s="37">
        <f>FC_IND_IS_BF_E!H51+FC_IND_IS_EA_E!H51</f>
        <v>74.398108340498709</v>
      </c>
      <c r="I51" s="37">
        <f>FC_IND_IS_BF_E!I51+FC_IND_IS_EA_E!I51</f>
        <v>75.924333619948399</v>
      </c>
      <c r="J51" s="37">
        <f>FC_IND_IS_BF_E!J51+FC_IND_IS_EA_E!J51</f>
        <v>64.660361134995696</v>
      </c>
      <c r="K51" s="37">
        <f>FC_IND_IS_BF_E!K51+FC_IND_IS_EA_E!K51</f>
        <v>60.103181427343074</v>
      </c>
      <c r="L51" s="37">
        <f>FC_IND_IS_BF_E!L51+FC_IND_IS_EA_E!L51</f>
        <v>32.695614789337917</v>
      </c>
      <c r="M51" s="37">
        <f>FC_IND_IS_BF_E!M51+FC_IND_IS_EA_E!M51</f>
        <v>35.941530524505588</v>
      </c>
      <c r="N51" s="37">
        <f>FC_IND_IS_BF_E!N51+FC_IND_IS_EA_E!N51</f>
        <v>36.156491831470333</v>
      </c>
      <c r="O51" s="37">
        <f>FC_IND_IS_BF_E!O51+FC_IND_IS_EA_E!O51</f>
        <v>47.828890799656058</v>
      </c>
      <c r="P51" s="37">
        <f>FC_IND_IS_BF_E!P51+FC_IND_IS_EA_E!P51</f>
        <v>61.607910576096302</v>
      </c>
      <c r="Q51" s="37">
        <f>FC_IND_IS_BF_E!Q51+FC_IND_IS_EA_E!Q51</f>
        <v>48.452278589853833</v>
      </c>
      <c r="R51" s="37">
        <f>FC_IND_IS_BF_E!R51+FC_IND_IS_EA_E!R51</f>
        <v>40.283748925193457</v>
      </c>
      <c r="S51" s="37">
        <f>FC_IND_IS_BF_E!S51+FC_IND_IS_EA_E!S51</f>
        <v>52.192605331040411</v>
      </c>
      <c r="T51" s="37">
        <f>FC_IND_IS_BF_E!T51+FC_IND_IS_EA_E!T51</f>
        <v>54.707652622527931</v>
      </c>
      <c r="U51" s="37">
        <f>FC_IND_IS_BF_E!U51+FC_IND_IS_EA_E!U51</f>
        <v>67.304385210662076</v>
      </c>
      <c r="V51" s="37">
        <f>FC_IND_IS_BF_E!V51+FC_IND_IS_EA_E!V51</f>
        <v>61.844368013757517</v>
      </c>
      <c r="W51" s="37">
        <f>FC_IND_IS_BF_E!W51+FC_IND_IS_EA_E!W51</f>
        <v>60.447119518486673</v>
      </c>
      <c r="X51" s="37">
        <f>FC_IND_IS_BF_E!X51+FC_IND_IS_EA_E!X51</f>
        <v>42.562338779019782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2.3903697334479789E-2</v>
      </c>
      <c r="S52" s="37">
        <f t="shared" si="31"/>
        <v>7.1625107480653469E-2</v>
      </c>
      <c r="T52" s="37">
        <f t="shared" si="31"/>
        <v>0.19255560338678662</v>
      </c>
      <c r="U52" s="37">
        <f t="shared" si="31"/>
        <v>0.13898053908827596</v>
      </c>
      <c r="V52" s="37">
        <f t="shared" si="31"/>
        <v>0.19500386509114884</v>
      </c>
      <c r="W52" s="37">
        <f t="shared" si="31"/>
        <v>0.25865454616081818</v>
      </c>
      <c r="X52" s="37">
        <f t="shared" ref="X52" si="32">SUM(X53:X70)</f>
        <v>0.53144262870039793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2.3903697334479789E-2</v>
      </c>
      <c r="S59" s="10">
        <f>FC_IND_IS_BF_E!S59+FC_IND_IS_EA_E!S59</f>
        <v>7.1625107480653469E-2</v>
      </c>
      <c r="T59" s="10">
        <f>FC_IND_IS_BF_E!T59+FC_IND_IS_EA_E!T59</f>
        <v>0.11943250214961311</v>
      </c>
      <c r="U59" s="10">
        <f>FC_IND_IS_BF_E!U59+FC_IND_IS_EA_E!U59</f>
        <v>9.5528804815133275E-2</v>
      </c>
      <c r="V59" s="10">
        <f>FC_IND_IS_BF_E!V59+FC_IND_IS_EA_E!V59</f>
        <v>0.14333619948409279</v>
      </c>
      <c r="W59" s="10">
        <f>FC_IND_IS_BF_E!W59+FC_IND_IS_EA_E!W59</f>
        <v>0.14333619948409279</v>
      </c>
      <c r="X59" s="10">
        <f>FC_IND_IS_BF_E!X59+FC_IND_IS_EA_E!X59</f>
        <v>0.40601891659501288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7.3123101237173513E-2</v>
      </c>
      <c r="U70" s="10">
        <f>FC_IND_IS_BF_E!U70+FC_IND_IS_EA_E!U70</f>
        <v>4.3451734273142667E-2</v>
      </c>
      <c r="V70" s="10">
        <f>FC_IND_IS_BF_E!V70+FC_IND_IS_EA_E!V70</f>
        <v>5.1667665607056046E-2</v>
      </c>
      <c r="W70" s="10">
        <f>FC_IND_IS_BF_E!W70+FC_IND_IS_EA_E!W70</f>
        <v>0.1153183466767254</v>
      </c>
      <c r="X70" s="10">
        <f>FC_IND_IS_BF_E!X70+FC_IND_IS_EA_E!X70</f>
        <v>0.12542371210538511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21.782717110920029</v>
      </c>
      <c r="D75" s="37">
        <f>FC_IND_IS_BF_E!D75+FC_IND_IS_EA_E!D75</f>
        <v>17.841788478073941</v>
      </c>
      <c r="E75" s="37">
        <f>FC_IND_IS_BF_E!E75+FC_IND_IS_EA_E!E75</f>
        <v>20.015305245055895</v>
      </c>
      <c r="F75" s="37">
        <f>FC_IND_IS_BF_E!F75+FC_IND_IS_EA_E!F75</f>
        <v>20.325795356835769</v>
      </c>
      <c r="G75" s="37">
        <f>FC_IND_IS_BF_E!G75+FC_IND_IS_EA_E!G75</f>
        <v>20.89905417024935</v>
      </c>
      <c r="H75" s="37">
        <f>FC_IND_IS_BF_E!H75+FC_IND_IS_EA_E!H75</f>
        <v>29.521324161650902</v>
      </c>
      <c r="I75" s="37">
        <f>FC_IND_IS_BF_E!I75+FC_IND_IS_EA_E!I75</f>
        <v>24.00404127257093</v>
      </c>
      <c r="J75" s="37">
        <f>FC_IND_IS_BF_E!J75+FC_IND_IS_EA_E!J75</f>
        <v>18.53447979363715</v>
      </c>
      <c r="K75" s="37">
        <f>FC_IND_IS_BF_E!K75+FC_IND_IS_EA_E!K75</f>
        <v>20.875150472914875</v>
      </c>
      <c r="L75" s="37">
        <f>FC_IND_IS_BF_E!L75+FC_IND_IS_EA_E!L75</f>
        <v>19.943594153052452</v>
      </c>
      <c r="M75" s="37">
        <f>FC_IND_IS_BF_E!M75+FC_IND_IS_EA_E!M75</f>
        <v>17.60292347377472</v>
      </c>
      <c r="N75" s="37">
        <f>FC_IND_IS_BF_E!N75+FC_IND_IS_EA_E!N75</f>
        <v>16.33705932932072</v>
      </c>
      <c r="O75" s="37">
        <f>FC_IND_IS_BF_E!O75+FC_IND_IS_EA_E!O75</f>
        <v>14.760705073086839</v>
      </c>
      <c r="P75" s="37">
        <f>FC_IND_IS_BF_E!P75+FC_IND_IS_EA_E!P75</f>
        <v>19.633104041272571</v>
      </c>
      <c r="Q75" s="37">
        <f>FC_IND_IS_BF_E!Q75+FC_IND_IS_EA_E!Q75</f>
        <v>21.472226999140151</v>
      </c>
      <c r="R75" s="37">
        <f>FC_IND_IS_BF_E!R75+FC_IND_IS_EA_E!R75</f>
        <v>22.141014617368871</v>
      </c>
      <c r="S75" s="37">
        <f>FC_IND_IS_BF_E!S75+FC_IND_IS_EA_E!S75</f>
        <v>23.81289767841788</v>
      </c>
      <c r="T75" s="37">
        <f>FC_IND_IS_BF_E!T75+FC_IND_IS_EA_E!T75</f>
        <v>30.524505588993975</v>
      </c>
      <c r="U75" s="37">
        <f>FC_IND_IS_BF_E!U75+FC_IND_IS_EA_E!U75</f>
        <v>28.828718830610491</v>
      </c>
      <c r="V75" s="37">
        <f>FC_IND_IS_BF_E!V75+FC_IND_IS_EA_E!V75</f>
        <v>30.309544282029226</v>
      </c>
      <c r="W75" s="37">
        <f>FC_IND_IS_BF_E!W75+FC_IND_IS_EA_E!W75</f>
        <v>31.694840928632839</v>
      </c>
      <c r="X75" s="37">
        <f>FC_IND_IS_BF_E!X75+FC_IND_IS_EA_E!X75</f>
        <v>35.77910576096302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49.785038693035247</v>
      </c>
      <c r="D76" s="40">
        <f>FC_IND_IS_BF_E!D76+FC_IND_IS_EA_E!D76</f>
        <v>55.374032674118652</v>
      </c>
      <c r="E76" s="40">
        <f>FC_IND_IS_BF_E!E76+FC_IND_IS_EA_E!E76</f>
        <v>58.899398108340492</v>
      </c>
      <c r="F76" s="40">
        <f>FC_IND_IS_BF_E!F76+FC_IND_IS_EA_E!F76</f>
        <v>55.460017196904559</v>
      </c>
      <c r="G76" s="40">
        <f>FC_IND_IS_BF_E!G76+FC_IND_IS_EA_E!G76</f>
        <v>50.988822012037822</v>
      </c>
      <c r="H76" s="40">
        <f>FC_IND_IS_BF_E!H76+FC_IND_IS_EA_E!H76</f>
        <v>65.262252794496987</v>
      </c>
      <c r="I76" s="40">
        <f>FC_IND_IS_BF_E!I76+FC_IND_IS_EA_E!I76</f>
        <v>67.067927773000875</v>
      </c>
      <c r="J76" s="40">
        <f>FC_IND_IS_BF_E!J76+FC_IND_IS_EA_E!J76</f>
        <v>63.456577815993114</v>
      </c>
      <c r="K76" s="40">
        <f>FC_IND_IS_BF_E!K76+FC_IND_IS_EA_E!K76</f>
        <v>64.660361134995696</v>
      </c>
      <c r="L76" s="40">
        <f>FC_IND_IS_BF_E!L76+FC_IND_IS_EA_E!L76</f>
        <v>37.317282889079962</v>
      </c>
      <c r="M76" s="40">
        <f>FC_IND_IS_BF_E!M76+FC_IND_IS_EA_E!M76</f>
        <v>44.453998280309548</v>
      </c>
      <c r="N76" s="40">
        <f>FC_IND_IS_BF_E!N76+FC_IND_IS_EA_E!N76</f>
        <v>44.883920894239033</v>
      </c>
      <c r="O76" s="40">
        <f>FC_IND_IS_BF_E!O76+FC_IND_IS_EA_E!O76</f>
        <v>46.775580395528799</v>
      </c>
      <c r="P76" s="40">
        <f>FC_IND_IS_BF_E!P76+FC_IND_IS_EA_E!P76</f>
        <v>49.78503869303524</v>
      </c>
      <c r="Q76" s="40">
        <f>FC_IND_IS_BF_E!Q76+FC_IND_IS_EA_E!Q76</f>
        <v>50.90283748925193</v>
      </c>
      <c r="R76" s="40">
        <f>FC_IND_IS_BF_E!R76+FC_IND_IS_EA_E!R76</f>
        <v>52.708512467755803</v>
      </c>
      <c r="S76" s="40">
        <f>FC_IND_IS_BF_E!S76+FC_IND_IS_EA_E!S76</f>
        <v>52.708512467755796</v>
      </c>
      <c r="T76" s="40">
        <f>FC_IND_IS_BF_E!T76+FC_IND_IS_EA_E!T76</f>
        <v>59.157351676698191</v>
      </c>
      <c r="U76" s="40">
        <f>FC_IND_IS_BF_E!U76+FC_IND_IS_EA_E!U76</f>
        <v>62.94067067927773</v>
      </c>
      <c r="V76" s="40">
        <f>FC_IND_IS_BF_E!V76+FC_IND_IS_EA_E!V76</f>
        <v>60.53310404127258</v>
      </c>
      <c r="W76" s="40">
        <f>FC_IND_IS_BF_E!W76+FC_IND_IS_EA_E!W76</f>
        <v>55.11607910576096</v>
      </c>
      <c r="X76" s="40">
        <f>FC_IND_IS_BF_E!X76+FC_IND_IS_EA_E!X76</f>
        <v>52.966466036113488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426.16650967337495</v>
      </c>
      <c r="D2" s="31">
        <f t="shared" ref="D2:X2" si="1">SUM(D3,D17,D22,D25,D26,D51,D52,D71,D74,D75,D76)</f>
        <v>346.97248275856072</v>
      </c>
      <c r="E2" s="31">
        <f t="shared" si="1"/>
        <v>352.85315441406658</v>
      </c>
      <c r="F2" s="31">
        <f t="shared" si="1"/>
        <v>369.99768729672053</v>
      </c>
      <c r="G2" s="31">
        <f t="shared" si="1"/>
        <v>332.88665963941816</v>
      </c>
      <c r="H2" s="31">
        <f t="shared" si="1"/>
        <v>332.2845094455231</v>
      </c>
      <c r="I2" s="31">
        <f t="shared" si="1"/>
        <v>337.82466691112199</v>
      </c>
      <c r="J2" s="31">
        <f t="shared" si="1"/>
        <v>330.63264329207095</v>
      </c>
      <c r="K2" s="31">
        <f t="shared" si="1"/>
        <v>314.85570736035726</v>
      </c>
      <c r="L2" s="31">
        <f t="shared" si="1"/>
        <v>221.97346368290192</v>
      </c>
      <c r="M2" s="31">
        <f t="shared" si="1"/>
        <v>278.13202004588112</v>
      </c>
      <c r="N2" s="31">
        <f t="shared" si="1"/>
        <v>266.86234128636761</v>
      </c>
      <c r="O2" s="31">
        <f t="shared" si="1"/>
        <v>272.71960557308387</v>
      </c>
      <c r="P2" s="31">
        <f t="shared" si="1"/>
        <v>215.30973800938952</v>
      </c>
      <c r="Q2" s="31">
        <f t="shared" si="1"/>
        <v>172.6955720960743</v>
      </c>
      <c r="R2" s="31">
        <f t="shared" si="1"/>
        <v>194.99871122386261</v>
      </c>
      <c r="S2" s="31">
        <f t="shared" si="1"/>
        <v>167.88227462956701</v>
      </c>
      <c r="T2" s="31">
        <f t="shared" si="1"/>
        <v>204.52016172939756</v>
      </c>
      <c r="U2" s="31">
        <f t="shared" si="1"/>
        <v>207.98875735294828</v>
      </c>
      <c r="V2" s="31">
        <f t="shared" si="1"/>
        <v>192.67535905170325</v>
      </c>
      <c r="W2" s="31">
        <f t="shared" si="1"/>
        <v>174.98174285154442</v>
      </c>
      <c r="X2" s="31">
        <f t="shared" si="1"/>
        <v>167.74153271468055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76.792777299418205</v>
      </c>
      <c r="D3" s="34">
        <f t="shared" ref="D3:X3" si="3">SUM(D4,D8,D11)</f>
        <v>90.185093667478171</v>
      </c>
      <c r="E3" s="34">
        <f t="shared" si="3"/>
        <v>79.757351675898221</v>
      </c>
      <c r="F3" s="34">
        <f t="shared" si="3"/>
        <v>114.11535450972426</v>
      </c>
      <c r="G3" s="34">
        <f t="shared" si="3"/>
        <v>118.92854686081699</v>
      </c>
      <c r="H3" s="34">
        <f t="shared" si="3"/>
        <v>85.733963886113088</v>
      </c>
      <c r="I3" s="34">
        <f t="shared" si="3"/>
        <v>78.1305245051974</v>
      </c>
      <c r="J3" s="34">
        <f t="shared" si="3"/>
        <v>95.120378331190352</v>
      </c>
      <c r="K3" s="34">
        <f t="shared" si="3"/>
        <v>86.606448838727303</v>
      </c>
      <c r="L3" s="34">
        <f t="shared" si="3"/>
        <v>26.829062768503078</v>
      </c>
      <c r="M3" s="34">
        <f t="shared" si="3"/>
        <v>37.173000859607143</v>
      </c>
      <c r="N3" s="34">
        <f t="shared" si="3"/>
        <v>37.773946689451478</v>
      </c>
      <c r="O3" s="34">
        <f t="shared" si="3"/>
        <v>34.513499569937117</v>
      </c>
      <c r="P3" s="34">
        <f t="shared" si="3"/>
        <v>19.459169199321558</v>
      </c>
      <c r="Q3" s="34">
        <f t="shared" si="3"/>
        <v>21.137833190114989</v>
      </c>
      <c r="R3" s="34">
        <f t="shared" si="3"/>
        <v>35.266809974268277</v>
      </c>
      <c r="S3" s="34">
        <f t="shared" si="3"/>
        <v>25.803955288186721</v>
      </c>
      <c r="T3" s="34">
        <f t="shared" si="3"/>
        <v>37.797104235629334</v>
      </c>
      <c r="U3" s="34">
        <f t="shared" si="3"/>
        <v>38.35602388765848</v>
      </c>
      <c r="V3" s="34">
        <f t="shared" si="3"/>
        <v>33.860553980595775</v>
      </c>
      <c r="W3" s="34">
        <f t="shared" si="3"/>
        <v>31.139228606546897</v>
      </c>
      <c r="X3" s="34">
        <f t="shared" si="3"/>
        <v>22.76327425118436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0.64145638764267687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1.717740520982036</v>
      </c>
      <c r="U4" s="29">
        <f t="shared" si="5"/>
        <v>1.71337556425961</v>
      </c>
      <c r="V4" s="29">
        <f t="shared" si="5"/>
        <v>1.6985591395324451</v>
      </c>
      <c r="W4" s="29">
        <f t="shared" si="5"/>
        <v>1.688669707034909</v>
      </c>
      <c r="X4" s="29">
        <f t="shared" si="5"/>
        <v>1.704202883968118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0.64145638764267687</v>
      </c>
      <c r="Q5" s="10">
        <v>0</v>
      </c>
      <c r="R5" s="10">
        <v>0</v>
      </c>
      <c r="S5" s="10">
        <v>0</v>
      </c>
      <c r="T5" s="10">
        <v>1.717740520982036</v>
      </c>
      <c r="U5" s="10">
        <v>1.71337556425961</v>
      </c>
      <c r="V5" s="10">
        <v>1.6985591395324451</v>
      </c>
      <c r="W5" s="10">
        <v>1.688669707034909</v>
      </c>
      <c r="X5" s="10">
        <v>1.704202883968118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0.59352015127808266</v>
      </c>
      <c r="E8" s="29">
        <f t="shared" si="7"/>
        <v>0</v>
      </c>
      <c r="F8" s="29">
        <f t="shared" si="7"/>
        <v>0.5639357655917534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0.59352015127808266</v>
      </c>
      <c r="E10" s="10">
        <v>0</v>
      </c>
      <c r="F10" s="10">
        <v>0.5639357655917534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76.792777299418205</v>
      </c>
      <c r="D11" s="29">
        <f t="shared" ref="D11:X11" si="9">SUM(D12:D16)</f>
        <v>89.591573516200086</v>
      </c>
      <c r="E11" s="29">
        <f t="shared" si="9"/>
        <v>79.757351675898221</v>
      </c>
      <c r="F11" s="29">
        <f t="shared" si="9"/>
        <v>113.5514187441325</v>
      </c>
      <c r="G11" s="29">
        <f t="shared" si="9"/>
        <v>118.92854686081699</v>
      </c>
      <c r="H11" s="29">
        <f t="shared" si="9"/>
        <v>85.733963886113088</v>
      </c>
      <c r="I11" s="29">
        <f t="shared" si="9"/>
        <v>78.1305245051974</v>
      </c>
      <c r="J11" s="29">
        <f t="shared" si="9"/>
        <v>95.120378331190352</v>
      </c>
      <c r="K11" s="29">
        <f t="shared" si="9"/>
        <v>86.606448838727303</v>
      </c>
      <c r="L11" s="29">
        <f t="shared" si="9"/>
        <v>26.829062768503078</v>
      </c>
      <c r="M11" s="29">
        <f t="shared" si="9"/>
        <v>37.173000859607143</v>
      </c>
      <c r="N11" s="29">
        <f t="shared" si="9"/>
        <v>37.773946689451478</v>
      </c>
      <c r="O11" s="29">
        <f t="shared" si="9"/>
        <v>34.513499569937117</v>
      </c>
      <c r="P11" s="29">
        <f t="shared" si="9"/>
        <v>18.817712811678881</v>
      </c>
      <c r="Q11" s="29">
        <f t="shared" si="9"/>
        <v>21.137833190114989</v>
      </c>
      <c r="R11" s="29">
        <f t="shared" si="9"/>
        <v>35.266809974268277</v>
      </c>
      <c r="S11" s="29">
        <f t="shared" si="9"/>
        <v>25.803955288186721</v>
      </c>
      <c r="T11" s="29">
        <f t="shared" si="9"/>
        <v>36.0793637146473</v>
      </c>
      <c r="U11" s="29">
        <f t="shared" si="9"/>
        <v>36.642648323398873</v>
      </c>
      <c r="V11" s="29">
        <f t="shared" si="9"/>
        <v>32.161994841063333</v>
      </c>
      <c r="W11" s="29">
        <f t="shared" si="9"/>
        <v>29.450558899511989</v>
      </c>
      <c r="X11" s="29">
        <f t="shared" si="9"/>
        <v>21.059071367216241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76.792777299418205</v>
      </c>
      <c r="D13" s="10">
        <v>89.591573516200086</v>
      </c>
      <c r="E13" s="10">
        <v>79.757351675898221</v>
      </c>
      <c r="F13" s="10">
        <v>113.5514187441325</v>
      </c>
      <c r="G13" s="10">
        <v>118.92854686081699</v>
      </c>
      <c r="H13" s="10">
        <v>85.733963886113088</v>
      </c>
      <c r="I13" s="10">
        <v>78.1305245051974</v>
      </c>
      <c r="J13" s="10">
        <v>95.120378331190352</v>
      </c>
      <c r="K13" s="10">
        <v>86.606448838727303</v>
      </c>
      <c r="L13" s="10">
        <v>26.829062768503078</v>
      </c>
      <c r="M13" s="10">
        <v>37.173000859607143</v>
      </c>
      <c r="N13" s="10">
        <v>37.773946689451478</v>
      </c>
      <c r="O13" s="10">
        <v>34.513499569937117</v>
      </c>
      <c r="P13" s="10">
        <v>18.817712811678881</v>
      </c>
      <c r="Q13" s="10">
        <v>21.137833190114989</v>
      </c>
      <c r="R13" s="10">
        <v>35.266809974268277</v>
      </c>
      <c r="S13" s="10">
        <v>25.803955288186721</v>
      </c>
      <c r="T13" s="10">
        <v>36.0793637146473</v>
      </c>
      <c r="U13" s="10">
        <v>36.642648323398873</v>
      </c>
      <c r="V13" s="10">
        <v>32.161994841063333</v>
      </c>
      <c r="W13" s="10">
        <v>29.450558899511989</v>
      </c>
      <c r="X13" s="10">
        <v>21.059071367216241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134.22163047438934</v>
      </c>
      <c r="D17" s="37">
        <f t="shared" ref="D17:X17" si="11">SUM(D18:D21)</f>
        <v>84.305925527494509</v>
      </c>
      <c r="E17" s="37">
        <f t="shared" si="11"/>
        <v>79.645800220123505</v>
      </c>
      <c r="F17" s="37">
        <f t="shared" si="11"/>
        <v>82.681972925130481</v>
      </c>
      <c r="G17" s="37">
        <f t="shared" si="11"/>
        <v>97.928726887866276</v>
      </c>
      <c r="H17" s="37">
        <f t="shared" si="11"/>
        <v>103.16374406752838</v>
      </c>
      <c r="I17" s="37">
        <f t="shared" si="11"/>
        <v>128.38675709485742</v>
      </c>
      <c r="J17" s="37">
        <f t="shared" si="11"/>
        <v>125.41161995334633</v>
      </c>
      <c r="K17" s="37">
        <f t="shared" si="11"/>
        <v>122.13057690054468</v>
      </c>
      <c r="L17" s="37">
        <f t="shared" si="11"/>
        <v>112.58248579387315</v>
      </c>
      <c r="M17" s="37">
        <f t="shared" si="11"/>
        <v>147.33453537260709</v>
      </c>
      <c r="N17" s="37">
        <f t="shared" si="11"/>
        <v>142.48751886406782</v>
      </c>
      <c r="O17" s="37">
        <f t="shared" si="11"/>
        <v>131.88463794262651</v>
      </c>
      <c r="P17" s="37">
        <f t="shared" si="11"/>
        <v>79.544105980435404</v>
      </c>
      <c r="Q17" s="37">
        <f t="shared" si="11"/>
        <v>44.512190501537859</v>
      </c>
      <c r="R17" s="37">
        <f t="shared" si="11"/>
        <v>54.442901055873648</v>
      </c>
      <c r="S17" s="37">
        <f t="shared" si="11"/>
        <v>30.77385819354383</v>
      </c>
      <c r="T17" s="37">
        <f t="shared" si="11"/>
        <v>39.927799514388376</v>
      </c>
      <c r="U17" s="37">
        <f t="shared" si="11"/>
        <v>30.471158573262588</v>
      </c>
      <c r="V17" s="37">
        <f t="shared" si="11"/>
        <v>29.820381379623836</v>
      </c>
      <c r="W17" s="37">
        <f t="shared" si="11"/>
        <v>20.487268681973401</v>
      </c>
      <c r="X17" s="37">
        <f t="shared" si="11"/>
        <v>33.72330624076551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64.03064184274686</v>
      </c>
      <c r="D19" s="10">
        <v>24.978043775083055</v>
      </c>
      <c r="E19" s="10">
        <v>11.005220040093539</v>
      </c>
      <c r="F19" s="10">
        <v>28.796372812721803</v>
      </c>
      <c r="G19" s="10">
        <v>36.795477336815225</v>
      </c>
      <c r="H19" s="10">
        <v>36.070378295687135</v>
      </c>
      <c r="I19" s="10">
        <v>63.090884538182991</v>
      </c>
      <c r="J19" s="10">
        <v>70.867581542512482</v>
      </c>
      <c r="K19" s="10">
        <v>68.783253337487054</v>
      </c>
      <c r="L19" s="10">
        <v>52.122338861151427</v>
      </c>
      <c r="M19" s="10">
        <v>78.43244724848266</v>
      </c>
      <c r="N19" s="10">
        <v>79.560372684238828</v>
      </c>
      <c r="O19" s="10">
        <v>68.513439966635445</v>
      </c>
      <c r="P19" s="10">
        <v>46.287432693847897</v>
      </c>
      <c r="Q19" s="10">
        <v>43.887896104601843</v>
      </c>
      <c r="R19" s="10">
        <v>50.787930068701776</v>
      </c>
      <c r="S19" s="10">
        <v>30.77385819354383</v>
      </c>
      <c r="T19" s="10">
        <v>39.927799514388376</v>
      </c>
      <c r="U19" s="10">
        <v>30.471158573262588</v>
      </c>
      <c r="V19" s="10">
        <v>29.820381379623836</v>
      </c>
      <c r="W19" s="10">
        <v>20.487268681973401</v>
      </c>
      <c r="X19" s="10">
        <v>33.72330624076551</v>
      </c>
    </row>
    <row r="20" spans="1:24" ht="11.25" customHeight="1" x14ac:dyDescent="0.2">
      <c r="A20" s="42" t="s">
        <v>31</v>
      </c>
      <c r="B20" s="9" t="s">
        <v>32</v>
      </c>
      <c r="C20" s="10">
        <v>70.190988631642483</v>
      </c>
      <c r="D20" s="10">
        <v>59.32788175241145</v>
      </c>
      <c r="E20" s="10">
        <v>68.640580180029971</v>
      </c>
      <c r="F20" s="10">
        <v>53.885600112408682</v>
      </c>
      <c r="G20" s="10">
        <v>61.133249551051051</v>
      </c>
      <c r="H20" s="10">
        <v>67.093365771841249</v>
      </c>
      <c r="I20" s="10">
        <v>65.295872556674425</v>
      </c>
      <c r="J20" s="10">
        <v>54.544038410833849</v>
      </c>
      <c r="K20" s="10">
        <v>53.347323563057628</v>
      </c>
      <c r="L20" s="10">
        <v>60.46014693272172</v>
      </c>
      <c r="M20" s="10">
        <v>68.902088124124433</v>
      </c>
      <c r="N20" s="10">
        <v>62.927146179828988</v>
      </c>
      <c r="O20" s="10">
        <v>63.371197975991066</v>
      </c>
      <c r="P20" s="10">
        <v>33.2566732865875</v>
      </c>
      <c r="Q20" s="10">
        <v>0.62429439693601485</v>
      </c>
      <c r="R20" s="10">
        <v>3.6549709871718701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39.355006243435021</v>
      </c>
      <c r="D26" s="37">
        <f t="shared" ref="D26:X26" si="15">SUM(D27,D33)</f>
        <v>0.84758562510151103</v>
      </c>
      <c r="E26" s="37">
        <f t="shared" si="15"/>
        <v>0</v>
      </c>
      <c r="F26" s="37">
        <f t="shared" si="15"/>
        <v>0</v>
      </c>
      <c r="G26" s="37">
        <f t="shared" si="15"/>
        <v>0.89370208986199973</v>
      </c>
      <c r="H26" s="37">
        <f t="shared" si="15"/>
        <v>0.89561995169140118</v>
      </c>
      <c r="I26" s="37">
        <f t="shared" si="15"/>
        <v>0</v>
      </c>
      <c r="J26" s="37">
        <f t="shared" si="15"/>
        <v>0.79954352342886448</v>
      </c>
      <c r="K26" s="37">
        <f t="shared" si="15"/>
        <v>0.77888202322879385</v>
      </c>
      <c r="L26" s="37">
        <f t="shared" si="15"/>
        <v>1.84547523216764</v>
      </c>
      <c r="M26" s="37">
        <f t="shared" si="15"/>
        <v>1.9104054981952276</v>
      </c>
      <c r="N26" s="37">
        <f t="shared" si="15"/>
        <v>0.91190998176084281</v>
      </c>
      <c r="O26" s="37">
        <f t="shared" si="15"/>
        <v>0.97588641364508022</v>
      </c>
      <c r="P26" s="37">
        <f t="shared" si="15"/>
        <v>0.90490388710911052</v>
      </c>
      <c r="Q26" s="37">
        <f t="shared" si="15"/>
        <v>0.8988220089203276</v>
      </c>
      <c r="R26" s="37">
        <f t="shared" si="15"/>
        <v>0.92584651811381458</v>
      </c>
      <c r="S26" s="37">
        <f t="shared" si="15"/>
        <v>0.89550822870611546</v>
      </c>
      <c r="T26" s="37">
        <f t="shared" si="15"/>
        <v>1.8072265526414935</v>
      </c>
      <c r="U26" s="37">
        <f t="shared" si="15"/>
        <v>1.8002231143735596</v>
      </c>
      <c r="V26" s="37">
        <f t="shared" si="15"/>
        <v>0.87593930841217615</v>
      </c>
      <c r="W26" s="37">
        <f t="shared" si="15"/>
        <v>0.865112601288898</v>
      </c>
      <c r="X26" s="37">
        <f t="shared" si="15"/>
        <v>0.87312900369190904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39.355006243435021</v>
      </c>
      <c r="D33" s="29">
        <f t="shared" ref="D33:X33" si="19">SUM(D34:D50)</f>
        <v>0.84758562510151103</v>
      </c>
      <c r="E33" s="29">
        <f t="shared" si="19"/>
        <v>0</v>
      </c>
      <c r="F33" s="29">
        <f t="shared" si="19"/>
        <v>0</v>
      </c>
      <c r="G33" s="29">
        <f t="shared" si="19"/>
        <v>0.89370208986199973</v>
      </c>
      <c r="H33" s="29">
        <f t="shared" si="19"/>
        <v>0.89561995169140118</v>
      </c>
      <c r="I33" s="29">
        <f t="shared" si="19"/>
        <v>0</v>
      </c>
      <c r="J33" s="29">
        <f t="shared" si="19"/>
        <v>0.79954352342886448</v>
      </c>
      <c r="K33" s="29">
        <f t="shared" si="19"/>
        <v>0.77888202322879385</v>
      </c>
      <c r="L33" s="29">
        <f t="shared" si="19"/>
        <v>1.84547523216764</v>
      </c>
      <c r="M33" s="29">
        <f t="shared" si="19"/>
        <v>1.9104054981952276</v>
      </c>
      <c r="N33" s="29">
        <f t="shared" si="19"/>
        <v>0.91190998176084281</v>
      </c>
      <c r="O33" s="29">
        <f t="shared" si="19"/>
        <v>0.97588641364508022</v>
      </c>
      <c r="P33" s="29">
        <f t="shared" si="19"/>
        <v>0.90490388710911052</v>
      </c>
      <c r="Q33" s="29">
        <f t="shared" si="19"/>
        <v>0.8988220089203276</v>
      </c>
      <c r="R33" s="29">
        <f t="shared" si="19"/>
        <v>0.92584651811381458</v>
      </c>
      <c r="S33" s="29">
        <f t="shared" si="19"/>
        <v>0.89550822870611546</v>
      </c>
      <c r="T33" s="29">
        <f t="shared" si="19"/>
        <v>1.8072265526414935</v>
      </c>
      <c r="U33" s="29">
        <f t="shared" si="19"/>
        <v>1.8002231143735596</v>
      </c>
      <c r="V33" s="29">
        <f t="shared" si="19"/>
        <v>0.87593930841217615</v>
      </c>
      <c r="W33" s="29">
        <f t="shared" si="19"/>
        <v>0.865112601288898</v>
      </c>
      <c r="X33" s="29">
        <f t="shared" si="19"/>
        <v>0.87312900369190904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0.94137836770759464</v>
      </c>
      <c r="D43" s="10">
        <v>0.84758562510151103</v>
      </c>
      <c r="E43" s="10">
        <v>0</v>
      </c>
      <c r="F43" s="10">
        <v>0</v>
      </c>
      <c r="G43" s="10">
        <v>0.89370208986199973</v>
      </c>
      <c r="H43" s="10">
        <v>0.89561995169140118</v>
      </c>
      <c r="I43" s="10">
        <v>0</v>
      </c>
      <c r="J43" s="10">
        <v>0.79954352342886448</v>
      </c>
      <c r="K43" s="10">
        <v>0.77888202322879385</v>
      </c>
      <c r="L43" s="10">
        <v>1.84547523216764</v>
      </c>
      <c r="M43" s="10">
        <v>1.9104054981952276</v>
      </c>
      <c r="N43" s="10">
        <v>0.91190998176084281</v>
      </c>
      <c r="O43" s="10">
        <v>0.97588641364508022</v>
      </c>
      <c r="P43" s="10">
        <v>0.90490388710911052</v>
      </c>
      <c r="Q43" s="10">
        <v>0.8988220089203276</v>
      </c>
      <c r="R43" s="10">
        <v>0.92584651811381458</v>
      </c>
      <c r="S43" s="10">
        <v>0.89550822870611546</v>
      </c>
      <c r="T43" s="10">
        <v>1.8072265526414935</v>
      </c>
      <c r="U43" s="10">
        <v>1.8002231143735596</v>
      </c>
      <c r="V43" s="10">
        <v>0.87593930841217615</v>
      </c>
      <c r="W43" s="10">
        <v>0.865112601288898</v>
      </c>
      <c r="X43" s="10">
        <v>0.87312900369190904</v>
      </c>
    </row>
    <row r="44" spans="1:24" ht="11.25" customHeight="1" x14ac:dyDescent="0.2">
      <c r="A44" s="41" t="s">
        <v>75</v>
      </c>
      <c r="B44" s="9" t="s">
        <v>76</v>
      </c>
      <c r="C44" s="10">
        <v>38.413627875727428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116.42162737309737</v>
      </c>
      <c r="D51" s="37">
        <v>121.19351782947335</v>
      </c>
      <c r="E51" s="37">
        <v>134.33681289639969</v>
      </c>
      <c r="F51" s="37">
        <v>115.39124587801375</v>
      </c>
      <c r="G51" s="37">
        <v>57.925066760564292</v>
      </c>
      <c r="H51" s="37">
        <v>65.806729307710413</v>
      </c>
      <c r="I51" s="37">
        <v>63.914560463410091</v>
      </c>
      <c r="J51" s="37">
        <v>52.340896738505329</v>
      </c>
      <c r="K51" s="37">
        <v>47.478206760059102</v>
      </c>
      <c r="L51" s="37">
        <v>30.261607555977445</v>
      </c>
      <c r="M51" s="37">
        <v>34.332079937710851</v>
      </c>
      <c r="N51" s="37">
        <v>33.057882088880717</v>
      </c>
      <c r="O51" s="37">
        <v>46.64666870692777</v>
      </c>
      <c r="P51" s="37">
        <v>56.545133170197055</v>
      </c>
      <c r="Q51" s="37">
        <v>44.414823656622772</v>
      </c>
      <c r="R51" s="37">
        <v>37.660322196477331</v>
      </c>
      <c r="S51" s="37">
        <v>46.990822566827319</v>
      </c>
      <c r="T51" s="37">
        <v>49.441366419644851</v>
      </c>
      <c r="U51" s="37">
        <v>60.828042425269629</v>
      </c>
      <c r="V51" s="37">
        <v>54.698199953061469</v>
      </c>
      <c r="W51" s="37">
        <v>53.039476821107549</v>
      </c>
      <c r="X51" s="37">
        <v>37.530581796980876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2.2548264040878181E-2</v>
      </c>
      <c r="S52" s="37">
        <f t="shared" si="21"/>
        <v>6.488647356886959E-2</v>
      </c>
      <c r="T52" s="37">
        <f t="shared" si="21"/>
        <v>0.17438699929634416</v>
      </c>
      <c r="U52" s="37">
        <f t="shared" si="21"/>
        <v>0.12563107982136465</v>
      </c>
      <c r="V52" s="37">
        <f t="shared" si="21"/>
        <v>0.17270747745882009</v>
      </c>
      <c r="W52" s="37">
        <f t="shared" si="21"/>
        <v>0.22583476328600252</v>
      </c>
      <c r="X52" s="37">
        <f t="shared" si="21"/>
        <v>0.46987445913174131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2.2548264040878181E-2</v>
      </c>
      <c r="S59" s="10">
        <v>6.488647356886959E-2</v>
      </c>
      <c r="T59" s="10">
        <v>0.10893439008255376</v>
      </c>
      <c r="U59" s="10">
        <v>8.6874408682524315E-2</v>
      </c>
      <c r="V59" s="10">
        <v>0.1277253794396529</v>
      </c>
      <c r="W59" s="10">
        <v>0.12654164490309808</v>
      </c>
      <c r="X59" s="10">
        <v>0.36097531542226891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6.5452609213790411E-2</v>
      </c>
      <c r="U70" s="10">
        <v>3.8756671138840328E-2</v>
      </c>
      <c r="V70" s="10">
        <v>4.4982098019167208E-2</v>
      </c>
      <c r="W70" s="10">
        <v>9.9293118382904444E-2</v>
      </c>
      <c r="X70" s="10">
        <v>0.1088991437094724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20.426129874585193</v>
      </c>
      <c r="D75" s="37">
        <v>15.47868874821032</v>
      </c>
      <c r="E75" s="37">
        <v>17.926861285351073</v>
      </c>
      <c r="F75" s="37">
        <v>18.293211805876695</v>
      </c>
      <c r="G75" s="37">
        <v>18.873712956175513</v>
      </c>
      <c r="H75" s="37">
        <v>26.70314675721988</v>
      </c>
      <c r="I75" s="37">
        <v>20.879397441472246</v>
      </c>
      <c r="J75" s="37">
        <v>15.664201687751135</v>
      </c>
      <c r="K75" s="37">
        <v>17.293029959930653</v>
      </c>
      <c r="L75" s="37">
        <v>18.768322001556609</v>
      </c>
      <c r="M75" s="37">
        <v>16.990091134282117</v>
      </c>
      <c r="N75" s="37">
        <v>15.240631634289151</v>
      </c>
      <c r="O75" s="37">
        <v>14.469604720467228</v>
      </c>
      <c r="P75" s="37">
        <v>18.209594073815637</v>
      </c>
      <c r="Q75" s="37">
        <v>19.815897643028933</v>
      </c>
      <c r="R75" s="37">
        <v>20.885532340022056</v>
      </c>
      <c r="S75" s="37">
        <v>21.572532456250926</v>
      </c>
      <c r="T75" s="37">
        <v>27.841402792877297</v>
      </c>
      <c r="U75" s="37">
        <v>26.216991894022851</v>
      </c>
      <c r="V75" s="37">
        <v>27.008516048276942</v>
      </c>
      <c r="W75" s="37">
        <v>27.981189123800778</v>
      </c>
      <c r="X75" s="37">
        <v>31.809783878796214</v>
      </c>
    </row>
    <row r="76" spans="1:24" ht="11.25" customHeight="1" x14ac:dyDescent="0.2">
      <c r="A76" s="38" t="s">
        <v>139</v>
      </c>
      <c r="B76" s="39" t="s">
        <v>140</v>
      </c>
      <c r="C76" s="40">
        <v>38.949338408449869</v>
      </c>
      <c r="D76" s="40">
        <v>34.961671360802818</v>
      </c>
      <c r="E76" s="40">
        <v>41.186328336294068</v>
      </c>
      <c r="F76" s="40">
        <v>39.51590217797537</v>
      </c>
      <c r="G76" s="40">
        <v>38.336904084133117</v>
      </c>
      <c r="H76" s="40">
        <v>49.981305475259973</v>
      </c>
      <c r="I76" s="40">
        <v>46.513427406184846</v>
      </c>
      <c r="J76" s="40">
        <v>41.296003057848949</v>
      </c>
      <c r="K76" s="40">
        <v>40.568562877866746</v>
      </c>
      <c r="L76" s="40">
        <v>31.686510330823992</v>
      </c>
      <c r="M76" s="40">
        <v>40.391907243478649</v>
      </c>
      <c r="N76" s="40">
        <v>37.390452027917632</v>
      </c>
      <c r="O76" s="40">
        <v>44.229308219480139</v>
      </c>
      <c r="P76" s="40">
        <v>40.646831698510745</v>
      </c>
      <c r="Q76" s="40">
        <v>41.916005095849414</v>
      </c>
      <c r="R76" s="40">
        <v>45.794750875066633</v>
      </c>
      <c r="S76" s="40">
        <v>41.780711422483208</v>
      </c>
      <c r="T76" s="40">
        <v>47.530875214919895</v>
      </c>
      <c r="U76" s="40">
        <v>50.190686378539802</v>
      </c>
      <c r="V76" s="40">
        <v>46.23906090427424</v>
      </c>
      <c r="W76" s="40">
        <v>41.243632253540888</v>
      </c>
      <c r="X76" s="40">
        <v>40.571583084129927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27.935897893262933</v>
      </c>
      <c r="D2" s="31">
        <f t="shared" ref="D2:X2" si="1">SUM(D3,D17,D22,D25,D26,D51,D52,D71,D74,D75,D76)</f>
        <v>50.557353870845986</v>
      </c>
      <c r="E2" s="31">
        <f t="shared" si="1"/>
        <v>41.772382989200793</v>
      </c>
      <c r="F2" s="31">
        <f t="shared" si="1"/>
        <v>37.888039272496933</v>
      </c>
      <c r="G2" s="31">
        <f t="shared" si="1"/>
        <v>28.128903559206002</v>
      </c>
      <c r="H2" s="31">
        <f t="shared" si="1"/>
        <v>31.740684019653102</v>
      </c>
      <c r="I2" s="31">
        <f t="shared" si="1"/>
        <v>43.869486141328544</v>
      </c>
      <c r="J2" s="31">
        <f t="shared" si="1"/>
        <v>48.062369605607408</v>
      </c>
      <c r="K2" s="31">
        <f t="shared" si="1"/>
        <v>51.866906569135381</v>
      </c>
      <c r="L2" s="31">
        <f t="shared" si="1"/>
        <v>11.920603385025835</v>
      </c>
      <c r="M2" s="31">
        <f t="shared" si="1"/>
        <v>8.3315225164576781</v>
      </c>
      <c r="N2" s="31">
        <f t="shared" si="1"/>
        <v>15.58538012377851</v>
      </c>
      <c r="O2" s="31">
        <f t="shared" si="1"/>
        <v>5.0298355275180109</v>
      </c>
      <c r="P2" s="31">
        <f t="shared" si="1"/>
        <v>17.946237914944106</v>
      </c>
      <c r="Q2" s="31">
        <f t="shared" si="1"/>
        <v>16.253009159388924</v>
      </c>
      <c r="R2" s="31">
        <f t="shared" si="1"/>
        <v>12.284951716871658</v>
      </c>
      <c r="S2" s="31">
        <f t="shared" si="1"/>
        <v>19.890210323280073</v>
      </c>
      <c r="T2" s="31">
        <f t="shared" si="1"/>
        <v>21.619857330682898</v>
      </c>
      <c r="U2" s="31">
        <f t="shared" si="1"/>
        <v>23.564496617019525</v>
      </c>
      <c r="V2" s="31">
        <f t="shared" si="1"/>
        <v>26.633488321691111</v>
      </c>
      <c r="W2" s="31">
        <f t="shared" si="1"/>
        <v>26.534091402382892</v>
      </c>
      <c r="X2" s="31">
        <f t="shared" si="1"/>
        <v>23.420004497057246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6.6778227392205736E-10</v>
      </c>
      <c r="D3" s="34">
        <f t="shared" ref="D3:X3" si="3">SUM(D4,D8,D11)</f>
        <v>4.0873658403176139E-2</v>
      </c>
      <c r="E3" s="34">
        <f t="shared" si="3"/>
        <v>7.999716444828664E-10</v>
      </c>
      <c r="F3" s="34">
        <f t="shared" si="3"/>
        <v>3.047524092066356E-2</v>
      </c>
      <c r="G3" s="34">
        <f t="shared" si="3"/>
        <v>7.4790307280636625E-10</v>
      </c>
      <c r="H3" s="34">
        <f t="shared" si="3"/>
        <v>3.8733105611754581E-10</v>
      </c>
      <c r="I3" s="34">
        <f t="shared" si="3"/>
        <v>3.9159431253210641E-10</v>
      </c>
      <c r="J3" s="34">
        <f t="shared" si="3"/>
        <v>7.099032472979161E-10</v>
      </c>
      <c r="K3" s="34">
        <f t="shared" si="3"/>
        <v>4.8163428800762631E-10</v>
      </c>
      <c r="L3" s="34">
        <f t="shared" si="3"/>
        <v>1.985505093671236E-10</v>
      </c>
      <c r="M3" s="34">
        <f t="shared" si="3"/>
        <v>2.3807444904377917E-10</v>
      </c>
      <c r="N3" s="34">
        <f t="shared" si="3"/>
        <v>1.4438938933380996E-10</v>
      </c>
      <c r="O3" s="34">
        <f t="shared" si="3"/>
        <v>1.4027534689375898E-10</v>
      </c>
      <c r="P3" s="34">
        <f t="shared" si="3"/>
        <v>1.7786948571817396E-2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7.3575042216587949E-2</v>
      </c>
      <c r="U3" s="34">
        <f t="shared" si="3"/>
        <v>7.7939998939013932E-2</v>
      </c>
      <c r="V3" s="34">
        <f t="shared" si="3"/>
        <v>9.2756423666178867E-2</v>
      </c>
      <c r="W3" s="34">
        <f t="shared" si="3"/>
        <v>0.10264585616371491</v>
      </c>
      <c r="X3" s="34">
        <f t="shared" si="3"/>
        <v>8.7112679230505918E-2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1.7786948556807181E-2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7.3575042216587949E-2</v>
      </c>
      <c r="U4" s="29">
        <f t="shared" si="5"/>
        <v>7.7939998939013932E-2</v>
      </c>
      <c r="V4" s="29">
        <f t="shared" si="5"/>
        <v>9.2756423666178867E-2</v>
      </c>
      <c r="W4" s="29">
        <f t="shared" si="5"/>
        <v>0.10264585616371491</v>
      </c>
      <c r="X4" s="29">
        <f t="shared" si="5"/>
        <v>8.7112679230505918E-2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1.7786948556807181E-2</v>
      </c>
      <c r="Q5" s="10">
        <v>0</v>
      </c>
      <c r="R5" s="10">
        <v>0</v>
      </c>
      <c r="S5" s="10">
        <v>0</v>
      </c>
      <c r="T5" s="10">
        <v>7.3575042216587949E-2</v>
      </c>
      <c r="U5" s="10">
        <v>7.7939998939013932E-2</v>
      </c>
      <c r="V5" s="10">
        <v>9.2756423666178867E-2</v>
      </c>
      <c r="W5" s="10">
        <v>0.10264585616371491</v>
      </c>
      <c r="X5" s="10">
        <v>8.7112679230505918E-2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4.0873657836276722E-2</v>
      </c>
      <c r="E8" s="29">
        <f t="shared" si="7"/>
        <v>0</v>
      </c>
      <c r="F8" s="29">
        <f t="shared" si="7"/>
        <v>3.0475240427163208E-2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4.0873657836276722E-2</v>
      </c>
      <c r="E10" s="10">
        <v>0</v>
      </c>
      <c r="F10" s="10">
        <v>3.0475240427163208E-2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6.6778227392205736E-10</v>
      </c>
      <c r="D11" s="29">
        <f t="shared" ref="D11:X11" si="9">SUM(D12:D16)</f>
        <v>5.6689941629883833E-10</v>
      </c>
      <c r="E11" s="29">
        <f t="shared" si="9"/>
        <v>7.999716444828664E-10</v>
      </c>
      <c r="F11" s="29">
        <f t="shared" si="9"/>
        <v>4.9350035169481998E-10</v>
      </c>
      <c r="G11" s="29">
        <f t="shared" si="9"/>
        <v>7.4790307280636625E-10</v>
      </c>
      <c r="H11" s="29">
        <f t="shared" si="9"/>
        <v>3.8733105611754581E-10</v>
      </c>
      <c r="I11" s="29">
        <f t="shared" si="9"/>
        <v>3.9159431253210641E-10</v>
      </c>
      <c r="J11" s="29">
        <f t="shared" si="9"/>
        <v>7.099032472979161E-10</v>
      </c>
      <c r="K11" s="29">
        <f t="shared" si="9"/>
        <v>4.8163428800762631E-10</v>
      </c>
      <c r="L11" s="29">
        <f t="shared" si="9"/>
        <v>1.985505093671236E-10</v>
      </c>
      <c r="M11" s="29">
        <f t="shared" si="9"/>
        <v>2.3807444904377917E-10</v>
      </c>
      <c r="N11" s="29">
        <f t="shared" si="9"/>
        <v>1.4438938933380996E-10</v>
      </c>
      <c r="O11" s="29">
        <f t="shared" si="9"/>
        <v>1.4027534689375898E-10</v>
      </c>
      <c r="P11" s="29">
        <f t="shared" si="9"/>
        <v>1.5010215292932116E-11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6.6778227392205736E-10</v>
      </c>
      <c r="D13" s="10">
        <v>5.6689941629883833E-10</v>
      </c>
      <c r="E13" s="10">
        <v>7.999716444828664E-10</v>
      </c>
      <c r="F13" s="10">
        <v>4.9350035169481998E-10</v>
      </c>
      <c r="G13" s="10">
        <v>7.4790307280636625E-10</v>
      </c>
      <c r="H13" s="10">
        <v>3.8733105611754581E-10</v>
      </c>
      <c r="I13" s="10">
        <v>3.9159431253210641E-10</v>
      </c>
      <c r="J13" s="10">
        <v>7.099032472979161E-10</v>
      </c>
      <c r="K13" s="10">
        <v>4.8163428800762631E-10</v>
      </c>
      <c r="L13" s="10">
        <v>1.985505093671236E-10</v>
      </c>
      <c r="M13" s="10">
        <v>2.3807444904377917E-10</v>
      </c>
      <c r="N13" s="10">
        <v>1.4438938933380996E-10</v>
      </c>
      <c r="O13" s="10">
        <v>1.4027534689375898E-10</v>
      </c>
      <c r="P13" s="10">
        <v>1.5010215292932116E-11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3.527982595258095</v>
      </c>
      <c r="D17" s="37">
        <f t="shared" ref="D17:X17" si="11">SUM(D18:D21)</f>
        <v>5.8058543521271515</v>
      </c>
      <c r="E17" s="37">
        <f t="shared" si="11"/>
        <v>4.0505884299194603</v>
      </c>
      <c r="F17" s="37">
        <f t="shared" si="11"/>
        <v>4.4681560516536809</v>
      </c>
      <c r="G17" s="37">
        <f t="shared" si="11"/>
        <v>5.3362774113598501</v>
      </c>
      <c r="H17" s="37">
        <f t="shared" si="11"/>
        <v>4.9188010743460779</v>
      </c>
      <c r="I17" s="37">
        <f t="shared" si="11"/>
        <v>8.1805687864839314</v>
      </c>
      <c r="J17" s="37">
        <f t="shared" si="11"/>
        <v>10.508414440462754</v>
      </c>
      <c r="K17" s="37">
        <f t="shared" si="11"/>
        <v>11.343713727142326</v>
      </c>
      <c r="L17" s="37">
        <f t="shared" si="11"/>
        <v>2.5197498037192707</v>
      </c>
      <c r="M17" s="37">
        <f t="shared" si="11"/>
        <v>1.9512771811332286</v>
      </c>
      <c r="N17" s="37">
        <f t="shared" si="11"/>
        <v>3.8056023741093035</v>
      </c>
      <c r="O17" s="37">
        <f t="shared" si="11"/>
        <v>0.98294589228317464</v>
      </c>
      <c r="P17" s="37">
        <f t="shared" si="11"/>
        <v>2.2056790582576422</v>
      </c>
      <c r="Q17" s="37">
        <f t="shared" si="11"/>
        <v>1.4680330582213803</v>
      </c>
      <c r="R17" s="37">
        <f t="shared" si="11"/>
        <v>1.4135907755966837</v>
      </c>
      <c r="S17" s="37">
        <f t="shared" si="11"/>
        <v>1.3843533283822151</v>
      </c>
      <c r="T17" s="37">
        <f t="shared" si="11"/>
        <v>1.7102056446829843</v>
      </c>
      <c r="U17" s="37">
        <f t="shared" si="11"/>
        <v>1.3861071189128233</v>
      </c>
      <c r="V17" s="37">
        <f t="shared" si="11"/>
        <v>1.6284578293185523</v>
      </c>
      <c r="W17" s="37">
        <f t="shared" si="11"/>
        <v>1.2453194521624493</v>
      </c>
      <c r="X17" s="37">
        <f t="shared" si="11"/>
        <v>1.7238132777211626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1.6830296963760929</v>
      </c>
      <c r="D19" s="10">
        <v>1.7201505499384353</v>
      </c>
      <c r="E19" s="10">
        <v>0.55969827460980903</v>
      </c>
      <c r="F19" s="10">
        <v>1.5561637307003748</v>
      </c>
      <c r="G19" s="10">
        <v>2.0050385703214832</v>
      </c>
      <c r="H19" s="10">
        <v>1.7198194687152755</v>
      </c>
      <c r="I19" s="10">
        <v>4.0200354962108067</v>
      </c>
      <c r="J19" s="10">
        <v>5.9380934359913686</v>
      </c>
      <c r="K19" s="10">
        <v>6.3887157080847317</v>
      </c>
      <c r="L19" s="10">
        <v>1.1665691354091865</v>
      </c>
      <c r="M19" s="10">
        <v>1.0387479363840599</v>
      </c>
      <c r="N19" s="10">
        <v>2.1249239623647727</v>
      </c>
      <c r="O19" s="10">
        <v>0.510635699744584</v>
      </c>
      <c r="P19" s="10">
        <v>1.2835045374504768</v>
      </c>
      <c r="Q19" s="10">
        <v>1.4474435342631562</v>
      </c>
      <c r="R19" s="10">
        <v>1.3186907395527327</v>
      </c>
      <c r="S19" s="10">
        <v>1.3843533283822151</v>
      </c>
      <c r="T19" s="10">
        <v>1.7102056446829843</v>
      </c>
      <c r="U19" s="10">
        <v>1.3861071189128233</v>
      </c>
      <c r="V19" s="10">
        <v>1.6284578293185523</v>
      </c>
      <c r="W19" s="10">
        <v>1.2453194521624493</v>
      </c>
      <c r="X19" s="10">
        <v>1.7238132777211626</v>
      </c>
    </row>
    <row r="20" spans="1:24" ht="11.25" customHeight="1" x14ac:dyDescent="0.2">
      <c r="A20" s="42" t="s">
        <v>31</v>
      </c>
      <c r="B20" s="9" t="s">
        <v>32</v>
      </c>
      <c r="C20" s="10">
        <v>1.8449528988820023</v>
      </c>
      <c r="D20" s="10">
        <v>4.085703802188716</v>
      </c>
      <c r="E20" s="10">
        <v>3.4908901553096516</v>
      </c>
      <c r="F20" s="10">
        <v>2.9119923209533058</v>
      </c>
      <c r="G20" s="10">
        <v>3.3312388410383673</v>
      </c>
      <c r="H20" s="10">
        <v>3.1989816056308022</v>
      </c>
      <c r="I20" s="10">
        <v>4.1605332902731238</v>
      </c>
      <c r="J20" s="10">
        <v>4.5703210044713867</v>
      </c>
      <c r="K20" s="10">
        <v>4.9549980190575944</v>
      </c>
      <c r="L20" s="10">
        <v>1.353180668310084</v>
      </c>
      <c r="M20" s="10">
        <v>0.91252924474916874</v>
      </c>
      <c r="N20" s="10">
        <v>1.6806784117445308</v>
      </c>
      <c r="O20" s="10">
        <v>0.47231019253859063</v>
      </c>
      <c r="P20" s="10">
        <v>0.92217452080716567</v>
      </c>
      <c r="Q20" s="10">
        <v>2.0589523958224127E-2</v>
      </c>
      <c r="R20" s="10">
        <v>9.4900036043950864E-2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3.1643402741917988</v>
      </c>
      <c r="D26" s="37">
        <f t="shared" ref="D26:X26" si="15">SUM(D27,D33)</f>
        <v>0.17941351505326089</v>
      </c>
      <c r="E26" s="37">
        <f t="shared" si="15"/>
        <v>0</v>
      </c>
      <c r="F26" s="37">
        <f t="shared" si="15"/>
        <v>0</v>
      </c>
      <c r="G26" s="37">
        <f t="shared" si="15"/>
        <v>0.13329705029277231</v>
      </c>
      <c r="H26" s="37">
        <f t="shared" si="15"/>
        <v>0.13137918846337093</v>
      </c>
      <c r="I26" s="37">
        <f t="shared" si="15"/>
        <v>0</v>
      </c>
      <c r="J26" s="37">
        <f t="shared" si="15"/>
        <v>0.20363790391421341</v>
      </c>
      <c r="K26" s="37">
        <f t="shared" si="15"/>
        <v>0.22429940411428409</v>
      </c>
      <c r="L26" s="37">
        <f t="shared" si="15"/>
        <v>0.1608016379957298</v>
      </c>
      <c r="M26" s="37">
        <f t="shared" si="15"/>
        <v>9.5871371968142508E-2</v>
      </c>
      <c r="N26" s="37">
        <f t="shared" si="15"/>
        <v>9.1271445582234989E-2</v>
      </c>
      <c r="O26" s="37">
        <f t="shared" si="15"/>
        <v>2.729501369799776E-2</v>
      </c>
      <c r="P26" s="37">
        <f t="shared" si="15"/>
        <v>9.8277540233967342E-2</v>
      </c>
      <c r="Q26" s="37">
        <f t="shared" si="15"/>
        <v>0.1043594184227504</v>
      </c>
      <c r="R26" s="37">
        <f t="shared" si="15"/>
        <v>7.7334909229263366E-2</v>
      </c>
      <c r="S26" s="37">
        <f t="shared" si="15"/>
        <v>0.12916932933343772</v>
      </c>
      <c r="T26" s="37">
        <f t="shared" si="15"/>
        <v>0.24204257891482533</v>
      </c>
      <c r="U26" s="37">
        <f t="shared" si="15"/>
        <v>0.24904601718275904</v>
      </c>
      <c r="V26" s="37">
        <f t="shared" si="15"/>
        <v>0.148738249627377</v>
      </c>
      <c r="W26" s="37">
        <f t="shared" si="15"/>
        <v>0.1595649567506551</v>
      </c>
      <c r="X26" s="37">
        <f t="shared" si="15"/>
        <v>0.151548554347644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3.1643402741917988</v>
      </c>
      <c r="D33" s="29">
        <f t="shared" ref="D33:X33" si="19">SUM(D34:D50)</f>
        <v>0.17941351505326089</v>
      </c>
      <c r="E33" s="29">
        <f t="shared" si="19"/>
        <v>0</v>
      </c>
      <c r="F33" s="29">
        <f t="shared" si="19"/>
        <v>0</v>
      </c>
      <c r="G33" s="29">
        <f t="shared" si="19"/>
        <v>0.13329705029277231</v>
      </c>
      <c r="H33" s="29">
        <f t="shared" si="19"/>
        <v>0.13137918846337093</v>
      </c>
      <c r="I33" s="29">
        <f t="shared" si="19"/>
        <v>0</v>
      </c>
      <c r="J33" s="29">
        <f t="shared" si="19"/>
        <v>0.20363790391421341</v>
      </c>
      <c r="K33" s="29">
        <f t="shared" si="19"/>
        <v>0.22429940411428409</v>
      </c>
      <c r="L33" s="29">
        <f t="shared" si="19"/>
        <v>0.1608016379957298</v>
      </c>
      <c r="M33" s="29">
        <f t="shared" si="19"/>
        <v>9.5871371968142508E-2</v>
      </c>
      <c r="N33" s="29">
        <f t="shared" si="19"/>
        <v>9.1271445582234989E-2</v>
      </c>
      <c r="O33" s="29">
        <f t="shared" si="19"/>
        <v>2.729501369799776E-2</v>
      </c>
      <c r="P33" s="29">
        <f t="shared" si="19"/>
        <v>9.8277540233967342E-2</v>
      </c>
      <c r="Q33" s="29">
        <f t="shared" si="19"/>
        <v>0.1043594184227504</v>
      </c>
      <c r="R33" s="29">
        <f t="shared" si="19"/>
        <v>7.7334909229263366E-2</v>
      </c>
      <c r="S33" s="29">
        <f t="shared" si="19"/>
        <v>0.12916932933343772</v>
      </c>
      <c r="T33" s="29">
        <f t="shared" si="19"/>
        <v>0.24204257891482533</v>
      </c>
      <c r="U33" s="29">
        <f t="shared" si="19"/>
        <v>0.24904601718275904</v>
      </c>
      <c r="V33" s="29">
        <f t="shared" si="19"/>
        <v>0.148738249627377</v>
      </c>
      <c r="W33" s="29">
        <f t="shared" si="19"/>
        <v>0.1595649567506551</v>
      </c>
      <c r="X33" s="29">
        <f t="shared" si="19"/>
        <v>0.151548554347644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8.562077244717739E-2</v>
      </c>
      <c r="D43" s="10">
        <v>0.17941351505326089</v>
      </c>
      <c r="E43" s="10">
        <v>0</v>
      </c>
      <c r="F43" s="10">
        <v>0</v>
      </c>
      <c r="G43" s="10">
        <v>0.13329705029277231</v>
      </c>
      <c r="H43" s="10">
        <v>0.13137918846337093</v>
      </c>
      <c r="I43" s="10">
        <v>0</v>
      </c>
      <c r="J43" s="10">
        <v>0.20363790391421341</v>
      </c>
      <c r="K43" s="10">
        <v>0.22429940411428409</v>
      </c>
      <c r="L43" s="10">
        <v>0.1608016379957298</v>
      </c>
      <c r="M43" s="10">
        <v>9.5871371968142508E-2</v>
      </c>
      <c r="N43" s="10">
        <v>9.1271445582234989E-2</v>
      </c>
      <c r="O43" s="10">
        <v>2.729501369799776E-2</v>
      </c>
      <c r="P43" s="10">
        <v>9.8277540233967342E-2</v>
      </c>
      <c r="Q43" s="10">
        <v>0.1043594184227504</v>
      </c>
      <c r="R43" s="10">
        <v>7.7334909229263366E-2</v>
      </c>
      <c r="S43" s="10">
        <v>0.12916932933343772</v>
      </c>
      <c r="T43" s="10">
        <v>0.24204257891482533</v>
      </c>
      <c r="U43" s="10">
        <v>0.24904601718275904</v>
      </c>
      <c r="V43" s="10">
        <v>0.148738249627377</v>
      </c>
      <c r="W43" s="10">
        <v>0.1595649567506551</v>
      </c>
      <c r="X43" s="10">
        <v>0.151548554347644</v>
      </c>
    </row>
    <row r="44" spans="1:24" ht="11.25" customHeight="1" x14ac:dyDescent="0.2">
      <c r="A44" s="41" t="s">
        <v>75</v>
      </c>
      <c r="B44" s="9" t="s">
        <v>76</v>
      </c>
      <c r="C44" s="10">
        <v>3.0787195017446214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9.0512875022250388</v>
      </c>
      <c r="D51" s="37">
        <v>21.755751302082942</v>
      </c>
      <c r="E51" s="37">
        <v>17.920280826730121</v>
      </c>
      <c r="F51" s="37">
        <v>15.412709410034324</v>
      </c>
      <c r="G51" s="37">
        <v>7.982069954826934</v>
      </c>
      <c r="H51" s="37">
        <v>8.5913790327882893</v>
      </c>
      <c r="I51" s="37">
        <v>12.00977315653831</v>
      </c>
      <c r="J51" s="37">
        <v>12.319464396490361</v>
      </c>
      <c r="K51" s="37">
        <v>12.624974667283968</v>
      </c>
      <c r="L51" s="37">
        <v>2.4340072333604725</v>
      </c>
      <c r="M51" s="37">
        <v>1.6094505867947351</v>
      </c>
      <c r="N51" s="37">
        <v>3.0986097425896135</v>
      </c>
      <c r="O51" s="37">
        <v>1.1822220927282909</v>
      </c>
      <c r="P51" s="37">
        <v>5.0627774058992498</v>
      </c>
      <c r="Q51" s="37">
        <v>4.0374549332310572</v>
      </c>
      <c r="R51" s="37">
        <v>2.6234267287161273</v>
      </c>
      <c r="S51" s="37">
        <v>5.2017827642130889</v>
      </c>
      <c r="T51" s="37">
        <v>5.2662862028830837</v>
      </c>
      <c r="U51" s="37">
        <v>6.4763427853924522</v>
      </c>
      <c r="V51" s="37">
        <v>7.1461680606960494</v>
      </c>
      <c r="W51" s="37">
        <v>7.4076426973791234</v>
      </c>
      <c r="X51" s="37">
        <v>5.0317569820389085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1.3554332936016095E-3</v>
      </c>
      <c r="S52" s="37">
        <f t="shared" si="21"/>
        <v>6.738633911783874E-3</v>
      </c>
      <c r="T52" s="37">
        <f t="shared" si="21"/>
        <v>1.8168604090442443E-2</v>
      </c>
      <c r="U52" s="37">
        <f t="shared" si="21"/>
        <v>1.33494592669113E-2</v>
      </c>
      <c r="V52" s="37">
        <f t="shared" si="21"/>
        <v>2.2296387632328725E-2</v>
      </c>
      <c r="W52" s="37">
        <f t="shared" si="21"/>
        <v>3.2819782874815684E-2</v>
      </c>
      <c r="X52" s="37">
        <f t="shared" si="21"/>
        <v>6.1568169568656662E-2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1.3554332936016095E-3</v>
      </c>
      <c r="S59" s="10">
        <v>6.738633911783874E-3</v>
      </c>
      <c r="T59" s="10">
        <v>1.0498112067059343E-2</v>
      </c>
      <c r="U59" s="10">
        <v>8.6543961326089637E-3</v>
      </c>
      <c r="V59" s="10">
        <v>1.561082004443989E-2</v>
      </c>
      <c r="W59" s="10">
        <v>1.6794554580994721E-2</v>
      </c>
      <c r="X59" s="10">
        <v>4.5043601172743947E-2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7.6704920233831011E-3</v>
      </c>
      <c r="U70" s="10">
        <v>4.6950631343023368E-3</v>
      </c>
      <c r="V70" s="10">
        <v>6.6855675878888365E-3</v>
      </c>
      <c r="W70" s="10">
        <v>1.602522829382096E-2</v>
      </c>
      <c r="X70" s="10">
        <v>1.6524568395912716E-2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1.3565872363348366</v>
      </c>
      <c r="D75" s="37">
        <v>2.3630997298636198</v>
      </c>
      <c r="E75" s="37">
        <v>2.0884439597048221</v>
      </c>
      <c r="F75" s="37">
        <v>2.0325835509590742</v>
      </c>
      <c r="G75" s="37">
        <v>2.0253412140738352</v>
      </c>
      <c r="H75" s="37">
        <v>2.8181774044310215</v>
      </c>
      <c r="I75" s="37">
        <v>3.1246438310986848</v>
      </c>
      <c r="J75" s="37">
        <v>2.8702781058860163</v>
      </c>
      <c r="K75" s="37">
        <v>3.5821205129842206</v>
      </c>
      <c r="L75" s="37">
        <v>1.1752721514958437</v>
      </c>
      <c r="M75" s="37">
        <v>0.61283233949260185</v>
      </c>
      <c r="N75" s="37">
        <v>1.0964276950315683</v>
      </c>
      <c r="O75" s="37">
        <v>0.29110035261961259</v>
      </c>
      <c r="P75" s="37">
        <v>1.4235099674569327</v>
      </c>
      <c r="Q75" s="37">
        <v>1.6563293561112196</v>
      </c>
      <c r="R75" s="37">
        <v>1.2554822773468151</v>
      </c>
      <c r="S75" s="37">
        <v>2.2403652221669548</v>
      </c>
      <c r="T75" s="37">
        <v>2.6831027961166791</v>
      </c>
      <c r="U75" s="37">
        <v>2.6117269365876403</v>
      </c>
      <c r="V75" s="37">
        <v>3.3010282337522843</v>
      </c>
      <c r="W75" s="37">
        <v>3.713651804832061</v>
      </c>
      <c r="X75" s="37">
        <v>3.9693218821668057</v>
      </c>
    </row>
    <row r="76" spans="1:24" ht="11.25" customHeight="1" x14ac:dyDescent="0.2">
      <c r="A76" s="38" t="s">
        <v>139</v>
      </c>
      <c r="B76" s="39" t="s">
        <v>140</v>
      </c>
      <c r="C76" s="40">
        <v>10.83570028458538</v>
      </c>
      <c r="D76" s="40">
        <v>20.412361313315834</v>
      </c>
      <c r="E76" s="40">
        <v>17.713069772046421</v>
      </c>
      <c r="F76" s="40">
        <v>15.944115018929189</v>
      </c>
      <c r="G76" s="40">
        <v>12.651917927904707</v>
      </c>
      <c r="H76" s="40">
        <v>15.28094731923701</v>
      </c>
      <c r="I76" s="40">
        <v>20.554500366816026</v>
      </c>
      <c r="J76" s="40">
        <v>22.160574758144161</v>
      </c>
      <c r="K76" s="40">
        <v>24.09179825712895</v>
      </c>
      <c r="L76" s="40">
        <v>5.6307725582559671</v>
      </c>
      <c r="M76" s="40">
        <v>4.0620910368308962</v>
      </c>
      <c r="N76" s="40">
        <v>7.4934688663214013</v>
      </c>
      <c r="O76" s="40">
        <v>2.5462721760486593</v>
      </c>
      <c r="P76" s="40">
        <v>9.1382069945244968</v>
      </c>
      <c r="Q76" s="40">
        <v>8.9868323934025156</v>
      </c>
      <c r="R76" s="40">
        <v>6.913761592689168</v>
      </c>
      <c r="S76" s="40">
        <v>10.927801045272592</v>
      </c>
      <c r="T76" s="40">
        <v>11.626476461778294</v>
      </c>
      <c r="U76" s="40">
        <v>12.749984300737927</v>
      </c>
      <c r="V76" s="40">
        <v>14.294043136998338</v>
      </c>
      <c r="W76" s="40">
        <v>13.872446852220074</v>
      </c>
      <c r="X76" s="40">
        <v>12.394882951983563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245.50619088564054</v>
      </c>
      <c r="D2" s="31">
        <f t="shared" ref="D2:W2" si="1">SUM(D3,D17,D22,D25,D26,D51,D52,D71,D74,D75,D76)</f>
        <v>218.34333619948404</v>
      </c>
      <c r="E2" s="31">
        <f t="shared" si="1"/>
        <v>268.29449699054175</v>
      </c>
      <c r="F2" s="31">
        <f t="shared" si="1"/>
        <v>261.61547721410147</v>
      </c>
      <c r="G2" s="31">
        <f t="shared" si="1"/>
        <v>263.60455717970768</v>
      </c>
      <c r="H2" s="31">
        <f t="shared" si="1"/>
        <v>236.33800515907134</v>
      </c>
      <c r="I2" s="31">
        <f t="shared" si="1"/>
        <v>203.58512467755799</v>
      </c>
      <c r="J2" s="31">
        <f t="shared" si="1"/>
        <v>191.64041272570938</v>
      </c>
      <c r="K2" s="31">
        <f t="shared" si="1"/>
        <v>190.99079965606191</v>
      </c>
      <c r="L2" s="31">
        <f t="shared" si="1"/>
        <v>139.42871883061048</v>
      </c>
      <c r="M2" s="31">
        <f t="shared" si="1"/>
        <v>167.25425623387787</v>
      </c>
      <c r="N2" s="31">
        <f t="shared" si="1"/>
        <v>165.53697334479793</v>
      </c>
      <c r="O2" s="31">
        <f t="shared" si="1"/>
        <v>160.70988822012038</v>
      </c>
      <c r="P2" s="31">
        <f t="shared" si="1"/>
        <v>150.6878761822872</v>
      </c>
      <c r="Q2" s="31">
        <f t="shared" si="1"/>
        <v>120.76294067067926</v>
      </c>
      <c r="R2" s="31">
        <f t="shared" si="1"/>
        <v>112.57523645743765</v>
      </c>
      <c r="S2" s="31">
        <f t="shared" si="1"/>
        <v>116.86491831470335</v>
      </c>
      <c r="T2" s="31">
        <f t="shared" si="1"/>
        <v>129.53320051167657</v>
      </c>
      <c r="U2" s="31">
        <f t="shared" si="1"/>
        <v>127.31684068668183</v>
      </c>
      <c r="V2" s="31">
        <f t="shared" si="1"/>
        <v>116.61775807546348</v>
      </c>
      <c r="W2" s="31">
        <f t="shared" si="1"/>
        <v>97.966207729505399</v>
      </c>
      <c r="X2" s="31">
        <f t="shared" ref="X2" si="2">SUM(X3,X17,X22,X25,X26,X51,X52,X71,X74,X75,X76)</f>
        <v>103.03406810441382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0.57214101461736888</v>
      </c>
      <c r="D3" s="34">
        <f t="shared" ref="D3:W3" si="4">SUM(D4,D8,D11)</f>
        <v>0</v>
      </c>
      <c r="E3" s="34">
        <f t="shared" si="4"/>
        <v>1.4319862424763543</v>
      </c>
      <c r="F3" s="34">
        <f t="shared" si="4"/>
        <v>2.8211521926053309</v>
      </c>
      <c r="G3" s="34">
        <f t="shared" si="4"/>
        <v>1.9058469475494411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0.57214101461736888</v>
      </c>
      <c r="D8" s="29">
        <f t="shared" ref="D8:W8" si="10">SUM(D9:D10)</f>
        <v>0</v>
      </c>
      <c r="E8" s="29">
        <f t="shared" si="10"/>
        <v>0.71986242476354245</v>
      </c>
      <c r="F8" s="29">
        <f t="shared" si="10"/>
        <v>0</v>
      </c>
      <c r="G8" s="29">
        <f t="shared" si="10"/>
        <v>0.50670679277730002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0.57214101461736888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0.71986242476354245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0.50670679277730002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0.71212381771281175</v>
      </c>
      <c r="F11" s="29">
        <f t="shared" si="13"/>
        <v>2.8211521926053309</v>
      </c>
      <c r="G11" s="29">
        <f t="shared" si="13"/>
        <v>1.3991401547721409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0.71212381771281175</v>
      </c>
      <c r="F13" s="10">
        <f>FC_IND_NFM_AM_E!F13+FC_IND_NFM_PA_E!F13+FC_IND_NFM_SA_E!F13+FC_IND_NFM_OM_E!F13</f>
        <v>2.8211521926053309</v>
      </c>
      <c r="G13" s="10">
        <f>FC_IND_NFM_AM_E!G13+FC_IND_NFM_PA_E!G13+FC_IND_NFM_SA_E!G13+FC_IND_NFM_OM_E!G13</f>
        <v>1.3991401547721409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3.0190025795356834</v>
      </c>
      <c r="D26" s="37">
        <f t="shared" ref="D26:W26" si="22">SUM(D27,D33)</f>
        <v>1.9919174548581253</v>
      </c>
      <c r="E26" s="37">
        <f t="shared" si="22"/>
        <v>1.026999140154772</v>
      </c>
      <c r="F26" s="37">
        <f t="shared" si="22"/>
        <v>2.0540842648323303</v>
      </c>
      <c r="G26" s="37">
        <f t="shared" si="22"/>
        <v>0</v>
      </c>
      <c r="H26" s="37">
        <f t="shared" si="22"/>
        <v>0</v>
      </c>
      <c r="I26" s="37">
        <f t="shared" si="22"/>
        <v>2.0540842648323299</v>
      </c>
      <c r="J26" s="37">
        <f t="shared" si="22"/>
        <v>1.0031814273430779</v>
      </c>
      <c r="K26" s="37">
        <f t="shared" si="22"/>
        <v>1.0031814273430779</v>
      </c>
      <c r="L26" s="37">
        <f t="shared" si="22"/>
        <v>0</v>
      </c>
      <c r="M26" s="37">
        <f t="shared" si="22"/>
        <v>0</v>
      </c>
      <c r="N26" s="37">
        <f t="shared" si="22"/>
        <v>1.0031814273430779</v>
      </c>
      <c r="O26" s="37">
        <f t="shared" si="22"/>
        <v>1.0031814273430779</v>
      </c>
      <c r="P26" s="37">
        <f t="shared" si="22"/>
        <v>0</v>
      </c>
      <c r="Q26" s="37">
        <f t="shared" si="22"/>
        <v>1.0031814273430779</v>
      </c>
      <c r="R26" s="37">
        <f t="shared" si="22"/>
        <v>1.0031814273430779</v>
      </c>
      <c r="S26" s="37">
        <f t="shared" si="22"/>
        <v>1.0246775580395531</v>
      </c>
      <c r="T26" s="37">
        <f t="shared" si="22"/>
        <v>2.1267411865864139</v>
      </c>
      <c r="U26" s="37">
        <f t="shared" si="22"/>
        <v>1.0246775580395531</v>
      </c>
      <c r="V26" s="37">
        <f t="shared" si="22"/>
        <v>1.0246775580395531</v>
      </c>
      <c r="W26" s="37">
        <f t="shared" si="22"/>
        <v>1.0246775580395531</v>
      </c>
      <c r="X26" s="37">
        <f t="shared" ref="X26" si="23">SUM(X27,X33)</f>
        <v>1.0246775580395531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3.0190025795356834</v>
      </c>
      <c r="D33" s="29">
        <f t="shared" ref="D33:W33" si="28">SUM(D34:D50)</f>
        <v>1.9919174548581253</v>
      </c>
      <c r="E33" s="29">
        <f t="shared" si="28"/>
        <v>1.026999140154772</v>
      </c>
      <c r="F33" s="29">
        <f t="shared" si="28"/>
        <v>2.0540842648323303</v>
      </c>
      <c r="G33" s="29">
        <f t="shared" si="28"/>
        <v>0</v>
      </c>
      <c r="H33" s="29">
        <f t="shared" si="28"/>
        <v>0</v>
      </c>
      <c r="I33" s="29">
        <f t="shared" si="28"/>
        <v>2.0540842648323299</v>
      </c>
      <c r="J33" s="29">
        <f t="shared" si="28"/>
        <v>1.0031814273430779</v>
      </c>
      <c r="K33" s="29">
        <f t="shared" si="28"/>
        <v>1.0031814273430779</v>
      </c>
      <c r="L33" s="29">
        <f t="shared" si="28"/>
        <v>0</v>
      </c>
      <c r="M33" s="29">
        <f t="shared" si="28"/>
        <v>0</v>
      </c>
      <c r="N33" s="29">
        <f t="shared" si="28"/>
        <v>1.0031814273430779</v>
      </c>
      <c r="O33" s="29">
        <f t="shared" si="28"/>
        <v>1.0031814273430779</v>
      </c>
      <c r="P33" s="29">
        <f t="shared" si="28"/>
        <v>0</v>
      </c>
      <c r="Q33" s="29">
        <f t="shared" si="28"/>
        <v>1.0031814273430779</v>
      </c>
      <c r="R33" s="29">
        <f t="shared" si="28"/>
        <v>1.0031814273430779</v>
      </c>
      <c r="S33" s="29">
        <f t="shared" si="28"/>
        <v>1.0246775580395531</v>
      </c>
      <c r="T33" s="29">
        <f t="shared" si="28"/>
        <v>2.1267411865864139</v>
      </c>
      <c r="U33" s="29">
        <f t="shared" si="28"/>
        <v>1.0246775580395531</v>
      </c>
      <c r="V33" s="29">
        <f t="shared" si="28"/>
        <v>1.0246775580395531</v>
      </c>
      <c r="W33" s="29">
        <f t="shared" si="28"/>
        <v>1.0246775580395531</v>
      </c>
      <c r="X33" s="29">
        <f t="shared" ref="X33" si="29">SUM(X34:X50)</f>
        <v>1.0246775580395531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1.102063628546861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2.0540842648323299</v>
      </c>
      <c r="D43" s="10">
        <f>FC_IND_NFM_AM_E!D43+FC_IND_NFM_PA_E!D43+FC_IND_NFM_SA_E!D43+FC_IND_NFM_OM_E!D43</f>
        <v>1.026999140154772</v>
      </c>
      <c r="E43" s="10">
        <f>FC_IND_NFM_AM_E!E43+FC_IND_NFM_PA_E!E43+FC_IND_NFM_SA_E!E43+FC_IND_NFM_OM_E!E43</f>
        <v>1.026999140154772</v>
      </c>
      <c r="F43" s="10">
        <f>FC_IND_NFM_AM_E!F43+FC_IND_NFM_PA_E!F43+FC_IND_NFM_SA_E!F43+FC_IND_NFM_OM_E!F43</f>
        <v>2.0540842648323303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2.0540842648323299</v>
      </c>
      <c r="J43" s="10">
        <f>FC_IND_NFM_AM_E!J43+FC_IND_NFM_PA_E!J43+FC_IND_NFM_SA_E!J43+FC_IND_NFM_OM_E!J43</f>
        <v>1.0031814273430779</v>
      </c>
      <c r="K43" s="10">
        <f>FC_IND_NFM_AM_E!K43+FC_IND_NFM_PA_E!K43+FC_IND_NFM_SA_E!K43+FC_IND_NFM_OM_E!K43</f>
        <v>1.0031814273430779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1.0031814273430779</v>
      </c>
      <c r="O43" s="10">
        <f>FC_IND_NFM_AM_E!O43+FC_IND_NFM_PA_E!O43+FC_IND_NFM_SA_E!O43+FC_IND_NFM_OM_E!O43</f>
        <v>1.0031814273430779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1.0031814273430779</v>
      </c>
      <c r="R43" s="10">
        <f>FC_IND_NFM_AM_E!R43+FC_IND_NFM_PA_E!R43+FC_IND_NFM_SA_E!R43+FC_IND_NFM_OM_E!R43</f>
        <v>1.0031814273430779</v>
      </c>
      <c r="S43" s="10">
        <f>FC_IND_NFM_AM_E!S43+FC_IND_NFM_PA_E!S43+FC_IND_NFM_SA_E!S43+FC_IND_NFM_OM_E!S43</f>
        <v>1.0246775580395531</v>
      </c>
      <c r="T43" s="10">
        <f>FC_IND_NFM_AM_E!T43+FC_IND_NFM_PA_E!T43+FC_IND_NFM_SA_E!T43+FC_IND_NFM_OM_E!T43</f>
        <v>1.0246775580395531</v>
      </c>
      <c r="U43" s="10">
        <f>FC_IND_NFM_AM_E!U43+FC_IND_NFM_PA_E!U43+FC_IND_NFM_SA_E!U43+FC_IND_NFM_OM_E!U43</f>
        <v>1.0246775580395531</v>
      </c>
      <c r="V43" s="10">
        <f>FC_IND_NFM_AM_E!V43+FC_IND_NFM_PA_E!V43+FC_IND_NFM_SA_E!V43+FC_IND_NFM_OM_E!V43</f>
        <v>1.0246775580395531</v>
      </c>
      <c r="W43" s="10">
        <f>FC_IND_NFM_AM_E!W43+FC_IND_NFM_PA_E!W43+FC_IND_NFM_SA_E!W43+FC_IND_NFM_OM_E!W43</f>
        <v>1.0246775580395531</v>
      </c>
      <c r="X43" s="10">
        <f>FC_IND_NFM_AM_E!X43+FC_IND_NFM_PA_E!X43+FC_IND_NFM_SA_E!X43+FC_IND_NFM_OM_E!X43</f>
        <v>1.0246775580395531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0.96491831470335343</v>
      </c>
      <c r="D44" s="10">
        <f>FC_IND_NFM_AM_E!D44+FC_IND_NFM_PA_E!D44+FC_IND_NFM_SA_E!D44+FC_IND_NFM_OM_E!D44</f>
        <v>0.96491831470335332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102.08512467755799</v>
      </c>
      <c r="D51" s="37">
        <f>FC_IND_NFM_AM_E!D51+FC_IND_NFM_PA_E!D51+FC_IND_NFM_SA_E!D51+FC_IND_NFM_OM_E!D51</f>
        <v>116.33705932932071</v>
      </c>
      <c r="E51" s="37">
        <f>FC_IND_NFM_AM_E!E51+FC_IND_NFM_PA_E!E51+FC_IND_NFM_SA_E!E51+FC_IND_NFM_OM_E!E51</f>
        <v>117.1539122957868</v>
      </c>
      <c r="F51" s="37">
        <f>FC_IND_NFM_AM_E!F51+FC_IND_NFM_PA_E!F51+FC_IND_NFM_SA_E!F51+FC_IND_NFM_OM_E!F51</f>
        <v>109.7592433361995</v>
      </c>
      <c r="G51" s="37">
        <f>FC_IND_NFM_AM_E!G51+FC_IND_NFM_PA_E!G51+FC_IND_NFM_SA_E!G51+FC_IND_NFM_OM_E!G51</f>
        <v>112.6397248495271</v>
      </c>
      <c r="H51" s="37">
        <f>FC_IND_NFM_AM_E!H51+FC_IND_NFM_PA_E!H51+FC_IND_NFM_SA_E!H51+FC_IND_NFM_OM_E!H51</f>
        <v>99.656061908856401</v>
      </c>
      <c r="I51" s="37">
        <f>FC_IND_NFM_AM_E!I51+FC_IND_NFM_PA_E!I51+FC_IND_NFM_SA_E!I51+FC_IND_NFM_OM_E!I51</f>
        <v>101.48323301805669</v>
      </c>
      <c r="J51" s="37">
        <f>FC_IND_NFM_AM_E!J51+FC_IND_NFM_PA_E!J51+FC_IND_NFM_SA_E!J51+FC_IND_NFM_OM_E!J51</f>
        <v>93.379191745485841</v>
      </c>
      <c r="K51" s="37">
        <f>FC_IND_NFM_AM_E!K51+FC_IND_NFM_PA_E!K51+FC_IND_NFM_SA_E!K51+FC_IND_NFM_OM_E!K51</f>
        <v>93.76612209802235</v>
      </c>
      <c r="L51" s="37">
        <f>FC_IND_NFM_AM_E!L51+FC_IND_NFM_PA_E!L51+FC_IND_NFM_SA_E!L51+FC_IND_NFM_OM_E!L51</f>
        <v>65.047291487532235</v>
      </c>
      <c r="M51" s="37">
        <f>FC_IND_NFM_AM_E!M51+FC_IND_NFM_PA_E!M51+FC_IND_NFM_SA_E!M51+FC_IND_NFM_OM_E!M51</f>
        <v>80.610490111779853</v>
      </c>
      <c r="N51" s="37">
        <f>FC_IND_NFM_AM_E!N51+FC_IND_NFM_PA_E!N51+FC_IND_NFM_SA_E!N51+FC_IND_NFM_OM_E!N51</f>
        <v>81.104901117798789</v>
      </c>
      <c r="O51" s="37">
        <f>FC_IND_NFM_AM_E!O51+FC_IND_NFM_PA_E!O51+FC_IND_NFM_SA_E!O51+FC_IND_NFM_OM_E!O51</f>
        <v>68.142734307824583</v>
      </c>
      <c r="P51" s="37">
        <f>FC_IND_NFM_AM_E!P51+FC_IND_NFM_PA_E!P51+FC_IND_NFM_SA_E!P51+FC_IND_NFM_OM_E!P51</f>
        <v>73.301805674978496</v>
      </c>
      <c r="Q51" s="37">
        <f>FC_IND_NFM_AM_E!Q51+FC_IND_NFM_PA_E!Q51+FC_IND_NFM_SA_E!Q51+FC_IND_NFM_OM_E!Q51</f>
        <v>71.216680997420454</v>
      </c>
      <c r="R51" s="37">
        <f>FC_IND_NFM_AM_E!R51+FC_IND_NFM_PA_E!R51+FC_IND_NFM_SA_E!R51+FC_IND_NFM_OM_E!R51</f>
        <v>70.442820292347378</v>
      </c>
      <c r="S51" s="37">
        <f>FC_IND_NFM_AM_E!S51+FC_IND_NFM_PA_E!S51+FC_IND_NFM_SA_E!S51+FC_IND_NFM_OM_E!S51</f>
        <v>74.505588993981078</v>
      </c>
      <c r="T51" s="37">
        <f>FC_IND_NFM_AM_E!T51+FC_IND_NFM_PA_E!T51+FC_IND_NFM_SA_E!T51+FC_IND_NFM_OM_E!T51</f>
        <v>81.663800515907127</v>
      </c>
      <c r="U51" s="37">
        <f>FC_IND_NFM_AM_E!U51+FC_IND_NFM_PA_E!U51+FC_IND_NFM_SA_E!U51+FC_IND_NFM_OM_E!U51</f>
        <v>80.653482373172821</v>
      </c>
      <c r="V51" s="37">
        <f>FC_IND_NFM_AM_E!V51+FC_IND_NFM_PA_E!V51+FC_IND_NFM_SA_E!V51+FC_IND_NFM_OM_E!V51</f>
        <v>77.192605331040411</v>
      </c>
      <c r="W51" s="37">
        <f>FC_IND_NFM_AM_E!W51+FC_IND_NFM_PA_E!W51+FC_IND_NFM_SA_E!W51+FC_IND_NFM_OM_E!W51</f>
        <v>65.219260533104034</v>
      </c>
      <c r="X51" s="37">
        <f>FC_IND_NFM_AM_E!X51+FC_IND_NFM_PA_E!X51+FC_IND_NFM_SA_E!X51+FC_IND_NFM_OM_E!X51</f>
        <v>68.680137575236458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4.1884948477977461E-2</v>
      </c>
      <c r="U52" s="37">
        <f t="shared" si="31"/>
        <v>2.3891417550285985E-2</v>
      </c>
      <c r="V52" s="37">
        <f t="shared" si="31"/>
        <v>2.7474326538285881E-2</v>
      </c>
      <c r="W52" s="37">
        <f t="shared" si="31"/>
        <v>5.6061555816666088E-2</v>
      </c>
      <c r="X52" s="37">
        <f t="shared" ref="X52" si="32">SUM(X53:X70)</f>
        <v>6.7602068300303228E-2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4.1884948477977461E-2</v>
      </c>
      <c r="U70" s="10">
        <f>FC_IND_NFM_AM_E!U70+FC_IND_NFM_PA_E!U70+FC_IND_NFM_SA_E!U70+FC_IND_NFM_OM_E!U70</f>
        <v>2.3891417550285985E-2</v>
      </c>
      <c r="V70" s="10">
        <f>FC_IND_NFM_AM_E!V70+FC_IND_NFM_PA_E!V70+FC_IND_NFM_SA_E!V70+FC_IND_NFM_OM_E!V70</f>
        <v>2.7474326538285881E-2</v>
      </c>
      <c r="W70" s="10">
        <f>FC_IND_NFM_AM_E!W70+FC_IND_NFM_PA_E!W70+FC_IND_NFM_SA_E!W70+FC_IND_NFM_OM_E!W70</f>
        <v>5.6061555816666088E-2</v>
      </c>
      <c r="X70" s="10">
        <f>FC_IND_NFM_AM_E!X70+FC_IND_NFM_PA_E!X70+FC_IND_NFM_SA_E!X70+FC_IND_NFM_OM_E!X70</f>
        <v>6.7602068300303228E-2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54.791229578675832</v>
      </c>
      <c r="D75" s="37">
        <f>FC_IND_NFM_AM_E!D75+FC_IND_NFM_PA_E!D75+FC_IND_NFM_SA_E!D75+FC_IND_NFM_OM_E!D75</f>
        <v>55.818314703353387</v>
      </c>
      <c r="E75" s="37">
        <f>FC_IND_NFM_AM_E!E75+FC_IND_NFM_PA_E!E75+FC_IND_NFM_SA_E!E75+FC_IND_NFM_OM_E!E75</f>
        <v>55.388392089423895</v>
      </c>
      <c r="F75" s="37">
        <f>FC_IND_NFM_AM_E!F75+FC_IND_NFM_PA_E!F75+FC_IND_NFM_SA_E!F75+FC_IND_NFM_OM_E!F75</f>
        <v>56.439294926913149</v>
      </c>
      <c r="G75" s="37">
        <f>FC_IND_NFM_AM_E!G75+FC_IND_NFM_PA_E!G75+FC_IND_NFM_SA_E!G75+FC_IND_NFM_OM_E!G75</f>
        <v>58.087360275150481</v>
      </c>
      <c r="H75" s="37">
        <f>FC_IND_NFM_AM_E!H75+FC_IND_NFM_PA_E!H75+FC_IND_NFM_SA_E!H75+FC_IND_NFM_OM_E!H75</f>
        <v>58.779965606190878</v>
      </c>
      <c r="I75" s="37">
        <f>FC_IND_NFM_AM_E!I75+FC_IND_NFM_PA_E!I75+FC_IND_NFM_SA_E!I75+FC_IND_NFM_OM_E!I75</f>
        <v>56.367669819432507</v>
      </c>
      <c r="J75" s="37">
        <f>FC_IND_NFM_AM_E!J75+FC_IND_NFM_PA_E!J75+FC_IND_NFM_SA_E!J75+FC_IND_NFM_OM_E!J75</f>
        <v>56.84531384350818</v>
      </c>
      <c r="K75" s="37">
        <f>FC_IND_NFM_AM_E!K75+FC_IND_NFM_PA_E!K75+FC_IND_NFM_SA_E!K75+FC_IND_NFM_OM_E!K75</f>
        <v>56.152708512467747</v>
      </c>
      <c r="L75" s="37">
        <f>FC_IND_NFM_AM_E!L75+FC_IND_NFM_PA_E!L75+FC_IND_NFM_SA_E!L75+FC_IND_NFM_OM_E!L75</f>
        <v>43.255030094582978</v>
      </c>
      <c r="M75" s="37">
        <f>FC_IND_NFM_AM_E!M75+FC_IND_NFM_PA_E!M75+FC_IND_NFM_SA_E!M75+FC_IND_NFM_OM_E!M75</f>
        <v>49.584436801375752</v>
      </c>
      <c r="N75" s="37">
        <f>FC_IND_NFM_AM_E!N75+FC_IND_NFM_PA_E!N75+FC_IND_NFM_SA_E!N75+FC_IND_NFM_OM_E!N75</f>
        <v>46.025623387790191</v>
      </c>
      <c r="O75" s="37">
        <f>FC_IND_NFM_AM_E!O75+FC_IND_NFM_PA_E!O75+FC_IND_NFM_SA_E!O75+FC_IND_NFM_OM_E!O75</f>
        <v>48.055803955288049</v>
      </c>
      <c r="P75" s="37">
        <f>FC_IND_NFM_AM_E!P75+FC_IND_NFM_PA_E!P75+FC_IND_NFM_SA_E!P75+FC_IND_NFM_OM_E!P75</f>
        <v>36.97334479793637</v>
      </c>
      <c r="Q75" s="37">
        <f>FC_IND_NFM_AM_E!Q75+FC_IND_NFM_PA_E!Q75+FC_IND_NFM_SA_E!Q75+FC_IND_NFM_OM_E!Q75</f>
        <v>15.095098882201199</v>
      </c>
      <c r="R75" s="37">
        <f>FC_IND_NFM_AM_E!R75+FC_IND_NFM_PA_E!R75+FC_IND_NFM_SA_E!R75+FC_IND_NFM_OM_E!R75</f>
        <v>8.0251934651762653</v>
      </c>
      <c r="S75" s="37">
        <f>FC_IND_NFM_AM_E!S75+FC_IND_NFM_PA_E!S75+FC_IND_NFM_SA_E!S75+FC_IND_NFM_OM_E!S75</f>
        <v>6.854858125537401</v>
      </c>
      <c r="T75" s="37">
        <f>FC_IND_NFM_AM_E!T75+FC_IND_NFM_PA_E!T75+FC_IND_NFM_SA_E!T75+FC_IND_NFM_OM_E!T75</f>
        <v>8.8134135855545992</v>
      </c>
      <c r="U75" s="37">
        <f>FC_IND_NFM_AM_E!U75+FC_IND_NFM_PA_E!U75+FC_IND_NFM_SA_E!U75+FC_IND_NFM_OM_E!U75</f>
        <v>7.9535683576956142</v>
      </c>
      <c r="V75" s="37">
        <f>FC_IND_NFM_AM_E!V75+FC_IND_NFM_PA_E!V75+FC_IND_NFM_SA_E!V75+FC_IND_NFM_OM_E!V75</f>
        <v>2.1735167669819431</v>
      </c>
      <c r="W75" s="37">
        <f>FC_IND_NFM_AM_E!W75+FC_IND_NFM_PA_E!W75+FC_IND_NFM_SA_E!W75+FC_IND_NFM_OM_E!W75</f>
        <v>2.3903697334479789E-2</v>
      </c>
      <c r="X75" s="37">
        <f>FC_IND_NFM_AM_E!X75+FC_IND_NFM_PA_E!X75+FC_IND_NFM_SA_E!X75+FC_IND_NFM_OM_E!X75</f>
        <v>7.1625107480653483E-2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85.038693035253658</v>
      </c>
      <c r="D76" s="40">
        <f>FC_IND_NFM_AM_E!D76+FC_IND_NFM_PA_E!D76+FC_IND_NFM_SA_E!D76+FC_IND_NFM_OM_E!D76</f>
        <v>44.196044711951842</v>
      </c>
      <c r="E76" s="40">
        <f>FC_IND_NFM_AM_E!E76+FC_IND_NFM_PA_E!E76+FC_IND_NFM_SA_E!E76+FC_IND_NFM_OM_E!E76</f>
        <v>93.29320722269992</v>
      </c>
      <c r="F76" s="40">
        <f>FC_IND_NFM_AM_E!F76+FC_IND_NFM_PA_E!F76+FC_IND_NFM_SA_E!F76+FC_IND_NFM_OM_E!F76</f>
        <v>90.541702493551156</v>
      </c>
      <c r="G76" s="40">
        <f>FC_IND_NFM_AM_E!G76+FC_IND_NFM_PA_E!G76+FC_IND_NFM_SA_E!G76+FC_IND_NFM_OM_E!G76</f>
        <v>90.971625107480648</v>
      </c>
      <c r="H76" s="40">
        <f>FC_IND_NFM_AM_E!H76+FC_IND_NFM_PA_E!H76+FC_IND_NFM_SA_E!H76+FC_IND_NFM_OM_E!H76</f>
        <v>77.901977644024072</v>
      </c>
      <c r="I76" s="40">
        <f>FC_IND_NFM_AM_E!I76+FC_IND_NFM_PA_E!I76+FC_IND_NFM_SA_E!I76+FC_IND_NFM_OM_E!I76</f>
        <v>43.680137575236458</v>
      </c>
      <c r="J76" s="40">
        <f>FC_IND_NFM_AM_E!J76+FC_IND_NFM_PA_E!J76+FC_IND_NFM_SA_E!J76+FC_IND_NFM_OM_E!J76</f>
        <v>40.41272570937231</v>
      </c>
      <c r="K76" s="40">
        <f>FC_IND_NFM_AM_E!K76+FC_IND_NFM_PA_E!K76+FC_IND_NFM_SA_E!K76+FC_IND_NFM_OM_E!K76</f>
        <v>40.068787618228718</v>
      </c>
      <c r="L76" s="40">
        <f>FC_IND_NFM_AM_E!L76+FC_IND_NFM_PA_E!L76+FC_IND_NFM_SA_E!L76+FC_IND_NFM_OM_E!L76</f>
        <v>31.126397248495273</v>
      </c>
      <c r="M76" s="40">
        <f>FC_IND_NFM_AM_E!M76+FC_IND_NFM_PA_E!M76+FC_IND_NFM_SA_E!M76+FC_IND_NFM_OM_E!M76</f>
        <v>37.05932932072227</v>
      </c>
      <c r="N76" s="40">
        <f>FC_IND_NFM_AM_E!N76+FC_IND_NFM_PA_E!N76+FC_IND_NFM_SA_E!N76+FC_IND_NFM_OM_E!N76</f>
        <v>37.403267411865869</v>
      </c>
      <c r="O76" s="40">
        <f>FC_IND_NFM_AM_E!O76+FC_IND_NFM_PA_E!O76+FC_IND_NFM_SA_E!O76+FC_IND_NFM_OM_E!O76</f>
        <v>43.508168529664658</v>
      </c>
      <c r="P76" s="40">
        <f>FC_IND_NFM_AM_E!P76+FC_IND_NFM_PA_E!P76+FC_IND_NFM_SA_E!P76+FC_IND_NFM_OM_E!P76</f>
        <v>40.412725709372317</v>
      </c>
      <c r="Q76" s="40">
        <f>FC_IND_NFM_AM_E!Q76+FC_IND_NFM_PA_E!Q76+FC_IND_NFM_SA_E!Q76+FC_IND_NFM_OM_E!Q76</f>
        <v>33.447979363714524</v>
      </c>
      <c r="R76" s="40">
        <f>FC_IND_NFM_AM_E!R76+FC_IND_NFM_PA_E!R76+FC_IND_NFM_SA_E!R76+FC_IND_NFM_OM_E!R76</f>
        <v>33.104041272570932</v>
      </c>
      <c r="S76" s="40">
        <f>FC_IND_NFM_AM_E!S76+FC_IND_NFM_PA_E!S76+FC_IND_NFM_SA_E!S76+FC_IND_NFM_OM_E!S76</f>
        <v>34.479793637145306</v>
      </c>
      <c r="T76" s="40">
        <f>FC_IND_NFM_AM_E!T76+FC_IND_NFM_PA_E!T76+FC_IND_NFM_SA_E!T76+FC_IND_NFM_OM_E!T76</f>
        <v>36.887360275150463</v>
      </c>
      <c r="U76" s="40">
        <f>FC_IND_NFM_AM_E!U76+FC_IND_NFM_PA_E!U76+FC_IND_NFM_SA_E!U76+FC_IND_NFM_OM_E!U76</f>
        <v>37.661220980223547</v>
      </c>
      <c r="V76" s="40">
        <f>FC_IND_NFM_AM_E!V76+FC_IND_NFM_PA_E!V76+FC_IND_NFM_SA_E!V76+FC_IND_NFM_OM_E!V76</f>
        <v>36.19948409286328</v>
      </c>
      <c r="W76" s="40">
        <f>FC_IND_NFM_AM_E!W76+FC_IND_NFM_PA_E!W76+FC_IND_NFM_SA_E!W76+FC_IND_NFM_OM_E!W76</f>
        <v>31.642304385210661</v>
      </c>
      <c r="X76" s="40">
        <f>FC_IND_NFM_AM_E!X76+FC_IND_NFM_PA_E!X76+FC_IND_NFM_SA_E!X76+FC_IND_NFM_OM_E!X76</f>
        <v>33.190025795356839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167.17666497491223</v>
      </c>
      <c r="D2" s="31">
        <f t="shared" si="0"/>
        <v>137.03441992147586</v>
      </c>
      <c r="E2" s="31">
        <f t="shared" si="0"/>
        <v>166.30525430191588</v>
      </c>
      <c r="F2" s="31">
        <f t="shared" si="0"/>
        <v>170.73013522816146</v>
      </c>
      <c r="G2" s="31">
        <f t="shared" si="0"/>
        <v>171.58031493627038</v>
      </c>
      <c r="H2" s="31">
        <f t="shared" si="0"/>
        <v>158.18102166712876</v>
      </c>
      <c r="I2" s="31">
        <f t="shared" si="0"/>
        <v>132.66750926225185</v>
      </c>
      <c r="J2" s="31">
        <f t="shared" si="0"/>
        <v>150.33022347291129</v>
      </c>
      <c r="K2" s="31">
        <f t="shared" si="0"/>
        <v>151.42320203451783</v>
      </c>
      <c r="L2" s="31">
        <f t="shared" si="0"/>
        <v>100.41321511109899</v>
      </c>
      <c r="M2" s="31">
        <f t="shared" si="0"/>
        <v>120.19970385063957</v>
      </c>
      <c r="N2" s="31">
        <f t="shared" si="0"/>
        <v>126.50996858369032</v>
      </c>
      <c r="O2" s="31">
        <f t="shared" si="0"/>
        <v>111.48490870991196</v>
      </c>
      <c r="P2" s="31">
        <f t="shared" si="0"/>
        <v>137.46074646668788</v>
      </c>
      <c r="Q2" s="31">
        <f t="shared" si="0"/>
        <v>112.87122790178145</v>
      </c>
      <c r="R2" s="31">
        <f t="shared" si="0"/>
        <v>105.88346239087844</v>
      </c>
      <c r="S2" s="31">
        <f t="shared" si="0"/>
        <v>109.17773120669641</v>
      </c>
      <c r="T2" s="31">
        <f t="shared" si="0"/>
        <v>120.66499134127733</v>
      </c>
      <c r="U2" s="31">
        <f t="shared" si="0"/>
        <v>118.06857317377529</v>
      </c>
      <c r="V2" s="31">
        <f t="shared" si="0"/>
        <v>107.82592767421897</v>
      </c>
      <c r="W2" s="31">
        <f t="shared" si="0"/>
        <v>90.665087645898112</v>
      </c>
      <c r="X2" s="31">
        <f t="shared" si="0"/>
        <v>95.071839508616875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0.49931349966901517</v>
      </c>
      <c r="D3" s="34">
        <f t="shared" si="1"/>
        <v>0</v>
      </c>
      <c r="E3" s="34">
        <f t="shared" si="1"/>
        <v>1.2138872032269705</v>
      </c>
      <c r="F3" s="34">
        <f t="shared" si="1"/>
        <v>2.4398837356477254</v>
      </c>
      <c r="G3" s="34">
        <f t="shared" si="1"/>
        <v>1.6449260643477577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0.49931349966901517</v>
      </c>
      <c r="D8" s="29">
        <f t="shared" si="3"/>
        <v>0</v>
      </c>
      <c r="E8" s="29">
        <f t="shared" si="3"/>
        <v>0.61022358985326031</v>
      </c>
      <c r="F8" s="29">
        <f t="shared" si="3"/>
        <v>0</v>
      </c>
      <c r="G8" s="29">
        <f t="shared" si="3"/>
        <v>0.43733585820894816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0.49931349966901517</v>
      </c>
      <c r="D10" s="10">
        <v>0</v>
      </c>
      <c r="E10" s="10">
        <v>0.61022358985326031</v>
      </c>
      <c r="F10" s="10">
        <v>0</v>
      </c>
      <c r="G10" s="10">
        <v>0.43733585820894816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0.60366361337371033</v>
      </c>
      <c r="F11" s="29">
        <f t="shared" si="4"/>
        <v>2.4398837356477254</v>
      </c>
      <c r="G11" s="29">
        <f t="shared" si="4"/>
        <v>1.2075902061388095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0.60366361337371033</v>
      </c>
      <c r="F13" s="10">
        <v>2.4398837356477254</v>
      </c>
      <c r="G13" s="10">
        <v>1.2075902061388095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2.4386759129990896</v>
      </c>
      <c r="D26" s="37">
        <f t="shared" si="7"/>
        <v>1.3763394556639006</v>
      </c>
      <c r="E26" s="37">
        <f t="shared" si="7"/>
        <v>0.76191520879225982</v>
      </c>
      <c r="F26" s="37">
        <f t="shared" si="7"/>
        <v>1.6097478885280914</v>
      </c>
      <c r="G26" s="37">
        <f t="shared" si="7"/>
        <v>0</v>
      </c>
      <c r="H26" s="37">
        <f t="shared" si="7"/>
        <v>0</v>
      </c>
      <c r="I26" s="37">
        <f t="shared" si="7"/>
        <v>1.4712750609247167</v>
      </c>
      <c r="J26" s="37">
        <f t="shared" si="7"/>
        <v>0.75733650141554898</v>
      </c>
      <c r="K26" s="37">
        <f t="shared" si="7"/>
        <v>0.77086747977037862</v>
      </c>
      <c r="L26" s="37">
        <f t="shared" si="7"/>
        <v>0</v>
      </c>
      <c r="M26" s="37">
        <f t="shared" si="7"/>
        <v>0</v>
      </c>
      <c r="N26" s="37">
        <f t="shared" si="7"/>
        <v>0.74508738571579625</v>
      </c>
      <c r="O26" s="37">
        <f t="shared" si="7"/>
        <v>0.66691160357532009</v>
      </c>
      <c r="P26" s="37">
        <f t="shared" si="7"/>
        <v>0</v>
      </c>
      <c r="Q26" s="37">
        <f t="shared" si="7"/>
        <v>0.94775940187682095</v>
      </c>
      <c r="R26" s="37">
        <f t="shared" si="7"/>
        <v>0.95620519267463944</v>
      </c>
      <c r="S26" s="37">
        <f t="shared" si="7"/>
        <v>0.97200812876511755</v>
      </c>
      <c r="T26" s="37">
        <f t="shared" si="7"/>
        <v>2.0103921015857518</v>
      </c>
      <c r="U26" s="37">
        <f t="shared" si="7"/>
        <v>0.96621002170521286</v>
      </c>
      <c r="V26" s="37">
        <f t="shared" si="7"/>
        <v>0.9670771901114209</v>
      </c>
      <c r="W26" s="37">
        <f t="shared" si="7"/>
        <v>0.96953069707860584</v>
      </c>
      <c r="X26" s="37">
        <f t="shared" si="7"/>
        <v>0.96732011552840236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2.4386759129990896</v>
      </c>
      <c r="D33" s="29">
        <f t="shared" si="9"/>
        <v>1.3763394556639006</v>
      </c>
      <c r="E33" s="29">
        <f t="shared" si="9"/>
        <v>0.76191520879225982</v>
      </c>
      <c r="F33" s="29">
        <f t="shared" si="9"/>
        <v>1.6097478885280914</v>
      </c>
      <c r="G33" s="29">
        <f t="shared" si="9"/>
        <v>0</v>
      </c>
      <c r="H33" s="29">
        <f t="shared" si="9"/>
        <v>0</v>
      </c>
      <c r="I33" s="29">
        <f t="shared" si="9"/>
        <v>1.4712750609247167</v>
      </c>
      <c r="J33" s="29">
        <f t="shared" si="9"/>
        <v>0.75733650141554898</v>
      </c>
      <c r="K33" s="29">
        <f t="shared" si="9"/>
        <v>0.77086747977037862</v>
      </c>
      <c r="L33" s="29">
        <f t="shared" si="9"/>
        <v>0</v>
      </c>
      <c r="M33" s="29">
        <f t="shared" si="9"/>
        <v>0</v>
      </c>
      <c r="N33" s="29">
        <f t="shared" si="9"/>
        <v>0.74508738571579625</v>
      </c>
      <c r="O33" s="29">
        <f t="shared" si="9"/>
        <v>0.66691160357532009</v>
      </c>
      <c r="P33" s="29">
        <f t="shared" si="9"/>
        <v>0</v>
      </c>
      <c r="Q33" s="29">
        <f t="shared" si="9"/>
        <v>0.94775940187682095</v>
      </c>
      <c r="R33" s="29">
        <f t="shared" si="9"/>
        <v>0.95620519267463944</v>
      </c>
      <c r="S33" s="29">
        <f t="shared" si="9"/>
        <v>0.97200812876511755</v>
      </c>
      <c r="T33" s="29">
        <f t="shared" si="9"/>
        <v>2.0103921015857518</v>
      </c>
      <c r="U33" s="29">
        <f t="shared" si="9"/>
        <v>0.96621002170521286</v>
      </c>
      <c r="V33" s="29">
        <f t="shared" si="9"/>
        <v>0.9670771901114209</v>
      </c>
      <c r="W33" s="29">
        <f t="shared" si="9"/>
        <v>0.96953069707860584</v>
      </c>
      <c r="X33" s="29">
        <f t="shared" si="9"/>
        <v>0.96732011552840236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1.0417859081912892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1.648682464146431</v>
      </c>
      <c r="D43" s="10">
        <v>0.69756748513931177</v>
      </c>
      <c r="E43" s="10">
        <v>0.76191520879225982</v>
      </c>
      <c r="F43" s="10">
        <v>1.6097478885280914</v>
      </c>
      <c r="G43" s="10">
        <v>0</v>
      </c>
      <c r="H43" s="10">
        <v>0</v>
      </c>
      <c r="I43" s="10">
        <v>1.4712750609247167</v>
      </c>
      <c r="J43" s="10">
        <v>0.75733650141554898</v>
      </c>
      <c r="K43" s="10">
        <v>0.77086747977037862</v>
      </c>
      <c r="L43" s="10">
        <v>0</v>
      </c>
      <c r="M43" s="10">
        <v>0</v>
      </c>
      <c r="N43" s="10">
        <v>0.74508738571579625</v>
      </c>
      <c r="O43" s="10">
        <v>0.66691160357532009</v>
      </c>
      <c r="P43" s="10">
        <v>0</v>
      </c>
      <c r="Q43" s="10">
        <v>0.94775940187682095</v>
      </c>
      <c r="R43" s="10">
        <v>0.95620519267463944</v>
      </c>
      <c r="S43" s="10">
        <v>0.97200812876511755</v>
      </c>
      <c r="T43" s="10">
        <v>0.96860619339446241</v>
      </c>
      <c r="U43" s="10">
        <v>0.96621002170521286</v>
      </c>
      <c r="V43" s="10">
        <v>0.9670771901114209</v>
      </c>
      <c r="W43" s="10">
        <v>0.96953069707860584</v>
      </c>
      <c r="X43" s="10">
        <v>0.96732011552840236</v>
      </c>
    </row>
    <row r="44" spans="1:24" ht="11.25" customHeight="1" x14ac:dyDescent="0.2">
      <c r="A44" s="41" t="s">
        <v>75</v>
      </c>
      <c r="B44" s="9" t="s">
        <v>76</v>
      </c>
      <c r="C44" s="10">
        <v>0.78999344885265832</v>
      </c>
      <c r="D44" s="10">
        <v>0.67877197052458871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81.937220292094679</v>
      </c>
      <c r="D51" s="37">
        <v>79.019491576815867</v>
      </c>
      <c r="E51" s="37">
        <v>86.914724713618085</v>
      </c>
      <c r="F51" s="37">
        <v>86.016291167738657</v>
      </c>
      <c r="G51" s="37">
        <v>88.041077395312328</v>
      </c>
      <c r="H51" s="37">
        <v>77.933146965216423</v>
      </c>
      <c r="I51" s="37">
        <v>72.689203845133576</v>
      </c>
      <c r="J51" s="37">
        <v>70.495195040480553</v>
      </c>
      <c r="K51" s="37">
        <v>72.052025944081436</v>
      </c>
      <c r="L51" s="37">
        <v>44.315007537183483</v>
      </c>
      <c r="M51" s="37">
        <v>55.113560796801679</v>
      </c>
      <c r="N51" s="37">
        <v>60.238594032435493</v>
      </c>
      <c r="O51" s="37">
        <v>45.301058184061127</v>
      </c>
      <c r="P51" s="37">
        <v>67.073634816003789</v>
      </c>
      <c r="Q51" s="37">
        <v>67.282225473941637</v>
      </c>
      <c r="R51" s="37">
        <v>67.144176231996113</v>
      </c>
      <c r="S51" s="37">
        <v>70.675928805485796</v>
      </c>
      <c r="T51" s="37">
        <v>77.195076963698114</v>
      </c>
      <c r="U51" s="37">
        <v>76.051439150750141</v>
      </c>
      <c r="V51" s="37">
        <v>72.853364724555504</v>
      </c>
      <c r="W51" s="37">
        <v>61.709241733164582</v>
      </c>
      <c r="X51" s="37">
        <v>64.835692059940527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3.9023299378760104E-2</v>
      </c>
      <c r="U52" s="37">
        <f t="shared" si="10"/>
        <v>2.2166916655884196E-2</v>
      </c>
      <c r="V52" s="37">
        <f t="shared" si="10"/>
        <v>2.5439561172073036E-2</v>
      </c>
      <c r="W52" s="37">
        <f t="shared" si="10"/>
        <v>5.1987228846179824E-2</v>
      </c>
      <c r="X52" s="37">
        <f t="shared" si="10"/>
        <v>6.2503926326247586E-2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3.9023299378760104E-2</v>
      </c>
      <c r="U70" s="10">
        <v>2.2166916655884196E-2</v>
      </c>
      <c r="V70" s="10">
        <v>2.5439561172073036E-2</v>
      </c>
      <c r="W70" s="10">
        <v>5.1987228846179824E-2</v>
      </c>
      <c r="X70" s="10">
        <v>6.2503926326247586E-2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51.752427087135167</v>
      </c>
      <c r="D75" s="37">
        <v>50.673325307829451</v>
      </c>
      <c r="E75" s="37">
        <v>50.908592618072099</v>
      </c>
      <c r="F75" s="37">
        <v>52.971618008777412</v>
      </c>
      <c r="G75" s="37">
        <v>54.496779522580788</v>
      </c>
      <c r="H75" s="37">
        <v>55.251572606575095</v>
      </c>
      <c r="I75" s="37">
        <v>52.222315578366796</v>
      </c>
      <c r="J75" s="37">
        <v>52.697361615260782</v>
      </c>
      <c r="K75" s="37">
        <v>51.629452817445127</v>
      </c>
      <c r="L75" s="37">
        <v>38.181107598883209</v>
      </c>
      <c r="M75" s="37">
        <v>43.760973128357122</v>
      </c>
      <c r="N75" s="37">
        <v>41.732636273132137</v>
      </c>
      <c r="O75" s="37">
        <v>41.816485178643653</v>
      </c>
      <c r="P75" s="37">
        <v>35.88177140540148</v>
      </c>
      <c r="Q75" s="37">
        <v>14.779866792004048</v>
      </c>
      <c r="R75" s="37">
        <v>7.875940005154213</v>
      </c>
      <c r="S75" s="37">
        <v>6.7133631329620966</v>
      </c>
      <c r="T75" s="37">
        <v>8.6226198913284513</v>
      </c>
      <c r="U75" s="37">
        <v>7.7711470170059487</v>
      </c>
      <c r="V75" s="37">
        <v>2.1222963475467935</v>
      </c>
      <c r="W75" s="37">
        <v>2.3351485007283287E-2</v>
      </c>
      <c r="X75" s="37">
        <v>6.9904653362146102E-2</v>
      </c>
    </row>
    <row r="76" spans="1:24" ht="11.25" customHeight="1" x14ac:dyDescent="0.2">
      <c r="A76" s="38" t="s">
        <v>139</v>
      </c>
      <c r="B76" s="39" t="s">
        <v>140</v>
      </c>
      <c r="C76" s="40">
        <v>30.5490281830143</v>
      </c>
      <c r="D76" s="40">
        <v>5.9652635811666492</v>
      </c>
      <c r="E76" s="40">
        <v>26.506134558206469</v>
      </c>
      <c r="F76" s="40">
        <v>27.692594427469583</v>
      </c>
      <c r="G76" s="40">
        <v>27.397531954029517</v>
      </c>
      <c r="H76" s="40">
        <v>24.996302095337249</v>
      </c>
      <c r="I76" s="40">
        <v>6.2847147778267516</v>
      </c>
      <c r="J76" s="40">
        <v>26.38033031575441</v>
      </c>
      <c r="K76" s="40">
        <v>26.970855793220878</v>
      </c>
      <c r="L76" s="40">
        <v>17.917099975032297</v>
      </c>
      <c r="M76" s="40">
        <v>21.325169925480758</v>
      </c>
      <c r="N76" s="40">
        <v>23.793650892406909</v>
      </c>
      <c r="O76" s="40">
        <v>23.700453743631876</v>
      </c>
      <c r="P76" s="40">
        <v>34.505340245282618</v>
      </c>
      <c r="Q76" s="40">
        <v>29.861376233958946</v>
      </c>
      <c r="R76" s="40">
        <v>29.907140961053475</v>
      </c>
      <c r="S76" s="40">
        <v>30.816431139483399</v>
      </c>
      <c r="T76" s="40">
        <v>32.797879085286262</v>
      </c>
      <c r="U76" s="40">
        <v>33.257610067658106</v>
      </c>
      <c r="V76" s="40">
        <v>31.857749850833166</v>
      </c>
      <c r="W76" s="40">
        <v>27.910976501801464</v>
      </c>
      <c r="X76" s="40">
        <v>29.136418753459559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47.554034532260019</v>
      </c>
      <c r="D2" s="31">
        <f t="shared" si="0"/>
        <v>46.591702772349457</v>
      </c>
      <c r="E2" s="31">
        <f t="shared" si="0"/>
        <v>59.394733678745403</v>
      </c>
      <c r="F2" s="31">
        <f t="shared" si="0"/>
        <v>58.048245977128218</v>
      </c>
      <c r="G2" s="31">
        <f t="shared" si="0"/>
        <v>59.023628337458462</v>
      </c>
      <c r="H2" s="31">
        <f t="shared" si="0"/>
        <v>48.232245950422602</v>
      </c>
      <c r="I2" s="31">
        <f t="shared" si="0"/>
        <v>45.486003174710532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5.0300671148205507E-3</v>
      </c>
      <c r="D3" s="34">
        <f t="shared" si="1"/>
        <v>0</v>
      </c>
      <c r="E3" s="34">
        <f t="shared" si="1"/>
        <v>1.6567000203632158E-2</v>
      </c>
      <c r="F3" s="34">
        <f t="shared" si="1"/>
        <v>3.1638344369724389E-2</v>
      </c>
      <c r="G3" s="34">
        <f t="shared" si="1"/>
        <v>2.1780418402218581E-2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5.0300671148205507E-3</v>
      </c>
      <c r="D8" s="29">
        <f t="shared" si="3"/>
        <v>0</v>
      </c>
      <c r="E8" s="29">
        <f t="shared" si="3"/>
        <v>8.3282650237065225E-3</v>
      </c>
      <c r="F8" s="29">
        <f t="shared" si="3"/>
        <v>0</v>
      </c>
      <c r="G8" s="29">
        <f t="shared" si="3"/>
        <v>5.7907514389476241E-3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5.0300671148205507E-3</v>
      </c>
      <c r="D10" s="10">
        <v>0</v>
      </c>
      <c r="E10" s="10">
        <v>8.3282650237065225E-3</v>
      </c>
      <c r="F10" s="10">
        <v>0</v>
      </c>
      <c r="G10" s="10">
        <v>5.7907514389476241E-3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8.2387351799256357E-3</v>
      </c>
      <c r="F11" s="29">
        <f t="shared" si="4"/>
        <v>3.1638344369724389E-2</v>
      </c>
      <c r="G11" s="29">
        <f t="shared" si="4"/>
        <v>1.5989666963270956E-2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8.2387351799256357E-3</v>
      </c>
      <c r="F13" s="10">
        <v>3.1638344369724389E-2</v>
      </c>
      <c r="G13" s="10">
        <v>1.5989666963270956E-2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0.10637004381943334</v>
      </c>
      <c r="D26" s="37">
        <f t="shared" si="7"/>
        <v>0.15987517872668228</v>
      </c>
      <c r="E26" s="37">
        <f t="shared" si="7"/>
        <v>4.6882594075515718E-2</v>
      </c>
      <c r="F26" s="37">
        <f t="shared" si="7"/>
        <v>9.5085549961876459E-2</v>
      </c>
      <c r="G26" s="37">
        <f t="shared" si="7"/>
        <v>0</v>
      </c>
      <c r="H26" s="37">
        <f t="shared" si="7"/>
        <v>0</v>
      </c>
      <c r="I26" s="37">
        <f t="shared" si="7"/>
        <v>0.17802547096185037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0.10637004381943334</v>
      </c>
      <c r="D33" s="29">
        <f t="shared" si="9"/>
        <v>0.15987517872668228</v>
      </c>
      <c r="E33" s="29">
        <f t="shared" si="9"/>
        <v>4.6882594075515718E-2</v>
      </c>
      <c r="F33" s="29">
        <f t="shared" si="9"/>
        <v>9.5085549961876459E-2</v>
      </c>
      <c r="G33" s="29">
        <f t="shared" si="9"/>
        <v>0</v>
      </c>
      <c r="H33" s="29">
        <f t="shared" si="9"/>
        <v>0</v>
      </c>
      <c r="I33" s="29">
        <f t="shared" si="9"/>
        <v>0.17802547096185037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7.4473231681203039E-2</v>
      </c>
      <c r="D43" s="10">
        <v>8.3986658283262808E-2</v>
      </c>
      <c r="E43" s="10">
        <v>4.6882594075515718E-2</v>
      </c>
      <c r="F43" s="10">
        <v>9.5085549961876459E-2</v>
      </c>
      <c r="G43" s="10">
        <v>0</v>
      </c>
      <c r="H43" s="10">
        <v>0</v>
      </c>
      <c r="I43" s="10">
        <v>0.17802547096185037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3.1896812138230299E-2</v>
      </c>
      <c r="D44" s="10">
        <v>7.5888520443419469E-2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3.7012158028175439</v>
      </c>
      <c r="D51" s="37">
        <v>9.5138938929382597</v>
      </c>
      <c r="E51" s="37">
        <v>5.348085601799248</v>
      </c>
      <c r="F51" s="37">
        <v>5.0808616738388075</v>
      </c>
      <c r="G51" s="37">
        <v>5.3282290968790651</v>
      </c>
      <c r="H51" s="37">
        <v>4.305701424442713</v>
      </c>
      <c r="I51" s="37">
        <v>8.7954523882424489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0.52135218009468309</v>
      </c>
      <c r="D75" s="37">
        <v>1.1994322573582732</v>
      </c>
      <c r="E75" s="37">
        <v>0.6947949216600553</v>
      </c>
      <c r="F75" s="37">
        <v>0.68689104644499666</v>
      </c>
      <c r="G75" s="37">
        <v>0.72159028013573312</v>
      </c>
      <c r="H75" s="37">
        <v>0.64962812685948468</v>
      </c>
      <c r="I75" s="37">
        <v>1.2226040411443393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43.220066438413539</v>
      </c>
      <c r="D76" s="40">
        <v>35.71850144332624</v>
      </c>
      <c r="E76" s="40">
        <v>53.288403561006952</v>
      </c>
      <c r="F76" s="40">
        <v>52.153769362512811</v>
      </c>
      <c r="G76" s="40">
        <v>52.952028542041447</v>
      </c>
      <c r="H76" s="40">
        <v>43.276916399120402</v>
      </c>
      <c r="I76" s="40">
        <v>35.289921274361895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18.131878061088145</v>
      </c>
      <c r="D2" s="31">
        <f t="shared" ref="D2:W2" si="1">SUM(D3,D17,D22,D25,D26,D51,D52,D71,D74,D75,D76)</f>
        <v>24.439632011565024</v>
      </c>
      <c r="E2" s="31">
        <f t="shared" si="1"/>
        <v>29.867066078646481</v>
      </c>
      <c r="F2" s="31">
        <f t="shared" si="1"/>
        <v>20.032335866731252</v>
      </c>
      <c r="G2" s="31">
        <f t="shared" si="1"/>
        <v>20.132090285801944</v>
      </c>
      <c r="H2" s="31">
        <f t="shared" si="1"/>
        <v>18.255645779235032</v>
      </c>
      <c r="I2" s="31">
        <f t="shared" si="1"/>
        <v>15.5146057343004</v>
      </c>
      <c r="J2" s="31">
        <f t="shared" si="1"/>
        <v>30.072880189249524</v>
      </c>
      <c r="K2" s="31">
        <f t="shared" si="1"/>
        <v>39.567597621544067</v>
      </c>
      <c r="L2" s="31">
        <f t="shared" si="1"/>
        <v>39.0155037195115</v>
      </c>
      <c r="M2" s="31">
        <f t="shared" si="1"/>
        <v>47.054552383238324</v>
      </c>
      <c r="N2" s="31">
        <f t="shared" si="1"/>
        <v>39.027004761107577</v>
      </c>
      <c r="O2" s="31">
        <f t="shared" si="1"/>
        <v>49.224979510208385</v>
      </c>
      <c r="P2" s="31">
        <f t="shared" si="1"/>
        <v>13.227129715599297</v>
      </c>
      <c r="Q2" s="31">
        <f t="shared" si="1"/>
        <v>7.8917127688978113</v>
      </c>
      <c r="R2" s="31">
        <f t="shared" si="1"/>
        <v>6.6917740665592031</v>
      </c>
      <c r="S2" s="31">
        <f t="shared" si="1"/>
        <v>7.6871871080069338</v>
      </c>
      <c r="T2" s="31">
        <f t="shared" si="1"/>
        <v>8.8682091703992469</v>
      </c>
      <c r="U2" s="31">
        <f t="shared" si="1"/>
        <v>9.2482675129065264</v>
      </c>
      <c r="V2" s="31">
        <f t="shared" si="1"/>
        <v>8.7918304012445105</v>
      </c>
      <c r="W2" s="31">
        <f t="shared" si="1"/>
        <v>7.3011200836072838</v>
      </c>
      <c r="X2" s="31">
        <f t="shared" ref="X2" si="2">SUM(X3,X17,X22,X25,X26,X51,X52,X71,X74,X75,X76)</f>
        <v>7.9622285957969225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1.851019691812978E-2</v>
      </c>
      <c r="D3" s="34">
        <f t="shared" ref="D3:W3" si="4">SUM(D4,D8,D11)</f>
        <v>0</v>
      </c>
      <c r="E3" s="34">
        <f t="shared" si="4"/>
        <v>7.5732414223512678E-2</v>
      </c>
      <c r="F3" s="34">
        <f t="shared" si="4"/>
        <v>9.9524289711094366E-2</v>
      </c>
      <c r="G3" s="34">
        <f t="shared" si="4"/>
        <v>6.7250995047041962E-2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1.851019691812978E-2</v>
      </c>
      <c r="D8" s="29">
        <f t="shared" si="9"/>
        <v>0</v>
      </c>
      <c r="E8" s="29">
        <f t="shared" si="9"/>
        <v>3.8070840151269852E-2</v>
      </c>
      <c r="F8" s="29">
        <f t="shared" si="9"/>
        <v>0</v>
      </c>
      <c r="G8" s="29">
        <f t="shared" si="9"/>
        <v>1.7879996111537028E-2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1.851019691812978E-2</v>
      </c>
      <c r="D10" s="10">
        <v>0</v>
      </c>
      <c r="E10" s="10">
        <v>3.8070840151269852E-2</v>
      </c>
      <c r="F10" s="10">
        <v>0</v>
      </c>
      <c r="G10" s="10">
        <v>1.7879996111537028E-2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3.7661574072242826E-2</v>
      </c>
      <c r="F11" s="29">
        <f t="shared" si="10"/>
        <v>9.9524289711094366E-2</v>
      </c>
      <c r="G11" s="29">
        <f t="shared" si="10"/>
        <v>4.937099893550493E-2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3.7661574072242826E-2</v>
      </c>
      <c r="F13" s="10">
        <v>9.9524289711094366E-2</v>
      </c>
      <c r="G13" s="10">
        <v>4.937099893550493E-2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0.27321564110548702</v>
      </c>
      <c r="D26" s="37">
        <f t="shared" si="13"/>
        <v>0.3071631369620994</v>
      </c>
      <c r="E26" s="37">
        <f t="shared" si="13"/>
        <v>0.15213237424517559</v>
      </c>
      <c r="F26" s="37">
        <f t="shared" si="13"/>
        <v>0.21203279694944346</v>
      </c>
      <c r="G26" s="37">
        <f t="shared" si="13"/>
        <v>0</v>
      </c>
      <c r="H26" s="37">
        <f t="shared" si="13"/>
        <v>0</v>
      </c>
      <c r="I26" s="37">
        <f t="shared" si="13"/>
        <v>0.23884225687610725</v>
      </c>
      <c r="J26" s="37">
        <f t="shared" si="13"/>
        <v>0.17705313486229041</v>
      </c>
      <c r="K26" s="37">
        <f t="shared" si="13"/>
        <v>0.23231394757269919</v>
      </c>
      <c r="L26" s="37">
        <f t="shared" si="13"/>
        <v>0</v>
      </c>
      <c r="M26" s="37">
        <f t="shared" si="13"/>
        <v>0</v>
      </c>
      <c r="N26" s="37">
        <f t="shared" si="13"/>
        <v>0.25809404162728178</v>
      </c>
      <c r="O26" s="37">
        <f t="shared" si="13"/>
        <v>0.33626982376775788</v>
      </c>
      <c r="P26" s="37">
        <f t="shared" si="13"/>
        <v>0</v>
      </c>
      <c r="Q26" s="37">
        <f t="shared" si="13"/>
        <v>5.5422025466257047E-2</v>
      </c>
      <c r="R26" s="37">
        <f t="shared" si="13"/>
        <v>4.6976234668438373E-2</v>
      </c>
      <c r="S26" s="37">
        <f t="shared" si="13"/>
        <v>5.2669429274435471E-2</v>
      </c>
      <c r="T26" s="37">
        <f t="shared" si="13"/>
        <v>0.11634908500066243</v>
      </c>
      <c r="U26" s="37">
        <f t="shared" si="13"/>
        <v>5.8467536334340153E-2</v>
      </c>
      <c r="V26" s="37">
        <f t="shared" si="13"/>
        <v>5.7600367928132092E-2</v>
      </c>
      <c r="W26" s="37">
        <f t="shared" si="13"/>
        <v>5.5146860960947293E-2</v>
      </c>
      <c r="X26" s="37">
        <f t="shared" si="13"/>
        <v>5.7357442511150707E-2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0.27321564110548702</v>
      </c>
      <c r="D33" s="29">
        <f t="shared" si="15"/>
        <v>0.3071631369620994</v>
      </c>
      <c r="E33" s="29">
        <f t="shared" si="15"/>
        <v>0.15213237424517559</v>
      </c>
      <c r="F33" s="29">
        <f t="shared" si="15"/>
        <v>0.21203279694944346</v>
      </c>
      <c r="G33" s="29">
        <f t="shared" si="15"/>
        <v>0</v>
      </c>
      <c r="H33" s="29">
        <f t="shared" si="15"/>
        <v>0</v>
      </c>
      <c r="I33" s="29">
        <f t="shared" si="15"/>
        <v>0.23884225687610725</v>
      </c>
      <c r="J33" s="29">
        <f t="shared" si="15"/>
        <v>0.17705313486229041</v>
      </c>
      <c r="K33" s="29">
        <f t="shared" si="15"/>
        <v>0.23231394757269919</v>
      </c>
      <c r="L33" s="29">
        <f t="shared" si="15"/>
        <v>0</v>
      </c>
      <c r="M33" s="29">
        <f t="shared" si="15"/>
        <v>0</v>
      </c>
      <c r="N33" s="29">
        <f t="shared" si="15"/>
        <v>0.25809404162728178</v>
      </c>
      <c r="O33" s="29">
        <f t="shared" si="15"/>
        <v>0.33626982376775788</v>
      </c>
      <c r="P33" s="29">
        <f t="shared" si="15"/>
        <v>0</v>
      </c>
      <c r="Q33" s="29">
        <f t="shared" si="15"/>
        <v>5.5422025466257047E-2</v>
      </c>
      <c r="R33" s="29">
        <f t="shared" si="15"/>
        <v>4.6976234668438373E-2</v>
      </c>
      <c r="S33" s="29">
        <f t="shared" si="15"/>
        <v>5.2669429274435471E-2</v>
      </c>
      <c r="T33" s="29">
        <f t="shared" si="15"/>
        <v>0.11634908500066243</v>
      </c>
      <c r="U33" s="29">
        <f t="shared" si="15"/>
        <v>5.8467536334340153E-2</v>
      </c>
      <c r="V33" s="29">
        <f t="shared" si="15"/>
        <v>5.7600367928132092E-2</v>
      </c>
      <c r="W33" s="29">
        <f t="shared" si="15"/>
        <v>5.5146860960947293E-2</v>
      </c>
      <c r="X33" s="29">
        <f t="shared" si="15"/>
        <v>5.7357442511150707E-2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6.0277720355571759E-2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0.19364944360477801</v>
      </c>
      <c r="D43" s="10">
        <v>0.16881452659292509</v>
      </c>
      <c r="E43" s="10">
        <v>0.15213237424517559</v>
      </c>
      <c r="F43" s="10">
        <v>0.21203279694944346</v>
      </c>
      <c r="G43" s="10">
        <v>0</v>
      </c>
      <c r="H43" s="10">
        <v>0</v>
      </c>
      <c r="I43" s="10">
        <v>0.23884225687610725</v>
      </c>
      <c r="J43" s="10">
        <v>0.17705313486229041</v>
      </c>
      <c r="K43" s="10">
        <v>0.23231394757269919</v>
      </c>
      <c r="L43" s="10">
        <v>0</v>
      </c>
      <c r="M43" s="10">
        <v>0</v>
      </c>
      <c r="N43" s="10">
        <v>0.25809404162728178</v>
      </c>
      <c r="O43" s="10">
        <v>0.33626982376775788</v>
      </c>
      <c r="P43" s="10">
        <v>0</v>
      </c>
      <c r="Q43" s="10">
        <v>5.5422025466257047E-2</v>
      </c>
      <c r="R43" s="10">
        <v>4.6976234668438373E-2</v>
      </c>
      <c r="S43" s="10">
        <v>5.2669429274435471E-2</v>
      </c>
      <c r="T43" s="10">
        <v>5.6071364645090667E-2</v>
      </c>
      <c r="U43" s="10">
        <v>5.8467536334340153E-2</v>
      </c>
      <c r="V43" s="10">
        <v>5.7600367928132092E-2</v>
      </c>
      <c r="W43" s="10">
        <v>5.5146860960947293E-2</v>
      </c>
      <c r="X43" s="10">
        <v>5.7357442511150707E-2</v>
      </c>
    </row>
    <row r="44" spans="1:24" ht="11.25" customHeight="1" x14ac:dyDescent="0.2">
      <c r="A44" s="41" t="s">
        <v>75</v>
      </c>
      <c r="B44" s="9" t="s">
        <v>76</v>
      </c>
      <c r="C44" s="10">
        <v>7.9566197500708993E-2</v>
      </c>
      <c r="D44" s="10">
        <v>0.13834861036917431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9.6241074100955473</v>
      </c>
      <c r="D51" s="37">
        <v>19.123078908257504</v>
      </c>
      <c r="E51" s="37">
        <v>17.35435029379202</v>
      </c>
      <c r="F51" s="37">
        <v>11.329895152830368</v>
      </c>
      <c r="G51" s="37">
        <v>11.665474874459891</v>
      </c>
      <c r="H51" s="37">
        <v>10.460471192138449</v>
      </c>
      <c r="I51" s="37">
        <v>11.80014122307445</v>
      </c>
      <c r="J51" s="37">
        <v>16.480646649562654</v>
      </c>
      <c r="K51" s="37">
        <v>21.714096153940911</v>
      </c>
      <c r="L51" s="37">
        <v>20.732283950348751</v>
      </c>
      <c r="M51" s="37">
        <v>25.496929314978182</v>
      </c>
      <c r="N51" s="37">
        <v>20.866307085363289</v>
      </c>
      <c r="O51" s="37">
        <v>22.84167612376346</v>
      </c>
      <c r="P51" s="37">
        <v>6.2281708589747033</v>
      </c>
      <c r="Q51" s="37">
        <v>3.9344555234788232</v>
      </c>
      <c r="R51" s="37">
        <v>3.298644060351259</v>
      </c>
      <c r="S51" s="37">
        <v>3.8296601884952861</v>
      </c>
      <c r="T51" s="37">
        <v>4.4687235522090161</v>
      </c>
      <c r="U51" s="37">
        <v>4.6020432224226768</v>
      </c>
      <c r="V51" s="37">
        <v>4.3392406064849007</v>
      </c>
      <c r="W51" s="37">
        <v>3.5100187999394579</v>
      </c>
      <c r="X51" s="37">
        <v>3.844445515295932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2.8616490992173561E-3</v>
      </c>
      <c r="U52" s="37">
        <f t="shared" si="16"/>
        <v>1.724500894401788E-3</v>
      </c>
      <c r="V52" s="37">
        <f t="shared" si="16"/>
        <v>2.0347653662128443E-3</v>
      </c>
      <c r="W52" s="37">
        <f t="shared" si="16"/>
        <v>4.074326970486263E-3</v>
      </c>
      <c r="X52" s="37">
        <f t="shared" si="16"/>
        <v>5.0981419740556387E-3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2.8616490992173561E-3</v>
      </c>
      <c r="U70" s="10">
        <v>1.724500894401788E-3</v>
      </c>
      <c r="V70" s="10">
        <v>2.0347653662128443E-3</v>
      </c>
      <c r="W70" s="10">
        <v>4.074326970486263E-3</v>
      </c>
      <c r="X70" s="10">
        <v>5.0981419740556387E-3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1.9185293748497272</v>
      </c>
      <c r="D75" s="37">
        <v>3.3048326702456619</v>
      </c>
      <c r="E75" s="37">
        <v>3.1761028647791187</v>
      </c>
      <c r="F75" s="37">
        <v>2.1607433912302447</v>
      </c>
      <c r="G75" s="37">
        <v>2.228040961346212</v>
      </c>
      <c r="H75" s="37">
        <v>2.2328802071675202</v>
      </c>
      <c r="I75" s="37">
        <v>2.2552630526226332</v>
      </c>
      <c r="J75" s="37">
        <v>3.5557260731437639</v>
      </c>
      <c r="K75" s="37">
        <v>4.5232556950226188</v>
      </c>
      <c r="L75" s="37">
        <v>5.0739224956997697</v>
      </c>
      <c r="M75" s="37">
        <v>5.8234636730186278</v>
      </c>
      <c r="N75" s="37">
        <v>4.2929871146580556</v>
      </c>
      <c r="O75" s="37">
        <v>6.239318776644394</v>
      </c>
      <c r="P75" s="37">
        <v>1.0915733925348925</v>
      </c>
      <c r="Q75" s="37">
        <v>0.31523209019715065</v>
      </c>
      <c r="R75" s="37">
        <v>0.14925346002205281</v>
      </c>
      <c r="S75" s="37">
        <v>0.14149499257530435</v>
      </c>
      <c r="T75" s="37">
        <v>0.19079369422614781</v>
      </c>
      <c r="U75" s="37">
        <v>0.18242134068966517</v>
      </c>
      <c r="V75" s="37">
        <v>5.1220419435149503E-2</v>
      </c>
      <c r="W75" s="37">
        <v>5.5221232719650151E-4</v>
      </c>
      <c r="X75" s="37">
        <v>1.7204541185073768E-3</v>
      </c>
    </row>
    <row r="76" spans="1:24" ht="11.25" customHeight="1" x14ac:dyDescent="0.2">
      <c r="A76" s="38" t="s">
        <v>139</v>
      </c>
      <c r="B76" s="39" t="s">
        <v>140</v>
      </c>
      <c r="C76" s="40">
        <v>6.2975154381192526</v>
      </c>
      <c r="D76" s="40">
        <v>1.7045572960997588</v>
      </c>
      <c r="E76" s="40">
        <v>9.108748131606653</v>
      </c>
      <c r="F76" s="40">
        <v>6.2301402360101017</v>
      </c>
      <c r="G76" s="40">
        <v>6.1713234549487979</v>
      </c>
      <c r="H76" s="40">
        <v>5.5622943799290603</v>
      </c>
      <c r="I76" s="40">
        <v>1.2203592017272098</v>
      </c>
      <c r="J76" s="40">
        <v>9.8594543316808174</v>
      </c>
      <c r="K76" s="40">
        <v>13.097931825007841</v>
      </c>
      <c r="L76" s="40">
        <v>13.209297273462976</v>
      </c>
      <c r="M76" s="40">
        <v>15.734159395241514</v>
      </c>
      <c r="N76" s="40">
        <v>13.609616519458957</v>
      </c>
      <c r="O76" s="40">
        <v>19.807714786032779</v>
      </c>
      <c r="P76" s="40">
        <v>5.9073854640897006</v>
      </c>
      <c r="Q76" s="40">
        <v>3.5866031297555803</v>
      </c>
      <c r="R76" s="40">
        <v>3.1969003115174535</v>
      </c>
      <c r="S76" s="40">
        <v>3.6633624976619084</v>
      </c>
      <c r="T76" s="40">
        <v>4.0894811898642036</v>
      </c>
      <c r="U76" s="40">
        <v>4.4036109125654423</v>
      </c>
      <c r="V76" s="40">
        <v>4.3417342420301148</v>
      </c>
      <c r="W76" s="40">
        <v>3.7313278834091963</v>
      </c>
      <c r="X76" s="40">
        <v>4.0536070418972772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12.643613317380115</v>
      </c>
      <c r="D2" s="31">
        <f t="shared" ref="D2:W2" si="1">SUM(D3,D17,D22,D25,D26,D51,D52,D71,D74,D75,D76)</f>
        <v>10.27758149409372</v>
      </c>
      <c r="E2" s="31">
        <f t="shared" si="1"/>
        <v>12.727442931233952</v>
      </c>
      <c r="F2" s="31">
        <f t="shared" si="1"/>
        <v>12.804760142080525</v>
      </c>
      <c r="G2" s="31">
        <f t="shared" si="1"/>
        <v>12.868523620176873</v>
      </c>
      <c r="H2" s="31">
        <f t="shared" si="1"/>
        <v>11.669091762284957</v>
      </c>
      <c r="I2" s="31">
        <f t="shared" si="1"/>
        <v>9.9170065062952055</v>
      </c>
      <c r="J2" s="31">
        <f t="shared" si="1"/>
        <v>11.23730906354858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4.9287250915403348E-2</v>
      </c>
      <c r="D3" s="34">
        <f t="shared" ref="D3:W3" si="4">SUM(D4,D8,D11)</f>
        <v>0</v>
      </c>
      <c r="E3" s="34">
        <f t="shared" si="4"/>
        <v>0.12579962482223864</v>
      </c>
      <c r="F3" s="34">
        <f t="shared" si="4"/>
        <v>0.25010582287678662</v>
      </c>
      <c r="G3" s="34">
        <f t="shared" si="4"/>
        <v>0.17188946975242278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4.9287250915403348E-2</v>
      </c>
      <c r="D8" s="29">
        <f t="shared" si="9"/>
        <v>0</v>
      </c>
      <c r="E8" s="29">
        <f t="shared" si="9"/>
        <v>6.3239729735305741E-2</v>
      </c>
      <c r="F8" s="29">
        <f t="shared" si="9"/>
        <v>0</v>
      </c>
      <c r="G8" s="29">
        <f t="shared" si="9"/>
        <v>4.5700187017867246E-2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4.9287250915403348E-2</v>
      </c>
      <c r="D10" s="10">
        <v>0</v>
      </c>
      <c r="E10" s="10">
        <v>6.3239729735305741E-2</v>
      </c>
      <c r="F10" s="10">
        <v>0</v>
      </c>
      <c r="G10" s="10">
        <v>4.5700187017867246E-2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6.2559895086932896E-2</v>
      </c>
      <c r="F11" s="29">
        <f t="shared" si="10"/>
        <v>0.25010582287678662</v>
      </c>
      <c r="G11" s="29">
        <f t="shared" si="10"/>
        <v>0.12618928273455554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6.2559895086932896E-2</v>
      </c>
      <c r="F13" s="10">
        <v>0.25010582287678662</v>
      </c>
      <c r="G13" s="10">
        <v>0.12618928273455554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0.20074098161167334</v>
      </c>
      <c r="D26" s="37">
        <f t="shared" si="13"/>
        <v>0.14853968350544328</v>
      </c>
      <c r="E26" s="37">
        <f t="shared" si="13"/>
        <v>6.6068963041820805E-2</v>
      </c>
      <c r="F26" s="37">
        <f t="shared" si="13"/>
        <v>0.13721802939291894</v>
      </c>
      <c r="G26" s="37">
        <f t="shared" si="13"/>
        <v>0</v>
      </c>
      <c r="H26" s="37">
        <f t="shared" si="13"/>
        <v>0</v>
      </c>
      <c r="I26" s="37">
        <f t="shared" si="13"/>
        <v>0.16594147606965548</v>
      </c>
      <c r="J26" s="37">
        <f t="shared" si="13"/>
        <v>6.8791791065238528E-2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0.20074098161167334</v>
      </c>
      <c r="D33" s="29">
        <f t="shared" si="15"/>
        <v>0.14853968350544328</v>
      </c>
      <c r="E33" s="29">
        <f t="shared" si="15"/>
        <v>6.6068963041820805E-2</v>
      </c>
      <c r="F33" s="29">
        <f t="shared" si="15"/>
        <v>0.13721802939291894</v>
      </c>
      <c r="G33" s="29">
        <f t="shared" si="15"/>
        <v>0</v>
      </c>
      <c r="H33" s="29">
        <f t="shared" si="15"/>
        <v>0</v>
      </c>
      <c r="I33" s="29">
        <f t="shared" si="15"/>
        <v>0.16594147606965548</v>
      </c>
      <c r="J33" s="29">
        <f t="shared" si="15"/>
        <v>6.8791791065238528E-2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0.13727912539991749</v>
      </c>
      <c r="D43" s="10">
        <v>7.6630470139272405E-2</v>
      </c>
      <c r="E43" s="10">
        <v>6.6068963041820805E-2</v>
      </c>
      <c r="F43" s="10">
        <v>0.13721802939291894</v>
      </c>
      <c r="G43" s="10">
        <v>0</v>
      </c>
      <c r="H43" s="10">
        <v>0</v>
      </c>
      <c r="I43" s="10">
        <v>0.16594147606965548</v>
      </c>
      <c r="J43" s="10">
        <v>6.8791791065238528E-2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6.3461856211755846E-2</v>
      </c>
      <c r="D44" s="10">
        <v>7.1909213366170871E-2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6.8225811725502146</v>
      </c>
      <c r="D51" s="37">
        <v>8.6805949513090752</v>
      </c>
      <c r="E51" s="37">
        <v>7.5367516865774373</v>
      </c>
      <c r="F51" s="37">
        <v>7.3321953417916639</v>
      </c>
      <c r="G51" s="37">
        <v>7.6049434828758162</v>
      </c>
      <c r="H51" s="37">
        <v>6.9567423270588122</v>
      </c>
      <c r="I51" s="37">
        <v>8.1984355616062103</v>
      </c>
      <c r="J51" s="37">
        <v>6.4033500554426235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0.59892093659625645</v>
      </c>
      <c r="D75" s="37">
        <v>0.64072446792000337</v>
      </c>
      <c r="E75" s="37">
        <v>0.60890168491262253</v>
      </c>
      <c r="F75" s="37">
        <v>0.6200424804604957</v>
      </c>
      <c r="G75" s="37">
        <v>0.64094951108774456</v>
      </c>
      <c r="H75" s="37">
        <v>0.64588466558878432</v>
      </c>
      <c r="I75" s="37">
        <v>0.66748714729874048</v>
      </c>
      <c r="J75" s="37">
        <v>0.59222615510363386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4.9720829757065674</v>
      </c>
      <c r="D76" s="40">
        <v>0.80772239135919777</v>
      </c>
      <c r="E76" s="40">
        <v>4.3899209718798335</v>
      </c>
      <c r="F76" s="40">
        <v>4.4651984675586593</v>
      </c>
      <c r="G76" s="40">
        <v>4.4507411564608894</v>
      </c>
      <c r="H76" s="40">
        <v>4.0664647696373608</v>
      </c>
      <c r="I76" s="40">
        <v>0.88514232132060011</v>
      </c>
      <c r="J76" s="40">
        <v>4.1729410619370828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828.96001719690446</v>
      </c>
      <c r="D2" s="31">
        <f t="shared" ref="D2:W2" si="1">SUM(D3,D17,D22,D25,D26,D51,D52,D71,D74,D75,D76)</f>
        <v>809.40524505588996</v>
      </c>
      <c r="E2" s="31">
        <f t="shared" si="1"/>
        <v>766.33155631986244</v>
      </c>
      <c r="F2" s="31">
        <f t="shared" si="1"/>
        <v>651.4975064488392</v>
      </c>
      <c r="G2" s="31">
        <f t="shared" si="1"/>
        <v>503.26500429922601</v>
      </c>
      <c r="H2" s="31">
        <f t="shared" si="1"/>
        <v>586.6342218400689</v>
      </c>
      <c r="I2" s="31">
        <f t="shared" si="1"/>
        <v>623.27790197764409</v>
      </c>
      <c r="J2" s="31">
        <f t="shared" si="1"/>
        <v>665.27661220980235</v>
      </c>
      <c r="K2" s="31">
        <f t="shared" si="1"/>
        <v>626.89174548581263</v>
      </c>
      <c r="L2" s="31">
        <f t="shared" si="1"/>
        <v>493.51298366294071</v>
      </c>
      <c r="M2" s="31">
        <f t="shared" si="1"/>
        <v>510.91049011177984</v>
      </c>
      <c r="N2" s="31">
        <f t="shared" si="1"/>
        <v>827.60120378331908</v>
      </c>
      <c r="O2" s="31">
        <f t="shared" si="1"/>
        <v>822.93164230438538</v>
      </c>
      <c r="P2" s="31">
        <f t="shared" si="1"/>
        <v>1048.2064488392089</v>
      </c>
      <c r="Q2" s="31">
        <f t="shared" si="1"/>
        <v>1044.5495270851247</v>
      </c>
      <c r="R2" s="31">
        <f t="shared" si="1"/>
        <v>1095.7342218400686</v>
      </c>
      <c r="S2" s="31">
        <f t="shared" si="1"/>
        <v>1083.8062768701634</v>
      </c>
      <c r="T2" s="31">
        <f t="shared" si="1"/>
        <v>1154.7734856709749</v>
      </c>
      <c r="U2" s="31">
        <f t="shared" si="1"/>
        <v>1142.8551311464903</v>
      </c>
      <c r="V2" s="31">
        <f t="shared" si="1"/>
        <v>1129.7914505738031</v>
      </c>
      <c r="W2" s="31">
        <f t="shared" si="1"/>
        <v>1155.0232200510043</v>
      </c>
      <c r="X2" s="31">
        <f t="shared" ref="X2" si="2">SUM(X3,X17,X22,X25,X26,X51,X52,X71,X74,X75,X76)</f>
        <v>1209.9434736699723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0.31719690455717969</v>
      </c>
      <c r="E3" s="34">
        <f t="shared" si="4"/>
        <v>0.35993121238177134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0.90765262252794487</v>
      </c>
      <c r="K3" s="34">
        <f t="shared" si="4"/>
        <v>0.90765262252794499</v>
      </c>
      <c r="L3" s="34">
        <f t="shared" si="4"/>
        <v>0</v>
      </c>
      <c r="M3" s="34">
        <f t="shared" si="4"/>
        <v>0.90765262252794487</v>
      </c>
      <c r="N3" s="34">
        <f t="shared" si="4"/>
        <v>0.90765262252794499</v>
      </c>
      <c r="O3" s="34">
        <f t="shared" si="4"/>
        <v>0.90765262252794487</v>
      </c>
      <c r="P3" s="34">
        <f t="shared" si="4"/>
        <v>0.90765262252794499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0.31719690455717969</v>
      </c>
      <c r="E8" s="29">
        <f t="shared" si="10"/>
        <v>0.35993121238177134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0.31719690455717969</v>
      </c>
      <c r="E10" s="10">
        <f>FC_IND_CPC_BC_E!E10+FC_IND_CPC_OC_E!E10+FC_IND_CPC_PH_E!E10</f>
        <v>0.35993121238177134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0.90765262252794487</v>
      </c>
      <c r="K11" s="29">
        <f t="shared" si="13"/>
        <v>0.90765262252794499</v>
      </c>
      <c r="L11" s="29">
        <f t="shared" si="13"/>
        <v>0</v>
      </c>
      <c r="M11" s="29">
        <f t="shared" si="13"/>
        <v>0.90765262252794487</v>
      </c>
      <c r="N11" s="29">
        <f t="shared" si="13"/>
        <v>0.90765262252794499</v>
      </c>
      <c r="O11" s="29">
        <f t="shared" si="13"/>
        <v>0.90765262252794487</v>
      </c>
      <c r="P11" s="29">
        <f t="shared" si="13"/>
        <v>0.90765262252794499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0.90765262252794487</v>
      </c>
      <c r="K15" s="10">
        <f>FC_IND_CPC_BC_E!K15+FC_IND_CPC_OC_E!K15+FC_IND_CPC_PH_E!K15</f>
        <v>0.90765262252794499</v>
      </c>
      <c r="L15" s="10">
        <f>FC_IND_CPC_BC_E!L15+FC_IND_CPC_OC_E!L15+FC_IND_CPC_PH_E!L15</f>
        <v>0</v>
      </c>
      <c r="M15" s="10">
        <f>FC_IND_CPC_BC_E!M15+FC_IND_CPC_OC_E!M15+FC_IND_CPC_PH_E!M15</f>
        <v>0.90765262252794487</v>
      </c>
      <c r="N15" s="10">
        <f>FC_IND_CPC_BC_E!N15+FC_IND_CPC_OC_E!N15+FC_IND_CPC_PH_E!N15</f>
        <v>0.90765262252794499</v>
      </c>
      <c r="O15" s="10">
        <f>FC_IND_CPC_BC_E!O15+FC_IND_CPC_OC_E!O15+FC_IND_CPC_PH_E!O15</f>
        <v>0.90765262252794487</v>
      </c>
      <c r="P15" s="10">
        <f>FC_IND_CPC_BC_E!P15+FC_IND_CPC_OC_E!P15+FC_IND_CPC_PH_E!P15</f>
        <v>0.90765262252794499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40.52734307824592</v>
      </c>
      <c r="D26" s="37">
        <f t="shared" ref="D26:W26" si="22">SUM(D27,D33)</f>
        <v>36.667583834909713</v>
      </c>
      <c r="E26" s="37">
        <f t="shared" si="22"/>
        <v>20.263714531384345</v>
      </c>
      <c r="F26" s="37">
        <f t="shared" si="22"/>
        <v>23.158469475494407</v>
      </c>
      <c r="G26" s="37">
        <f t="shared" si="22"/>
        <v>9.6493551160791053</v>
      </c>
      <c r="H26" s="37">
        <f t="shared" si="22"/>
        <v>25.088392089423913</v>
      </c>
      <c r="I26" s="37">
        <f t="shared" si="22"/>
        <v>27.018228718830613</v>
      </c>
      <c r="J26" s="37">
        <f t="shared" si="22"/>
        <v>24.964144453998284</v>
      </c>
      <c r="K26" s="37">
        <f t="shared" si="22"/>
        <v>13.876956147893379</v>
      </c>
      <c r="L26" s="37">
        <f t="shared" si="22"/>
        <v>0</v>
      </c>
      <c r="M26" s="37">
        <f t="shared" si="22"/>
        <v>0.96018916595012904</v>
      </c>
      <c r="N26" s="37">
        <f t="shared" si="22"/>
        <v>325.69518486672399</v>
      </c>
      <c r="O26" s="37">
        <f t="shared" si="22"/>
        <v>287.18830610490113</v>
      </c>
      <c r="P26" s="37">
        <f t="shared" si="22"/>
        <v>318.45331040412725</v>
      </c>
      <c r="Q26" s="37">
        <f t="shared" si="22"/>
        <v>324.80653482373174</v>
      </c>
      <c r="R26" s="37">
        <f t="shared" si="22"/>
        <v>361.51719690455707</v>
      </c>
      <c r="S26" s="37">
        <f t="shared" si="22"/>
        <v>318.17858985382622</v>
      </c>
      <c r="T26" s="37">
        <f t="shared" si="22"/>
        <v>356.9772141014617</v>
      </c>
      <c r="U26" s="37">
        <f t="shared" si="22"/>
        <v>360.77386070507316</v>
      </c>
      <c r="V26" s="37">
        <f t="shared" si="22"/>
        <v>316.77325881341358</v>
      </c>
      <c r="W26" s="37">
        <f t="shared" si="22"/>
        <v>359.50696474634572</v>
      </c>
      <c r="X26" s="37">
        <f t="shared" ref="X26" si="23">SUM(X27,X33)</f>
        <v>378.74694754944107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40.52734307824592</v>
      </c>
      <c r="D33" s="29">
        <f t="shared" ref="D33:W33" si="28">SUM(D34:D50)</f>
        <v>36.667583834909713</v>
      </c>
      <c r="E33" s="29">
        <f t="shared" si="28"/>
        <v>20.263714531384345</v>
      </c>
      <c r="F33" s="29">
        <f t="shared" si="28"/>
        <v>23.158469475494407</v>
      </c>
      <c r="G33" s="29">
        <f t="shared" si="28"/>
        <v>9.6493551160791053</v>
      </c>
      <c r="H33" s="29">
        <f t="shared" si="28"/>
        <v>25.088392089423913</v>
      </c>
      <c r="I33" s="29">
        <f t="shared" si="28"/>
        <v>27.018228718830613</v>
      </c>
      <c r="J33" s="29">
        <f t="shared" si="28"/>
        <v>24.964144453998284</v>
      </c>
      <c r="K33" s="29">
        <f t="shared" si="28"/>
        <v>13.876956147893379</v>
      </c>
      <c r="L33" s="29">
        <f t="shared" si="28"/>
        <v>0</v>
      </c>
      <c r="M33" s="29">
        <f t="shared" si="28"/>
        <v>0.96018916595012904</v>
      </c>
      <c r="N33" s="29">
        <f t="shared" si="28"/>
        <v>325.69518486672399</v>
      </c>
      <c r="O33" s="29">
        <f t="shared" si="28"/>
        <v>287.18830610490113</v>
      </c>
      <c r="P33" s="29">
        <f t="shared" si="28"/>
        <v>318.45331040412725</v>
      </c>
      <c r="Q33" s="29">
        <f t="shared" si="28"/>
        <v>324.80653482373174</v>
      </c>
      <c r="R33" s="29">
        <f t="shared" si="28"/>
        <v>361.51719690455707</v>
      </c>
      <c r="S33" s="29">
        <f t="shared" si="28"/>
        <v>318.17858985382622</v>
      </c>
      <c r="T33" s="29">
        <f t="shared" si="28"/>
        <v>356.9772141014617</v>
      </c>
      <c r="U33" s="29">
        <f t="shared" si="28"/>
        <v>360.77386070507316</v>
      </c>
      <c r="V33" s="29">
        <f t="shared" si="28"/>
        <v>316.77325881341358</v>
      </c>
      <c r="W33" s="29">
        <f t="shared" si="28"/>
        <v>359.50696474634572</v>
      </c>
      <c r="X33" s="29">
        <f t="shared" ref="X33" si="29">SUM(X34:X50)</f>
        <v>378.74694754944107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53.883662940670668</v>
      </c>
      <c r="O36" s="10">
        <f>FC_IND_CPC_BC_E!O36+FC_IND_CPC_OC_E!O36+FC_IND_CPC_PH_E!O36</f>
        <v>58.373946689595861</v>
      </c>
      <c r="P36" s="10">
        <f>FC_IND_CPC_BC_E!P36+FC_IND_CPC_OC_E!P36+FC_IND_CPC_PH_E!P36</f>
        <v>68.477128116938928</v>
      </c>
      <c r="Q36" s="10">
        <f>FC_IND_CPC_BC_E!Q36+FC_IND_CPC_OC_E!Q36+FC_IND_CPC_PH_E!Q36</f>
        <v>129.09621668099737</v>
      </c>
      <c r="R36" s="10">
        <f>FC_IND_CPC_BC_E!R36+FC_IND_CPC_OC_E!R36+FC_IND_CPC_PH_E!R36</f>
        <v>116.74789337919169</v>
      </c>
      <c r="S36" s="10">
        <f>FC_IND_CPC_BC_E!S36+FC_IND_CPC_OC_E!S36+FC_IND_CPC_PH_E!S36</f>
        <v>88.201031814273421</v>
      </c>
      <c r="T36" s="10">
        <f>FC_IND_CPC_BC_E!T36+FC_IND_CPC_OC_E!T36+FC_IND_CPC_PH_E!T36</f>
        <v>96.979105760963009</v>
      </c>
      <c r="U36" s="10">
        <f>FC_IND_CPC_BC_E!U36+FC_IND_CPC_OC_E!U36+FC_IND_CPC_PH_E!U36</f>
        <v>95.87704213241615</v>
      </c>
      <c r="V36" s="10">
        <f>FC_IND_CPC_BC_E!V36+FC_IND_CPC_OC_E!V36+FC_IND_CPC_PH_E!V36</f>
        <v>92.570937231298359</v>
      </c>
      <c r="W36" s="10">
        <f>FC_IND_CPC_BC_E!W36+FC_IND_CPC_OC_E!W36+FC_IND_CPC_PH_E!W36</f>
        <v>89.264832330180568</v>
      </c>
      <c r="X36" s="10">
        <f>FC_IND_CPC_BC_E!X36+FC_IND_CPC_OC_E!X36+FC_IND_CPC_PH_E!X36</f>
        <v>101.38718830610489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235.74092863284611</v>
      </c>
      <c r="O42" s="10">
        <f>FC_IND_CPC_BC_E!O42+FC_IND_CPC_OC_E!O42+FC_IND_CPC_PH_E!O42</f>
        <v>205.64634565778158</v>
      </c>
      <c r="P42" s="10">
        <f>FC_IND_CPC_BC_E!P42+FC_IND_CPC_OC_E!P42+FC_IND_CPC_PH_E!P42</f>
        <v>226.71255374032671</v>
      </c>
      <c r="Q42" s="10">
        <f>FC_IND_CPC_BC_E!Q42+FC_IND_CPC_OC_E!Q42+FC_IND_CPC_PH_E!Q42</f>
        <v>176.55485812553746</v>
      </c>
      <c r="R42" s="10">
        <f>FC_IND_CPC_BC_E!R42+FC_IND_CPC_OC_E!R42+FC_IND_CPC_PH_E!R42</f>
        <v>222.69991401547716</v>
      </c>
      <c r="S42" s="10">
        <f>FC_IND_CPC_BC_E!S42+FC_IND_CPC_OC_E!S42+FC_IND_CPC_PH_E!S42</f>
        <v>209.65889939810828</v>
      </c>
      <c r="T42" s="10">
        <f>FC_IND_CPC_BC_E!T42+FC_IND_CPC_OC_E!T42+FC_IND_CPC_PH_E!T42</f>
        <v>234.73774720550298</v>
      </c>
      <c r="U42" s="10">
        <f>FC_IND_CPC_BC_E!U42+FC_IND_CPC_OC_E!U42+FC_IND_CPC_PH_E!U42</f>
        <v>242.76294067067934</v>
      </c>
      <c r="V42" s="10">
        <f>FC_IND_CPC_BC_E!V42+FC_IND_CPC_OC_E!V42+FC_IND_CPC_PH_E!V42</f>
        <v>208.65580395528801</v>
      </c>
      <c r="W42" s="10">
        <f>FC_IND_CPC_BC_E!W42+FC_IND_CPC_OC_E!W42+FC_IND_CPC_PH_E!W42</f>
        <v>248.78185726569225</v>
      </c>
      <c r="X42" s="10">
        <f>FC_IND_CPC_BC_E!X42+FC_IND_CPC_OC_E!X42+FC_IND_CPC_PH_E!X42</f>
        <v>256.80713671539121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0</v>
      </c>
      <c r="G43" s="10">
        <f>FC_IND_CPC_BC_E!G43+FC_IND_CPC_OC_E!G43+FC_IND_CPC_PH_E!G43</f>
        <v>0</v>
      </c>
      <c r="H43" s="10">
        <f>FC_IND_CPC_BC_E!H43+FC_IND_CPC_OC_E!H43+FC_IND_CPC_PH_E!H43</f>
        <v>0</v>
      </c>
      <c r="I43" s="10">
        <f>FC_IND_CPC_BC_E!I43+FC_IND_CPC_OC_E!I43+FC_IND_CPC_PH_E!I43</f>
        <v>0</v>
      </c>
      <c r="J43" s="10">
        <f>FC_IND_CPC_BC_E!J43+FC_IND_CPC_OC_E!J43+FC_IND_CPC_PH_E!J43</f>
        <v>0</v>
      </c>
      <c r="K43" s="10">
        <f>FC_IND_CPC_BC_E!K43+FC_IND_CPC_OC_E!K43+FC_IND_CPC_PH_E!K43</f>
        <v>0</v>
      </c>
      <c r="L43" s="10">
        <f>FC_IND_CPC_BC_E!L43+FC_IND_CPC_OC_E!L43+FC_IND_CPC_PH_E!L43</f>
        <v>0</v>
      </c>
      <c r="M43" s="10">
        <f>FC_IND_CPC_BC_E!M43+FC_IND_CPC_OC_E!M43+FC_IND_CPC_PH_E!M43</f>
        <v>0</v>
      </c>
      <c r="N43" s="10">
        <f>FC_IND_CPC_BC_E!N43+FC_IND_CPC_OC_E!N43+FC_IND_CPC_PH_E!N43</f>
        <v>16.050472914875325</v>
      </c>
      <c r="O43" s="10">
        <f>FC_IND_CPC_BC_E!O43+FC_IND_CPC_OC_E!O43+FC_IND_CPC_PH_E!O43</f>
        <v>5.0157351676698188</v>
      </c>
      <c r="P43" s="10">
        <f>FC_IND_CPC_BC_E!P43+FC_IND_CPC_OC_E!P43+FC_IND_CPC_PH_E!P43</f>
        <v>6.0189165950128984</v>
      </c>
      <c r="Q43" s="10">
        <f>FC_IND_CPC_BC_E!Q43+FC_IND_CPC_OC_E!Q43+FC_IND_CPC_PH_E!Q43</f>
        <v>1.0031814273430779</v>
      </c>
      <c r="R43" s="10">
        <f>FC_IND_CPC_BC_E!R43+FC_IND_CPC_OC_E!R43+FC_IND_CPC_PH_E!R43</f>
        <v>3.0094582975064492</v>
      </c>
      <c r="S43" s="10">
        <f>FC_IND_CPC_BC_E!S43+FC_IND_CPC_OC_E!S43+FC_IND_CPC_PH_E!S43</f>
        <v>3.0739466895958731</v>
      </c>
      <c r="T43" s="10">
        <f>FC_IND_CPC_BC_E!T43+FC_IND_CPC_OC_E!T43+FC_IND_CPC_PH_E!T43</f>
        <v>6.1478933791917454</v>
      </c>
      <c r="U43" s="10">
        <f>FC_IND_CPC_BC_E!U43+FC_IND_CPC_OC_E!U43+FC_IND_CPC_PH_E!U43</f>
        <v>3.0739466895958731</v>
      </c>
      <c r="V43" s="10">
        <f>FC_IND_CPC_BC_E!V43+FC_IND_CPC_OC_E!V43+FC_IND_CPC_PH_E!V43</f>
        <v>1.0246775580395533</v>
      </c>
      <c r="W43" s="10">
        <f>FC_IND_CPC_BC_E!W43+FC_IND_CPC_OC_E!W43+FC_IND_CPC_PH_E!W43</f>
        <v>5.1232158211521934</v>
      </c>
      <c r="X43" s="10">
        <f>FC_IND_CPC_BC_E!X43+FC_IND_CPC_OC_E!X43+FC_IND_CPC_PH_E!X43</f>
        <v>5.1232158211521934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40.52734307824592</v>
      </c>
      <c r="D44" s="10">
        <f>FC_IND_CPC_BC_E!D44+FC_IND_CPC_OC_E!D44+FC_IND_CPC_PH_E!D44</f>
        <v>36.667583834909713</v>
      </c>
      <c r="E44" s="10">
        <f>FC_IND_CPC_BC_E!E44+FC_IND_CPC_OC_E!E44+FC_IND_CPC_PH_E!E44</f>
        <v>20.263714531384345</v>
      </c>
      <c r="F44" s="10">
        <f>FC_IND_CPC_BC_E!F44+FC_IND_CPC_OC_E!F44+FC_IND_CPC_PH_E!F44</f>
        <v>23.158469475494407</v>
      </c>
      <c r="G44" s="10">
        <f>FC_IND_CPC_BC_E!G44+FC_IND_CPC_OC_E!G44+FC_IND_CPC_PH_E!G44</f>
        <v>9.6493551160791053</v>
      </c>
      <c r="H44" s="10">
        <f>FC_IND_CPC_BC_E!H44+FC_IND_CPC_OC_E!H44+FC_IND_CPC_PH_E!H44</f>
        <v>25.088392089423913</v>
      </c>
      <c r="I44" s="10">
        <f>FC_IND_CPC_BC_E!I44+FC_IND_CPC_OC_E!I44+FC_IND_CPC_PH_E!I44</f>
        <v>27.018228718830613</v>
      </c>
      <c r="J44" s="10">
        <f>FC_IND_CPC_BC_E!J44+FC_IND_CPC_OC_E!J44+FC_IND_CPC_PH_E!J44</f>
        <v>24.964144453998284</v>
      </c>
      <c r="K44" s="10">
        <f>FC_IND_CPC_BC_E!K44+FC_IND_CPC_OC_E!K44+FC_IND_CPC_PH_E!K44</f>
        <v>4.8007738607050729</v>
      </c>
      <c r="L44" s="10">
        <f>FC_IND_CPC_BC_E!L44+FC_IND_CPC_OC_E!L44+FC_IND_CPC_PH_E!L44</f>
        <v>0</v>
      </c>
      <c r="M44" s="10">
        <f>FC_IND_CPC_BC_E!M44+FC_IND_CPC_OC_E!M44+FC_IND_CPC_PH_E!M44</f>
        <v>0.96018916595012904</v>
      </c>
      <c r="N44" s="10">
        <f>FC_IND_CPC_BC_E!N44+FC_IND_CPC_OC_E!N44+FC_IND_CPC_PH_E!N44</f>
        <v>0.96018916595012893</v>
      </c>
      <c r="O44" s="10">
        <f>FC_IND_CPC_BC_E!O44+FC_IND_CPC_OC_E!O44+FC_IND_CPC_PH_E!O44</f>
        <v>0</v>
      </c>
      <c r="P44" s="10">
        <f>FC_IND_CPC_BC_E!P44+FC_IND_CPC_OC_E!P44+FC_IND_CPC_PH_E!P44</f>
        <v>0</v>
      </c>
      <c r="Q44" s="10">
        <f>FC_IND_CPC_BC_E!Q44+FC_IND_CPC_OC_E!Q44+FC_IND_CPC_PH_E!Q44</f>
        <v>0</v>
      </c>
      <c r="R44" s="10">
        <f>FC_IND_CPC_BC_E!R44+FC_IND_CPC_OC_E!R44+FC_IND_CPC_PH_E!R44</f>
        <v>0</v>
      </c>
      <c r="S44" s="10">
        <f>FC_IND_CPC_BC_E!S44+FC_IND_CPC_OC_E!S44+FC_IND_CPC_PH_E!S44</f>
        <v>0</v>
      </c>
      <c r="T44" s="10">
        <f>FC_IND_CPC_BC_E!T44+FC_IND_CPC_OC_E!T44+FC_IND_CPC_PH_E!T44</f>
        <v>0.96018916595012893</v>
      </c>
      <c r="U44" s="10">
        <f>FC_IND_CPC_BC_E!U44+FC_IND_CPC_OC_E!U44+FC_IND_CPC_PH_E!U44</f>
        <v>0</v>
      </c>
      <c r="V44" s="10">
        <f>FC_IND_CPC_BC_E!V44+FC_IND_CPC_OC_E!V44+FC_IND_CPC_PH_E!V44</f>
        <v>0</v>
      </c>
      <c r="W44" s="10">
        <f>FC_IND_CPC_BC_E!W44+FC_IND_CPC_OC_E!W44+FC_IND_CPC_PH_E!W44</f>
        <v>0</v>
      </c>
      <c r="X44" s="10">
        <f>FC_IND_CPC_BC_E!X44+FC_IND_CPC_OC_E!X44+FC_IND_CPC_PH_E!X44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9.0761822871883062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19.059931212381766</v>
      </c>
      <c r="O50" s="10">
        <f>FC_IND_CPC_BC_E!O50+FC_IND_CPC_OC_E!O50+FC_IND_CPC_PH_E!O50</f>
        <v>18.152278589853829</v>
      </c>
      <c r="P50" s="10">
        <f>FC_IND_CPC_BC_E!P50+FC_IND_CPC_OC_E!P50+FC_IND_CPC_PH_E!P50</f>
        <v>17.244711951848672</v>
      </c>
      <c r="Q50" s="10">
        <f>FC_IND_CPC_BC_E!Q50+FC_IND_CPC_OC_E!Q50+FC_IND_CPC_PH_E!Q50</f>
        <v>18.152278589853832</v>
      </c>
      <c r="R50" s="10">
        <f>FC_IND_CPC_BC_E!R50+FC_IND_CPC_OC_E!R50+FC_IND_CPC_PH_E!R50</f>
        <v>19.05993121238177</v>
      </c>
      <c r="S50" s="10">
        <f>FC_IND_CPC_BC_E!S50+FC_IND_CPC_OC_E!S50+FC_IND_CPC_PH_E!S50</f>
        <v>17.244711951848672</v>
      </c>
      <c r="T50" s="10">
        <f>FC_IND_CPC_BC_E!T50+FC_IND_CPC_OC_E!T50+FC_IND_CPC_PH_E!T50</f>
        <v>18.152278589853829</v>
      </c>
      <c r="U50" s="10">
        <f>FC_IND_CPC_BC_E!U50+FC_IND_CPC_OC_E!U50+FC_IND_CPC_PH_E!U50</f>
        <v>19.05993121238177</v>
      </c>
      <c r="V50" s="10">
        <f>FC_IND_CPC_BC_E!V50+FC_IND_CPC_OC_E!V50+FC_IND_CPC_PH_E!V50</f>
        <v>14.52184006878762</v>
      </c>
      <c r="W50" s="10">
        <f>FC_IND_CPC_BC_E!W50+FC_IND_CPC_OC_E!W50+FC_IND_CPC_PH_E!W50</f>
        <v>16.337059329320724</v>
      </c>
      <c r="X50" s="10">
        <f>FC_IND_CPC_BC_E!X50+FC_IND_CPC_OC_E!X50+FC_IND_CPC_PH_E!X50</f>
        <v>15.429406706792779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245.20636285468612</v>
      </c>
      <c r="D51" s="37">
        <f>FC_IND_CPC_BC_E!D51+FC_IND_CPC_OC_E!D51+FC_IND_CPC_PH_E!D51</f>
        <v>244.94840928632851</v>
      </c>
      <c r="E51" s="37">
        <f>FC_IND_CPC_BC_E!E51+FC_IND_CPC_OC_E!E51+FC_IND_CPC_PH_E!E51</f>
        <v>224.09716251074809</v>
      </c>
      <c r="F51" s="37">
        <f>FC_IND_CPC_BC_E!F51+FC_IND_CPC_OC_E!F51+FC_IND_CPC_PH_E!F51</f>
        <v>193.4006878761823</v>
      </c>
      <c r="G51" s="37">
        <f>FC_IND_CPC_BC_E!G51+FC_IND_CPC_OC_E!G51+FC_IND_CPC_PH_E!G51</f>
        <v>152.08512467755799</v>
      </c>
      <c r="H51" s="37">
        <f>FC_IND_CPC_BC_E!H51+FC_IND_CPC_OC_E!H51+FC_IND_CPC_PH_E!H51</f>
        <v>197.20550300945837</v>
      </c>
      <c r="I51" s="37">
        <f>FC_IND_CPC_BC_E!I51+FC_IND_CPC_OC_E!I51+FC_IND_CPC_PH_E!I51</f>
        <v>189.59587274290629</v>
      </c>
      <c r="J51" s="37">
        <f>FC_IND_CPC_BC_E!J51+FC_IND_CPC_OC_E!J51+FC_IND_CPC_PH_E!J51</f>
        <v>215.69217540842649</v>
      </c>
      <c r="K51" s="37">
        <f>FC_IND_CPC_BC_E!K51+FC_IND_CPC_OC_E!K51+FC_IND_CPC_PH_E!K51</f>
        <v>189.57437661220985</v>
      </c>
      <c r="L51" s="37">
        <f>FC_IND_CPC_BC_E!L51+FC_IND_CPC_OC_E!L51+FC_IND_CPC_PH_E!L51</f>
        <v>128.76182287188311</v>
      </c>
      <c r="M51" s="37">
        <f>FC_IND_CPC_BC_E!M51+FC_IND_CPC_OC_E!M51+FC_IND_CPC_PH_E!M51</f>
        <v>156.14789337919169</v>
      </c>
      <c r="N51" s="37">
        <f>FC_IND_CPC_BC_E!N51+FC_IND_CPC_OC_E!N51+FC_IND_CPC_PH_E!N51</f>
        <v>157.13671539122959</v>
      </c>
      <c r="O51" s="37">
        <f>FC_IND_CPC_BC_E!O51+FC_IND_CPC_OC_E!O51+FC_IND_CPC_PH_E!O51</f>
        <v>106.68529664660363</v>
      </c>
      <c r="P51" s="37">
        <f>FC_IND_CPC_BC_E!P51+FC_IND_CPC_OC_E!P51+FC_IND_CPC_PH_E!P51</f>
        <v>240.26225279449699</v>
      </c>
      <c r="Q51" s="37">
        <f>FC_IND_CPC_BC_E!Q51+FC_IND_CPC_OC_E!Q51+FC_IND_CPC_PH_E!Q51</f>
        <v>229.14875322441961</v>
      </c>
      <c r="R51" s="37">
        <f>FC_IND_CPC_BC_E!R51+FC_IND_CPC_OC_E!R51+FC_IND_CPC_PH_E!R51</f>
        <v>233.877901977644</v>
      </c>
      <c r="S51" s="37">
        <f>FC_IND_CPC_BC_E!S51+FC_IND_CPC_OC_E!S51+FC_IND_CPC_PH_E!S51</f>
        <v>246.19518486672399</v>
      </c>
      <c r="T51" s="37">
        <f>FC_IND_CPC_BC_E!T51+FC_IND_CPC_OC_E!T51+FC_IND_CPC_PH_E!T51</f>
        <v>259.82373172828892</v>
      </c>
      <c r="U51" s="37">
        <f>FC_IND_CPC_BC_E!U51+FC_IND_CPC_OC_E!U51+FC_IND_CPC_PH_E!U51</f>
        <v>257.30868443680129</v>
      </c>
      <c r="V51" s="37">
        <f>FC_IND_CPC_BC_E!V51+FC_IND_CPC_OC_E!V51+FC_IND_CPC_PH_E!V51</f>
        <v>260.16766981943249</v>
      </c>
      <c r="W51" s="37">
        <f>FC_IND_CPC_BC_E!W51+FC_IND_CPC_OC_E!W51+FC_IND_CPC_PH_E!W51</f>
        <v>240.84264832330177</v>
      </c>
      <c r="X51" s="37">
        <f>FC_IND_CPC_BC_E!X51+FC_IND_CPC_OC_E!X51+FC_IND_CPC_PH_E!X51</f>
        <v>232.86758383490971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1.2897678417884775</v>
      </c>
      <c r="G52" s="37">
        <f t="shared" si="31"/>
        <v>1.265864144453998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0.1194325021496131</v>
      </c>
      <c r="P52" s="37">
        <f t="shared" si="31"/>
        <v>0.90765262252794487</v>
      </c>
      <c r="Q52" s="37">
        <f t="shared" si="31"/>
        <v>1.2897678417884781</v>
      </c>
      <c r="R52" s="37">
        <f t="shared" si="31"/>
        <v>1.361392949269131</v>
      </c>
      <c r="S52" s="37">
        <f t="shared" si="31"/>
        <v>1.1703353396388649</v>
      </c>
      <c r="T52" s="37">
        <f t="shared" si="31"/>
        <v>1.4243025239413731</v>
      </c>
      <c r="U52" s="37">
        <f t="shared" si="31"/>
        <v>1.6713822212969414</v>
      </c>
      <c r="V52" s="37">
        <f t="shared" si="31"/>
        <v>1.8425253803380848</v>
      </c>
      <c r="W52" s="37">
        <f t="shared" si="31"/>
        <v>1.8552062934805784</v>
      </c>
      <c r="X52" s="37">
        <f t="shared" ref="X52" si="32">SUM(X53:X70)</f>
        <v>2.1075321394477475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1.2658641444539978</v>
      </c>
      <c r="G59" s="10">
        <f>FC_IND_CPC_BC_E!G59+FC_IND_CPC_OC_E!G59+FC_IND_CPC_PH_E!G59</f>
        <v>1.265864144453998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0</v>
      </c>
      <c r="N59" s="10">
        <f>FC_IND_CPC_BC_E!N59+FC_IND_CPC_OC_E!N59+FC_IND_CPC_PH_E!N59</f>
        <v>0</v>
      </c>
      <c r="O59" s="10">
        <f>FC_IND_CPC_BC_E!O59+FC_IND_CPC_OC_E!O59+FC_IND_CPC_PH_E!O59</f>
        <v>0.1194325021496131</v>
      </c>
      <c r="P59" s="10">
        <f>FC_IND_CPC_BC_E!P59+FC_IND_CPC_OC_E!P59+FC_IND_CPC_PH_E!P59</f>
        <v>0.90765262252794487</v>
      </c>
      <c r="Q59" s="10">
        <f>FC_IND_CPC_BC_E!Q59+FC_IND_CPC_OC_E!Q59+FC_IND_CPC_PH_E!Q59</f>
        <v>1.2897678417884781</v>
      </c>
      <c r="R59" s="10">
        <f>FC_IND_CPC_BC_E!R59+FC_IND_CPC_OC_E!R59+FC_IND_CPC_PH_E!R59</f>
        <v>1.361392949269131</v>
      </c>
      <c r="S59" s="10">
        <f>FC_IND_CPC_BC_E!S59+FC_IND_CPC_OC_E!S59+FC_IND_CPC_PH_E!S59</f>
        <v>1.1703353396388649</v>
      </c>
      <c r="T59" s="10">
        <f>FC_IND_CPC_BC_E!T59+FC_IND_CPC_OC_E!T59+FC_IND_CPC_PH_E!T59</f>
        <v>1.050902837489252</v>
      </c>
      <c r="U59" s="10">
        <f>FC_IND_CPC_BC_E!U59+FC_IND_CPC_OC_E!U59+FC_IND_CPC_PH_E!U59</f>
        <v>1.4569217540842649</v>
      </c>
      <c r="V59" s="10">
        <f>FC_IND_CPC_BC_E!V59+FC_IND_CPC_OC_E!V59+FC_IND_CPC_PH_E!V59</f>
        <v>1.5763542562338779</v>
      </c>
      <c r="W59" s="10">
        <f>FC_IND_CPC_BC_E!W59+FC_IND_CPC_OC_E!W59+FC_IND_CPC_PH_E!W59</f>
        <v>1.1942390369733453</v>
      </c>
      <c r="X59" s="10">
        <f>FC_IND_CPC_BC_E!X59+FC_IND_CPC_OC_E!X59+FC_IND_CPC_PH_E!X59</f>
        <v>1.3136715391229583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2.3903697334479789E-2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0.37339968645212118</v>
      </c>
      <c r="U70" s="10">
        <f>FC_IND_CPC_BC_E!U70+FC_IND_CPC_OC_E!U70+FC_IND_CPC_PH_E!U70</f>
        <v>0.21446046721267636</v>
      </c>
      <c r="V70" s="10">
        <f>FC_IND_CPC_BC_E!V70+FC_IND_CPC_OC_E!V70+FC_IND_CPC_PH_E!V70</f>
        <v>0.2661711241042069</v>
      </c>
      <c r="W70" s="10">
        <f>FC_IND_CPC_BC_E!W70+FC_IND_CPC_OC_E!W70+FC_IND_CPC_PH_E!W70</f>
        <v>0.66096725650723309</v>
      </c>
      <c r="X70" s="10">
        <f>FC_IND_CPC_BC_E!X70+FC_IND_CPC_OC_E!X70+FC_IND_CPC_PH_E!X70</f>
        <v>0.79386060032478922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0.57325881341358564</v>
      </c>
      <c r="J71" s="37">
        <f t="shared" si="34"/>
        <v>0.26276870163370591</v>
      </c>
      <c r="K71" s="37">
        <f t="shared" si="34"/>
        <v>0.26276870163370591</v>
      </c>
      <c r="L71" s="37">
        <f t="shared" si="34"/>
        <v>0.26276870163370591</v>
      </c>
      <c r="M71" s="37">
        <f t="shared" si="34"/>
        <v>0.28658641444539978</v>
      </c>
      <c r="N71" s="37">
        <f t="shared" si="34"/>
        <v>0.28658641444539973</v>
      </c>
      <c r="O71" s="37">
        <f t="shared" si="34"/>
        <v>0.21496130696474625</v>
      </c>
      <c r="P71" s="37">
        <f t="shared" si="34"/>
        <v>0.31049011177987956</v>
      </c>
      <c r="Q71" s="37">
        <f t="shared" si="34"/>
        <v>0.28658641444539978</v>
      </c>
      <c r="R71" s="37">
        <f t="shared" si="34"/>
        <v>0.23886500429922608</v>
      </c>
      <c r="S71" s="37">
        <f t="shared" si="34"/>
        <v>0.40601891659501288</v>
      </c>
      <c r="T71" s="37">
        <f t="shared" si="34"/>
        <v>0.3343938091143594</v>
      </c>
      <c r="U71" s="37">
        <f t="shared" si="34"/>
        <v>0.35829750644883923</v>
      </c>
      <c r="V71" s="37">
        <f t="shared" si="34"/>
        <v>0.26276870163370591</v>
      </c>
      <c r="W71" s="37">
        <f t="shared" si="34"/>
        <v>0.76431642304385194</v>
      </c>
      <c r="X71" s="37">
        <f t="shared" ref="X71" si="35">SUM(X72:X73)</f>
        <v>1.3613929492691312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0.57325881341358564</v>
      </c>
      <c r="J72" s="10">
        <f>FC_IND_CPC_BC_E!J72+FC_IND_CPC_OC_E!J72+FC_IND_CPC_PH_E!J72</f>
        <v>0.26276870163370591</v>
      </c>
      <c r="K72" s="10">
        <f>FC_IND_CPC_BC_E!K72+FC_IND_CPC_OC_E!K72+FC_IND_CPC_PH_E!K72</f>
        <v>0.26276870163370591</v>
      </c>
      <c r="L72" s="10">
        <f>FC_IND_CPC_BC_E!L72+FC_IND_CPC_OC_E!L72+FC_IND_CPC_PH_E!L72</f>
        <v>0.26276870163370591</v>
      </c>
      <c r="M72" s="10">
        <f>FC_IND_CPC_BC_E!M72+FC_IND_CPC_OC_E!M72+FC_IND_CPC_PH_E!M72</f>
        <v>0.28658641444539978</v>
      </c>
      <c r="N72" s="10">
        <f>FC_IND_CPC_BC_E!N72+FC_IND_CPC_OC_E!N72+FC_IND_CPC_PH_E!N72</f>
        <v>0.28658641444539973</v>
      </c>
      <c r="O72" s="10">
        <f>FC_IND_CPC_BC_E!O72+FC_IND_CPC_OC_E!O72+FC_IND_CPC_PH_E!O72</f>
        <v>0.21496130696474625</v>
      </c>
      <c r="P72" s="10">
        <f>FC_IND_CPC_BC_E!P72+FC_IND_CPC_OC_E!P72+FC_IND_CPC_PH_E!P72</f>
        <v>0.31049011177987956</v>
      </c>
      <c r="Q72" s="10">
        <f>FC_IND_CPC_BC_E!Q72+FC_IND_CPC_OC_E!Q72+FC_IND_CPC_PH_E!Q72</f>
        <v>0.28658641444539978</v>
      </c>
      <c r="R72" s="10">
        <f>FC_IND_CPC_BC_E!R72+FC_IND_CPC_OC_E!R72+FC_IND_CPC_PH_E!R72</f>
        <v>0.23886500429922608</v>
      </c>
      <c r="S72" s="10">
        <f>FC_IND_CPC_BC_E!S72+FC_IND_CPC_OC_E!S72+FC_IND_CPC_PH_E!S72</f>
        <v>0.40601891659501288</v>
      </c>
      <c r="T72" s="10">
        <f>FC_IND_CPC_BC_E!T72+FC_IND_CPC_OC_E!T72+FC_IND_CPC_PH_E!T72</f>
        <v>0.3343938091143594</v>
      </c>
      <c r="U72" s="10">
        <f>FC_IND_CPC_BC_E!U72+FC_IND_CPC_OC_E!U72+FC_IND_CPC_PH_E!U72</f>
        <v>0.35829750644883923</v>
      </c>
      <c r="V72" s="10">
        <f>FC_IND_CPC_BC_E!V72+FC_IND_CPC_OC_E!V72+FC_IND_CPC_PH_E!V72</f>
        <v>0.26276870163370591</v>
      </c>
      <c r="W72" s="10">
        <f>FC_IND_CPC_BC_E!W72+FC_IND_CPC_OC_E!W72+FC_IND_CPC_PH_E!W72</f>
        <v>0.76431642304385194</v>
      </c>
      <c r="X72" s="10">
        <f>FC_IND_CPC_BC_E!X72+FC_IND_CPC_OC_E!X72+FC_IND_CPC_PH_E!X72</f>
        <v>1.3613929492691312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302.21169389509885</v>
      </c>
      <c r="D75" s="37">
        <f>FC_IND_CPC_BC_E!D75+FC_IND_CPC_OC_E!D75+FC_IND_CPC_PH_E!D75</f>
        <v>264.61736887360269</v>
      </c>
      <c r="E75" s="37">
        <f>FC_IND_CPC_BC_E!E75+FC_IND_CPC_OC_E!E75+FC_IND_CPC_PH_E!E75</f>
        <v>259.5299226139295</v>
      </c>
      <c r="F75" s="37">
        <f>FC_IND_CPC_BC_E!F75+FC_IND_CPC_OC_E!F75+FC_IND_CPC_PH_E!F75</f>
        <v>257.38030954428206</v>
      </c>
      <c r="G75" s="37">
        <f>FC_IND_CPC_BC_E!G75+FC_IND_CPC_OC_E!G75+FC_IND_CPC_PH_E!G75</f>
        <v>159.52519346517627</v>
      </c>
      <c r="H75" s="37">
        <f>FC_IND_CPC_BC_E!H75+FC_IND_CPC_OC_E!H75+FC_IND_CPC_PH_E!H75</f>
        <v>181.45124677558039</v>
      </c>
      <c r="I75" s="37">
        <f>FC_IND_CPC_BC_E!I75+FC_IND_CPC_OC_E!I75+FC_IND_CPC_PH_E!I75</f>
        <v>199.12579535683579</v>
      </c>
      <c r="J75" s="37">
        <f>FC_IND_CPC_BC_E!J75+FC_IND_CPC_OC_E!J75+FC_IND_CPC_PH_E!J75</f>
        <v>196.45073086844374</v>
      </c>
      <c r="K75" s="37">
        <f>FC_IND_CPC_BC_E!K75+FC_IND_CPC_OC_E!K75+FC_IND_CPC_PH_E!K75</f>
        <v>188.30610490111781</v>
      </c>
      <c r="L75" s="37">
        <f>FC_IND_CPC_BC_E!L75+FC_IND_CPC_OC_E!L75+FC_IND_CPC_PH_E!L75</f>
        <v>178.41788478073951</v>
      </c>
      <c r="M75" s="37">
        <f>FC_IND_CPC_BC_E!M75+FC_IND_CPC_OC_E!M75+FC_IND_CPC_PH_E!M75</f>
        <v>153.55399828030949</v>
      </c>
      <c r="N75" s="37">
        <f>FC_IND_CPC_BC_E!N75+FC_IND_CPC_OC_E!N75+FC_IND_CPC_PH_E!N75</f>
        <v>142.54325021496132</v>
      </c>
      <c r="O75" s="37">
        <f>FC_IND_CPC_BC_E!O75+FC_IND_CPC_OC_E!O75+FC_IND_CPC_PH_E!O75</f>
        <v>184.65176268271711</v>
      </c>
      <c r="P75" s="37">
        <f>FC_IND_CPC_BC_E!P75+FC_IND_CPC_OC_E!P75+FC_IND_CPC_PH_E!P75</f>
        <v>225.11229578675841</v>
      </c>
      <c r="Q75" s="37">
        <f>FC_IND_CPC_BC_E!Q75+FC_IND_CPC_OC_E!Q75+FC_IND_CPC_PH_E!Q75</f>
        <v>214.12536543422178</v>
      </c>
      <c r="R75" s="37">
        <f>FC_IND_CPC_BC_E!R75+FC_IND_CPC_OC_E!R75+FC_IND_CPC_PH_E!R75</f>
        <v>216.96758383490976</v>
      </c>
      <c r="S75" s="37">
        <f>FC_IND_CPC_BC_E!S75+FC_IND_CPC_OC_E!S75+FC_IND_CPC_PH_E!S75</f>
        <v>236.60077386070515</v>
      </c>
      <c r="T75" s="37">
        <f>FC_IND_CPC_BC_E!T75+FC_IND_CPC_OC_E!T75+FC_IND_CPC_PH_E!T75</f>
        <v>246.27403267411859</v>
      </c>
      <c r="U75" s="37">
        <f>FC_IND_CPC_BC_E!U75+FC_IND_CPC_OC_E!U75+FC_IND_CPC_PH_E!U75</f>
        <v>236.24247635425621</v>
      </c>
      <c r="V75" s="37">
        <f>FC_IND_CPC_BC_E!V75+FC_IND_CPC_OC_E!V75+FC_IND_CPC_PH_E!V75</f>
        <v>259.17171109200342</v>
      </c>
      <c r="W75" s="37">
        <f>FC_IND_CPC_BC_E!W75+FC_IND_CPC_OC_E!W75+FC_IND_CPC_PH_E!W75</f>
        <v>253.34385210662077</v>
      </c>
      <c r="X75" s="37">
        <f>FC_IND_CPC_BC_E!X75+FC_IND_CPC_OC_E!X75+FC_IND_CPC_PH_E!X75</f>
        <v>278.35098882201203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241.01461736887359</v>
      </c>
      <c r="D76" s="40">
        <f>FC_IND_CPC_BC_E!D76+FC_IND_CPC_OC_E!D76+FC_IND_CPC_PH_E!D76</f>
        <v>262.85468615649182</v>
      </c>
      <c r="E76" s="40">
        <f>FC_IND_CPC_BC_E!E76+FC_IND_CPC_OC_E!E76+FC_IND_CPC_PH_E!E76</f>
        <v>262.08082545141872</v>
      </c>
      <c r="F76" s="40">
        <f>FC_IND_CPC_BC_E!F76+FC_IND_CPC_OC_E!F76+FC_IND_CPC_PH_E!F76</f>
        <v>176.26827171109198</v>
      </c>
      <c r="G76" s="40">
        <f>FC_IND_CPC_BC_E!G76+FC_IND_CPC_OC_E!G76+FC_IND_CPC_PH_E!G76</f>
        <v>180.73946689595869</v>
      </c>
      <c r="H76" s="40">
        <f>FC_IND_CPC_BC_E!H76+FC_IND_CPC_OC_E!H76+FC_IND_CPC_PH_E!H76</f>
        <v>182.88907996560619</v>
      </c>
      <c r="I76" s="40">
        <f>FC_IND_CPC_BC_E!I76+FC_IND_CPC_OC_E!I76+FC_IND_CPC_PH_E!I76</f>
        <v>206.96474634565777</v>
      </c>
      <c r="J76" s="40">
        <f>FC_IND_CPC_BC_E!J76+FC_IND_CPC_OC_E!J76+FC_IND_CPC_PH_E!J76</f>
        <v>226.99914015477211</v>
      </c>
      <c r="K76" s="40">
        <f>FC_IND_CPC_BC_E!K76+FC_IND_CPC_OC_E!K76+FC_IND_CPC_PH_E!K76</f>
        <v>233.96388650042991</v>
      </c>
      <c r="L76" s="40">
        <f>FC_IND_CPC_BC_E!L76+FC_IND_CPC_OC_E!L76+FC_IND_CPC_PH_E!L76</f>
        <v>186.0705073086844</v>
      </c>
      <c r="M76" s="40">
        <f>FC_IND_CPC_BC_E!M76+FC_IND_CPC_OC_E!M76+FC_IND_CPC_PH_E!M76</f>
        <v>199.05417024935517</v>
      </c>
      <c r="N76" s="40">
        <f>FC_IND_CPC_BC_E!N76+FC_IND_CPC_OC_E!N76+FC_IND_CPC_PH_E!N76</f>
        <v>201.03181427343083</v>
      </c>
      <c r="O76" s="40">
        <f>FC_IND_CPC_BC_E!O76+FC_IND_CPC_OC_E!O76+FC_IND_CPC_PH_E!O76</f>
        <v>243.16423043852109</v>
      </c>
      <c r="P76" s="40">
        <f>FC_IND_CPC_BC_E!P76+FC_IND_CPC_OC_E!P76+FC_IND_CPC_PH_E!P76</f>
        <v>262.25279449699048</v>
      </c>
      <c r="Q76" s="40">
        <f>FC_IND_CPC_BC_E!Q76+FC_IND_CPC_OC_E!Q76+FC_IND_CPC_PH_E!Q76</f>
        <v>274.89251934651759</v>
      </c>
      <c r="R76" s="40">
        <f>FC_IND_CPC_BC_E!R76+FC_IND_CPC_OC_E!R76+FC_IND_CPC_PH_E!R76</f>
        <v>281.77128116938951</v>
      </c>
      <c r="S76" s="40">
        <f>FC_IND_CPC_BC_E!S76+FC_IND_CPC_OC_E!S76+FC_IND_CPC_PH_E!S76</f>
        <v>281.25537403267413</v>
      </c>
      <c r="T76" s="40">
        <f>FC_IND_CPC_BC_E!T76+FC_IND_CPC_OC_E!T76+FC_IND_CPC_PH_E!T76</f>
        <v>289.93981083404992</v>
      </c>
      <c r="U76" s="40">
        <f>FC_IND_CPC_BC_E!U76+FC_IND_CPC_OC_E!U76+FC_IND_CPC_PH_E!U76</f>
        <v>286.50042992261388</v>
      </c>
      <c r="V76" s="40">
        <f>FC_IND_CPC_BC_E!V76+FC_IND_CPC_OC_E!V76+FC_IND_CPC_PH_E!V76</f>
        <v>291.57351676698192</v>
      </c>
      <c r="W76" s="40">
        <f>FC_IND_CPC_BC_E!W76+FC_IND_CPC_OC_E!W76+FC_IND_CPC_PH_E!W76</f>
        <v>298.71023215821151</v>
      </c>
      <c r="X76" s="40">
        <f>FC_IND_CPC_BC_E!X76+FC_IND_CPC_OC_E!X76+FC_IND_CPC_PH_E!X76</f>
        <v>316.50902837489252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556.50265482628743</v>
      </c>
      <c r="D2" s="31">
        <f t="shared" si="0"/>
        <v>468.17280447866415</v>
      </c>
      <c r="E2" s="31">
        <f t="shared" si="0"/>
        <v>519.85735739096754</v>
      </c>
      <c r="F2" s="31">
        <f t="shared" si="0"/>
        <v>449.72746676325374</v>
      </c>
      <c r="G2" s="31">
        <f t="shared" si="0"/>
        <v>250.74350360258057</v>
      </c>
      <c r="H2" s="31">
        <f t="shared" si="0"/>
        <v>252.95200092454016</v>
      </c>
      <c r="I2" s="31">
        <f t="shared" si="0"/>
        <v>244.42314827290113</v>
      </c>
      <c r="J2" s="31">
        <f t="shared" si="0"/>
        <v>244.28521877687854</v>
      </c>
      <c r="K2" s="31">
        <f t="shared" si="0"/>
        <v>284.6469593050623</v>
      </c>
      <c r="L2" s="31">
        <f t="shared" si="0"/>
        <v>149.47231661633725</v>
      </c>
      <c r="M2" s="31">
        <f t="shared" si="0"/>
        <v>192.47405288693855</v>
      </c>
      <c r="N2" s="31">
        <f t="shared" si="0"/>
        <v>583.05246917748082</v>
      </c>
      <c r="O2" s="31">
        <f t="shared" si="0"/>
        <v>425.7532983284068</v>
      </c>
      <c r="P2" s="31">
        <f t="shared" si="0"/>
        <v>528.13035433218579</v>
      </c>
      <c r="Q2" s="31">
        <f t="shared" si="0"/>
        <v>596.85847029985928</v>
      </c>
      <c r="R2" s="31">
        <f t="shared" si="0"/>
        <v>720.28051518215841</v>
      </c>
      <c r="S2" s="31">
        <f t="shared" si="0"/>
        <v>870.37772668828211</v>
      </c>
      <c r="T2" s="31">
        <f t="shared" si="0"/>
        <v>821.86724604113476</v>
      </c>
      <c r="U2" s="31">
        <f t="shared" si="0"/>
        <v>936.67301687873919</v>
      </c>
      <c r="V2" s="31">
        <f t="shared" si="0"/>
        <v>857.78920052039916</v>
      </c>
      <c r="W2" s="31">
        <f t="shared" si="0"/>
        <v>758.70786451502113</v>
      </c>
      <c r="X2" s="31">
        <f t="shared" si="0"/>
        <v>763.91418863098045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0.18449643925328624</v>
      </c>
      <c r="E3" s="34">
        <f t="shared" si="1"/>
        <v>0.24529273582576586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0.29549107653343826</v>
      </c>
      <c r="K3" s="34">
        <f t="shared" si="1"/>
        <v>0.37341901440159531</v>
      </c>
      <c r="L3" s="34">
        <f t="shared" si="1"/>
        <v>0</v>
      </c>
      <c r="M3" s="34">
        <f t="shared" si="1"/>
        <v>0.28134570725381203</v>
      </c>
      <c r="N3" s="34">
        <f t="shared" si="1"/>
        <v>0.63253560566850708</v>
      </c>
      <c r="O3" s="34">
        <f t="shared" si="1"/>
        <v>0.45444784958048068</v>
      </c>
      <c r="P3" s="34">
        <f t="shared" si="1"/>
        <v>0.44945354396218717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0.18449643925328624</v>
      </c>
      <c r="E8" s="29">
        <f t="shared" si="3"/>
        <v>0.24529273582576586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0.18449643925328624</v>
      </c>
      <c r="E10" s="10">
        <v>0.24529273582576586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0.29549107653343826</v>
      </c>
      <c r="K11" s="29">
        <f t="shared" si="4"/>
        <v>0.37341901440159531</v>
      </c>
      <c r="L11" s="29">
        <f t="shared" si="4"/>
        <v>0</v>
      </c>
      <c r="M11" s="29">
        <f t="shared" si="4"/>
        <v>0.28134570725381203</v>
      </c>
      <c r="N11" s="29">
        <f t="shared" si="4"/>
        <v>0.63253560566850708</v>
      </c>
      <c r="O11" s="29">
        <f t="shared" si="4"/>
        <v>0.45444784958048068</v>
      </c>
      <c r="P11" s="29">
        <f t="shared" si="4"/>
        <v>0.44945354396218717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0.29549107653343826</v>
      </c>
      <c r="K15" s="10">
        <v>0.37341901440159531</v>
      </c>
      <c r="L15" s="10">
        <v>0</v>
      </c>
      <c r="M15" s="10">
        <v>0.28134570725381203</v>
      </c>
      <c r="N15" s="10">
        <v>0.63253560566850708</v>
      </c>
      <c r="O15" s="10">
        <v>0.45444784958048068</v>
      </c>
      <c r="P15" s="10">
        <v>0.44945354396218717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27.42017250145107</v>
      </c>
      <c r="D26" s="37">
        <f t="shared" si="7"/>
        <v>21.327568322290158</v>
      </c>
      <c r="E26" s="37">
        <f t="shared" si="7"/>
        <v>13.80969975486162</v>
      </c>
      <c r="F26" s="37">
        <f t="shared" si="7"/>
        <v>15.98532366912811</v>
      </c>
      <c r="G26" s="37">
        <f t="shared" si="7"/>
        <v>4.6721492688116735</v>
      </c>
      <c r="H26" s="37">
        <f t="shared" si="7"/>
        <v>10.277787378185803</v>
      </c>
      <c r="I26" s="37">
        <f t="shared" si="7"/>
        <v>9.7435969551247066</v>
      </c>
      <c r="J26" s="37">
        <f t="shared" si="7"/>
        <v>8.127208291320839</v>
      </c>
      <c r="K26" s="37">
        <f t="shared" si="7"/>
        <v>5.6121035905964192</v>
      </c>
      <c r="L26" s="37">
        <f t="shared" si="7"/>
        <v>0</v>
      </c>
      <c r="M26" s="37">
        <f t="shared" si="7"/>
        <v>0.29763049572786282</v>
      </c>
      <c r="N26" s="37">
        <f t="shared" si="7"/>
        <v>224.14305504610419</v>
      </c>
      <c r="O26" s="37">
        <f t="shared" si="7"/>
        <v>140.53418972512281</v>
      </c>
      <c r="P26" s="37">
        <f t="shared" si="7"/>
        <v>154.35788716198172</v>
      </c>
      <c r="Q26" s="37">
        <f t="shared" si="7"/>
        <v>180.47880693125143</v>
      </c>
      <c r="R26" s="37">
        <f t="shared" si="7"/>
        <v>233.33520588669177</v>
      </c>
      <c r="S26" s="37">
        <f t="shared" si="7"/>
        <v>253.03649186310483</v>
      </c>
      <c r="T26" s="37">
        <f t="shared" si="7"/>
        <v>248.36396668280796</v>
      </c>
      <c r="U26" s="37">
        <f t="shared" si="7"/>
        <v>291.92409426243034</v>
      </c>
      <c r="V26" s="37">
        <f t="shared" si="7"/>
        <v>236.05804923912939</v>
      </c>
      <c r="W26" s="37">
        <f t="shared" si="7"/>
        <v>228.57037589495135</v>
      </c>
      <c r="X26" s="37">
        <f t="shared" si="7"/>
        <v>230.65856796483075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27.42017250145107</v>
      </c>
      <c r="D33" s="29">
        <f t="shared" si="9"/>
        <v>21.327568322290158</v>
      </c>
      <c r="E33" s="29">
        <f t="shared" si="9"/>
        <v>13.80969975486162</v>
      </c>
      <c r="F33" s="29">
        <f t="shared" si="9"/>
        <v>15.98532366912811</v>
      </c>
      <c r="G33" s="29">
        <f t="shared" si="9"/>
        <v>4.6721492688116735</v>
      </c>
      <c r="H33" s="29">
        <f t="shared" si="9"/>
        <v>10.277787378185803</v>
      </c>
      <c r="I33" s="29">
        <f t="shared" si="9"/>
        <v>9.7435969551247066</v>
      </c>
      <c r="J33" s="29">
        <f t="shared" si="9"/>
        <v>8.127208291320839</v>
      </c>
      <c r="K33" s="29">
        <f t="shared" si="9"/>
        <v>5.6121035905964192</v>
      </c>
      <c r="L33" s="29">
        <f t="shared" si="9"/>
        <v>0</v>
      </c>
      <c r="M33" s="29">
        <f t="shared" si="9"/>
        <v>0.29763049572786282</v>
      </c>
      <c r="N33" s="29">
        <f t="shared" si="9"/>
        <v>224.14305504610419</v>
      </c>
      <c r="O33" s="29">
        <f t="shared" si="9"/>
        <v>140.53418972512281</v>
      </c>
      <c r="P33" s="29">
        <f t="shared" si="9"/>
        <v>154.35788716198172</v>
      </c>
      <c r="Q33" s="29">
        <f t="shared" si="9"/>
        <v>180.47880693125143</v>
      </c>
      <c r="R33" s="29">
        <f t="shared" si="9"/>
        <v>233.33520588669177</v>
      </c>
      <c r="S33" s="29">
        <f t="shared" si="9"/>
        <v>253.03649186310483</v>
      </c>
      <c r="T33" s="29">
        <f t="shared" si="9"/>
        <v>248.36396668280796</v>
      </c>
      <c r="U33" s="29">
        <f t="shared" si="9"/>
        <v>291.92409426243034</v>
      </c>
      <c r="V33" s="29">
        <f t="shared" si="9"/>
        <v>236.05804923912939</v>
      </c>
      <c r="W33" s="29">
        <f t="shared" si="9"/>
        <v>228.57037589495135</v>
      </c>
      <c r="X33" s="29">
        <f t="shared" si="9"/>
        <v>230.65856796483075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37.551079044852806</v>
      </c>
      <c r="O36" s="10">
        <v>29.226946395778988</v>
      </c>
      <c r="P36" s="10">
        <v>33.908664117326843</v>
      </c>
      <c r="Q36" s="10">
        <v>72.650171706435472</v>
      </c>
      <c r="R36" s="10">
        <v>76.232149046083293</v>
      </c>
      <c r="S36" s="10">
        <v>70.593046189289183</v>
      </c>
      <c r="T36" s="10">
        <v>68.189167805006136</v>
      </c>
      <c r="U36" s="10">
        <v>78.05098216205846</v>
      </c>
      <c r="V36" s="10">
        <v>69.565287365135305</v>
      </c>
      <c r="W36" s="10">
        <v>57.560647186394796</v>
      </c>
      <c r="X36" s="10">
        <v>62.699066957308105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161.86303449392574</v>
      </c>
      <c r="O42" s="10">
        <v>100.01613298791978</v>
      </c>
      <c r="P42" s="10">
        <v>109.20990062477897</v>
      </c>
      <c r="Q42" s="10">
        <v>97.272837486770626</v>
      </c>
      <c r="R42" s="10">
        <v>142.93496936510135</v>
      </c>
      <c r="S42" s="10">
        <v>166.33344450457986</v>
      </c>
      <c r="T42" s="10">
        <v>162.66113566354898</v>
      </c>
      <c r="U42" s="10">
        <v>196.01327943184475</v>
      </c>
      <c r="V42" s="10">
        <v>154.94881536054811</v>
      </c>
      <c r="W42" s="10">
        <v>157.41652638160977</v>
      </c>
      <c r="X42" s="10">
        <v>155.49321915218533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10.972976997217655</v>
      </c>
      <c r="O43" s="10">
        <v>2.4627467560199223</v>
      </c>
      <c r="P43" s="10">
        <v>2.9323572893898939</v>
      </c>
      <c r="Q43" s="10">
        <v>0.55480618203876775</v>
      </c>
      <c r="R43" s="10">
        <v>1.934896025988228</v>
      </c>
      <c r="S43" s="10">
        <v>2.4288631556582496</v>
      </c>
      <c r="T43" s="10">
        <v>4.2599313598101372</v>
      </c>
      <c r="U43" s="10">
        <v>2.4703353574346076</v>
      </c>
      <c r="V43" s="10">
        <v>0.7599574134056386</v>
      </c>
      <c r="W43" s="10">
        <v>3.2559407630321631</v>
      </c>
      <c r="X43" s="10">
        <v>3.1239865082012721</v>
      </c>
    </row>
    <row r="44" spans="1:24" ht="11.25" customHeight="1" x14ac:dyDescent="0.2">
      <c r="A44" s="41" t="s">
        <v>75</v>
      </c>
      <c r="B44" s="9" t="s">
        <v>76</v>
      </c>
      <c r="C44" s="10">
        <v>27.42017250145107</v>
      </c>
      <c r="D44" s="10">
        <v>21.327568322290158</v>
      </c>
      <c r="E44" s="10">
        <v>13.80969975486162</v>
      </c>
      <c r="F44" s="10">
        <v>15.98532366912811</v>
      </c>
      <c r="G44" s="10">
        <v>4.6721492688116735</v>
      </c>
      <c r="H44" s="10">
        <v>10.277787378185803</v>
      </c>
      <c r="I44" s="10">
        <v>9.7435969551247066</v>
      </c>
      <c r="J44" s="10">
        <v>8.127208291320839</v>
      </c>
      <c r="K44" s="10">
        <v>1.9750950957828985</v>
      </c>
      <c r="L44" s="10">
        <v>0</v>
      </c>
      <c r="M44" s="10">
        <v>0.29763049572786282</v>
      </c>
      <c r="N44" s="10">
        <v>0.66914788826262017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0.67514027529709042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3.6370084948135202</v>
      </c>
      <c r="L50" s="10">
        <v>0</v>
      </c>
      <c r="M50" s="10">
        <v>0</v>
      </c>
      <c r="N50" s="10">
        <v>13.086816621845406</v>
      </c>
      <c r="O50" s="10">
        <v>8.8283635854041282</v>
      </c>
      <c r="P50" s="10">
        <v>8.3069651304860184</v>
      </c>
      <c r="Q50" s="10">
        <v>10.00099155600657</v>
      </c>
      <c r="R50" s="10">
        <v>12.233191449518889</v>
      </c>
      <c r="S50" s="10">
        <v>13.681138013577529</v>
      </c>
      <c r="T50" s="10">
        <v>12.578591579145602</v>
      </c>
      <c r="U50" s="10">
        <v>15.389497311092496</v>
      </c>
      <c r="V50" s="10">
        <v>10.783989100040349</v>
      </c>
      <c r="W50" s="10">
        <v>10.337261563914645</v>
      </c>
      <c r="X50" s="10">
        <v>9.342295347136039</v>
      </c>
    </row>
    <row r="51" spans="1:24" ht="11.25" customHeight="1" x14ac:dyDescent="0.2">
      <c r="A51" s="35" t="s">
        <v>89</v>
      </c>
      <c r="B51" s="36" t="s">
        <v>90</v>
      </c>
      <c r="C51" s="37">
        <v>160.34380593118843</v>
      </c>
      <c r="D51" s="37">
        <v>137.37191009353543</v>
      </c>
      <c r="E51" s="37">
        <v>147.7964393880246</v>
      </c>
      <c r="F51" s="37">
        <v>126.56697203854699</v>
      </c>
      <c r="G51" s="37">
        <v>69.721434829336687</v>
      </c>
      <c r="H51" s="37">
        <v>75.937590211685659</v>
      </c>
      <c r="I51" s="37">
        <v>64.137507319160946</v>
      </c>
      <c r="J51" s="37">
        <v>66.422041023745834</v>
      </c>
      <c r="K51" s="37">
        <v>74.212989674586879</v>
      </c>
      <c r="L51" s="37">
        <v>27.802212844712621</v>
      </c>
      <c r="M51" s="37">
        <v>45.222444930331164</v>
      </c>
      <c r="N51" s="37">
        <v>101.9463131053427</v>
      </c>
      <c r="O51" s="37">
        <v>49.841649282266701</v>
      </c>
      <c r="P51" s="37">
        <v>112.51959620495239</v>
      </c>
      <c r="Q51" s="37">
        <v>121.408007995929</v>
      </c>
      <c r="R51" s="37">
        <v>144.62103621501834</v>
      </c>
      <c r="S51" s="37">
        <v>187.96805356630554</v>
      </c>
      <c r="T51" s="37">
        <v>173.30723205211501</v>
      </c>
      <c r="U51" s="37">
        <v>199.7726817414482</v>
      </c>
      <c r="V51" s="37">
        <v>186.45486436286754</v>
      </c>
      <c r="W51" s="37">
        <v>147.50561430979835</v>
      </c>
      <c r="X51" s="37">
        <v>137.10035586187828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0.87762125110474365</v>
      </c>
      <c r="G52" s="37">
        <f t="shared" si="10"/>
        <v>0.59972148844262729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5.8086016456396557E-2</v>
      </c>
      <c r="P52" s="37">
        <f t="shared" si="10"/>
        <v>0.43722613094303014</v>
      </c>
      <c r="Q52" s="37">
        <f t="shared" si="10"/>
        <v>0.71059714245159411</v>
      </c>
      <c r="R52" s="37">
        <f t="shared" si="10"/>
        <v>0.87377967952032765</v>
      </c>
      <c r="S52" s="37">
        <f t="shared" si="10"/>
        <v>0.92848864906960482</v>
      </c>
      <c r="T52" s="37">
        <f t="shared" si="10"/>
        <v>0.94553132839449394</v>
      </c>
      <c r="U52" s="37">
        <f t="shared" si="10"/>
        <v>1.3241963257679719</v>
      </c>
      <c r="V52" s="37">
        <f t="shared" si="10"/>
        <v>1.3387058716367866</v>
      </c>
      <c r="W52" s="37">
        <f t="shared" si="10"/>
        <v>1.1078582543867332</v>
      </c>
      <c r="X52" s="37">
        <f t="shared" si="10"/>
        <v>1.20442360335837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0.86197798413721405</v>
      </c>
      <c r="G59" s="10">
        <v>0.59972148844262729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5.8086016456396557E-2</v>
      </c>
      <c r="P59" s="10">
        <v>0.43722613094303014</v>
      </c>
      <c r="Q59" s="10">
        <v>0.71059714245159411</v>
      </c>
      <c r="R59" s="10">
        <v>0.87377967952032765</v>
      </c>
      <c r="S59" s="10">
        <v>0.92848864906960482</v>
      </c>
      <c r="T59" s="10">
        <v>0.72822139197065772</v>
      </c>
      <c r="U59" s="10">
        <v>1.1763575202405019</v>
      </c>
      <c r="V59" s="10">
        <v>1.1706083414019841</v>
      </c>
      <c r="W59" s="10">
        <v>0.75565382032216089</v>
      </c>
      <c r="X59" s="10">
        <v>0.79541020214409197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1.5643266967529643E-2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0.21730993642383625</v>
      </c>
      <c r="U70" s="10">
        <v>0.14783880552746989</v>
      </c>
      <c r="V70" s="10">
        <v>0.16809753023480245</v>
      </c>
      <c r="W70" s="10">
        <v>0.35220443406457241</v>
      </c>
      <c r="X70" s="10">
        <v>0.40901340121427793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0.20102943504097112</v>
      </c>
      <c r="J71" s="37">
        <f t="shared" si="11"/>
        <v>8.3080787396730457E-2</v>
      </c>
      <c r="K71" s="37">
        <f t="shared" si="11"/>
        <v>0.10529669521533706</v>
      </c>
      <c r="L71" s="37">
        <f t="shared" si="11"/>
        <v>5.8385350214829664E-2</v>
      </c>
      <c r="M71" s="37">
        <f t="shared" si="11"/>
        <v>8.631027700382686E-2</v>
      </c>
      <c r="N71" s="37">
        <f t="shared" si="11"/>
        <v>0.19677425959033476</v>
      </c>
      <c r="O71" s="37">
        <f t="shared" si="11"/>
        <v>0.10454646590424141</v>
      </c>
      <c r="P71" s="37">
        <f t="shared" si="11"/>
        <v>0.14956646067026164</v>
      </c>
      <c r="Q71" s="37">
        <f t="shared" si="11"/>
        <v>0.1578946850527442</v>
      </c>
      <c r="R71" s="37">
        <f t="shared" si="11"/>
        <v>0.15331017177461445</v>
      </c>
      <c r="S71" s="37">
        <f t="shared" si="11"/>
        <v>0.32211618550486187</v>
      </c>
      <c r="T71" s="37">
        <f t="shared" si="11"/>
        <v>0.23171763977858681</v>
      </c>
      <c r="U71" s="37">
        <f t="shared" si="11"/>
        <v>0.28929897231127072</v>
      </c>
      <c r="V71" s="37">
        <f t="shared" si="11"/>
        <v>0.19513331649617977</v>
      </c>
      <c r="W71" s="37">
        <f t="shared" si="11"/>
        <v>0.48362062127177513</v>
      </c>
      <c r="X71" s="37">
        <f t="shared" si="11"/>
        <v>0.82430486520142698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0.20102943504097112</v>
      </c>
      <c r="J72" s="10">
        <v>8.3080787396730457E-2</v>
      </c>
      <c r="K72" s="10">
        <v>0.10529669521533706</v>
      </c>
      <c r="L72" s="10">
        <v>5.8385350214829664E-2</v>
      </c>
      <c r="M72" s="10">
        <v>8.631027700382686E-2</v>
      </c>
      <c r="N72" s="10">
        <v>0.19677425959033476</v>
      </c>
      <c r="O72" s="10">
        <v>0.10454646590424141</v>
      </c>
      <c r="P72" s="10">
        <v>0.14956646067026164</v>
      </c>
      <c r="Q72" s="10">
        <v>0.1578946850527442</v>
      </c>
      <c r="R72" s="10">
        <v>0.15331017177461445</v>
      </c>
      <c r="S72" s="10">
        <v>0.32211618550486187</v>
      </c>
      <c r="T72" s="10">
        <v>0.23171763977858681</v>
      </c>
      <c r="U72" s="10">
        <v>0.28929897231127072</v>
      </c>
      <c r="V72" s="10">
        <v>0.19513331649617977</v>
      </c>
      <c r="W72" s="10">
        <v>0.48362062127177513</v>
      </c>
      <c r="X72" s="10">
        <v>0.82430486520142698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201.3904180977176</v>
      </c>
      <c r="D75" s="37">
        <v>151.03028263041946</v>
      </c>
      <c r="E75" s="37">
        <v>174.38644387555129</v>
      </c>
      <c r="F75" s="37">
        <v>175.2606402113436</v>
      </c>
      <c r="G75" s="37">
        <v>75.57737288648697</v>
      </c>
      <c r="H75" s="37">
        <v>72.499391860624186</v>
      </c>
      <c r="I75" s="37">
        <v>69.829098490961044</v>
      </c>
      <c r="J75" s="37">
        <v>62.11272995505</v>
      </c>
      <c r="K75" s="37">
        <v>75.458037474341666</v>
      </c>
      <c r="L75" s="37">
        <v>39.643194272176572</v>
      </c>
      <c r="M75" s="37">
        <v>46.245346808453363</v>
      </c>
      <c r="N75" s="37">
        <v>97.872198774421278</v>
      </c>
      <c r="O75" s="37">
        <v>89.805414211743397</v>
      </c>
      <c r="P75" s="37">
        <v>108.43903897993425</v>
      </c>
      <c r="Q75" s="37">
        <v>117.97229538067137</v>
      </c>
      <c r="R75" s="37">
        <v>139.25580117874495</v>
      </c>
      <c r="S75" s="37">
        <v>187.70785214307642</v>
      </c>
      <c r="T75" s="37">
        <v>170.65518569599266</v>
      </c>
      <c r="U75" s="37">
        <v>190.74848246345479</v>
      </c>
      <c r="V75" s="37">
        <v>192.46217381653818</v>
      </c>
      <c r="W75" s="37">
        <v>160.30312506337316</v>
      </c>
      <c r="X75" s="37">
        <v>168.53772780503346</v>
      </c>
    </row>
    <row r="76" spans="1:24" ht="11.25" customHeight="1" x14ac:dyDescent="0.2">
      <c r="A76" s="38" t="s">
        <v>139</v>
      </c>
      <c r="B76" s="39" t="s">
        <v>140</v>
      </c>
      <c r="C76" s="40">
        <v>167.34825829593041</v>
      </c>
      <c r="D76" s="40">
        <v>158.25854699316582</v>
      </c>
      <c r="E76" s="40">
        <v>183.61948163670425</v>
      </c>
      <c r="F76" s="40">
        <v>131.03690959313025</v>
      </c>
      <c r="G76" s="40">
        <v>100.17282512950258</v>
      </c>
      <c r="H76" s="40">
        <v>94.237231474044506</v>
      </c>
      <c r="I76" s="40">
        <v>100.51191607261347</v>
      </c>
      <c r="J76" s="40">
        <v>107.24466764283171</v>
      </c>
      <c r="K76" s="40">
        <v>128.88511285592043</v>
      </c>
      <c r="L76" s="40">
        <v>81.968524149233218</v>
      </c>
      <c r="M76" s="40">
        <v>100.34097466816853</v>
      </c>
      <c r="N76" s="40">
        <v>158.26159238635384</v>
      </c>
      <c r="O76" s="40">
        <v>144.95496477733278</v>
      </c>
      <c r="P76" s="40">
        <v>151.77758584974202</v>
      </c>
      <c r="Q76" s="40">
        <v>176.13086816450317</v>
      </c>
      <c r="R76" s="40">
        <v>202.04138205040843</v>
      </c>
      <c r="S76" s="40">
        <v>240.41472428122088</v>
      </c>
      <c r="T76" s="40">
        <v>228.36361264204598</v>
      </c>
      <c r="U76" s="40">
        <v>252.61426311332664</v>
      </c>
      <c r="V76" s="40">
        <v>241.28027391373107</v>
      </c>
      <c r="W76" s="40">
        <v>220.73727037123979</v>
      </c>
      <c r="X76" s="40">
        <v>225.58880853067822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170.90802806044434</v>
      </c>
      <c r="D2" s="31">
        <f t="shared" ref="D2:W2" si="1">SUM(D3,D17,D22,D25,D26,D51,D52,D71,D74,D75,D76)</f>
        <v>225.55377161108584</v>
      </c>
      <c r="E2" s="31">
        <f t="shared" si="1"/>
        <v>132.22743436861069</v>
      </c>
      <c r="F2" s="31">
        <f t="shared" si="1"/>
        <v>70.539033915788522</v>
      </c>
      <c r="G2" s="31">
        <f t="shared" si="1"/>
        <v>121.0321016881511</v>
      </c>
      <c r="H2" s="31">
        <f t="shared" si="1"/>
        <v>194.59361463841825</v>
      </c>
      <c r="I2" s="31">
        <f t="shared" si="1"/>
        <v>224.81191751441438</v>
      </c>
      <c r="J2" s="31">
        <f t="shared" si="1"/>
        <v>282.17132992567565</v>
      </c>
      <c r="K2" s="31">
        <f t="shared" si="1"/>
        <v>208.02333066930481</v>
      </c>
      <c r="L2" s="31">
        <f t="shared" si="1"/>
        <v>204.29830656523512</v>
      </c>
      <c r="M2" s="31">
        <f t="shared" si="1"/>
        <v>153.77362897860988</v>
      </c>
      <c r="N2" s="31">
        <f t="shared" si="1"/>
        <v>76.066804285907878</v>
      </c>
      <c r="O2" s="31">
        <f t="shared" si="1"/>
        <v>221.39808922061906</v>
      </c>
      <c r="P2" s="31">
        <f t="shared" si="1"/>
        <v>368.14154954904603</v>
      </c>
      <c r="Q2" s="31">
        <f t="shared" si="1"/>
        <v>281.59523181147847</v>
      </c>
      <c r="R2" s="31">
        <f t="shared" si="1"/>
        <v>212.64917813966196</v>
      </c>
      <c r="S2" s="31">
        <f t="shared" si="1"/>
        <v>52.214735335171603</v>
      </c>
      <c r="T2" s="31">
        <f t="shared" si="1"/>
        <v>163.18473394525228</v>
      </c>
      <c r="U2" s="31">
        <f t="shared" si="1"/>
        <v>46.090875135182998</v>
      </c>
      <c r="V2" s="31">
        <f t="shared" si="1"/>
        <v>115.77314906930314</v>
      </c>
      <c r="W2" s="31">
        <f t="shared" si="1"/>
        <v>236.96692714191676</v>
      </c>
      <c r="X2" s="31">
        <f t="shared" ref="X2" si="2">SUM(X3,X17,X22,X25,X26,X51,X52,X71,X74,X75,X76)</f>
        <v>296.20400897000474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8.6170722713800899E-2</v>
      </c>
      <c r="E3" s="34">
        <f t="shared" si="4"/>
        <v>5.9797010751758702E-2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0.40469249479210506</v>
      </c>
      <c r="K3" s="34">
        <f t="shared" si="4"/>
        <v>0.3180211360371239</v>
      </c>
      <c r="L3" s="34">
        <f t="shared" si="4"/>
        <v>0</v>
      </c>
      <c r="M3" s="34">
        <f t="shared" si="4"/>
        <v>0.29372208616718276</v>
      </c>
      <c r="N3" s="34">
        <f t="shared" si="4"/>
        <v>8.3972599081293148E-2</v>
      </c>
      <c r="O3" s="34">
        <f t="shared" si="4"/>
        <v>0.24702100616118228</v>
      </c>
      <c r="P3" s="34">
        <f t="shared" si="4"/>
        <v>0.32187156768675373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8.6170722713800899E-2</v>
      </c>
      <c r="E8" s="29">
        <f t="shared" si="9"/>
        <v>5.9797010751758702E-2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8.6170722713800899E-2</v>
      </c>
      <c r="E10" s="10">
        <v>5.9797010751758702E-2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0.40469249479210506</v>
      </c>
      <c r="K11" s="29">
        <f t="shared" si="10"/>
        <v>0.3180211360371239</v>
      </c>
      <c r="L11" s="29">
        <f t="shared" si="10"/>
        <v>0</v>
      </c>
      <c r="M11" s="29">
        <f t="shared" si="10"/>
        <v>0.29372208616718276</v>
      </c>
      <c r="N11" s="29">
        <f t="shared" si="10"/>
        <v>8.3972599081293148E-2</v>
      </c>
      <c r="O11" s="29">
        <f t="shared" si="10"/>
        <v>0.24702100616118228</v>
      </c>
      <c r="P11" s="29">
        <f t="shared" si="10"/>
        <v>0.32187156768675373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0.40469249479210506</v>
      </c>
      <c r="K15" s="10">
        <v>0.3180211360371239</v>
      </c>
      <c r="L15" s="10">
        <v>0</v>
      </c>
      <c r="M15" s="10">
        <v>0.29372208616718276</v>
      </c>
      <c r="N15" s="10">
        <v>8.3972599081293148E-2</v>
      </c>
      <c r="O15" s="10">
        <v>0.24702100616118228</v>
      </c>
      <c r="P15" s="10">
        <v>0.32187156768675373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8.0918233917406681</v>
      </c>
      <c r="D26" s="37">
        <f t="shared" si="13"/>
        <v>9.9612327668647644</v>
      </c>
      <c r="E26" s="37">
        <f t="shared" si="13"/>
        <v>3.3665031373231527</v>
      </c>
      <c r="F26" s="37">
        <f t="shared" si="13"/>
        <v>2.4484244314763117</v>
      </c>
      <c r="G26" s="37">
        <f t="shared" si="13"/>
        <v>2.3107022924319307</v>
      </c>
      <c r="H26" s="37">
        <f t="shared" si="13"/>
        <v>8.4999057017342885</v>
      </c>
      <c r="I26" s="37">
        <f t="shared" si="13"/>
        <v>10.064986082377679</v>
      </c>
      <c r="J26" s="37">
        <f t="shared" si="13"/>
        <v>11.130692126797674</v>
      </c>
      <c r="K26" s="37">
        <f t="shared" si="13"/>
        <v>4.9429660458685305</v>
      </c>
      <c r="L26" s="37">
        <f t="shared" si="13"/>
        <v>0</v>
      </c>
      <c r="M26" s="37">
        <f t="shared" si="13"/>
        <v>0.31072324140099755</v>
      </c>
      <c r="N26" s="37">
        <f t="shared" si="13"/>
        <v>31.291310519216921</v>
      </c>
      <c r="O26" s="37">
        <f t="shared" si="13"/>
        <v>80.56194324037881</v>
      </c>
      <c r="P26" s="37">
        <f t="shared" si="13"/>
        <v>115.77075059129871</v>
      </c>
      <c r="Q26" s="37">
        <f t="shared" si="13"/>
        <v>90.256454076500532</v>
      </c>
      <c r="R26" s="37">
        <f t="shared" si="13"/>
        <v>72.36993945201877</v>
      </c>
      <c r="S26" s="37">
        <f t="shared" si="13"/>
        <v>15.891198377098393</v>
      </c>
      <c r="T26" s="37">
        <f t="shared" si="13"/>
        <v>53.078229093935491</v>
      </c>
      <c r="U26" s="37">
        <f t="shared" si="13"/>
        <v>15.433924806404786</v>
      </c>
      <c r="V26" s="37">
        <f t="shared" si="13"/>
        <v>34.502504633530236</v>
      </c>
      <c r="W26" s="37">
        <f t="shared" si="13"/>
        <v>78.319776303061019</v>
      </c>
      <c r="X26" s="37">
        <f t="shared" si="13"/>
        <v>98.286782515546491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8.0918233917406681</v>
      </c>
      <c r="D33" s="29">
        <f t="shared" si="15"/>
        <v>9.9612327668647644</v>
      </c>
      <c r="E33" s="29">
        <f t="shared" si="15"/>
        <v>3.3665031373231527</v>
      </c>
      <c r="F33" s="29">
        <f t="shared" si="15"/>
        <v>2.4484244314763117</v>
      </c>
      <c r="G33" s="29">
        <f t="shared" si="15"/>
        <v>2.3107022924319307</v>
      </c>
      <c r="H33" s="29">
        <f t="shared" si="15"/>
        <v>8.4999057017342885</v>
      </c>
      <c r="I33" s="29">
        <f t="shared" si="15"/>
        <v>10.064986082377679</v>
      </c>
      <c r="J33" s="29">
        <f t="shared" si="15"/>
        <v>11.130692126797674</v>
      </c>
      <c r="K33" s="29">
        <f t="shared" si="15"/>
        <v>4.9429660458685305</v>
      </c>
      <c r="L33" s="29">
        <f t="shared" si="15"/>
        <v>0</v>
      </c>
      <c r="M33" s="29">
        <f t="shared" si="15"/>
        <v>0.31072324140099755</v>
      </c>
      <c r="N33" s="29">
        <f t="shared" si="15"/>
        <v>31.291310519216921</v>
      </c>
      <c r="O33" s="29">
        <f t="shared" si="15"/>
        <v>80.56194324037881</v>
      </c>
      <c r="P33" s="29">
        <f t="shared" si="15"/>
        <v>115.77075059129871</v>
      </c>
      <c r="Q33" s="29">
        <f t="shared" si="15"/>
        <v>90.256454076500532</v>
      </c>
      <c r="R33" s="29">
        <f t="shared" si="15"/>
        <v>72.36993945201877</v>
      </c>
      <c r="S33" s="29">
        <f t="shared" si="15"/>
        <v>15.891198377098393</v>
      </c>
      <c r="T33" s="29">
        <f t="shared" si="15"/>
        <v>53.078229093935491</v>
      </c>
      <c r="U33" s="29">
        <f t="shared" si="15"/>
        <v>15.433924806404786</v>
      </c>
      <c r="V33" s="29">
        <f t="shared" si="15"/>
        <v>34.502504633530236</v>
      </c>
      <c r="W33" s="29">
        <f t="shared" si="15"/>
        <v>78.319776303061019</v>
      </c>
      <c r="X33" s="29">
        <f t="shared" si="15"/>
        <v>98.286782515546491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4.9851133713979472</v>
      </c>
      <c r="O36" s="10">
        <v>15.88668471502073</v>
      </c>
      <c r="P36" s="10">
        <v>24.283343683069926</v>
      </c>
      <c r="Q36" s="10">
        <v>35.151064491365709</v>
      </c>
      <c r="R36" s="10">
        <v>22.748200804093198</v>
      </c>
      <c r="S36" s="10">
        <v>4.2506664031701966</v>
      </c>
      <c r="T36" s="10">
        <v>13.97460736245219</v>
      </c>
      <c r="U36" s="10">
        <v>3.9519830759492511</v>
      </c>
      <c r="V36" s="10">
        <v>9.7548907280991504</v>
      </c>
      <c r="W36" s="10">
        <v>18.853050439938485</v>
      </c>
      <c r="X36" s="10">
        <v>25.553087290697832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22.891358937333777</v>
      </c>
      <c r="O42" s="10">
        <v>58.185750273570889</v>
      </c>
      <c r="P42" s="10">
        <v>83.045915807613937</v>
      </c>
      <c r="Q42" s="10">
        <v>49.721627123938561</v>
      </c>
      <c r="R42" s="10">
        <v>45.17122328548362</v>
      </c>
      <c r="S42" s="10">
        <v>10.61913369601726</v>
      </c>
      <c r="T42" s="10">
        <v>35.348123120283233</v>
      </c>
      <c r="U42" s="10">
        <v>10.528678627370594</v>
      </c>
      <c r="V42" s="10">
        <v>23.036497235698064</v>
      </c>
      <c r="W42" s="10">
        <v>54.789411105269679</v>
      </c>
      <c r="X42" s="10">
        <v>67.395474667906925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1.4752118477357246</v>
      </c>
      <c r="O43" s="10">
        <v>1.3534872563878173</v>
      </c>
      <c r="P43" s="10">
        <v>2.1246688812326369</v>
      </c>
      <c r="Q43" s="10">
        <v>0.27169226909310051</v>
      </c>
      <c r="R43" s="10">
        <v>0.58450395239434916</v>
      </c>
      <c r="S43" s="10">
        <v>0.14796098385043016</v>
      </c>
      <c r="T43" s="10">
        <v>0.88366450637233651</v>
      </c>
      <c r="U43" s="10">
        <v>0.12662996937618126</v>
      </c>
      <c r="V43" s="10">
        <v>0.10784313379265782</v>
      </c>
      <c r="W43" s="10">
        <v>1.079392185511113</v>
      </c>
      <c r="X43" s="10">
        <v>1.2889865592085068</v>
      </c>
    </row>
    <row r="44" spans="1:24" ht="11.25" customHeight="1" x14ac:dyDescent="0.2">
      <c r="A44" s="41" t="s">
        <v>75</v>
      </c>
      <c r="B44" s="9" t="s">
        <v>76</v>
      </c>
      <c r="C44" s="10">
        <v>8.0918233917406681</v>
      </c>
      <c r="D44" s="10">
        <v>9.9612327668647644</v>
      </c>
      <c r="E44" s="10">
        <v>3.3665031373231527</v>
      </c>
      <c r="F44" s="10">
        <v>2.4484244314763117</v>
      </c>
      <c r="G44" s="10">
        <v>2.3107022924319307</v>
      </c>
      <c r="H44" s="10">
        <v>8.4999057017342885</v>
      </c>
      <c r="I44" s="10">
        <v>10.064986082377679</v>
      </c>
      <c r="J44" s="10">
        <v>11.130692126797674</v>
      </c>
      <c r="K44" s="10">
        <v>1.6820835627473221</v>
      </c>
      <c r="L44" s="10">
        <v>0</v>
      </c>
      <c r="M44" s="10">
        <v>0.31072324140099755</v>
      </c>
      <c r="N44" s="10">
        <v>8.8833082033042882E-2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0.13836244913319004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3.260882483121208</v>
      </c>
      <c r="L50" s="10">
        <v>0</v>
      </c>
      <c r="M50" s="10">
        <v>0</v>
      </c>
      <c r="N50" s="10">
        <v>1.8507932807164271</v>
      </c>
      <c r="O50" s="10">
        <v>5.1360209953993703</v>
      </c>
      <c r="P50" s="10">
        <v>6.3168222193822077</v>
      </c>
      <c r="Q50" s="10">
        <v>5.1120701921031779</v>
      </c>
      <c r="R50" s="10">
        <v>3.8660114100476055</v>
      </c>
      <c r="S50" s="10">
        <v>0.87343729406050719</v>
      </c>
      <c r="T50" s="10">
        <v>2.7334716556945473</v>
      </c>
      <c r="U50" s="10">
        <v>0.82663313370876068</v>
      </c>
      <c r="V50" s="10">
        <v>1.6032735359403707</v>
      </c>
      <c r="W50" s="10">
        <v>3.5979225723417376</v>
      </c>
      <c r="X50" s="10">
        <v>4.0492339977332232</v>
      </c>
    </row>
    <row r="51" spans="1:24" ht="11.25" customHeight="1" x14ac:dyDescent="0.2">
      <c r="A51" s="35" t="s">
        <v>89</v>
      </c>
      <c r="B51" s="36" t="s">
        <v>90</v>
      </c>
      <c r="C51" s="37">
        <v>48.413713230459351</v>
      </c>
      <c r="D51" s="37">
        <v>65.465000225184866</v>
      </c>
      <c r="E51" s="37">
        <v>36.707792512170023</v>
      </c>
      <c r="F51" s="37">
        <v>19.86376255069494</v>
      </c>
      <c r="G51" s="37">
        <v>35.094493661847451</v>
      </c>
      <c r="H51" s="37">
        <v>64.127934666068157</v>
      </c>
      <c r="I51" s="37">
        <v>67.619685969060058</v>
      </c>
      <c r="J51" s="37">
        <v>92.767943222199236</v>
      </c>
      <c r="K51" s="37">
        <v>64.325921487537059</v>
      </c>
      <c r="L51" s="37">
        <v>54.798037733029673</v>
      </c>
      <c r="M51" s="37">
        <v>48.000304022751877</v>
      </c>
      <c r="N51" s="37">
        <v>13.985482600818541</v>
      </c>
      <c r="O51" s="37">
        <v>27.864357904417176</v>
      </c>
      <c r="P51" s="37">
        <v>83.029228380185231</v>
      </c>
      <c r="Q51" s="37">
        <v>60.577673443982462</v>
      </c>
      <c r="R51" s="37">
        <v>44.52534586520558</v>
      </c>
      <c r="S51" s="37">
        <v>11.659572836383411</v>
      </c>
      <c r="T51" s="37">
        <v>36.639996183891697</v>
      </c>
      <c r="U51" s="37">
        <v>10.437554695702801</v>
      </c>
      <c r="V51" s="37">
        <v>26.952814792840016</v>
      </c>
      <c r="W51" s="37">
        <v>49.835850071251159</v>
      </c>
      <c r="X51" s="37">
        <v>57.67196908614104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0.14205597948621168</v>
      </c>
      <c r="G52" s="37">
        <f t="shared" si="16"/>
        <v>0.31216231382100768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3.3792332766221213E-2</v>
      </c>
      <c r="P52" s="37">
        <f t="shared" si="16"/>
        <v>0.33247758904145763</v>
      </c>
      <c r="Q52" s="37">
        <f t="shared" si="16"/>
        <v>0.36322623113692631</v>
      </c>
      <c r="R52" s="37">
        <f t="shared" si="16"/>
        <v>0.27613744335098939</v>
      </c>
      <c r="S52" s="37">
        <f t="shared" si="16"/>
        <v>5.9276985028907429E-2</v>
      </c>
      <c r="T52" s="37">
        <f t="shared" si="16"/>
        <v>0.21044386520069566</v>
      </c>
      <c r="U52" s="37">
        <f t="shared" si="16"/>
        <v>7.1963614877377069E-2</v>
      </c>
      <c r="V52" s="37">
        <f t="shared" si="16"/>
        <v>0.20165731720271135</v>
      </c>
      <c r="W52" s="37">
        <f t="shared" si="16"/>
        <v>0.39849324500562361</v>
      </c>
      <c r="X52" s="37">
        <f t="shared" si="16"/>
        <v>0.54068773801751913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0.1396008829033093</v>
      </c>
      <c r="G59" s="10">
        <v>0.31216231382100768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3.3792332766221213E-2</v>
      </c>
      <c r="P59" s="10">
        <v>0.33247758904145763</v>
      </c>
      <c r="Q59" s="10">
        <v>0.36322623113692631</v>
      </c>
      <c r="R59" s="10">
        <v>0.27613744335098939</v>
      </c>
      <c r="S59" s="10">
        <v>5.9276985028907429E-2</v>
      </c>
      <c r="T59" s="10">
        <v>0.15825082812311422</v>
      </c>
      <c r="U59" s="10">
        <v>6.3186995888252412E-2</v>
      </c>
      <c r="V59" s="10">
        <v>0.1740362826139939</v>
      </c>
      <c r="W59" s="10">
        <v>0.26300814003818107</v>
      </c>
      <c r="X59" s="10">
        <v>0.34475489298816431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2.4550965829023864E-3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5.2193037077581446E-2</v>
      </c>
      <c r="U70" s="10">
        <v>8.7766189891246606E-3</v>
      </c>
      <c r="V70" s="10">
        <v>2.7621034588717442E-2</v>
      </c>
      <c r="W70" s="10">
        <v>0.13548510496744254</v>
      </c>
      <c r="X70" s="10">
        <v>0.19593284502935479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0.21844355777127539</v>
      </c>
      <c r="J71" s="37">
        <f t="shared" si="17"/>
        <v>0.11945761728690049</v>
      </c>
      <c r="K71" s="37">
        <f t="shared" si="17"/>
        <v>9.4407299143756979E-2</v>
      </c>
      <c r="L71" s="37">
        <f t="shared" si="17"/>
        <v>0.11962594094366601</v>
      </c>
      <c r="M71" s="37">
        <f t="shared" si="17"/>
        <v>9.4789575191470132E-2</v>
      </c>
      <c r="N71" s="37">
        <f t="shared" si="17"/>
        <v>2.7828652910121269E-2</v>
      </c>
      <c r="O71" s="37">
        <f t="shared" si="17"/>
        <v>6.0821333272536346E-2</v>
      </c>
      <c r="P71" s="37">
        <f t="shared" si="17"/>
        <v>0.11373404452716025</v>
      </c>
      <c r="Q71" s="37">
        <f t="shared" si="17"/>
        <v>8.0708868558625024E-2</v>
      </c>
      <c r="R71" s="37">
        <f t="shared" si="17"/>
        <v>4.8450061114700224E-2</v>
      </c>
      <c r="S71" s="37">
        <f t="shared" si="17"/>
        <v>2.0564684689332223E-2</v>
      </c>
      <c r="T71" s="37">
        <f t="shared" si="17"/>
        <v>5.0354890408344892E-2</v>
      </c>
      <c r="U71" s="37">
        <f t="shared" si="17"/>
        <v>1.5539436488807115E-2</v>
      </c>
      <c r="V71" s="37">
        <f t="shared" si="17"/>
        <v>2.9010793632704156E-2</v>
      </c>
      <c r="W71" s="37">
        <f t="shared" si="17"/>
        <v>0.16832596708181943</v>
      </c>
      <c r="X71" s="37">
        <f t="shared" si="17"/>
        <v>0.35727871584511073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0.21844355777127539</v>
      </c>
      <c r="J72" s="10">
        <v>0.11945761728690049</v>
      </c>
      <c r="K72" s="10">
        <v>9.4407299143756979E-2</v>
      </c>
      <c r="L72" s="10">
        <v>0.11962594094366601</v>
      </c>
      <c r="M72" s="10">
        <v>9.4789575191470132E-2</v>
      </c>
      <c r="N72" s="10">
        <v>2.7828652910121269E-2</v>
      </c>
      <c r="O72" s="10">
        <v>6.0821333272536346E-2</v>
      </c>
      <c r="P72" s="10">
        <v>0.11373404452716025</v>
      </c>
      <c r="Q72" s="10">
        <v>8.0708868558625024E-2</v>
      </c>
      <c r="R72" s="10">
        <v>4.8450061114700224E-2</v>
      </c>
      <c r="S72" s="10">
        <v>2.0564684689332223E-2</v>
      </c>
      <c r="T72" s="10">
        <v>5.0354890408344892E-2</v>
      </c>
      <c r="U72" s="10">
        <v>1.5539436488807115E-2</v>
      </c>
      <c r="V72" s="10">
        <v>2.9010793632704156E-2</v>
      </c>
      <c r="W72" s="10">
        <v>0.16832596708181943</v>
      </c>
      <c r="X72" s="10">
        <v>0.35727871584511073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62.675483359978237</v>
      </c>
      <c r="D75" s="37">
        <v>74.206507917719165</v>
      </c>
      <c r="E75" s="37">
        <v>44.791958956523878</v>
      </c>
      <c r="F75" s="37">
        <v>28.384182150768357</v>
      </c>
      <c r="G75" s="37">
        <v>39.33893990362801</v>
      </c>
      <c r="H75" s="37">
        <v>62.974977067967231</v>
      </c>
      <c r="I75" s="37">
        <v>75.878026057316035</v>
      </c>
      <c r="J75" s="37">
        <v>89.308719333429977</v>
      </c>
      <c r="K75" s="37">
        <v>67.654445394249933</v>
      </c>
      <c r="L75" s="37">
        <v>81.22507443000886</v>
      </c>
      <c r="M75" s="37">
        <v>50.788584288301415</v>
      </c>
      <c r="N75" s="37">
        <v>13.841502719482463</v>
      </c>
      <c r="O75" s="37">
        <v>52.245525281108726</v>
      </c>
      <c r="P75" s="37">
        <v>82.459733502796766</v>
      </c>
      <c r="Q75" s="37">
        <v>60.302286161546824</v>
      </c>
      <c r="R75" s="37">
        <v>44.00850902186459</v>
      </c>
      <c r="S75" s="37">
        <v>11.983728128979402</v>
      </c>
      <c r="T75" s="37">
        <v>37.085321521264561</v>
      </c>
      <c r="U75" s="37">
        <v>10.245884749939416</v>
      </c>
      <c r="V75" s="37">
        <v>28.613670422613541</v>
      </c>
      <c r="W75" s="37">
        <v>55.794102578944205</v>
      </c>
      <c r="X75" s="37">
        <v>73.049360138037116</v>
      </c>
    </row>
    <row r="76" spans="1:24" ht="11.25" customHeight="1" x14ac:dyDescent="0.2">
      <c r="A76" s="38" t="s">
        <v>139</v>
      </c>
      <c r="B76" s="39" t="s">
        <v>140</v>
      </c>
      <c r="C76" s="40">
        <v>51.727008078266088</v>
      </c>
      <c r="D76" s="40">
        <v>75.834859978603205</v>
      </c>
      <c r="E76" s="40">
        <v>47.301382751841885</v>
      </c>
      <c r="F76" s="40">
        <v>19.700608803362702</v>
      </c>
      <c r="G76" s="40">
        <v>43.975803516422701</v>
      </c>
      <c r="H76" s="40">
        <v>58.990797202648572</v>
      </c>
      <c r="I76" s="40">
        <v>71.030775847889316</v>
      </c>
      <c r="J76" s="40">
        <v>88.439825131169769</v>
      </c>
      <c r="K76" s="40">
        <v>70.687569306468404</v>
      </c>
      <c r="L76" s="40">
        <v>68.155568461252926</v>
      </c>
      <c r="M76" s="40">
        <v>54.285505764796937</v>
      </c>
      <c r="N76" s="40">
        <v>16.836707194398539</v>
      </c>
      <c r="O76" s="40">
        <v>60.384628122514407</v>
      </c>
      <c r="P76" s="40">
        <v>86.113753873510021</v>
      </c>
      <c r="Q76" s="40">
        <v>70.014883029753094</v>
      </c>
      <c r="R76" s="40">
        <v>51.420796296107298</v>
      </c>
      <c r="S76" s="40">
        <v>12.600394322992161</v>
      </c>
      <c r="T76" s="40">
        <v>36.120388390551469</v>
      </c>
      <c r="U76" s="40">
        <v>9.8860078317698079</v>
      </c>
      <c r="V76" s="40">
        <v>25.473491109483938</v>
      </c>
      <c r="W76" s="40">
        <v>52.450378976572914</v>
      </c>
      <c r="X76" s="40">
        <v>66.297930776417473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101.54933431017264</v>
      </c>
      <c r="D2" s="31">
        <f t="shared" ref="D2:W2" si="1">SUM(D3,D17,D22,D25,D26,D51,D52,D71,D74,D75,D76)</f>
        <v>115.67866896613999</v>
      </c>
      <c r="E2" s="31">
        <f t="shared" si="1"/>
        <v>114.24676456028422</v>
      </c>
      <c r="F2" s="31">
        <f t="shared" si="1"/>
        <v>131.23100576979701</v>
      </c>
      <c r="G2" s="31">
        <f t="shared" si="1"/>
        <v>131.48939900849444</v>
      </c>
      <c r="H2" s="31">
        <f t="shared" si="1"/>
        <v>139.08860627711044</v>
      </c>
      <c r="I2" s="31">
        <f t="shared" si="1"/>
        <v>154.04283619032859</v>
      </c>
      <c r="J2" s="31">
        <f t="shared" si="1"/>
        <v>138.82006350724805</v>
      </c>
      <c r="K2" s="31">
        <f t="shared" si="1"/>
        <v>134.22145551144541</v>
      </c>
      <c r="L2" s="31">
        <f t="shared" si="1"/>
        <v>139.74236048136834</v>
      </c>
      <c r="M2" s="31">
        <f t="shared" si="1"/>
        <v>164.66280824623138</v>
      </c>
      <c r="N2" s="31">
        <f t="shared" si="1"/>
        <v>168.48193031993029</v>
      </c>
      <c r="O2" s="31">
        <f t="shared" si="1"/>
        <v>175.78025475535938</v>
      </c>
      <c r="P2" s="31">
        <f t="shared" si="1"/>
        <v>151.93454495797693</v>
      </c>
      <c r="Q2" s="31">
        <f t="shared" si="1"/>
        <v>166.09582497378682</v>
      </c>
      <c r="R2" s="31">
        <f t="shared" si="1"/>
        <v>162.80452851824833</v>
      </c>
      <c r="S2" s="31">
        <f t="shared" si="1"/>
        <v>161.21381484670962</v>
      </c>
      <c r="T2" s="31">
        <f t="shared" si="1"/>
        <v>169.7215056845879</v>
      </c>
      <c r="U2" s="31">
        <f t="shared" si="1"/>
        <v>160.09123913256803</v>
      </c>
      <c r="V2" s="31">
        <f t="shared" si="1"/>
        <v>156.22910098410088</v>
      </c>
      <c r="W2" s="31">
        <f t="shared" si="1"/>
        <v>159.3484283940663</v>
      </c>
      <c r="X2" s="31">
        <f t="shared" ref="X2" si="2">SUM(X3,X17,X22,X25,X26,X51,X52,X71,X74,X75,X76)</f>
        <v>149.82527606898694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4.652974259009255E-2</v>
      </c>
      <c r="E3" s="34">
        <f t="shared" si="4"/>
        <v>5.4841465804246738E-2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0.20746905120240153</v>
      </c>
      <c r="K3" s="34">
        <f t="shared" si="4"/>
        <v>0.21621247208922575</v>
      </c>
      <c r="L3" s="34">
        <f t="shared" si="4"/>
        <v>0</v>
      </c>
      <c r="M3" s="34">
        <f t="shared" si="4"/>
        <v>0.33258482910695014</v>
      </c>
      <c r="N3" s="34">
        <f t="shared" si="4"/>
        <v>0.1911444177781447</v>
      </c>
      <c r="O3" s="34">
        <f t="shared" si="4"/>
        <v>0.20618376678628195</v>
      </c>
      <c r="P3" s="34">
        <f t="shared" si="4"/>
        <v>0.13632751087900405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4.652974259009255E-2</v>
      </c>
      <c r="E8" s="29">
        <f t="shared" si="9"/>
        <v>5.4841465804246738E-2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4.652974259009255E-2</v>
      </c>
      <c r="E10" s="10">
        <v>5.4841465804246738E-2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0.20746905120240153</v>
      </c>
      <c r="K11" s="29">
        <f t="shared" si="10"/>
        <v>0.21621247208922575</v>
      </c>
      <c r="L11" s="29">
        <f t="shared" si="10"/>
        <v>0</v>
      </c>
      <c r="M11" s="29">
        <f t="shared" si="10"/>
        <v>0.33258482910695014</v>
      </c>
      <c r="N11" s="29">
        <f t="shared" si="10"/>
        <v>0.1911444177781447</v>
      </c>
      <c r="O11" s="29">
        <f t="shared" si="10"/>
        <v>0.20618376678628195</v>
      </c>
      <c r="P11" s="29">
        <f t="shared" si="10"/>
        <v>0.13632751087900405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0.20746905120240153</v>
      </c>
      <c r="K15" s="10">
        <v>0.21621247208922575</v>
      </c>
      <c r="L15" s="10">
        <v>0</v>
      </c>
      <c r="M15" s="10">
        <v>0.33258482910695014</v>
      </c>
      <c r="N15" s="10">
        <v>0.1911444177781447</v>
      </c>
      <c r="O15" s="10">
        <v>0.20618376678628195</v>
      </c>
      <c r="P15" s="10">
        <v>0.13632751087900405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5.015347185054182</v>
      </c>
      <c r="D26" s="37">
        <f t="shared" si="13"/>
        <v>5.3787827457547923</v>
      </c>
      <c r="E26" s="37">
        <f t="shared" si="13"/>
        <v>3.0875116391995738</v>
      </c>
      <c r="F26" s="37">
        <f t="shared" si="13"/>
        <v>4.7247213748899854</v>
      </c>
      <c r="G26" s="37">
        <f t="shared" si="13"/>
        <v>2.6665035548355012</v>
      </c>
      <c r="H26" s="37">
        <f t="shared" si="13"/>
        <v>6.3106990095038196</v>
      </c>
      <c r="I26" s="37">
        <f t="shared" si="13"/>
        <v>7.209645681328225</v>
      </c>
      <c r="J26" s="37">
        <f t="shared" si="13"/>
        <v>5.7062440358797701</v>
      </c>
      <c r="K26" s="37">
        <f t="shared" si="13"/>
        <v>3.3218865114284304</v>
      </c>
      <c r="L26" s="37">
        <f t="shared" si="13"/>
        <v>0</v>
      </c>
      <c r="M26" s="37">
        <f t="shared" si="13"/>
        <v>0.35183542882126873</v>
      </c>
      <c r="N26" s="37">
        <f t="shared" si="13"/>
        <v>70.260819301402833</v>
      </c>
      <c r="O26" s="37">
        <f t="shared" si="13"/>
        <v>66.092173139399492</v>
      </c>
      <c r="P26" s="37">
        <f t="shared" si="13"/>
        <v>48.324672650846786</v>
      </c>
      <c r="Q26" s="37">
        <f t="shared" si="13"/>
        <v>54.071273815979744</v>
      </c>
      <c r="R26" s="37">
        <f t="shared" si="13"/>
        <v>55.812051565846538</v>
      </c>
      <c r="S26" s="37">
        <f t="shared" si="13"/>
        <v>49.250899613623041</v>
      </c>
      <c r="T26" s="37">
        <f t="shared" si="13"/>
        <v>55.535018324718258</v>
      </c>
      <c r="U26" s="37">
        <f t="shared" si="13"/>
        <v>53.415841636238035</v>
      </c>
      <c r="V26" s="37">
        <f t="shared" si="13"/>
        <v>46.212704940753909</v>
      </c>
      <c r="W26" s="37">
        <f t="shared" si="13"/>
        <v>52.616812548333314</v>
      </c>
      <c r="X26" s="37">
        <f t="shared" si="13"/>
        <v>49.801597069063838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5.015347185054182</v>
      </c>
      <c r="D33" s="29">
        <f t="shared" si="15"/>
        <v>5.3787827457547923</v>
      </c>
      <c r="E33" s="29">
        <f t="shared" si="15"/>
        <v>3.0875116391995738</v>
      </c>
      <c r="F33" s="29">
        <f t="shared" si="15"/>
        <v>4.7247213748899854</v>
      </c>
      <c r="G33" s="29">
        <f t="shared" si="15"/>
        <v>2.6665035548355012</v>
      </c>
      <c r="H33" s="29">
        <f t="shared" si="15"/>
        <v>6.3106990095038196</v>
      </c>
      <c r="I33" s="29">
        <f t="shared" si="15"/>
        <v>7.209645681328225</v>
      </c>
      <c r="J33" s="29">
        <f t="shared" si="15"/>
        <v>5.7062440358797701</v>
      </c>
      <c r="K33" s="29">
        <f t="shared" si="15"/>
        <v>3.3218865114284304</v>
      </c>
      <c r="L33" s="29">
        <f t="shared" si="15"/>
        <v>0</v>
      </c>
      <c r="M33" s="29">
        <f t="shared" si="15"/>
        <v>0.35183542882126873</v>
      </c>
      <c r="N33" s="29">
        <f t="shared" si="15"/>
        <v>70.260819301402833</v>
      </c>
      <c r="O33" s="29">
        <f t="shared" si="15"/>
        <v>66.092173139399492</v>
      </c>
      <c r="P33" s="29">
        <f t="shared" si="15"/>
        <v>48.324672650846786</v>
      </c>
      <c r="Q33" s="29">
        <f t="shared" si="15"/>
        <v>54.071273815979744</v>
      </c>
      <c r="R33" s="29">
        <f t="shared" si="15"/>
        <v>55.812051565846538</v>
      </c>
      <c r="S33" s="29">
        <f t="shared" si="15"/>
        <v>49.250899613623041</v>
      </c>
      <c r="T33" s="29">
        <f t="shared" si="15"/>
        <v>55.535018324718258</v>
      </c>
      <c r="U33" s="29">
        <f t="shared" si="15"/>
        <v>53.415841636238035</v>
      </c>
      <c r="V33" s="29">
        <f t="shared" si="15"/>
        <v>46.212704940753909</v>
      </c>
      <c r="W33" s="29">
        <f t="shared" si="15"/>
        <v>52.616812548333314</v>
      </c>
      <c r="X33" s="29">
        <f t="shared" si="15"/>
        <v>49.801597069063838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11.347470524419913</v>
      </c>
      <c r="O36" s="10">
        <v>13.260315578796147</v>
      </c>
      <c r="P36" s="10">
        <v>10.285120316542168</v>
      </c>
      <c r="Q36" s="10">
        <v>21.294980483196191</v>
      </c>
      <c r="R36" s="10">
        <v>17.767543529015203</v>
      </c>
      <c r="S36" s="10">
        <v>13.357319221814041</v>
      </c>
      <c r="T36" s="10">
        <v>14.815330593504685</v>
      </c>
      <c r="U36" s="10">
        <v>13.874076894408438</v>
      </c>
      <c r="V36" s="10">
        <v>13.250759138063902</v>
      </c>
      <c r="W36" s="10">
        <v>12.851134703847274</v>
      </c>
      <c r="X36" s="10">
        <v>13.135034058098949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50.986535201586577</v>
      </c>
      <c r="O42" s="10">
        <v>47.444462396290938</v>
      </c>
      <c r="P42" s="10">
        <v>34.4567373079338</v>
      </c>
      <c r="Q42" s="10">
        <v>29.560393514828252</v>
      </c>
      <c r="R42" s="10">
        <v>34.59372136489219</v>
      </c>
      <c r="S42" s="10">
        <v>32.706321197511166</v>
      </c>
      <c r="T42" s="10">
        <v>36.728488421670782</v>
      </c>
      <c r="U42" s="10">
        <v>36.220982611464002</v>
      </c>
      <c r="V42" s="10">
        <v>30.670491359041851</v>
      </c>
      <c r="W42" s="10">
        <v>36.575919778812782</v>
      </c>
      <c r="X42" s="10">
        <v>33.918442895298952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3.6022840699219438</v>
      </c>
      <c r="O43" s="10">
        <v>1.1995011552620791</v>
      </c>
      <c r="P43" s="10">
        <v>0.96189042439036798</v>
      </c>
      <c r="Q43" s="10">
        <v>0.17668297621120971</v>
      </c>
      <c r="R43" s="10">
        <v>0.49005831912387188</v>
      </c>
      <c r="S43" s="10">
        <v>0.49712255008719303</v>
      </c>
      <c r="T43" s="10">
        <v>1.0042975130092719</v>
      </c>
      <c r="U43" s="10">
        <v>0.47698136278508402</v>
      </c>
      <c r="V43" s="10">
        <v>0.15687701084125683</v>
      </c>
      <c r="W43" s="10">
        <v>0.78788287260891754</v>
      </c>
      <c r="X43" s="10">
        <v>0.71024275374241386</v>
      </c>
    </row>
    <row r="44" spans="1:24" ht="11.25" customHeight="1" x14ac:dyDescent="0.2">
      <c r="A44" s="41" t="s">
        <v>75</v>
      </c>
      <c r="B44" s="9" t="s">
        <v>76</v>
      </c>
      <c r="C44" s="10">
        <v>5.015347185054182</v>
      </c>
      <c r="D44" s="10">
        <v>5.3787827457547923</v>
      </c>
      <c r="E44" s="10">
        <v>3.0875116391995738</v>
      </c>
      <c r="F44" s="10">
        <v>4.7247213748899854</v>
      </c>
      <c r="G44" s="10">
        <v>2.6665035548355012</v>
      </c>
      <c r="H44" s="10">
        <v>6.3106990095038196</v>
      </c>
      <c r="I44" s="10">
        <v>7.209645681328225</v>
      </c>
      <c r="J44" s="10">
        <v>5.7062440358797701</v>
      </c>
      <c r="K44" s="10">
        <v>1.1435952021748523</v>
      </c>
      <c r="L44" s="10">
        <v>0</v>
      </c>
      <c r="M44" s="10">
        <v>0.35183542882126873</v>
      </c>
      <c r="N44" s="10">
        <v>0.20220819565446588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0.14668644151984842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2.1782913092535781</v>
      </c>
      <c r="L50" s="10">
        <v>0</v>
      </c>
      <c r="M50" s="10">
        <v>0</v>
      </c>
      <c r="N50" s="10">
        <v>4.1223213098199336</v>
      </c>
      <c r="O50" s="10">
        <v>4.1878940090503312</v>
      </c>
      <c r="P50" s="10">
        <v>2.6209246019804451</v>
      </c>
      <c r="Q50" s="10">
        <v>3.0392168417440852</v>
      </c>
      <c r="R50" s="10">
        <v>2.960728352815273</v>
      </c>
      <c r="S50" s="10">
        <v>2.6901366442106363</v>
      </c>
      <c r="T50" s="10">
        <v>2.8402153550136786</v>
      </c>
      <c r="U50" s="10">
        <v>2.8438007675805115</v>
      </c>
      <c r="V50" s="10">
        <v>2.1345774328068994</v>
      </c>
      <c r="W50" s="10">
        <v>2.4018751930643401</v>
      </c>
      <c r="X50" s="10">
        <v>2.0378773619235178</v>
      </c>
    </row>
    <row r="51" spans="1:24" ht="11.25" customHeight="1" x14ac:dyDescent="0.2">
      <c r="A51" s="35" t="s">
        <v>89</v>
      </c>
      <c r="B51" s="36" t="s">
        <v>90</v>
      </c>
      <c r="C51" s="37">
        <v>36.448843693038327</v>
      </c>
      <c r="D51" s="37">
        <v>42.11149896760822</v>
      </c>
      <c r="E51" s="37">
        <v>39.592930610553488</v>
      </c>
      <c r="F51" s="37">
        <v>46.969953286940367</v>
      </c>
      <c r="G51" s="37">
        <v>47.269196186373854</v>
      </c>
      <c r="H51" s="37">
        <v>57.139978131704524</v>
      </c>
      <c r="I51" s="37">
        <v>57.838679454685291</v>
      </c>
      <c r="J51" s="37">
        <v>56.502191162481417</v>
      </c>
      <c r="K51" s="37">
        <v>51.035465450085887</v>
      </c>
      <c r="L51" s="37">
        <v>46.161572294140818</v>
      </c>
      <c r="M51" s="37">
        <v>62.925144426108652</v>
      </c>
      <c r="N51" s="37">
        <v>41.204919685068347</v>
      </c>
      <c r="O51" s="37">
        <v>28.979289459919748</v>
      </c>
      <c r="P51" s="37">
        <v>44.713428209359364</v>
      </c>
      <c r="Q51" s="37">
        <v>47.163071784508169</v>
      </c>
      <c r="R51" s="37">
        <v>44.731519897420064</v>
      </c>
      <c r="S51" s="37">
        <v>46.567558464035038</v>
      </c>
      <c r="T51" s="37">
        <v>49.876503492282218</v>
      </c>
      <c r="U51" s="37">
        <v>47.098447999650261</v>
      </c>
      <c r="V51" s="37">
        <v>46.759990663724949</v>
      </c>
      <c r="W51" s="37">
        <v>43.501183942252283</v>
      </c>
      <c r="X51" s="37">
        <v>38.09525888689037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0.27009061119752226</v>
      </c>
      <c r="G52" s="37">
        <f t="shared" si="16"/>
        <v>0.35398034219036306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2.7554152926995323E-2</v>
      </c>
      <c r="P52" s="37">
        <f t="shared" si="16"/>
        <v>0.13794890254345707</v>
      </c>
      <c r="Q52" s="37">
        <f t="shared" si="16"/>
        <v>0.21594446819995761</v>
      </c>
      <c r="R52" s="37">
        <f t="shared" si="16"/>
        <v>0.21147582639781398</v>
      </c>
      <c r="S52" s="37">
        <f t="shared" si="16"/>
        <v>0.18256970554035259</v>
      </c>
      <c r="T52" s="37">
        <f t="shared" si="16"/>
        <v>0.2683273303461835</v>
      </c>
      <c r="U52" s="37">
        <f t="shared" si="16"/>
        <v>0.27522228065159243</v>
      </c>
      <c r="V52" s="37">
        <f t="shared" si="16"/>
        <v>0.30216219149858686</v>
      </c>
      <c r="W52" s="37">
        <f t="shared" si="16"/>
        <v>0.34885479408822145</v>
      </c>
      <c r="X52" s="37">
        <f t="shared" si="16"/>
        <v>0.36242079807185834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0.26428527741347452</v>
      </c>
      <c r="G59" s="10">
        <v>0.35398034219036306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2.7554152926995323E-2</v>
      </c>
      <c r="P59" s="10">
        <v>0.13794890254345707</v>
      </c>
      <c r="Q59" s="10">
        <v>0.21594446819995761</v>
      </c>
      <c r="R59" s="10">
        <v>0.21147582639781398</v>
      </c>
      <c r="S59" s="10">
        <v>0.18256970554035259</v>
      </c>
      <c r="T59" s="10">
        <v>0.16443061739548001</v>
      </c>
      <c r="U59" s="10">
        <v>0.21737723795551062</v>
      </c>
      <c r="V59" s="10">
        <v>0.23170963221789986</v>
      </c>
      <c r="W59" s="10">
        <v>0.17557707661300326</v>
      </c>
      <c r="X59" s="10">
        <v>0.17350644399070184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5.8053337840477592E-3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0.10389671295070348</v>
      </c>
      <c r="U70" s="10">
        <v>5.7845042696081816E-2</v>
      </c>
      <c r="V70" s="10">
        <v>7.0452559280687013E-2</v>
      </c>
      <c r="W70" s="10">
        <v>0.1732777174752182</v>
      </c>
      <c r="X70" s="10">
        <v>0.18891435408115653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0.15378582060133911</v>
      </c>
      <c r="J71" s="37">
        <f t="shared" si="17"/>
        <v>6.023029695007498E-2</v>
      </c>
      <c r="K71" s="37">
        <f t="shared" si="17"/>
        <v>6.3064707274611886E-2</v>
      </c>
      <c r="L71" s="37">
        <f t="shared" si="17"/>
        <v>8.4757410475210224E-2</v>
      </c>
      <c r="M71" s="37">
        <f t="shared" si="17"/>
        <v>0.10548656225010281</v>
      </c>
      <c r="N71" s="37">
        <f t="shared" si="17"/>
        <v>6.1983501944943703E-2</v>
      </c>
      <c r="O71" s="37">
        <f t="shared" si="17"/>
        <v>4.9593507787968519E-2</v>
      </c>
      <c r="P71" s="37">
        <f t="shared" si="17"/>
        <v>4.7189606582457695E-2</v>
      </c>
      <c r="Q71" s="37">
        <f t="shared" si="17"/>
        <v>4.7982860834030576E-2</v>
      </c>
      <c r="R71" s="37">
        <f t="shared" si="17"/>
        <v>3.7104771409911405E-2</v>
      </c>
      <c r="S71" s="37">
        <f t="shared" si="17"/>
        <v>6.3338046400818818E-2</v>
      </c>
      <c r="T71" s="37">
        <f t="shared" si="17"/>
        <v>5.2321278927427738E-2</v>
      </c>
      <c r="U71" s="37">
        <f t="shared" si="17"/>
        <v>5.3459097648761368E-2</v>
      </c>
      <c r="V71" s="37">
        <f t="shared" si="17"/>
        <v>3.8624591504822017E-2</v>
      </c>
      <c r="W71" s="37">
        <f t="shared" si="17"/>
        <v>0.11236983469025739</v>
      </c>
      <c r="X71" s="37">
        <f t="shared" si="17"/>
        <v>0.1798093682225933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0.15378582060133911</v>
      </c>
      <c r="J72" s="10">
        <v>6.023029695007498E-2</v>
      </c>
      <c r="K72" s="10">
        <v>6.3064707274611886E-2</v>
      </c>
      <c r="L72" s="10">
        <v>8.4757410475210224E-2</v>
      </c>
      <c r="M72" s="10">
        <v>0.10548656225010281</v>
      </c>
      <c r="N72" s="10">
        <v>6.1983501944943703E-2</v>
      </c>
      <c r="O72" s="10">
        <v>4.9593507787968519E-2</v>
      </c>
      <c r="P72" s="10">
        <v>4.7189606582457695E-2</v>
      </c>
      <c r="Q72" s="10">
        <v>4.7982860834030576E-2</v>
      </c>
      <c r="R72" s="10">
        <v>3.7104771409911405E-2</v>
      </c>
      <c r="S72" s="10">
        <v>6.3338046400818818E-2</v>
      </c>
      <c r="T72" s="10">
        <v>5.2321278927427738E-2</v>
      </c>
      <c r="U72" s="10">
        <v>5.3459097648761368E-2</v>
      </c>
      <c r="V72" s="10">
        <v>3.8624591504822017E-2</v>
      </c>
      <c r="W72" s="10">
        <v>0.11236983469025739</v>
      </c>
      <c r="X72" s="10">
        <v>0.1798093682225933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38.145792437403053</v>
      </c>
      <c r="D75" s="37">
        <v>39.380578325464057</v>
      </c>
      <c r="E75" s="37">
        <v>40.351519781854329</v>
      </c>
      <c r="F75" s="37">
        <v>53.735487182170097</v>
      </c>
      <c r="G75" s="37">
        <v>44.608880675061307</v>
      </c>
      <c r="H75" s="37">
        <v>45.976877846988984</v>
      </c>
      <c r="I75" s="37">
        <v>53.41867080855873</v>
      </c>
      <c r="J75" s="37">
        <v>45.029281579963758</v>
      </c>
      <c r="K75" s="37">
        <v>45.193622032526193</v>
      </c>
      <c r="L75" s="37">
        <v>57.549616078554088</v>
      </c>
      <c r="M75" s="37">
        <v>56.520067183554715</v>
      </c>
      <c r="N75" s="37">
        <v>30.829548721057581</v>
      </c>
      <c r="O75" s="37">
        <v>42.600823189864975</v>
      </c>
      <c r="P75" s="37">
        <v>34.213523304027383</v>
      </c>
      <c r="Q75" s="37">
        <v>35.850783892003598</v>
      </c>
      <c r="R75" s="37">
        <v>33.70327363430021</v>
      </c>
      <c r="S75" s="37">
        <v>36.909193588649302</v>
      </c>
      <c r="T75" s="37">
        <v>38.533525456861355</v>
      </c>
      <c r="U75" s="37">
        <v>35.248109140861985</v>
      </c>
      <c r="V75" s="37">
        <v>38.095866852851707</v>
      </c>
      <c r="W75" s="37">
        <v>37.246624464303416</v>
      </c>
      <c r="X75" s="37">
        <v>36.763900878941463</v>
      </c>
    </row>
    <row r="76" spans="1:24" ht="11.25" customHeight="1" x14ac:dyDescent="0.2">
      <c r="A76" s="38" t="s">
        <v>139</v>
      </c>
      <c r="B76" s="39" t="s">
        <v>140</v>
      </c>
      <c r="C76" s="40">
        <v>21.939350994677092</v>
      </c>
      <c r="D76" s="40">
        <v>28.761279184722827</v>
      </c>
      <c r="E76" s="40">
        <v>31.15996106287259</v>
      </c>
      <c r="F76" s="40">
        <v>25.530753314599036</v>
      </c>
      <c r="G76" s="40">
        <v>36.590838250033428</v>
      </c>
      <c r="H76" s="40">
        <v>29.661051288913114</v>
      </c>
      <c r="I76" s="40">
        <v>35.422054425154997</v>
      </c>
      <c r="J76" s="40">
        <v>31.314647380770612</v>
      </c>
      <c r="K76" s="40">
        <v>34.391204338041071</v>
      </c>
      <c r="L76" s="40">
        <v>35.94641469819824</v>
      </c>
      <c r="M76" s="40">
        <v>44.42768981638968</v>
      </c>
      <c r="N76" s="40">
        <v>25.933514692678447</v>
      </c>
      <c r="O76" s="40">
        <v>37.824637538673905</v>
      </c>
      <c r="P76" s="40">
        <v>24.361454773738462</v>
      </c>
      <c r="Q76" s="40">
        <v>28.746768152261321</v>
      </c>
      <c r="R76" s="40">
        <v>28.30910282287379</v>
      </c>
      <c r="S76" s="40">
        <v>28.240255428461069</v>
      </c>
      <c r="T76" s="40">
        <v>25.455809801452471</v>
      </c>
      <c r="U76" s="40">
        <v>24.000158977517412</v>
      </c>
      <c r="V76" s="40">
        <v>24.819751743766915</v>
      </c>
      <c r="W76" s="40">
        <v>25.522582810398806</v>
      </c>
      <c r="X76" s="40">
        <v>24.622289067796835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576.63267411865854</v>
      </c>
      <c r="D2" s="31">
        <f t="shared" ref="D2:W2" si="1">SUM(D3,D17,D22,D25,D26,D51,D52,D71,D74,D75,D76)</f>
        <v>629.0380051590713</v>
      </c>
      <c r="E2" s="31">
        <f t="shared" si="1"/>
        <v>651.83826311263965</v>
      </c>
      <c r="F2" s="31">
        <f t="shared" si="1"/>
        <v>675.06844368013753</v>
      </c>
      <c r="G2" s="31">
        <f t="shared" si="1"/>
        <v>645.07532244196045</v>
      </c>
      <c r="H2" s="31">
        <f t="shared" si="1"/>
        <v>636.72863284608763</v>
      </c>
      <c r="I2" s="31">
        <f t="shared" si="1"/>
        <v>614.28727429062758</v>
      </c>
      <c r="J2" s="31">
        <f t="shared" si="1"/>
        <v>625.56147893379193</v>
      </c>
      <c r="K2" s="31">
        <f t="shared" si="1"/>
        <v>646.85907136715377</v>
      </c>
      <c r="L2" s="31">
        <f t="shared" si="1"/>
        <v>456.19484092863286</v>
      </c>
      <c r="M2" s="31">
        <f t="shared" si="1"/>
        <v>444.00085984522786</v>
      </c>
      <c r="N2" s="31">
        <f t="shared" si="1"/>
        <v>436.93413585554606</v>
      </c>
      <c r="O2" s="31">
        <f t="shared" si="1"/>
        <v>380.53043852106623</v>
      </c>
      <c r="P2" s="31">
        <f t="shared" si="1"/>
        <v>399.86517626827163</v>
      </c>
      <c r="Q2" s="31">
        <f t="shared" si="1"/>
        <v>450.91986242476344</v>
      </c>
      <c r="R2" s="31">
        <f t="shared" si="1"/>
        <v>488.37420464316409</v>
      </c>
      <c r="S2" s="31">
        <f t="shared" si="1"/>
        <v>538.37687016337065</v>
      </c>
      <c r="T2" s="31">
        <f t="shared" si="1"/>
        <v>545.31820482719274</v>
      </c>
      <c r="U2" s="31">
        <f t="shared" si="1"/>
        <v>577.04594576182751</v>
      </c>
      <c r="V2" s="31">
        <f t="shared" si="1"/>
        <v>609.9121347904819</v>
      </c>
      <c r="W2" s="31">
        <f t="shared" si="1"/>
        <v>553.9528575224831</v>
      </c>
      <c r="X2" s="31">
        <f t="shared" ref="X2" si="2">SUM(X3,X17,X22,X25,X26,X51,X52,X71,X74,X75,X76)</f>
        <v>590.48200627922245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69.462510748065341</v>
      </c>
      <c r="D3" s="34">
        <f t="shared" ref="D3:W3" si="4">SUM(D4,D8,D11)</f>
        <v>87.218486672398967</v>
      </c>
      <c r="E3" s="34">
        <f t="shared" si="4"/>
        <v>82.033190025795349</v>
      </c>
      <c r="F3" s="34">
        <f t="shared" si="4"/>
        <v>55.323043852106622</v>
      </c>
      <c r="G3" s="34">
        <f t="shared" si="4"/>
        <v>90.269819432502146</v>
      </c>
      <c r="H3" s="34">
        <f t="shared" si="4"/>
        <v>117.32235597592434</v>
      </c>
      <c r="I3" s="34">
        <f t="shared" si="4"/>
        <v>124.11822871883059</v>
      </c>
      <c r="J3" s="34">
        <f t="shared" si="4"/>
        <v>115.74256233877901</v>
      </c>
      <c r="K3" s="34">
        <f t="shared" si="4"/>
        <v>114.97085124677557</v>
      </c>
      <c r="L3" s="34">
        <f t="shared" si="4"/>
        <v>50.567497850386935</v>
      </c>
      <c r="M3" s="34">
        <f t="shared" si="4"/>
        <v>40.007394668959577</v>
      </c>
      <c r="N3" s="34">
        <f t="shared" si="4"/>
        <v>40.273258813413584</v>
      </c>
      <c r="O3" s="34">
        <f t="shared" si="4"/>
        <v>33.618744625967338</v>
      </c>
      <c r="P3" s="34">
        <f t="shared" si="4"/>
        <v>18.753138435081684</v>
      </c>
      <c r="Q3" s="34">
        <f t="shared" si="4"/>
        <v>27.969045571797075</v>
      </c>
      <c r="R3" s="34">
        <f t="shared" si="4"/>
        <v>34.316165090283732</v>
      </c>
      <c r="S3" s="34">
        <f t="shared" si="4"/>
        <v>29.009286328460874</v>
      </c>
      <c r="T3" s="34">
        <f t="shared" si="4"/>
        <v>39.33052450558899</v>
      </c>
      <c r="U3" s="34">
        <f t="shared" si="4"/>
        <v>32.817454858125537</v>
      </c>
      <c r="V3" s="34">
        <f t="shared" si="4"/>
        <v>25.919948409286334</v>
      </c>
      <c r="W3" s="34">
        <f t="shared" si="4"/>
        <v>25.387618228718832</v>
      </c>
      <c r="X3" s="34">
        <f t="shared" ref="X3" si="5">SUM(X4,X8,X11)</f>
        <v>21.718056749785031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65.921840068787617</v>
      </c>
      <c r="F4" s="29">
        <f t="shared" si="7"/>
        <v>38.621066208082553</v>
      </c>
      <c r="G4" s="29">
        <f t="shared" si="7"/>
        <v>74.519948409286329</v>
      </c>
      <c r="H4" s="29">
        <f t="shared" si="7"/>
        <v>107.5640584694755</v>
      </c>
      <c r="I4" s="29">
        <f t="shared" si="7"/>
        <v>114.2638865004299</v>
      </c>
      <c r="J4" s="29">
        <f t="shared" si="7"/>
        <v>93.53396388650043</v>
      </c>
      <c r="K4" s="29">
        <f t="shared" si="7"/>
        <v>94.135855546001707</v>
      </c>
      <c r="L4" s="29">
        <f t="shared" si="7"/>
        <v>27.343078245915734</v>
      </c>
      <c r="M4" s="29">
        <f t="shared" si="7"/>
        <v>24.935511607910566</v>
      </c>
      <c r="N4" s="29">
        <f t="shared" si="7"/>
        <v>23.939552880481514</v>
      </c>
      <c r="O4" s="29">
        <f t="shared" si="7"/>
        <v>22.349527085124684</v>
      </c>
      <c r="P4" s="29">
        <f t="shared" si="7"/>
        <v>6.3294067067927759</v>
      </c>
      <c r="Q4" s="29">
        <f t="shared" si="7"/>
        <v>13.199226139294929</v>
      </c>
      <c r="R4" s="29">
        <f t="shared" si="7"/>
        <v>10.963026655202059</v>
      </c>
      <c r="S4" s="29">
        <f t="shared" si="7"/>
        <v>10.23447979363714</v>
      </c>
      <c r="T4" s="29">
        <f t="shared" si="7"/>
        <v>12.58761822871883</v>
      </c>
      <c r="U4" s="29">
        <f t="shared" si="7"/>
        <v>6.2114359415305245</v>
      </c>
      <c r="V4" s="29">
        <f t="shared" si="7"/>
        <v>0.58796216680997426</v>
      </c>
      <c r="W4" s="29">
        <f t="shared" si="7"/>
        <v>1.269217540842648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0</v>
      </c>
      <c r="D7" s="10">
        <f>FC_IND_NMM_CM_E!D7+FC_IND_NMM_CR_E!D7+FC_IND_NMM_GL_E!D7</f>
        <v>0</v>
      </c>
      <c r="E7" s="10">
        <f>FC_IND_NMM_CM_E!E7+FC_IND_NMM_CR_E!E7+FC_IND_NMM_GL_E!E7</f>
        <v>65.921840068787617</v>
      </c>
      <c r="F7" s="10">
        <f>FC_IND_NMM_CM_E!F7+FC_IND_NMM_CR_E!F7+FC_IND_NMM_GL_E!F7</f>
        <v>38.621066208082553</v>
      </c>
      <c r="G7" s="10">
        <f>FC_IND_NMM_CM_E!G7+FC_IND_NMM_CR_E!G7+FC_IND_NMM_GL_E!G7</f>
        <v>74.519948409286329</v>
      </c>
      <c r="H7" s="10">
        <f>FC_IND_NMM_CM_E!H7+FC_IND_NMM_CR_E!H7+FC_IND_NMM_GL_E!H7</f>
        <v>107.5640584694755</v>
      </c>
      <c r="I7" s="10">
        <f>FC_IND_NMM_CM_E!I7+FC_IND_NMM_CR_E!I7+FC_IND_NMM_GL_E!I7</f>
        <v>114.2638865004299</v>
      </c>
      <c r="J7" s="10">
        <f>FC_IND_NMM_CM_E!J7+FC_IND_NMM_CR_E!J7+FC_IND_NMM_GL_E!J7</f>
        <v>93.53396388650043</v>
      </c>
      <c r="K7" s="10">
        <f>FC_IND_NMM_CM_E!K7+FC_IND_NMM_CR_E!K7+FC_IND_NMM_GL_E!K7</f>
        <v>94.135855546001707</v>
      </c>
      <c r="L7" s="10">
        <f>FC_IND_NMM_CM_E!L7+FC_IND_NMM_CR_E!L7+FC_IND_NMM_GL_E!L7</f>
        <v>27.343078245915734</v>
      </c>
      <c r="M7" s="10">
        <f>FC_IND_NMM_CM_E!M7+FC_IND_NMM_CR_E!M7+FC_IND_NMM_GL_E!M7</f>
        <v>24.935511607910566</v>
      </c>
      <c r="N7" s="10">
        <f>FC_IND_NMM_CM_E!N7+FC_IND_NMM_CR_E!N7+FC_IND_NMM_GL_E!N7</f>
        <v>23.939552880481514</v>
      </c>
      <c r="O7" s="10">
        <f>FC_IND_NMM_CM_E!O7+FC_IND_NMM_CR_E!O7+FC_IND_NMM_GL_E!O7</f>
        <v>22.349527085124684</v>
      </c>
      <c r="P7" s="10">
        <f>FC_IND_NMM_CM_E!P7+FC_IND_NMM_CR_E!P7+FC_IND_NMM_GL_E!P7</f>
        <v>6.3294067067927759</v>
      </c>
      <c r="Q7" s="10">
        <f>FC_IND_NMM_CM_E!Q7+FC_IND_NMM_CR_E!Q7+FC_IND_NMM_GL_E!Q7</f>
        <v>13.199226139294929</v>
      </c>
      <c r="R7" s="10">
        <f>FC_IND_NMM_CM_E!R7+FC_IND_NMM_CR_E!R7+FC_IND_NMM_GL_E!R7</f>
        <v>10.963026655202059</v>
      </c>
      <c r="S7" s="10">
        <f>FC_IND_NMM_CM_E!S7+FC_IND_NMM_CR_E!S7+FC_IND_NMM_GL_E!S7</f>
        <v>10.23447979363714</v>
      </c>
      <c r="T7" s="10">
        <f>FC_IND_NMM_CM_E!T7+FC_IND_NMM_CR_E!T7+FC_IND_NMM_GL_E!T7</f>
        <v>12.58761822871883</v>
      </c>
      <c r="U7" s="10">
        <f>FC_IND_NMM_CM_E!U7+FC_IND_NMM_CR_E!U7+FC_IND_NMM_GL_E!U7</f>
        <v>6.2114359415305245</v>
      </c>
      <c r="V7" s="10">
        <f>FC_IND_NMM_CM_E!V7+FC_IND_NMM_CR_E!V7+FC_IND_NMM_GL_E!V7</f>
        <v>0.58796216680997426</v>
      </c>
      <c r="W7" s="10">
        <f>FC_IND_NMM_CM_E!W7+FC_IND_NMM_CR_E!W7+FC_IND_NMM_GL_E!W7</f>
        <v>1.269217540842648</v>
      </c>
      <c r="X7" s="10">
        <f>FC_IND_NMM_CM_E!X7+FC_IND_NMM_CR_E!X7+FC_IND_NMM_GL_E!X7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65.907308684436799</v>
      </c>
      <c r="D8" s="29">
        <f t="shared" ref="D8:W8" si="10">SUM(D9:D10)</f>
        <v>80.108082545141869</v>
      </c>
      <c r="E8" s="29">
        <f t="shared" si="10"/>
        <v>8.2780739466895934</v>
      </c>
      <c r="F8" s="29">
        <f t="shared" si="10"/>
        <v>9.6490971625107456</v>
      </c>
      <c r="G8" s="29">
        <f t="shared" si="10"/>
        <v>5.9557179707652619</v>
      </c>
      <c r="H8" s="29">
        <f t="shared" si="10"/>
        <v>0</v>
      </c>
      <c r="I8" s="29">
        <f t="shared" si="10"/>
        <v>0</v>
      </c>
      <c r="J8" s="29">
        <f t="shared" si="10"/>
        <v>12.344282029234737</v>
      </c>
      <c r="K8" s="29">
        <f t="shared" si="10"/>
        <v>14.497936371453138</v>
      </c>
      <c r="L8" s="29">
        <f t="shared" si="10"/>
        <v>18.988220120378337</v>
      </c>
      <c r="M8" s="29">
        <f t="shared" si="10"/>
        <v>10.782717110920034</v>
      </c>
      <c r="N8" s="29">
        <f t="shared" si="10"/>
        <v>12.05743766122098</v>
      </c>
      <c r="O8" s="29">
        <f t="shared" si="10"/>
        <v>7.0430782459157371</v>
      </c>
      <c r="P8" s="29">
        <f t="shared" si="10"/>
        <v>8.2420464316423043</v>
      </c>
      <c r="Q8" s="29">
        <f t="shared" si="10"/>
        <v>9.8376612209802214</v>
      </c>
      <c r="R8" s="29">
        <f t="shared" si="10"/>
        <v>18.415821152192599</v>
      </c>
      <c r="S8" s="29">
        <f t="shared" si="10"/>
        <v>13.757351676698196</v>
      </c>
      <c r="T8" s="29">
        <f t="shared" si="10"/>
        <v>6.4353396388650044</v>
      </c>
      <c r="U8" s="29">
        <f t="shared" si="10"/>
        <v>6.88950988822012</v>
      </c>
      <c r="V8" s="29">
        <f t="shared" si="10"/>
        <v>6.737317282889081</v>
      </c>
      <c r="W8" s="29">
        <f t="shared" si="10"/>
        <v>5.2374892519346519</v>
      </c>
      <c r="X8" s="29">
        <f t="shared" ref="X8" si="11">SUM(X9:X10)</f>
        <v>5.0806534823731715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59.32777300085985</v>
      </c>
      <c r="D9" s="10">
        <f>FC_IND_NMM_CM_E!D9+FC_IND_NMM_CR_E!D9+FC_IND_NMM_GL_E!D9</f>
        <v>71.544024075666371</v>
      </c>
      <c r="E9" s="10">
        <f>FC_IND_NMM_CM_E!E9+FC_IND_NMM_CR_E!E9+FC_IND_NMM_GL_E!E9</f>
        <v>0</v>
      </c>
      <c r="F9" s="10">
        <f>FC_IND_NMM_CM_E!F9+FC_IND_NMM_CR_E!F9+FC_IND_NMM_GL_E!F9</f>
        <v>1.6241616509028369</v>
      </c>
      <c r="G9" s="10">
        <f>FC_IND_NMM_CM_E!G9+FC_IND_NMM_CR_E!G9+FC_IND_NMM_GL_E!G9</f>
        <v>0.3821152192605331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7.4061049011177982</v>
      </c>
      <c r="K9" s="10">
        <f>FC_IND_NMM_CM_E!K9+FC_IND_NMM_CR_E!K9+FC_IND_NMM_GL_E!K9</f>
        <v>8.0251934651762671</v>
      </c>
      <c r="L9" s="10">
        <f>FC_IND_NMM_CM_E!L9+FC_IND_NMM_CR_E!L9+FC_IND_NMM_GL_E!L9</f>
        <v>16.432588134135859</v>
      </c>
      <c r="M9" s="10">
        <f>FC_IND_NMM_CM_E!M9+FC_IND_NMM_CR_E!M9+FC_IND_NMM_GL_E!M9</f>
        <v>9.2779879621668098</v>
      </c>
      <c r="N9" s="10">
        <f>FC_IND_NMM_CM_E!N9+FC_IND_NMM_CR_E!N9+FC_IND_NMM_GL_E!N9</f>
        <v>9.7401547721410147</v>
      </c>
      <c r="O9" s="10">
        <f>FC_IND_NMM_CM_E!O9+FC_IND_NMM_CR_E!O9+FC_IND_NMM_GL_E!O9</f>
        <v>5.6343938091143606</v>
      </c>
      <c r="P9" s="10">
        <f>FC_IND_NMM_CM_E!P9+FC_IND_NMM_CR_E!P9+FC_IND_NMM_GL_E!P9</f>
        <v>8.074892519346518</v>
      </c>
      <c r="Q9" s="10">
        <f>FC_IND_NMM_CM_E!Q9+FC_IND_NMM_CR_E!Q9+FC_IND_NMM_GL_E!Q9</f>
        <v>9.3361134995700752</v>
      </c>
      <c r="R9" s="10">
        <f>FC_IND_NMM_CM_E!R9+FC_IND_NMM_CR_E!R9+FC_IND_NMM_GL_E!R9</f>
        <v>16.860963026655195</v>
      </c>
      <c r="S9" s="10">
        <f>FC_IND_NMM_CM_E!S9+FC_IND_NMM_CR_E!S9+FC_IND_NMM_GL_E!S9</f>
        <v>11.47446259673259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6.5795356835769558</v>
      </c>
      <c r="D10" s="10">
        <f>FC_IND_NMM_CM_E!D10+FC_IND_NMM_CR_E!D10+FC_IND_NMM_GL_E!D10</f>
        <v>8.5640584694754942</v>
      </c>
      <c r="E10" s="10">
        <f>FC_IND_NMM_CM_E!E10+FC_IND_NMM_CR_E!E10+FC_IND_NMM_GL_E!E10</f>
        <v>8.2780739466895934</v>
      </c>
      <c r="F10" s="10">
        <f>FC_IND_NMM_CM_E!F10+FC_IND_NMM_CR_E!F10+FC_IND_NMM_GL_E!F10</f>
        <v>8.0249355116079091</v>
      </c>
      <c r="G10" s="10">
        <f>FC_IND_NMM_CM_E!G10+FC_IND_NMM_CR_E!G10+FC_IND_NMM_GL_E!G10</f>
        <v>5.5736027515047288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4.9381771281169389</v>
      </c>
      <c r="K10" s="10">
        <f>FC_IND_NMM_CM_E!K10+FC_IND_NMM_CR_E!K10+FC_IND_NMM_GL_E!K10</f>
        <v>6.4727429062768707</v>
      </c>
      <c r="L10" s="10">
        <f>FC_IND_NMM_CM_E!L10+FC_IND_NMM_CR_E!L10+FC_IND_NMM_GL_E!L10</f>
        <v>2.5556319862424761</v>
      </c>
      <c r="M10" s="10">
        <f>FC_IND_NMM_CM_E!M10+FC_IND_NMM_CR_E!M10+FC_IND_NMM_GL_E!M10</f>
        <v>1.5047291487532239</v>
      </c>
      <c r="N10" s="10">
        <f>FC_IND_NMM_CM_E!N10+FC_IND_NMM_CR_E!N10+FC_IND_NMM_GL_E!N10</f>
        <v>2.3172828890799648</v>
      </c>
      <c r="O10" s="10">
        <f>FC_IND_NMM_CM_E!O10+FC_IND_NMM_CR_E!O10+FC_IND_NMM_GL_E!O10</f>
        <v>1.408684436801376</v>
      </c>
      <c r="P10" s="10">
        <f>FC_IND_NMM_CM_E!P10+FC_IND_NMM_CR_E!P10+FC_IND_NMM_GL_E!P10</f>
        <v>0.16715391229578672</v>
      </c>
      <c r="Q10" s="10">
        <f>FC_IND_NMM_CM_E!Q10+FC_IND_NMM_CR_E!Q10+FC_IND_NMM_GL_E!Q10</f>
        <v>0.50154772141014603</v>
      </c>
      <c r="R10" s="10">
        <f>FC_IND_NMM_CM_E!R10+FC_IND_NMM_CR_E!R10+FC_IND_NMM_GL_E!R10</f>
        <v>1.554858125537403</v>
      </c>
      <c r="S10" s="10">
        <f>FC_IND_NMM_CM_E!S10+FC_IND_NMM_CR_E!S10+FC_IND_NMM_GL_E!S10</f>
        <v>2.2828890799656065</v>
      </c>
      <c r="T10" s="10">
        <f>FC_IND_NMM_CM_E!T10+FC_IND_NMM_CR_E!T10+FC_IND_NMM_GL_E!T10</f>
        <v>6.4353396388650044</v>
      </c>
      <c r="U10" s="10">
        <f>FC_IND_NMM_CM_E!U10+FC_IND_NMM_CR_E!U10+FC_IND_NMM_GL_E!U10</f>
        <v>6.88950988822012</v>
      </c>
      <c r="V10" s="10">
        <f>FC_IND_NMM_CM_E!V10+FC_IND_NMM_CR_E!V10+FC_IND_NMM_GL_E!V10</f>
        <v>6.737317282889081</v>
      </c>
      <c r="W10" s="10">
        <f>FC_IND_NMM_CM_E!W10+FC_IND_NMM_CR_E!W10+FC_IND_NMM_GL_E!W10</f>
        <v>5.2374892519346519</v>
      </c>
      <c r="X10" s="10">
        <f>FC_IND_NMM_CM_E!X10+FC_IND_NMM_CR_E!X10+FC_IND_NMM_GL_E!X10</f>
        <v>5.0806534823731715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3.5552020636285473</v>
      </c>
      <c r="D11" s="29">
        <f t="shared" ref="D11:W11" si="13">SUM(D12:D16)</f>
        <v>7.1104041272570937</v>
      </c>
      <c r="E11" s="29">
        <f t="shared" si="13"/>
        <v>7.8332760103181407</v>
      </c>
      <c r="F11" s="29">
        <f t="shared" si="13"/>
        <v>7.0528804815133279</v>
      </c>
      <c r="G11" s="29">
        <f t="shared" si="13"/>
        <v>9.7941530524505591</v>
      </c>
      <c r="H11" s="29">
        <f t="shared" si="13"/>
        <v>9.7582975064488373</v>
      </c>
      <c r="I11" s="29">
        <f t="shared" si="13"/>
        <v>9.8543422184006868</v>
      </c>
      <c r="J11" s="29">
        <f t="shared" si="13"/>
        <v>9.8643164230438529</v>
      </c>
      <c r="K11" s="29">
        <f t="shared" si="13"/>
        <v>6.3370593293207218</v>
      </c>
      <c r="L11" s="29">
        <f t="shared" si="13"/>
        <v>4.2361994840928636</v>
      </c>
      <c r="M11" s="29">
        <f t="shared" si="13"/>
        <v>4.2891659501289769</v>
      </c>
      <c r="N11" s="29">
        <f t="shared" si="13"/>
        <v>4.2762682717110918</v>
      </c>
      <c r="O11" s="29">
        <f t="shared" si="13"/>
        <v>4.226139294926913</v>
      </c>
      <c r="P11" s="29">
        <f t="shared" si="13"/>
        <v>4.1816852966466032</v>
      </c>
      <c r="Q11" s="29">
        <f t="shared" si="13"/>
        <v>4.9321582115219247</v>
      </c>
      <c r="R11" s="29">
        <f t="shared" si="13"/>
        <v>4.9373172828890777</v>
      </c>
      <c r="S11" s="29">
        <f t="shared" si="13"/>
        <v>5.0174548581255385</v>
      </c>
      <c r="T11" s="29">
        <f t="shared" si="13"/>
        <v>20.307566638005156</v>
      </c>
      <c r="U11" s="29">
        <f t="shared" si="13"/>
        <v>19.71650902837489</v>
      </c>
      <c r="V11" s="29">
        <f t="shared" si="13"/>
        <v>18.594668959587281</v>
      </c>
      <c r="W11" s="29">
        <f t="shared" si="13"/>
        <v>18.880911435941531</v>
      </c>
      <c r="X11" s="29">
        <f t="shared" ref="X11" si="14">SUM(X12:X16)</f>
        <v>16.637403267411859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3.5552020636285473</v>
      </c>
      <c r="D13" s="10">
        <f>FC_IND_NMM_CM_E!D13+FC_IND_NMM_CR_E!D13+FC_IND_NMM_GL_E!D13</f>
        <v>7.1104041272570937</v>
      </c>
      <c r="E13" s="10">
        <f>FC_IND_NMM_CM_E!E13+FC_IND_NMM_CR_E!E13+FC_IND_NMM_GL_E!E13</f>
        <v>7.8332760103181407</v>
      </c>
      <c r="F13" s="10">
        <f>FC_IND_NMM_CM_E!F13+FC_IND_NMM_CR_E!F13+FC_IND_NMM_GL_E!F13</f>
        <v>7.0528804815133279</v>
      </c>
      <c r="G13" s="10">
        <f>FC_IND_NMM_CM_E!G13+FC_IND_NMM_CR_E!G13+FC_IND_NMM_GL_E!G13</f>
        <v>9.7941530524505591</v>
      </c>
      <c r="H13" s="10">
        <f>FC_IND_NMM_CM_E!H13+FC_IND_NMM_CR_E!H13+FC_IND_NMM_GL_E!H13</f>
        <v>9.7582975064488373</v>
      </c>
      <c r="I13" s="10">
        <f>FC_IND_NMM_CM_E!I13+FC_IND_NMM_CR_E!I13+FC_IND_NMM_GL_E!I13</f>
        <v>9.8543422184006868</v>
      </c>
      <c r="J13" s="10">
        <f>FC_IND_NMM_CM_E!J13+FC_IND_NMM_CR_E!J13+FC_IND_NMM_GL_E!J13</f>
        <v>9.8643164230438529</v>
      </c>
      <c r="K13" s="10">
        <f>FC_IND_NMM_CM_E!K13+FC_IND_NMM_CR_E!K13+FC_IND_NMM_GL_E!K13</f>
        <v>6.3370593293207218</v>
      </c>
      <c r="L13" s="10">
        <f>FC_IND_NMM_CM_E!L13+FC_IND_NMM_CR_E!L13+FC_IND_NMM_GL_E!L13</f>
        <v>4.2361994840928636</v>
      </c>
      <c r="M13" s="10">
        <f>FC_IND_NMM_CM_E!M13+FC_IND_NMM_CR_E!M13+FC_IND_NMM_GL_E!M13</f>
        <v>4.2891659501289769</v>
      </c>
      <c r="N13" s="10">
        <f>FC_IND_NMM_CM_E!N13+FC_IND_NMM_CR_E!N13+FC_IND_NMM_GL_E!N13</f>
        <v>4.2762682717110918</v>
      </c>
      <c r="O13" s="10">
        <f>FC_IND_NMM_CM_E!O13+FC_IND_NMM_CR_E!O13+FC_IND_NMM_GL_E!O13</f>
        <v>4.226139294926913</v>
      </c>
      <c r="P13" s="10">
        <f>FC_IND_NMM_CM_E!P13+FC_IND_NMM_CR_E!P13+FC_IND_NMM_GL_E!P13</f>
        <v>4.1816852966466032</v>
      </c>
      <c r="Q13" s="10">
        <f>FC_IND_NMM_CM_E!Q13+FC_IND_NMM_CR_E!Q13+FC_IND_NMM_GL_E!Q13</f>
        <v>4.9321582115219247</v>
      </c>
      <c r="R13" s="10">
        <f>FC_IND_NMM_CM_E!R13+FC_IND_NMM_CR_E!R13+FC_IND_NMM_GL_E!R13</f>
        <v>4.9373172828890777</v>
      </c>
      <c r="S13" s="10">
        <f>FC_IND_NMM_CM_E!S13+FC_IND_NMM_CR_E!S13+FC_IND_NMM_GL_E!S13</f>
        <v>5.0174548581255385</v>
      </c>
      <c r="T13" s="10">
        <f>FC_IND_NMM_CM_E!T13+FC_IND_NMM_CR_E!T13+FC_IND_NMM_GL_E!T13</f>
        <v>4.9521066208082551</v>
      </c>
      <c r="U13" s="10">
        <f>FC_IND_NMM_CM_E!U13+FC_IND_NMM_CR_E!U13+FC_IND_NMM_GL_E!U13</f>
        <v>4.9326741186586416</v>
      </c>
      <c r="V13" s="10">
        <f>FC_IND_NMM_CM_E!V13+FC_IND_NMM_CR_E!V13+FC_IND_NMM_GL_E!V13</f>
        <v>4.195012897678418</v>
      </c>
      <c r="W13" s="10">
        <f>FC_IND_NMM_CM_E!W13+FC_IND_NMM_CR_E!W13+FC_IND_NMM_GL_E!W13</f>
        <v>4.9084264832330176</v>
      </c>
      <c r="X13" s="10">
        <f>FC_IND_NMM_CM_E!X13+FC_IND_NMM_CR_E!X13+FC_IND_NMM_GL_E!X13</f>
        <v>5.6157351676698193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15.355460017196901</v>
      </c>
      <c r="U16" s="10">
        <f>FC_IND_NMM_CM_E!U16+FC_IND_NMM_CR_E!U16+FC_IND_NMM_GL_E!U16</f>
        <v>14.78383490971625</v>
      </c>
      <c r="V16" s="10">
        <f>FC_IND_NMM_CM_E!V16+FC_IND_NMM_CR_E!V16+FC_IND_NMM_GL_E!V16</f>
        <v>14.399656061908862</v>
      </c>
      <c r="W16" s="10">
        <f>FC_IND_NMM_CM_E!W16+FC_IND_NMM_CR_E!W16+FC_IND_NMM_GL_E!W16</f>
        <v>13.972484952708513</v>
      </c>
      <c r="X16" s="10">
        <f>FC_IND_NMM_CM_E!X16+FC_IND_NMM_CR_E!X16+FC_IND_NMM_GL_E!X16</f>
        <v>11.02166809974204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95.268443680137565</v>
      </c>
      <c r="D26" s="37">
        <f t="shared" ref="D26:W26" si="22">SUM(D27,D33)</f>
        <v>70.177730008598445</v>
      </c>
      <c r="E26" s="37">
        <f t="shared" si="22"/>
        <v>96.529578675838351</v>
      </c>
      <c r="F26" s="37">
        <f t="shared" si="22"/>
        <v>172.42527944969902</v>
      </c>
      <c r="G26" s="37">
        <f t="shared" si="22"/>
        <v>161.04892519346521</v>
      </c>
      <c r="H26" s="37">
        <f t="shared" si="22"/>
        <v>128.91951848667236</v>
      </c>
      <c r="I26" s="37">
        <f t="shared" si="22"/>
        <v>104.93456577815992</v>
      </c>
      <c r="J26" s="37">
        <f t="shared" si="22"/>
        <v>130.37403267411867</v>
      </c>
      <c r="K26" s="37">
        <f t="shared" si="22"/>
        <v>128.79999999999995</v>
      </c>
      <c r="L26" s="37">
        <f t="shared" si="22"/>
        <v>104.2085124677558</v>
      </c>
      <c r="M26" s="37">
        <f t="shared" si="22"/>
        <v>98.022355975924327</v>
      </c>
      <c r="N26" s="37">
        <f t="shared" si="22"/>
        <v>83.787102321582097</v>
      </c>
      <c r="O26" s="37">
        <f t="shared" si="22"/>
        <v>83.596044711951848</v>
      </c>
      <c r="P26" s="37">
        <f t="shared" si="22"/>
        <v>87.489251934651762</v>
      </c>
      <c r="Q26" s="37">
        <f t="shared" si="22"/>
        <v>71.534393809114363</v>
      </c>
      <c r="R26" s="37">
        <f t="shared" si="22"/>
        <v>86.844368013757531</v>
      </c>
      <c r="S26" s="37">
        <f t="shared" si="22"/>
        <v>103.35580395528805</v>
      </c>
      <c r="T26" s="37">
        <f t="shared" si="22"/>
        <v>95.658039552880481</v>
      </c>
      <c r="U26" s="37">
        <f t="shared" si="22"/>
        <v>104.22579535683576</v>
      </c>
      <c r="V26" s="37">
        <f t="shared" si="22"/>
        <v>110.09277730008597</v>
      </c>
      <c r="W26" s="37">
        <f t="shared" si="22"/>
        <v>85.334737747205494</v>
      </c>
      <c r="X26" s="37">
        <f t="shared" ref="X26" si="23">SUM(X27,X33)</f>
        <v>61.480997420464305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95.268443680137565</v>
      </c>
      <c r="D33" s="29">
        <f t="shared" ref="D33:W33" si="28">SUM(D34:D50)</f>
        <v>70.177730008598445</v>
      </c>
      <c r="E33" s="29">
        <f t="shared" si="28"/>
        <v>96.529578675838351</v>
      </c>
      <c r="F33" s="29">
        <f t="shared" si="28"/>
        <v>172.42527944969902</v>
      </c>
      <c r="G33" s="29">
        <f t="shared" si="28"/>
        <v>161.04892519346521</v>
      </c>
      <c r="H33" s="29">
        <f t="shared" si="28"/>
        <v>128.91951848667236</v>
      </c>
      <c r="I33" s="29">
        <f t="shared" si="28"/>
        <v>104.93456577815992</v>
      </c>
      <c r="J33" s="29">
        <f t="shared" si="28"/>
        <v>130.37403267411867</v>
      </c>
      <c r="K33" s="29">
        <f t="shared" si="28"/>
        <v>128.79999999999995</v>
      </c>
      <c r="L33" s="29">
        <f t="shared" si="28"/>
        <v>104.2085124677558</v>
      </c>
      <c r="M33" s="29">
        <f t="shared" si="28"/>
        <v>98.022355975924327</v>
      </c>
      <c r="N33" s="29">
        <f t="shared" si="28"/>
        <v>83.787102321582097</v>
      </c>
      <c r="O33" s="29">
        <f t="shared" si="28"/>
        <v>83.596044711951848</v>
      </c>
      <c r="P33" s="29">
        <f t="shared" si="28"/>
        <v>87.489251934651762</v>
      </c>
      <c r="Q33" s="29">
        <f t="shared" si="28"/>
        <v>71.534393809114363</v>
      </c>
      <c r="R33" s="29">
        <f t="shared" si="28"/>
        <v>86.844368013757531</v>
      </c>
      <c r="S33" s="29">
        <f t="shared" si="28"/>
        <v>103.35580395528805</v>
      </c>
      <c r="T33" s="29">
        <f t="shared" si="28"/>
        <v>95.658039552880481</v>
      </c>
      <c r="U33" s="29">
        <f t="shared" si="28"/>
        <v>104.22579535683576</v>
      </c>
      <c r="V33" s="29">
        <f t="shared" si="28"/>
        <v>110.09277730008597</v>
      </c>
      <c r="W33" s="29">
        <f t="shared" si="28"/>
        <v>85.334737747205494</v>
      </c>
      <c r="X33" s="29">
        <f t="shared" ref="X33" si="29">SUM(X34:X50)</f>
        <v>61.480997420464305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10.167669819432499</v>
      </c>
      <c r="D36" s="10">
        <f>FC_IND_NMM_CM_E!D36+FC_IND_NMM_CR_E!D36+FC_IND_NMM_GL_E!D36</f>
        <v>2.259501289767841</v>
      </c>
      <c r="E36" s="10">
        <f>FC_IND_NMM_CM_E!E36+FC_IND_NMM_CR_E!E36+FC_IND_NMM_GL_E!E36</f>
        <v>10.167669819432501</v>
      </c>
      <c r="F36" s="10">
        <f>FC_IND_NMM_CM_E!F36+FC_IND_NMM_CR_E!F36+FC_IND_NMM_GL_E!F36</f>
        <v>11.297420464316422</v>
      </c>
      <c r="G36" s="10">
        <f>FC_IND_NMM_CM_E!G36+FC_IND_NMM_CR_E!G36+FC_IND_NMM_GL_E!G36</f>
        <v>8.9805674978503891</v>
      </c>
      <c r="H36" s="10">
        <f>FC_IND_NMM_CM_E!H36+FC_IND_NMM_CR_E!H36+FC_IND_NMM_GL_E!H36</f>
        <v>7.8580395528804807</v>
      </c>
      <c r="I36" s="10">
        <f>FC_IND_NMM_CM_E!I36+FC_IND_NMM_CR_E!I36+FC_IND_NMM_GL_E!I36</f>
        <v>7.8580395528804807</v>
      </c>
      <c r="J36" s="10">
        <f>FC_IND_NMM_CM_E!J36+FC_IND_NMM_CR_E!J36+FC_IND_NMM_GL_E!J36</f>
        <v>6.7354256233877887</v>
      </c>
      <c r="K36" s="10">
        <f>FC_IND_NMM_CM_E!K36+FC_IND_NMM_CR_E!K36+FC_IND_NMM_GL_E!K36</f>
        <v>5.612897678417883</v>
      </c>
      <c r="L36" s="10">
        <f>FC_IND_NMM_CM_E!L36+FC_IND_NMM_CR_E!L36+FC_IND_NMM_GL_E!L36</f>
        <v>5.6128976784178848</v>
      </c>
      <c r="M36" s="10">
        <f>FC_IND_NMM_CM_E!M36+FC_IND_NMM_CR_E!M36+FC_IND_NMM_GL_E!M36</f>
        <v>6.7354256233877905</v>
      </c>
      <c r="N36" s="10">
        <f>FC_IND_NMM_CM_E!N36+FC_IND_NMM_CR_E!N36+FC_IND_NMM_GL_E!N36</f>
        <v>5.6128976784178848</v>
      </c>
      <c r="O36" s="10">
        <f>FC_IND_NMM_CM_E!O36+FC_IND_NMM_CR_E!O36+FC_IND_NMM_GL_E!O36</f>
        <v>4.4902837489251937</v>
      </c>
      <c r="P36" s="10">
        <f>FC_IND_NMM_CM_E!P36+FC_IND_NMM_CR_E!P36+FC_IND_NMM_GL_E!P36</f>
        <v>6.7354256233877887</v>
      </c>
      <c r="Q36" s="10">
        <f>FC_IND_NMM_CM_E!Q36+FC_IND_NMM_CR_E!Q36+FC_IND_NMM_GL_E!Q36</f>
        <v>5.6128976784178848</v>
      </c>
      <c r="R36" s="10">
        <f>FC_IND_NMM_CM_E!R36+FC_IND_NMM_CR_E!R36+FC_IND_NMM_GL_E!R36</f>
        <v>6.7354256233877887</v>
      </c>
      <c r="S36" s="10">
        <f>FC_IND_NMM_CM_E!S36+FC_IND_NMM_CR_E!S36+FC_IND_NMM_GL_E!S36</f>
        <v>5.5125537403267399</v>
      </c>
      <c r="T36" s="10">
        <f>FC_IND_NMM_CM_E!T36+FC_IND_NMM_CR_E!T36+FC_IND_NMM_GL_E!T36</f>
        <v>5.510146173688736</v>
      </c>
      <c r="U36" s="10">
        <f>FC_IND_NMM_CM_E!U36+FC_IND_NMM_CR_E!U36+FC_IND_NMM_GL_E!U36</f>
        <v>5.5101461736887352</v>
      </c>
      <c r="V36" s="10">
        <f>FC_IND_NMM_CM_E!V36+FC_IND_NMM_CR_E!V36+FC_IND_NMM_GL_E!V36</f>
        <v>5.5101461736887369</v>
      </c>
      <c r="W36" s="10">
        <f>FC_IND_NMM_CM_E!W36+FC_IND_NMM_CR_E!W36+FC_IND_NMM_GL_E!W36</f>
        <v>6.6122098022355971</v>
      </c>
      <c r="X36" s="10">
        <f>FC_IND_NMM_CM_E!X36+FC_IND_NMM_CR_E!X36+FC_IND_NMM_GL_E!X36</f>
        <v>5.5101461736887343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3.0810834049871021</v>
      </c>
      <c r="D43" s="10">
        <f>FC_IND_NMM_CM_E!D43+FC_IND_NMM_CR_E!D43+FC_IND_NMM_GL_E!D43</f>
        <v>6.1622527944969896</v>
      </c>
      <c r="E43" s="10">
        <f>FC_IND_NMM_CM_E!E43+FC_IND_NMM_CR_E!E43+FC_IND_NMM_GL_E!E43</f>
        <v>5.135167669819432</v>
      </c>
      <c r="F43" s="10">
        <f>FC_IND_NMM_CM_E!F43+FC_IND_NMM_CR_E!F43+FC_IND_NMM_GL_E!F43</f>
        <v>4.1081685296646597</v>
      </c>
      <c r="G43" s="10">
        <f>FC_IND_NMM_CM_E!G43+FC_IND_NMM_CR_E!G43+FC_IND_NMM_GL_E!G43</f>
        <v>5.1351676698194311</v>
      </c>
      <c r="H43" s="10">
        <f>FC_IND_NMM_CM_E!H43+FC_IND_NMM_CR_E!H43+FC_IND_NMM_GL_E!H43</f>
        <v>5.135167669819432</v>
      </c>
      <c r="I43" s="10">
        <f>FC_IND_NMM_CM_E!I43+FC_IND_NMM_CR_E!I43+FC_IND_NMM_GL_E!I43</f>
        <v>5.135167669819432</v>
      </c>
      <c r="J43" s="10">
        <f>FC_IND_NMM_CM_E!J43+FC_IND_NMM_CR_E!J43+FC_IND_NMM_GL_E!J43</f>
        <v>3.0094582975064492</v>
      </c>
      <c r="K43" s="10">
        <f>FC_IND_NMM_CM_E!K43+FC_IND_NMM_CR_E!K43+FC_IND_NMM_GL_E!K43</f>
        <v>5.0157351676698188</v>
      </c>
      <c r="L43" s="10">
        <f>FC_IND_NMM_CM_E!L43+FC_IND_NMM_CR_E!L43+FC_IND_NMM_GL_E!L43</f>
        <v>4.0126397248495271</v>
      </c>
      <c r="M43" s="10">
        <f>FC_IND_NMM_CM_E!M43+FC_IND_NMM_CR_E!M43+FC_IND_NMM_GL_E!M43</f>
        <v>3.0094582975064492</v>
      </c>
      <c r="N43" s="10">
        <f>FC_IND_NMM_CM_E!N43+FC_IND_NMM_CR_E!N43+FC_IND_NMM_GL_E!N43</f>
        <v>8.0251934651762671</v>
      </c>
      <c r="O43" s="10">
        <f>FC_IND_NMM_CM_E!O43+FC_IND_NMM_CR_E!O43+FC_IND_NMM_GL_E!O43</f>
        <v>5.0157351676698188</v>
      </c>
      <c r="P43" s="10">
        <f>FC_IND_NMM_CM_E!P43+FC_IND_NMM_CR_E!P43+FC_IND_NMM_GL_E!P43</f>
        <v>9.028374892519345</v>
      </c>
      <c r="Q43" s="10">
        <f>FC_IND_NMM_CM_E!Q43+FC_IND_NMM_CR_E!Q43+FC_IND_NMM_GL_E!Q43</f>
        <v>6.0189165950128984</v>
      </c>
      <c r="R43" s="10">
        <f>FC_IND_NMM_CM_E!R43+FC_IND_NMM_CR_E!R43+FC_IND_NMM_GL_E!R43</f>
        <v>6.0189165950128984</v>
      </c>
      <c r="S43" s="10">
        <f>FC_IND_NMM_CM_E!S43+FC_IND_NMM_CR_E!S43+FC_IND_NMM_GL_E!S43</f>
        <v>7.1725709372312991</v>
      </c>
      <c r="T43" s="10">
        <f>FC_IND_NMM_CM_E!T43+FC_IND_NMM_CR_E!T43+FC_IND_NMM_GL_E!T43</f>
        <v>7.1725709372312991</v>
      </c>
      <c r="U43" s="10">
        <f>FC_IND_NMM_CM_E!U43+FC_IND_NMM_CR_E!U43+FC_IND_NMM_GL_E!U43</f>
        <v>8.1971625107480648</v>
      </c>
      <c r="V43" s="10">
        <f>FC_IND_NMM_CM_E!V43+FC_IND_NMM_CR_E!V43+FC_IND_NMM_GL_E!V43</f>
        <v>8.1971625107480648</v>
      </c>
      <c r="W43" s="10">
        <f>FC_IND_NMM_CM_E!W43+FC_IND_NMM_CR_E!W43+FC_IND_NMM_GL_E!W43</f>
        <v>8.1971625107480648</v>
      </c>
      <c r="X43" s="10">
        <f>FC_IND_NMM_CM_E!X43+FC_IND_NMM_CR_E!X43+FC_IND_NMM_GL_E!X43</f>
        <v>8.1971625107480648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82.019690455717964</v>
      </c>
      <c r="D44" s="10">
        <f>FC_IND_NMM_CM_E!D44+FC_IND_NMM_CR_E!D44+FC_IND_NMM_GL_E!D44</f>
        <v>61.755975924333612</v>
      </c>
      <c r="E44" s="10">
        <f>FC_IND_NMM_CM_E!E44+FC_IND_NMM_CR_E!E44+FC_IND_NMM_GL_E!E44</f>
        <v>50.176784178847811</v>
      </c>
      <c r="F44" s="10">
        <f>FC_IND_NMM_CM_E!F44+FC_IND_NMM_CR_E!F44+FC_IND_NMM_GL_E!F44</f>
        <v>100.3534823731728</v>
      </c>
      <c r="G44" s="10">
        <f>FC_IND_NMM_CM_E!G44+FC_IND_NMM_CR_E!G44+FC_IND_NMM_GL_E!G44</f>
        <v>83.9495270851247</v>
      </c>
      <c r="H44" s="10">
        <f>FC_IND_NMM_CM_E!H44+FC_IND_NMM_CR_E!H44+FC_IND_NMM_GL_E!H44</f>
        <v>6.7546001719690452</v>
      </c>
      <c r="I44" s="10">
        <f>FC_IND_NMM_CM_E!I44+FC_IND_NMM_CR_E!I44+FC_IND_NMM_GL_E!I44</f>
        <v>0.96491831470335332</v>
      </c>
      <c r="J44" s="10">
        <f>FC_IND_NMM_CM_E!J44+FC_IND_NMM_CR_E!J44+FC_IND_NMM_GL_E!J44</f>
        <v>0.96018916595012893</v>
      </c>
      <c r="K44" s="10">
        <f>FC_IND_NMM_CM_E!K44+FC_IND_NMM_CR_E!K44+FC_IND_NMM_GL_E!K44</f>
        <v>4.8007738607050721</v>
      </c>
      <c r="L44" s="10">
        <f>FC_IND_NMM_CM_E!L44+FC_IND_NMM_CR_E!L44+FC_IND_NMM_GL_E!L44</f>
        <v>0</v>
      </c>
      <c r="M44" s="10">
        <f>FC_IND_NMM_CM_E!M44+FC_IND_NMM_CR_E!M44+FC_IND_NMM_GL_E!M44</f>
        <v>0</v>
      </c>
      <c r="N44" s="10">
        <f>FC_IND_NMM_CM_E!N44+FC_IND_NMM_CR_E!N44+FC_IND_NMM_GL_E!N44</f>
        <v>0</v>
      </c>
      <c r="O44" s="10">
        <f>FC_IND_NMM_CM_E!O44+FC_IND_NMM_CR_E!O44+FC_IND_NMM_GL_E!O44</f>
        <v>0</v>
      </c>
      <c r="P44" s="10">
        <f>FC_IND_NMM_CM_E!P44+FC_IND_NMM_CR_E!P44+FC_IND_NMM_GL_E!P44</f>
        <v>0</v>
      </c>
      <c r="Q44" s="10">
        <f>FC_IND_NMM_CM_E!Q44+FC_IND_NMM_CR_E!Q44+FC_IND_NMM_GL_E!Q44</f>
        <v>0</v>
      </c>
      <c r="R44" s="10">
        <f>FC_IND_NMM_CM_E!R44+FC_IND_NMM_CR_E!R44+FC_IND_NMM_GL_E!R44</f>
        <v>0</v>
      </c>
      <c r="S44" s="10">
        <f>FC_IND_NMM_CM_E!S44+FC_IND_NMM_CR_E!S44+FC_IND_NMM_GL_E!S44</f>
        <v>0</v>
      </c>
      <c r="T44" s="10">
        <f>FC_IND_NMM_CM_E!T44+FC_IND_NMM_CR_E!T44+FC_IND_NMM_GL_E!T44</f>
        <v>0</v>
      </c>
      <c r="U44" s="10">
        <f>FC_IND_NMM_CM_E!U44+FC_IND_NMM_CR_E!U44+FC_IND_NMM_GL_E!U44</f>
        <v>0</v>
      </c>
      <c r="V44" s="10">
        <f>FC_IND_NMM_CM_E!V44+FC_IND_NMM_CR_E!V44+FC_IND_NMM_GL_E!V44</f>
        <v>0</v>
      </c>
      <c r="W44" s="10">
        <f>FC_IND_NMM_CM_E!W44+FC_IND_NMM_CR_E!W44+FC_IND_NMM_GL_E!W44</f>
        <v>0.96018916595012893</v>
      </c>
      <c r="X44" s="10">
        <f>FC_IND_NMM_CM_E!X44+FC_IND_NMM_CR_E!X44+FC_IND_NMM_GL_E!X44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31.049957007738612</v>
      </c>
      <c r="F48" s="10">
        <f>FC_IND_NMM_CM_E!F48+FC_IND_NMM_CR_E!F48+FC_IND_NMM_GL_E!F48</f>
        <v>56.666208082545133</v>
      </c>
      <c r="G48" s="10">
        <f>FC_IND_NMM_CM_E!G48+FC_IND_NMM_CR_E!G48+FC_IND_NMM_GL_E!G48</f>
        <v>62.983662940670676</v>
      </c>
      <c r="H48" s="10">
        <f>FC_IND_NMM_CM_E!H48+FC_IND_NMM_CR_E!H48+FC_IND_NMM_GL_E!H48</f>
        <v>109.17171109200341</v>
      </c>
      <c r="I48" s="10">
        <f>FC_IND_NMM_CM_E!I48+FC_IND_NMM_CR_E!I48+FC_IND_NMM_GL_E!I48</f>
        <v>90.976440240756659</v>
      </c>
      <c r="J48" s="10">
        <f>FC_IND_NMM_CM_E!J48+FC_IND_NMM_CR_E!J48+FC_IND_NMM_GL_E!J48</f>
        <v>119.66895958727429</v>
      </c>
      <c r="K48" s="10">
        <f>FC_IND_NMM_CM_E!K48+FC_IND_NMM_CR_E!K48+FC_IND_NMM_GL_E!K48</f>
        <v>113.37059329320719</v>
      </c>
      <c r="L48" s="10">
        <f>FC_IND_NMM_CM_E!L48+FC_IND_NMM_CR_E!L48+FC_IND_NMM_GL_E!L48</f>
        <v>94.58297506448838</v>
      </c>
      <c r="M48" s="10">
        <f>FC_IND_NMM_CM_E!M48+FC_IND_NMM_CR_E!M48+FC_IND_NMM_GL_E!M48</f>
        <v>88.277472055030088</v>
      </c>
      <c r="N48" s="10">
        <f>FC_IND_NMM_CM_E!N48+FC_IND_NMM_CR_E!N48+FC_IND_NMM_GL_E!N48</f>
        <v>70.149011177987944</v>
      </c>
      <c r="O48" s="10">
        <f>FC_IND_NMM_CM_E!O48+FC_IND_NMM_CR_E!O48+FC_IND_NMM_GL_E!O48</f>
        <v>74.090025795356837</v>
      </c>
      <c r="P48" s="10">
        <f>FC_IND_NMM_CM_E!P48+FC_IND_NMM_CR_E!P48+FC_IND_NMM_GL_E!P48</f>
        <v>71.725451418744626</v>
      </c>
      <c r="Q48" s="10">
        <f>FC_IND_NMM_CM_E!Q48+FC_IND_NMM_CR_E!Q48+FC_IND_NMM_GL_E!Q48</f>
        <v>59.902579535683586</v>
      </c>
      <c r="R48" s="10">
        <f>FC_IND_NMM_CM_E!R48+FC_IND_NMM_CR_E!R48+FC_IND_NMM_GL_E!R48</f>
        <v>74.090025795356837</v>
      </c>
      <c r="S48" s="10">
        <f>FC_IND_NMM_CM_E!S48+FC_IND_NMM_CR_E!S48+FC_IND_NMM_GL_E!S48</f>
        <v>90.670679277730017</v>
      </c>
      <c r="T48" s="10">
        <f>FC_IND_NMM_CM_E!T48+FC_IND_NMM_CR_E!T48+FC_IND_NMM_GL_E!T48</f>
        <v>82.975322441960444</v>
      </c>
      <c r="U48" s="10">
        <f>FC_IND_NMM_CM_E!U48+FC_IND_NMM_CR_E!U48+FC_IND_NMM_GL_E!U48</f>
        <v>90.518486672398964</v>
      </c>
      <c r="V48" s="10">
        <f>FC_IND_NMM_CM_E!V48+FC_IND_NMM_CR_E!V48+FC_IND_NMM_GL_E!V48</f>
        <v>96.385468615649174</v>
      </c>
      <c r="W48" s="10">
        <f>FC_IND_NMM_CM_E!W48+FC_IND_NMM_CR_E!W48+FC_IND_NMM_GL_E!W48</f>
        <v>69.565176268271699</v>
      </c>
      <c r="X48" s="10">
        <f>FC_IND_NMM_CM_E!X48+FC_IND_NMM_CR_E!X48+FC_IND_NMM_GL_E!X48</f>
        <v>47.773688736027509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326.97764402407557</v>
      </c>
      <c r="D51" s="37">
        <f>FC_IND_NMM_CM_E!D51+FC_IND_NMM_CR_E!D51+FC_IND_NMM_GL_E!D51</f>
        <v>375.30094582975062</v>
      </c>
      <c r="E51" s="37">
        <f>FC_IND_NMM_CM_E!E51+FC_IND_NMM_CR_E!E51+FC_IND_NMM_GL_E!E51</f>
        <v>362.23129836629403</v>
      </c>
      <c r="F51" s="37">
        <f>FC_IND_NMM_CM_E!F51+FC_IND_NMM_CR_E!F51+FC_IND_NMM_GL_E!F51</f>
        <v>328.7188306104901</v>
      </c>
      <c r="G51" s="37">
        <f>FC_IND_NMM_CM_E!G51+FC_IND_NMM_CR_E!G51+FC_IND_NMM_GL_E!G51</f>
        <v>274.03267411865852</v>
      </c>
      <c r="H51" s="37">
        <f>FC_IND_NMM_CM_E!H51+FC_IND_NMM_CR_E!H51+FC_IND_NMM_GL_E!H51</f>
        <v>260.29664660361141</v>
      </c>
      <c r="I51" s="37">
        <f>FC_IND_NMM_CM_E!I51+FC_IND_NMM_CR_E!I51+FC_IND_NMM_GL_E!I51</f>
        <v>245.2278589853826</v>
      </c>
      <c r="J51" s="37">
        <f>FC_IND_NMM_CM_E!J51+FC_IND_NMM_CR_E!J51+FC_IND_NMM_GL_E!J51</f>
        <v>244.75494411006022</v>
      </c>
      <c r="K51" s="37">
        <f>FC_IND_NMM_CM_E!K51+FC_IND_NMM_CR_E!K51+FC_IND_NMM_GL_E!K51</f>
        <v>249.07566638005156</v>
      </c>
      <c r="L51" s="37">
        <f>FC_IND_NMM_CM_E!L51+FC_IND_NMM_CR_E!L51+FC_IND_NMM_GL_E!L51</f>
        <v>159.41530524505589</v>
      </c>
      <c r="M51" s="37">
        <f>FC_IND_NMM_CM_E!M51+FC_IND_NMM_CR_E!M51+FC_IND_NMM_GL_E!M51</f>
        <v>152.36457437661221</v>
      </c>
      <c r="N51" s="37">
        <f>FC_IND_NMM_CM_E!N51+FC_IND_NMM_CR_E!N51+FC_IND_NMM_GL_E!N51</f>
        <v>153.3104041272571</v>
      </c>
      <c r="O51" s="37">
        <f>FC_IND_NMM_CM_E!O51+FC_IND_NMM_CR_E!O51+FC_IND_NMM_GL_E!O51</f>
        <v>122.29148753224422</v>
      </c>
      <c r="P51" s="37">
        <f>FC_IND_NMM_CM_E!P51+FC_IND_NMM_CR_E!P51+FC_IND_NMM_GL_E!P51</f>
        <v>165.39122957867579</v>
      </c>
      <c r="Q51" s="37">
        <f>FC_IND_NMM_CM_E!Q51+FC_IND_NMM_CR_E!Q51+FC_IND_NMM_GL_E!Q51</f>
        <v>191.25107480653475</v>
      </c>
      <c r="R51" s="37">
        <f>FC_IND_NMM_CM_E!R51+FC_IND_NMM_CR_E!R51+FC_IND_NMM_GL_E!R51</f>
        <v>180.6319862424763</v>
      </c>
      <c r="S51" s="37">
        <f>FC_IND_NMM_CM_E!S51+FC_IND_NMM_CR_E!S51+FC_IND_NMM_GL_E!S51</f>
        <v>201.5262252794497</v>
      </c>
      <c r="T51" s="37">
        <f>FC_IND_NMM_CM_E!T51+FC_IND_NMM_CR_E!T51+FC_IND_NMM_GL_E!T51</f>
        <v>194.17454858125541</v>
      </c>
      <c r="U51" s="37">
        <f>FC_IND_NMM_CM_E!U51+FC_IND_NMM_CR_E!U51+FC_IND_NMM_GL_E!U51</f>
        <v>201.99914015477214</v>
      </c>
      <c r="V51" s="37">
        <f>FC_IND_NMM_CM_E!V51+FC_IND_NMM_CR_E!V51+FC_IND_NMM_GL_E!V51</f>
        <v>208.21152192605331</v>
      </c>
      <c r="W51" s="37">
        <f>FC_IND_NMM_CM_E!W51+FC_IND_NMM_CR_E!W51+FC_IND_NMM_GL_E!W51</f>
        <v>190.4772141014617</v>
      </c>
      <c r="X51" s="37">
        <f>FC_IND_NMM_CM_E!X51+FC_IND_NMM_CR_E!X51+FC_IND_NMM_GL_E!X51</f>
        <v>200.96732588134131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20.516852966466026</v>
      </c>
      <c r="F52" s="37">
        <f t="shared" si="31"/>
        <v>20.540756663800522</v>
      </c>
      <c r="G52" s="37">
        <f t="shared" si="31"/>
        <v>17.173000859845224</v>
      </c>
      <c r="H52" s="37">
        <f t="shared" si="31"/>
        <v>20.11083404987102</v>
      </c>
      <c r="I52" s="37">
        <f t="shared" si="31"/>
        <v>34.943164230438519</v>
      </c>
      <c r="J52" s="37">
        <f t="shared" si="31"/>
        <v>27.682201203783311</v>
      </c>
      <c r="K52" s="37">
        <f t="shared" si="31"/>
        <v>30.214015477214101</v>
      </c>
      <c r="L52" s="37">
        <f t="shared" si="31"/>
        <v>32.005417024935511</v>
      </c>
      <c r="M52" s="37">
        <f t="shared" si="31"/>
        <v>37.761478933791913</v>
      </c>
      <c r="N52" s="37">
        <f t="shared" si="31"/>
        <v>36.662854686156493</v>
      </c>
      <c r="O52" s="37">
        <f t="shared" si="31"/>
        <v>5.4934651762682716</v>
      </c>
      <c r="P52" s="37">
        <f t="shared" si="31"/>
        <v>5.8278589853826315</v>
      </c>
      <c r="Q52" s="37">
        <f t="shared" si="31"/>
        <v>7.6908856405846953</v>
      </c>
      <c r="R52" s="37">
        <f t="shared" si="31"/>
        <v>13.136543422184001</v>
      </c>
      <c r="S52" s="37">
        <f t="shared" si="31"/>
        <v>19.274892519346515</v>
      </c>
      <c r="T52" s="37">
        <f t="shared" si="31"/>
        <v>25.971687200365587</v>
      </c>
      <c r="U52" s="37">
        <f t="shared" si="31"/>
        <v>30.29839632072699</v>
      </c>
      <c r="V52" s="37">
        <f t="shared" si="31"/>
        <v>45.500612864428682</v>
      </c>
      <c r="W52" s="37">
        <f t="shared" si="31"/>
        <v>41.159650299783159</v>
      </c>
      <c r="X52" s="37">
        <f t="shared" ref="X52" si="32">SUM(X53:X70)</f>
        <v>62.439615909489085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0.26276870163370591</v>
      </c>
      <c r="G58" s="10">
        <f>FC_IND_NMM_CM_E!G58+FC_IND_NMM_CR_E!G58+FC_IND_NMM_GL_E!G58</f>
        <v>0.2149613069647463</v>
      </c>
      <c r="H58" s="10">
        <f>FC_IND_NMM_CM_E!H58+FC_IND_NMM_CR_E!H58+FC_IND_NMM_GL_E!H58</f>
        <v>0.28658641444539978</v>
      </c>
      <c r="I58" s="10">
        <f>FC_IND_NMM_CM_E!I58+FC_IND_NMM_CR_E!I58+FC_IND_NMM_GL_E!I58</f>
        <v>0.2149613069647463</v>
      </c>
      <c r="J58" s="10">
        <f>FC_IND_NMM_CM_E!J58+FC_IND_NMM_CR_E!J58+FC_IND_NMM_GL_E!J58</f>
        <v>0.28658641444539978</v>
      </c>
      <c r="K58" s="10">
        <f>FC_IND_NMM_CM_E!K58+FC_IND_NMM_CR_E!K58+FC_IND_NMM_GL_E!K58</f>
        <v>0.31049011177987962</v>
      </c>
      <c r="L58" s="10">
        <f>FC_IND_NMM_CM_E!L58+FC_IND_NMM_CR_E!L58+FC_IND_NMM_GL_E!L58</f>
        <v>0.35829750644883918</v>
      </c>
      <c r="M58" s="10">
        <f>FC_IND_NMM_CM_E!M58+FC_IND_NMM_CR_E!M58+FC_IND_NMM_GL_E!M58</f>
        <v>0.38211521926053305</v>
      </c>
      <c r="N58" s="10">
        <f>FC_IND_NMM_CM_E!N58+FC_IND_NMM_CR_E!N58+FC_IND_NMM_GL_E!N58</f>
        <v>0.40601891659501288</v>
      </c>
      <c r="O58" s="10">
        <f>FC_IND_NMM_CM_E!O58+FC_IND_NMM_CR_E!O58+FC_IND_NMM_GL_E!O58</f>
        <v>0.14333619948409279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0.19105760963026666</v>
      </c>
      <c r="V58" s="10">
        <f>FC_IND_NMM_CM_E!V58+FC_IND_NMM_CR_E!V58+FC_IND_NMM_GL_E!V58</f>
        <v>0.26276870163370591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20.516852966466026</v>
      </c>
      <c r="F59" s="10">
        <f>FC_IND_NMM_CM_E!F59+FC_IND_NMM_CR_E!F59+FC_IND_NMM_GL_E!F59</f>
        <v>20.277987962166815</v>
      </c>
      <c r="G59" s="10">
        <f>FC_IND_NMM_CM_E!G59+FC_IND_NMM_CR_E!G59+FC_IND_NMM_GL_E!G59</f>
        <v>16.958039552880479</v>
      </c>
      <c r="H59" s="10">
        <f>FC_IND_NMM_CM_E!H59+FC_IND_NMM_CR_E!H59+FC_IND_NMM_GL_E!H59</f>
        <v>19.824247635425621</v>
      </c>
      <c r="I59" s="10">
        <f>FC_IND_NMM_CM_E!I59+FC_IND_NMM_CR_E!I59+FC_IND_NMM_GL_E!I59</f>
        <v>34.728202923473773</v>
      </c>
      <c r="J59" s="10">
        <f>FC_IND_NMM_CM_E!J59+FC_IND_NMM_CR_E!J59+FC_IND_NMM_GL_E!J59</f>
        <v>27.395614789337912</v>
      </c>
      <c r="K59" s="10">
        <f>FC_IND_NMM_CM_E!K59+FC_IND_NMM_CR_E!K59+FC_IND_NMM_GL_E!K59</f>
        <v>29.90352536543422</v>
      </c>
      <c r="L59" s="10">
        <f>FC_IND_NMM_CM_E!L59+FC_IND_NMM_CR_E!L59+FC_IND_NMM_GL_E!L59</f>
        <v>31.647119518486669</v>
      </c>
      <c r="M59" s="10">
        <f>FC_IND_NMM_CM_E!M59+FC_IND_NMM_CR_E!M59+FC_IND_NMM_GL_E!M59</f>
        <v>37.37936371453138</v>
      </c>
      <c r="N59" s="10">
        <f>FC_IND_NMM_CM_E!N59+FC_IND_NMM_CR_E!N59+FC_IND_NMM_GL_E!N59</f>
        <v>36.256835769561476</v>
      </c>
      <c r="O59" s="10">
        <f>FC_IND_NMM_CM_E!O59+FC_IND_NMM_CR_E!O59+FC_IND_NMM_GL_E!O59</f>
        <v>5.3501289767841786</v>
      </c>
      <c r="P59" s="10">
        <f>FC_IND_NMM_CM_E!P59+FC_IND_NMM_CR_E!P59+FC_IND_NMM_GL_E!P59</f>
        <v>5.8278589853826315</v>
      </c>
      <c r="Q59" s="10">
        <f>FC_IND_NMM_CM_E!Q59+FC_IND_NMM_CR_E!Q59+FC_IND_NMM_GL_E!Q59</f>
        <v>7.2131556319862433</v>
      </c>
      <c r="R59" s="10">
        <f>FC_IND_NMM_CM_E!R59+FC_IND_NMM_CR_E!R59+FC_IND_NMM_GL_E!R59</f>
        <v>10.007652622527939</v>
      </c>
      <c r="S59" s="10">
        <f>FC_IND_NMM_CM_E!S59+FC_IND_NMM_CR_E!S59+FC_IND_NMM_GL_E!S59</f>
        <v>16.33705932932072</v>
      </c>
      <c r="T59" s="10">
        <f>FC_IND_NMM_CM_E!T59+FC_IND_NMM_CR_E!T59+FC_IND_NMM_GL_E!T59</f>
        <v>17.698452278589848</v>
      </c>
      <c r="U59" s="10">
        <f>FC_IND_NMM_CM_E!U59+FC_IND_NMM_CR_E!U59+FC_IND_NMM_GL_E!U59</f>
        <v>19.824247635425621</v>
      </c>
      <c r="V59" s="10">
        <f>FC_IND_NMM_CM_E!V59+FC_IND_NMM_CR_E!V59+FC_IND_NMM_GL_E!V59</f>
        <v>27.44342218400687</v>
      </c>
      <c r="W59" s="10">
        <f>FC_IND_NMM_CM_E!W59+FC_IND_NMM_CR_E!W59+FC_IND_NMM_GL_E!W59</f>
        <v>34.79982803095443</v>
      </c>
      <c r="X59" s="10">
        <f>FC_IND_NMM_CM_E!X59+FC_IND_NMM_CR_E!X59+FC_IND_NMM_GL_E!X59</f>
        <v>47.840842648323303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0.47773000859845227</v>
      </c>
      <c r="R62" s="10">
        <f>FC_IND_NMM_CM_E!R62+FC_IND_NMM_CR_E!R62+FC_IND_NMM_GL_E!R62</f>
        <v>3.1288907996560624</v>
      </c>
      <c r="S62" s="10">
        <f>FC_IND_NMM_CM_E!S62+FC_IND_NMM_CR_E!S62+FC_IND_NMM_GL_E!S62</f>
        <v>2.937833190025795</v>
      </c>
      <c r="T62" s="10">
        <f>FC_IND_NMM_CM_E!T62+FC_IND_NMM_CR_E!T62+FC_IND_NMM_GL_E!T62</f>
        <v>8.0969045571797054</v>
      </c>
      <c r="U62" s="10">
        <f>FC_IND_NMM_CM_E!U62+FC_IND_NMM_CR_E!U62+FC_IND_NMM_GL_E!U62</f>
        <v>10.17480653482373</v>
      </c>
      <c r="V62" s="10">
        <f>FC_IND_NMM_CM_E!V62+FC_IND_NMM_CR_E!V62+FC_IND_NMM_GL_E!V62</f>
        <v>17.650730868443681</v>
      </c>
      <c r="W62" s="10">
        <f>FC_IND_NMM_CM_E!W62+FC_IND_NMM_CR_E!W62+FC_IND_NMM_GL_E!W62</f>
        <v>6.0428202923473773</v>
      </c>
      <c r="X62" s="10">
        <f>FC_IND_NMM_CM_E!X62+FC_IND_NMM_CR_E!X62+FC_IND_NMM_GL_E!X62</f>
        <v>14.211349957007741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0.17633036459603371</v>
      </c>
      <c r="U70" s="10">
        <f>FC_IND_NMM_CM_E!U70+FC_IND_NMM_CR_E!U70+FC_IND_NMM_GL_E!U70</f>
        <v>0.10828454084737318</v>
      </c>
      <c r="V70" s="10">
        <f>FC_IND_NMM_CM_E!V70+FC_IND_NMM_CR_E!V70+FC_IND_NMM_GL_E!V70</f>
        <v>0.14369111034442972</v>
      </c>
      <c r="W70" s="10">
        <f>FC_IND_NMM_CM_E!W70+FC_IND_NMM_CR_E!W70+FC_IND_NMM_GL_E!W70</f>
        <v>0.31700197648135187</v>
      </c>
      <c r="X70" s="10">
        <f>FC_IND_NMM_CM_E!X70+FC_IND_NMM_CR_E!X70+FC_IND_NMM_GL_E!X70</f>
        <v>0.38742330415803983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10.84359415305245</v>
      </c>
      <c r="H71" s="37">
        <f t="shared" si="34"/>
        <v>25.747549441100599</v>
      </c>
      <c r="I71" s="37">
        <f t="shared" si="34"/>
        <v>17.364058469475495</v>
      </c>
      <c r="J71" s="37">
        <f t="shared" si="34"/>
        <v>18.65382631126397</v>
      </c>
      <c r="K71" s="37">
        <f t="shared" si="34"/>
        <v>20.15855546001719</v>
      </c>
      <c r="L71" s="37">
        <f t="shared" si="34"/>
        <v>26.105846947549438</v>
      </c>
      <c r="M71" s="37">
        <f t="shared" si="34"/>
        <v>31.575408426483229</v>
      </c>
      <c r="N71" s="37">
        <f t="shared" si="34"/>
        <v>38.143680137575231</v>
      </c>
      <c r="O71" s="37">
        <f t="shared" si="34"/>
        <v>31.575408426483229</v>
      </c>
      <c r="P71" s="37">
        <f t="shared" si="34"/>
        <v>30.046775580395533</v>
      </c>
      <c r="Q71" s="37">
        <f t="shared" si="34"/>
        <v>45.882287188306108</v>
      </c>
      <c r="R71" s="37">
        <f t="shared" si="34"/>
        <v>55.030094582975067</v>
      </c>
      <c r="S71" s="37">
        <f t="shared" si="34"/>
        <v>57.657437661220982</v>
      </c>
      <c r="T71" s="37">
        <f t="shared" si="34"/>
        <v>65.419862424763537</v>
      </c>
      <c r="U71" s="37">
        <f t="shared" si="34"/>
        <v>83.046689595872735</v>
      </c>
      <c r="V71" s="37">
        <f t="shared" si="34"/>
        <v>90.37927773000861</v>
      </c>
      <c r="W71" s="37">
        <f t="shared" si="34"/>
        <v>84.360447119518483</v>
      </c>
      <c r="X71" s="37">
        <f t="shared" ref="X71" si="35">SUM(X72:X73)</f>
        <v>107.24178847807396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10.84359415305245</v>
      </c>
      <c r="H72" s="10">
        <f>FC_IND_NMM_CM_E!H72+FC_IND_NMM_CR_E!H72+FC_IND_NMM_GL_E!H72</f>
        <v>25.747549441100599</v>
      </c>
      <c r="I72" s="10">
        <f>FC_IND_NMM_CM_E!I72+FC_IND_NMM_CR_E!I72+FC_IND_NMM_GL_E!I72</f>
        <v>17.364058469475495</v>
      </c>
      <c r="J72" s="10">
        <f>FC_IND_NMM_CM_E!J72+FC_IND_NMM_CR_E!J72+FC_IND_NMM_GL_E!J72</f>
        <v>18.65382631126397</v>
      </c>
      <c r="K72" s="10">
        <f>FC_IND_NMM_CM_E!K72+FC_IND_NMM_CR_E!K72+FC_IND_NMM_GL_E!K72</f>
        <v>20.15855546001719</v>
      </c>
      <c r="L72" s="10">
        <f>FC_IND_NMM_CM_E!L72+FC_IND_NMM_CR_E!L72+FC_IND_NMM_GL_E!L72</f>
        <v>26.105846947549438</v>
      </c>
      <c r="M72" s="10">
        <f>FC_IND_NMM_CM_E!M72+FC_IND_NMM_CR_E!M72+FC_IND_NMM_GL_E!M72</f>
        <v>31.575408426483229</v>
      </c>
      <c r="N72" s="10">
        <f>FC_IND_NMM_CM_E!N72+FC_IND_NMM_CR_E!N72+FC_IND_NMM_GL_E!N72</f>
        <v>38.143680137575231</v>
      </c>
      <c r="O72" s="10">
        <f>FC_IND_NMM_CM_E!O72+FC_IND_NMM_CR_E!O72+FC_IND_NMM_GL_E!O72</f>
        <v>31.575408426483229</v>
      </c>
      <c r="P72" s="10">
        <f>FC_IND_NMM_CM_E!P72+FC_IND_NMM_CR_E!P72+FC_IND_NMM_GL_E!P72</f>
        <v>30.046775580395533</v>
      </c>
      <c r="Q72" s="10">
        <f>FC_IND_NMM_CM_E!Q72+FC_IND_NMM_CR_E!Q72+FC_IND_NMM_GL_E!Q72</f>
        <v>42.156319862424766</v>
      </c>
      <c r="R72" s="10">
        <f>FC_IND_NMM_CM_E!R72+FC_IND_NMM_CR_E!R72+FC_IND_NMM_GL_E!R72</f>
        <v>46.574978503869303</v>
      </c>
      <c r="S72" s="10">
        <f>FC_IND_NMM_CM_E!S72+FC_IND_NMM_CR_E!S72+FC_IND_NMM_GL_E!S72</f>
        <v>50.133791917454857</v>
      </c>
      <c r="T72" s="10">
        <f>FC_IND_NMM_CM_E!T72+FC_IND_NMM_CR_E!T72+FC_IND_NMM_GL_E!T72</f>
        <v>57.036371453138429</v>
      </c>
      <c r="U72" s="10">
        <f>FC_IND_NMM_CM_E!U72+FC_IND_NMM_CR_E!U72+FC_IND_NMM_GL_E!U72</f>
        <v>77.362166809974198</v>
      </c>
      <c r="V72" s="10">
        <f>FC_IND_NMM_CM_E!V72+FC_IND_NMM_CR_E!V72+FC_IND_NMM_GL_E!V72</f>
        <v>68.047205503009465</v>
      </c>
      <c r="W72" s="10">
        <f>FC_IND_NMM_CM_E!W72+FC_IND_NMM_CR_E!W72+FC_IND_NMM_GL_E!W72</f>
        <v>69.050386930352531</v>
      </c>
      <c r="X72" s="10">
        <f>FC_IND_NMM_CM_E!X72+FC_IND_NMM_CR_E!X72+FC_IND_NMM_GL_E!X72</f>
        <v>83.715477214101469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3.7259673258813413</v>
      </c>
      <c r="R73" s="10">
        <f>FC_IND_NMM_CM_E!R73+FC_IND_NMM_CR_E!R73+FC_IND_NMM_GL_E!R73</f>
        <v>8.4551160791057605</v>
      </c>
      <c r="S73" s="10">
        <f>FC_IND_NMM_CM_E!S73+FC_IND_NMM_CR_E!S73+FC_IND_NMM_GL_E!S73</f>
        <v>7.5236457437661208</v>
      </c>
      <c r="T73" s="10">
        <f>FC_IND_NMM_CM_E!T73+FC_IND_NMM_CR_E!T73+FC_IND_NMM_GL_E!T73</f>
        <v>8.3834909716251076</v>
      </c>
      <c r="U73" s="10">
        <f>FC_IND_NMM_CM_E!U73+FC_IND_NMM_CR_E!U73+FC_IND_NMM_GL_E!U73</f>
        <v>5.6845227858985403</v>
      </c>
      <c r="V73" s="10">
        <f>FC_IND_NMM_CM_E!V73+FC_IND_NMM_CR_E!V73+FC_IND_NMM_GL_E!V73</f>
        <v>22.332072226999145</v>
      </c>
      <c r="W73" s="10">
        <f>FC_IND_NMM_CM_E!W73+FC_IND_NMM_CR_E!W73+FC_IND_NMM_GL_E!W73</f>
        <v>15.31006018916595</v>
      </c>
      <c r="X73" s="10">
        <f>FC_IND_NMM_CM_E!X73+FC_IND_NMM_CR_E!X73+FC_IND_NMM_GL_E!X73</f>
        <v>23.526311263972485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10.031556319862419</v>
      </c>
      <c r="D75" s="37">
        <f>FC_IND_NMM_CM_E!D75+FC_IND_NMM_CR_E!D75+FC_IND_NMM_GL_E!D75</f>
        <v>12.849871023215821</v>
      </c>
      <c r="E75" s="37">
        <f>FC_IND_NMM_CM_E!E75+FC_IND_NMM_CR_E!E75+FC_IND_NMM_GL_E!E75</f>
        <v>6.5204643164230438</v>
      </c>
      <c r="F75" s="37">
        <f>FC_IND_NMM_CM_E!F75+FC_IND_NMM_CR_E!F75+FC_IND_NMM_GL_E!F75</f>
        <v>14.999484092863277</v>
      </c>
      <c r="G75" s="37">
        <f>FC_IND_NMM_CM_E!G75+FC_IND_NMM_CR_E!G75+FC_IND_NMM_GL_E!G75</f>
        <v>8.2163370593293195</v>
      </c>
      <c r="H75" s="37">
        <f>FC_IND_NMM_CM_E!H75+FC_IND_NMM_CR_E!H75+FC_IND_NMM_GL_E!H75</f>
        <v>5.8278589853826297</v>
      </c>
      <c r="I75" s="37">
        <f>FC_IND_NMM_CM_E!I75+FC_IND_NMM_CR_E!I75+FC_IND_NMM_GL_E!I75</f>
        <v>7.0459157351676698</v>
      </c>
      <c r="J75" s="37">
        <f>FC_IND_NMM_CM_E!J75+FC_IND_NMM_CR_E!J75+FC_IND_NMM_GL_E!J75</f>
        <v>7.7864144453998279</v>
      </c>
      <c r="K75" s="37">
        <f>FC_IND_NMM_CM_E!K75+FC_IND_NMM_CR_E!K75+FC_IND_NMM_GL_E!K75</f>
        <v>7.165348237317283</v>
      </c>
      <c r="L75" s="37">
        <f>FC_IND_NMM_CM_E!L75+FC_IND_NMM_CR_E!L75+FC_IND_NMM_GL_E!L75</f>
        <v>4.8724849527085121</v>
      </c>
      <c r="M75" s="37">
        <f>FC_IND_NMM_CM_E!M75+FC_IND_NMM_CR_E!M75+FC_IND_NMM_GL_E!M75</f>
        <v>4.1320722269991386</v>
      </c>
      <c r="N75" s="37">
        <f>FC_IND_NMM_CM_E!N75+FC_IND_NMM_CR_E!N75+FC_IND_NMM_GL_E!N75</f>
        <v>3.8453998280309545</v>
      </c>
      <c r="O75" s="37">
        <f>FC_IND_NMM_CM_E!O75+FC_IND_NMM_CR_E!O75+FC_IND_NMM_GL_E!O75</f>
        <v>2.1496130696474633</v>
      </c>
      <c r="P75" s="37">
        <f>FC_IND_NMM_CM_E!P75+FC_IND_NMM_CR_E!P75+FC_IND_NMM_GL_E!P75</f>
        <v>2.6750644883920893</v>
      </c>
      <c r="Q75" s="37">
        <f>FC_IND_NMM_CM_E!Q75+FC_IND_NMM_CR_E!Q75+FC_IND_NMM_GL_E!Q75</f>
        <v>3.1527944969905417</v>
      </c>
      <c r="R75" s="37">
        <f>FC_IND_NMM_CM_E!R75+FC_IND_NMM_CR_E!R75+FC_IND_NMM_GL_E!R75</f>
        <v>3.367755803955288</v>
      </c>
      <c r="S75" s="37">
        <f>FC_IND_NMM_CM_E!S75+FC_IND_NMM_CR_E!S75+FC_IND_NMM_GL_E!S75</f>
        <v>2.9616509028374889</v>
      </c>
      <c r="T75" s="37">
        <f>FC_IND_NMM_CM_E!T75+FC_IND_NMM_CR_E!T75+FC_IND_NMM_GL_E!T75</f>
        <v>3.8693035253654342</v>
      </c>
      <c r="U75" s="37">
        <f>FC_IND_NMM_CM_E!U75+FC_IND_NMM_CR_E!U75+FC_IND_NMM_GL_E!U75</f>
        <v>2.8184006878761823</v>
      </c>
      <c r="V75" s="37">
        <f>FC_IND_NMM_CM_E!V75+FC_IND_NMM_CR_E!V75+FC_IND_NMM_GL_E!V75</f>
        <v>2.7228718830610492</v>
      </c>
      <c r="W75" s="37">
        <f>FC_IND_NMM_CM_E!W75+FC_IND_NMM_CR_E!W75+FC_IND_NMM_GL_E!W75</f>
        <v>2.5556319862424761</v>
      </c>
      <c r="X75" s="37">
        <f>FC_IND_NMM_CM_E!X75+FC_IND_NMM_CR_E!X75+FC_IND_NMM_GL_E!X75</f>
        <v>2.842304385210662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74.892519346517616</v>
      </c>
      <c r="D76" s="40">
        <f>FC_IND_NMM_CM_E!D76+FC_IND_NMM_CR_E!D76+FC_IND_NMM_GL_E!D76</f>
        <v>83.490971625107477</v>
      </c>
      <c r="E76" s="40">
        <f>FC_IND_NMM_CM_E!E76+FC_IND_NMM_CR_E!E76+FC_IND_NMM_GL_E!E76</f>
        <v>84.006878761822861</v>
      </c>
      <c r="F76" s="40">
        <f>FC_IND_NMM_CM_E!F76+FC_IND_NMM_CR_E!F76+FC_IND_NMM_GL_E!F76</f>
        <v>83.061049011177985</v>
      </c>
      <c r="G76" s="40">
        <f>FC_IND_NMM_CM_E!G76+FC_IND_NMM_CR_E!G76+FC_IND_NMM_GL_E!G76</f>
        <v>83.490971625107463</v>
      </c>
      <c r="H76" s="40">
        <f>FC_IND_NMM_CM_E!H76+FC_IND_NMM_CR_E!H76+FC_IND_NMM_GL_E!H76</f>
        <v>78.503869303525349</v>
      </c>
      <c r="I76" s="40">
        <f>FC_IND_NMM_CM_E!I76+FC_IND_NMM_CR_E!I76+FC_IND_NMM_GL_E!I76</f>
        <v>80.653482373172821</v>
      </c>
      <c r="J76" s="40">
        <f>FC_IND_NMM_CM_E!J76+FC_IND_NMM_CR_E!J76+FC_IND_NMM_GL_E!J76</f>
        <v>80.567497850386943</v>
      </c>
      <c r="K76" s="40">
        <f>FC_IND_NMM_CM_E!K76+FC_IND_NMM_CR_E!K76+FC_IND_NMM_GL_E!K76</f>
        <v>96.47463456577816</v>
      </c>
      <c r="L76" s="40">
        <f>FC_IND_NMM_CM_E!L76+FC_IND_NMM_CR_E!L76+FC_IND_NMM_GL_E!L76</f>
        <v>79.019776440240747</v>
      </c>
      <c r="M76" s="40">
        <f>FC_IND_NMM_CM_E!M76+FC_IND_NMM_CR_E!M76+FC_IND_NMM_GL_E!M76</f>
        <v>80.137575236457423</v>
      </c>
      <c r="N76" s="40">
        <f>FC_IND_NMM_CM_E!N76+FC_IND_NMM_CR_E!N76+FC_IND_NMM_GL_E!N76</f>
        <v>80.911435941530527</v>
      </c>
      <c r="O76" s="40">
        <f>FC_IND_NMM_CM_E!O76+FC_IND_NMM_CR_E!O76+FC_IND_NMM_GL_E!O76</f>
        <v>101.8056749785039</v>
      </c>
      <c r="P76" s="40">
        <f>FC_IND_NMM_CM_E!P76+FC_IND_NMM_CR_E!P76+FC_IND_NMM_GL_E!P76</f>
        <v>89.681857265692173</v>
      </c>
      <c r="Q76" s="40">
        <f>FC_IND_NMM_CM_E!Q76+FC_IND_NMM_CR_E!Q76+FC_IND_NMM_GL_E!Q76</f>
        <v>103.4393809114359</v>
      </c>
      <c r="R76" s="40">
        <f>FC_IND_NMM_CM_E!R76+FC_IND_NMM_CR_E!R76+FC_IND_NMM_GL_E!R76</f>
        <v>115.04729148753222</v>
      </c>
      <c r="S76" s="40">
        <f>FC_IND_NMM_CM_E!S76+FC_IND_NMM_CR_E!S76+FC_IND_NMM_GL_E!S76</f>
        <v>124.59157351676699</v>
      </c>
      <c r="T76" s="40">
        <f>FC_IND_NMM_CM_E!T76+FC_IND_NMM_CR_E!T76+FC_IND_NMM_GL_E!T76</f>
        <v>120.89423903697329</v>
      </c>
      <c r="U76" s="40">
        <f>FC_IND_NMM_CM_E!U76+FC_IND_NMM_CR_E!U76+FC_IND_NMM_GL_E!U76</f>
        <v>121.84006878761821</v>
      </c>
      <c r="V76" s="40">
        <f>FC_IND_NMM_CM_E!V76+FC_IND_NMM_CR_E!V76+FC_IND_NMM_GL_E!V76</f>
        <v>127.08512467755799</v>
      </c>
      <c r="W76" s="40">
        <f>FC_IND_NMM_CM_E!W76+FC_IND_NMM_CR_E!W76+FC_IND_NMM_GL_E!W76</f>
        <v>124.67755803955291</v>
      </c>
      <c r="X76" s="40">
        <f>FC_IND_NMM_CM_E!X76+FC_IND_NMM_CR_E!X76+FC_IND_NMM_GL_E!X76</f>
        <v>133.79191745485812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282.71000000018563</v>
      </c>
      <c r="D2" s="31">
        <f t="shared" ref="D2:W2" si="1">SUM(D3,D17,D22,D25,D26,D51,D52,D71,D74,D75,D76)</f>
        <v>297.50766936212216</v>
      </c>
      <c r="E2" s="31">
        <f t="shared" si="1"/>
        <v>309.1958945460155</v>
      </c>
      <c r="F2" s="31">
        <f t="shared" si="1"/>
        <v>299.60429209321552</v>
      </c>
      <c r="G2" s="31">
        <f t="shared" si="1"/>
        <v>303.80017876220467</v>
      </c>
      <c r="H2" s="31">
        <f t="shared" si="1"/>
        <v>282.55093601447777</v>
      </c>
      <c r="I2" s="31">
        <f t="shared" si="1"/>
        <v>287.57743575392215</v>
      </c>
      <c r="J2" s="31">
        <f t="shared" si="1"/>
        <v>281.63641071913815</v>
      </c>
      <c r="K2" s="31">
        <f t="shared" si="1"/>
        <v>298.94971393404319</v>
      </c>
      <c r="L2" s="31">
        <f t="shared" si="1"/>
        <v>223.39930288633906</v>
      </c>
      <c r="M2" s="31">
        <f t="shared" si="1"/>
        <v>174.1501157611994</v>
      </c>
      <c r="N2" s="31">
        <f t="shared" si="1"/>
        <v>142.30393655602336</v>
      </c>
      <c r="O2" s="31">
        <f t="shared" si="1"/>
        <v>156.47843220182966</v>
      </c>
      <c r="P2" s="31">
        <f t="shared" si="1"/>
        <v>170.78375760397017</v>
      </c>
      <c r="Q2" s="31">
        <f t="shared" si="1"/>
        <v>186.60182500059759</v>
      </c>
      <c r="R2" s="31">
        <f t="shared" si="1"/>
        <v>206.11612670524894</v>
      </c>
      <c r="S2" s="31">
        <f t="shared" si="1"/>
        <v>211.72119691556904</v>
      </c>
      <c r="T2" s="31">
        <f t="shared" si="1"/>
        <v>266.80891650065405</v>
      </c>
      <c r="U2" s="31">
        <f t="shared" si="1"/>
        <v>134.32195280268633</v>
      </c>
      <c r="V2" s="31">
        <f t="shared" si="1"/>
        <v>200.4540409086168</v>
      </c>
      <c r="W2" s="31">
        <f t="shared" si="1"/>
        <v>193.80106591602777</v>
      </c>
      <c r="X2" s="31">
        <f t="shared" ref="X2" si="2">SUM(X3,X17,X22,X25,X26,X51,X52,X71,X74,X75,X76)</f>
        <v>199.54001588778243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35.953283092055472</v>
      </c>
      <c r="D3" s="34">
        <f t="shared" ref="D3:W3" si="4">SUM(D4,D8,D11)</f>
        <v>43.546398903516945</v>
      </c>
      <c r="E3" s="34">
        <f t="shared" si="4"/>
        <v>40.070804584219431</v>
      </c>
      <c r="F3" s="34">
        <f t="shared" si="4"/>
        <v>24.752987961752218</v>
      </c>
      <c r="G3" s="34">
        <f t="shared" si="4"/>
        <v>42.748790405786558</v>
      </c>
      <c r="H3" s="34">
        <f t="shared" si="4"/>
        <v>49.177331940097801</v>
      </c>
      <c r="I3" s="34">
        <f t="shared" si="4"/>
        <v>55.564477280874002</v>
      </c>
      <c r="J3" s="34">
        <f t="shared" si="4"/>
        <v>48.68428519987647</v>
      </c>
      <c r="K3" s="34">
        <f t="shared" si="4"/>
        <v>50.400730849911504</v>
      </c>
      <c r="L3" s="34">
        <f t="shared" si="4"/>
        <v>21.836080065594142</v>
      </c>
      <c r="M3" s="34">
        <f t="shared" si="4"/>
        <v>13.172614451879042</v>
      </c>
      <c r="N3" s="34">
        <f t="shared" si="4"/>
        <v>10.984679778054092</v>
      </c>
      <c r="O3" s="34">
        <f t="shared" si="4"/>
        <v>12.646759483364779</v>
      </c>
      <c r="P3" s="34">
        <f t="shared" si="4"/>
        <v>7.5285907648481656</v>
      </c>
      <c r="Q3" s="34">
        <f t="shared" si="4"/>
        <v>11.19024691493113</v>
      </c>
      <c r="R3" s="34">
        <f t="shared" si="4"/>
        <v>13.627400924538078</v>
      </c>
      <c r="S3" s="34">
        <f t="shared" si="4"/>
        <v>10.543378681897256</v>
      </c>
      <c r="T3" s="34">
        <f t="shared" si="4"/>
        <v>18.0042060380012</v>
      </c>
      <c r="U3" s="34">
        <f t="shared" si="4"/>
        <v>6.3572736973986173</v>
      </c>
      <c r="V3" s="34">
        <f t="shared" si="4"/>
        <v>7.060878095050005</v>
      </c>
      <c r="W3" s="34">
        <f t="shared" si="4"/>
        <v>7.7272351713155096</v>
      </c>
      <c r="X3" s="34">
        <f t="shared" ref="X3" si="5">SUM(X4,X8,X11)</f>
        <v>6.3358278988311447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32.200883208344351</v>
      </c>
      <c r="F4" s="29">
        <f t="shared" si="7"/>
        <v>17.280082951948785</v>
      </c>
      <c r="G4" s="29">
        <f t="shared" si="7"/>
        <v>35.290174231273603</v>
      </c>
      <c r="H4" s="29">
        <f t="shared" si="7"/>
        <v>45.087002934572709</v>
      </c>
      <c r="I4" s="29">
        <f t="shared" si="7"/>
        <v>51.15294659787763</v>
      </c>
      <c r="J4" s="29">
        <f t="shared" si="7"/>
        <v>39.342780060431224</v>
      </c>
      <c r="K4" s="29">
        <f t="shared" si="7"/>
        <v>41.267120033028753</v>
      </c>
      <c r="L4" s="29">
        <f t="shared" si="7"/>
        <v>11.807300562589587</v>
      </c>
      <c r="M4" s="29">
        <f t="shared" si="7"/>
        <v>8.2101292345888801</v>
      </c>
      <c r="N4" s="29">
        <f t="shared" si="7"/>
        <v>6.5296012830800905</v>
      </c>
      <c r="O4" s="29">
        <f t="shared" si="7"/>
        <v>8.4074850729018173</v>
      </c>
      <c r="P4" s="29">
        <f t="shared" si="7"/>
        <v>2.5409887014210897</v>
      </c>
      <c r="Q4" s="29">
        <f t="shared" si="7"/>
        <v>5.2809309922845955</v>
      </c>
      <c r="R4" s="29">
        <f t="shared" si="7"/>
        <v>4.3535622113887218</v>
      </c>
      <c r="S4" s="29">
        <f t="shared" si="7"/>
        <v>3.7197052990123369</v>
      </c>
      <c r="T4" s="29">
        <f t="shared" si="7"/>
        <v>5.7621929777557046</v>
      </c>
      <c r="U4" s="29">
        <f t="shared" si="7"/>
        <v>1.2032559656097559</v>
      </c>
      <c r="V4" s="29">
        <f t="shared" si="7"/>
        <v>0.16016733979529515</v>
      </c>
      <c r="W4" s="29">
        <f t="shared" si="7"/>
        <v>0.38631203342090042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32.200883208344351</v>
      </c>
      <c r="F7" s="10">
        <v>17.280082951948785</v>
      </c>
      <c r="G7" s="10">
        <v>35.290174231273603</v>
      </c>
      <c r="H7" s="10">
        <v>45.087002934572709</v>
      </c>
      <c r="I7" s="10">
        <v>51.15294659787763</v>
      </c>
      <c r="J7" s="10">
        <v>39.342780060431224</v>
      </c>
      <c r="K7" s="10">
        <v>41.267120033028753</v>
      </c>
      <c r="L7" s="10">
        <v>11.807300562589587</v>
      </c>
      <c r="M7" s="10">
        <v>8.2101292345888801</v>
      </c>
      <c r="N7" s="10">
        <v>6.5296012830800905</v>
      </c>
      <c r="O7" s="10">
        <v>8.4074850729018173</v>
      </c>
      <c r="P7" s="10">
        <v>2.5409887014210897</v>
      </c>
      <c r="Q7" s="10">
        <v>5.2809309922845955</v>
      </c>
      <c r="R7" s="10">
        <v>4.3535622113887218</v>
      </c>
      <c r="S7" s="10">
        <v>3.7197052990123369</v>
      </c>
      <c r="T7" s="10">
        <v>5.7621929777557046</v>
      </c>
      <c r="U7" s="10">
        <v>1.2032559656097559</v>
      </c>
      <c r="V7" s="10">
        <v>0.16016733979529515</v>
      </c>
      <c r="W7" s="10">
        <v>0.38631203342090042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34.113136733011615</v>
      </c>
      <c r="D8" s="29">
        <f t="shared" si="9"/>
        <v>39.99632017245893</v>
      </c>
      <c r="E8" s="29">
        <f t="shared" si="9"/>
        <v>4.0435960535877102</v>
      </c>
      <c r="F8" s="29">
        <f t="shared" si="9"/>
        <v>4.3172603905146687</v>
      </c>
      <c r="G8" s="29">
        <f t="shared" si="9"/>
        <v>2.8204303592142841</v>
      </c>
      <c r="H8" s="29">
        <f t="shared" si="9"/>
        <v>0</v>
      </c>
      <c r="I8" s="29">
        <f t="shared" si="9"/>
        <v>0</v>
      </c>
      <c r="J8" s="29">
        <f t="shared" si="9"/>
        <v>5.192321085305891</v>
      </c>
      <c r="K8" s="29">
        <f t="shared" si="9"/>
        <v>6.3555812713637305</v>
      </c>
      <c r="L8" s="29">
        <f t="shared" si="9"/>
        <v>8.199501902950777</v>
      </c>
      <c r="M8" s="29">
        <f t="shared" si="9"/>
        <v>3.5502580565694815</v>
      </c>
      <c r="N8" s="29">
        <f t="shared" si="9"/>
        <v>3.2887105626587272</v>
      </c>
      <c r="O8" s="29">
        <f t="shared" si="9"/>
        <v>2.6494777716897593</v>
      </c>
      <c r="P8" s="29">
        <f t="shared" si="9"/>
        <v>3.308832538271707</v>
      </c>
      <c r="Q8" s="29">
        <f t="shared" si="9"/>
        <v>3.9359890864212379</v>
      </c>
      <c r="R8" s="29">
        <f t="shared" si="9"/>
        <v>7.3131650210697341</v>
      </c>
      <c r="S8" s="29">
        <f t="shared" si="9"/>
        <v>5.0000874459692026</v>
      </c>
      <c r="T8" s="29">
        <f t="shared" si="9"/>
        <v>2.9458844558805017</v>
      </c>
      <c r="U8" s="29">
        <f t="shared" si="9"/>
        <v>1.3346098955478576</v>
      </c>
      <c r="V8" s="29">
        <f t="shared" si="9"/>
        <v>1.835319085940385</v>
      </c>
      <c r="W8" s="29">
        <f t="shared" si="9"/>
        <v>1.5941358024343806</v>
      </c>
      <c r="X8" s="29">
        <f t="shared" si="9"/>
        <v>1.4821835327524031</v>
      </c>
    </row>
    <row r="9" spans="1:24" ht="11.25" customHeight="1" x14ac:dyDescent="0.2">
      <c r="A9" s="41" t="s">
        <v>11</v>
      </c>
      <c r="B9" s="9" t="s">
        <v>12</v>
      </c>
      <c r="C9" s="10">
        <v>30.707617604803147</v>
      </c>
      <c r="D9" s="10">
        <v>35.720461686796384</v>
      </c>
      <c r="E9" s="10">
        <v>0</v>
      </c>
      <c r="F9" s="10">
        <v>0.72669273043273919</v>
      </c>
      <c r="G9" s="10">
        <v>0.18095708534394397</v>
      </c>
      <c r="H9" s="10">
        <v>0</v>
      </c>
      <c r="I9" s="10">
        <v>0</v>
      </c>
      <c r="J9" s="10">
        <v>3.115197347807614</v>
      </c>
      <c r="K9" s="10">
        <v>3.5180709846937095</v>
      </c>
      <c r="L9" s="10">
        <v>7.0959277289844636</v>
      </c>
      <c r="M9" s="10">
        <v>3.0548192234477387</v>
      </c>
      <c r="N9" s="10">
        <v>2.6566631137636945</v>
      </c>
      <c r="O9" s="10">
        <v>2.1195563407025495</v>
      </c>
      <c r="P9" s="10">
        <v>3.2417273225354366</v>
      </c>
      <c r="Q9" s="10">
        <v>3.7353228596172743</v>
      </c>
      <c r="R9" s="10">
        <v>6.6957103899439119</v>
      </c>
      <c r="S9" s="10">
        <v>4.1703750639989137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3.4055191282084705</v>
      </c>
      <c r="D10" s="10">
        <v>4.2758584856625452</v>
      </c>
      <c r="E10" s="10">
        <v>4.0435960535877102</v>
      </c>
      <c r="F10" s="10">
        <v>3.5905676600819292</v>
      </c>
      <c r="G10" s="10">
        <v>2.6394732738703399</v>
      </c>
      <c r="H10" s="10">
        <v>0</v>
      </c>
      <c r="I10" s="10">
        <v>0</v>
      </c>
      <c r="J10" s="10">
        <v>2.0771237374982769</v>
      </c>
      <c r="K10" s="10">
        <v>2.8375102866700215</v>
      </c>
      <c r="L10" s="10">
        <v>1.1035741739663136</v>
      </c>
      <c r="M10" s="10">
        <v>0.49543883312174286</v>
      </c>
      <c r="N10" s="10">
        <v>0.63204744889503284</v>
      </c>
      <c r="O10" s="10">
        <v>0.52992143098720956</v>
      </c>
      <c r="P10" s="10">
        <v>6.710521573627036E-2</v>
      </c>
      <c r="Q10" s="10">
        <v>0.20066622680396357</v>
      </c>
      <c r="R10" s="10">
        <v>0.61745463112582177</v>
      </c>
      <c r="S10" s="10">
        <v>0.82971238197028918</v>
      </c>
      <c r="T10" s="10">
        <v>2.9458844558805017</v>
      </c>
      <c r="U10" s="10">
        <v>1.3346098955478576</v>
      </c>
      <c r="V10" s="10">
        <v>1.835319085940385</v>
      </c>
      <c r="W10" s="10">
        <v>1.5941358024343806</v>
      </c>
      <c r="X10" s="10">
        <v>1.4821835327524031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1.8401463590438532</v>
      </c>
      <c r="D11" s="29">
        <f t="shared" si="10"/>
        <v>3.5500787310580169</v>
      </c>
      <c r="E11" s="29">
        <f t="shared" si="10"/>
        <v>3.8263253222873672</v>
      </c>
      <c r="F11" s="29">
        <f t="shared" si="10"/>
        <v>3.1556446192887635</v>
      </c>
      <c r="G11" s="29">
        <f t="shared" si="10"/>
        <v>4.6381858152986686</v>
      </c>
      <c r="H11" s="29">
        <f t="shared" si="10"/>
        <v>4.0903290055250894</v>
      </c>
      <c r="I11" s="29">
        <f t="shared" si="10"/>
        <v>4.4115306829963705</v>
      </c>
      <c r="J11" s="29">
        <f t="shared" si="10"/>
        <v>4.1491840541393561</v>
      </c>
      <c r="K11" s="29">
        <f t="shared" si="10"/>
        <v>2.7780295455190167</v>
      </c>
      <c r="L11" s="29">
        <f t="shared" si="10"/>
        <v>1.8292776000537778</v>
      </c>
      <c r="M11" s="29">
        <f t="shared" si="10"/>
        <v>1.4122271607206804</v>
      </c>
      <c r="N11" s="29">
        <f t="shared" si="10"/>
        <v>1.1663679323152756</v>
      </c>
      <c r="O11" s="29">
        <f t="shared" si="10"/>
        <v>1.5897966387732008</v>
      </c>
      <c r="P11" s="29">
        <f t="shared" si="10"/>
        <v>1.6787695251553687</v>
      </c>
      <c r="Q11" s="29">
        <f t="shared" si="10"/>
        <v>1.9733268362252965</v>
      </c>
      <c r="R11" s="29">
        <f t="shared" si="10"/>
        <v>1.9606736920796222</v>
      </c>
      <c r="S11" s="29">
        <f t="shared" si="10"/>
        <v>1.823585936915717</v>
      </c>
      <c r="T11" s="29">
        <f t="shared" si="10"/>
        <v>9.2961286043649931</v>
      </c>
      <c r="U11" s="29">
        <f t="shared" si="10"/>
        <v>3.8194078362410036</v>
      </c>
      <c r="V11" s="29">
        <f t="shared" si="10"/>
        <v>5.0653916693143248</v>
      </c>
      <c r="W11" s="29">
        <f t="shared" si="10"/>
        <v>5.7467873354602288</v>
      </c>
      <c r="X11" s="29">
        <f t="shared" si="10"/>
        <v>4.8536443660787416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1.8401463590438532</v>
      </c>
      <c r="D13" s="10">
        <v>3.5500787310580169</v>
      </c>
      <c r="E13" s="10">
        <v>3.8263253222873672</v>
      </c>
      <c r="F13" s="10">
        <v>3.1556446192887635</v>
      </c>
      <c r="G13" s="10">
        <v>4.6381858152986686</v>
      </c>
      <c r="H13" s="10">
        <v>4.0903290055250894</v>
      </c>
      <c r="I13" s="10">
        <v>4.4115306829963705</v>
      </c>
      <c r="J13" s="10">
        <v>4.1491840541393561</v>
      </c>
      <c r="K13" s="10">
        <v>2.7780295455190167</v>
      </c>
      <c r="L13" s="10">
        <v>1.8292776000537778</v>
      </c>
      <c r="M13" s="10">
        <v>1.4122271607206804</v>
      </c>
      <c r="N13" s="10">
        <v>1.1663679323152756</v>
      </c>
      <c r="O13" s="10">
        <v>1.5897966387732008</v>
      </c>
      <c r="P13" s="10">
        <v>1.6787695251553687</v>
      </c>
      <c r="Q13" s="10">
        <v>1.9733268362252965</v>
      </c>
      <c r="R13" s="10">
        <v>1.9606736920796222</v>
      </c>
      <c r="S13" s="10">
        <v>1.823585936915717</v>
      </c>
      <c r="T13" s="10">
        <v>2.266909710561118</v>
      </c>
      <c r="U13" s="10">
        <v>0.95553904371786524</v>
      </c>
      <c r="V13" s="10">
        <v>1.1427675013063554</v>
      </c>
      <c r="W13" s="10">
        <v>1.4939788922046002</v>
      </c>
      <c r="X13" s="10">
        <v>1.6382833859259445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7.0292188938038747</v>
      </c>
      <c r="U16" s="10">
        <v>2.8638687925231383</v>
      </c>
      <c r="V16" s="10">
        <v>3.9226241680079692</v>
      </c>
      <c r="W16" s="10">
        <v>4.2528084432556286</v>
      </c>
      <c r="X16" s="10">
        <v>3.2153609801527967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49.304660484135908</v>
      </c>
      <c r="D26" s="37">
        <f t="shared" si="13"/>
        <v>35.02786880842077</v>
      </c>
      <c r="E26" s="37">
        <f t="shared" si="13"/>
        <v>51.771605508537675</v>
      </c>
      <c r="F26" s="37">
        <f t="shared" si="13"/>
        <v>85.123140990927538</v>
      </c>
      <c r="G26" s="37">
        <f t="shared" si="13"/>
        <v>85.437091163003146</v>
      </c>
      <c r="H26" s="37">
        <f t="shared" si="13"/>
        <v>73.702430070808575</v>
      </c>
      <c r="I26" s="37">
        <f t="shared" si="13"/>
        <v>63.16550272465782</v>
      </c>
      <c r="J26" s="37">
        <f t="shared" si="13"/>
        <v>76.560919314022726</v>
      </c>
      <c r="K26" s="37">
        <f t="shared" si="13"/>
        <v>77.421799747316172</v>
      </c>
      <c r="L26" s="37">
        <f t="shared" si="13"/>
        <v>67.776590106904806</v>
      </c>
      <c r="M26" s="37">
        <f t="shared" si="13"/>
        <v>52.488359034091701</v>
      </c>
      <c r="N26" s="37">
        <f t="shared" si="13"/>
        <v>37.656214391747895</v>
      </c>
      <c r="O26" s="37">
        <f t="shared" si="13"/>
        <v>49.12201614621145</v>
      </c>
      <c r="P26" s="37">
        <f t="shared" si="13"/>
        <v>50.637019598747514</v>
      </c>
      <c r="Q26" s="37">
        <f t="shared" si="13"/>
        <v>39.87066296351739</v>
      </c>
      <c r="R26" s="37">
        <f t="shared" si="13"/>
        <v>48.845427624559917</v>
      </c>
      <c r="S26" s="37">
        <f t="shared" si="13"/>
        <v>54.44825509994304</v>
      </c>
      <c r="T26" s="37">
        <f t="shared" si="13"/>
        <v>59.939835242259441</v>
      </c>
      <c r="U26" s="37">
        <f t="shared" si="13"/>
        <v>33.80140543876302</v>
      </c>
      <c r="V26" s="37">
        <f t="shared" si="13"/>
        <v>48.662244215811931</v>
      </c>
      <c r="W26" s="37">
        <f t="shared" si="13"/>
        <v>39.317620013427067</v>
      </c>
      <c r="X26" s="37">
        <f t="shared" si="13"/>
        <v>26.571233230285284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49.304660484135908</v>
      </c>
      <c r="D33" s="29">
        <f t="shared" si="15"/>
        <v>35.02786880842077</v>
      </c>
      <c r="E33" s="29">
        <f t="shared" si="15"/>
        <v>51.771605508537675</v>
      </c>
      <c r="F33" s="29">
        <f t="shared" si="15"/>
        <v>85.123140990927538</v>
      </c>
      <c r="G33" s="29">
        <f t="shared" si="15"/>
        <v>85.437091163003146</v>
      </c>
      <c r="H33" s="29">
        <f t="shared" si="15"/>
        <v>73.702430070808575</v>
      </c>
      <c r="I33" s="29">
        <f t="shared" si="15"/>
        <v>63.16550272465782</v>
      </c>
      <c r="J33" s="29">
        <f t="shared" si="15"/>
        <v>76.560919314022726</v>
      </c>
      <c r="K33" s="29">
        <f t="shared" si="15"/>
        <v>77.421799747316172</v>
      </c>
      <c r="L33" s="29">
        <f t="shared" si="15"/>
        <v>67.776590106904806</v>
      </c>
      <c r="M33" s="29">
        <f t="shared" si="15"/>
        <v>52.488359034091701</v>
      </c>
      <c r="N33" s="29">
        <f t="shared" si="15"/>
        <v>37.656214391747895</v>
      </c>
      <c r="O33" s="29">
        <f t="shared" si="15"/>
        <v>49.12201614621145</v>
      </c>
      <c r="P33" s="29">
        <f t="shared" si="15"/>
        <v>50.637019598747514</v>
      </c>
      <c r="Q33" s="29">
        <f t="shared" si="15"/>
        <v>39.87066296351739</v>
      </c>
      <c r="R33" s="29">
        <f t="shared" si="15"/>
        <v>48.845427624559917</v>
      </c>
      <c r="S33" s="29">
        <f t="shared" si="15"/>
        <v>54.44825509994304</v>
      </c>
      <c r="T33" s="29">
        <f t="shared" si="15"/>
        <v>59.939835242259441</v>
      </c>
      <c r="U33" s="29">
        <f t="shared" si="15"/>
        <v>33.80140543876302</v>
      </c>
      <c r="V33" s="29">
        <f t="shared" si="15"/>
        <v>48.662244215811931</v>
      </c>
      <c r="W33" s="29">
        <f t="shared" si="15"/>
        <v>39.317620013427067</v>
      </c>
      <c r="X33" s="29">
        <f t="shared" si="15"/>
        <v>26.571233230285284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5.262710884875216</v>
      </c>
      <c r="D36" s="10">
        <v>1.1281225831951838</v>
      </c>
      <c r="E36" s="10">
        <v>4.9666081531539854</v>
      </c>
      <c r="F36" s="10">
        <v>5.0547636803868494</v>
      </c>
      <c r="G36" s="10">
        <v>4.2528986997441249</v>
      </c>
      <c r="H36" s="10">
        <v>3.2938088932489702</v>
      </c>
      <c r="I36" s="10">
        <v>3.5178383120286494</v>
      </c>
      <c r="J36" s="10">
        <v>2.833092471477991</v>
      </c>
      <c r="K36" s="10">
        <v>2.4605727635331114</v>
      </c>
      <c r="L36" s="10">
        <v>2.4237640444173678</v>
      </c>
      <c r="M36" s="10">
        <v>2.2176691494243133</v>
      </c>
      <c r="N36" s="10">
        <v>1.5309385294608524</v>
      </c>
      <c r="O36" s="10">
        <v>1.6891629719229724</v>
      </c>
      <c r="P36" s="10">
        <v>2.7039880989039449</v>
      </c>
      <c r="Q36" s="10">
        <v>2.2456866026588611</v>
      </c>
      <c r="R36" s="10">
        <v>2.6747261859193161</v>
      </c>
      <c r="S36" s="10">
        <v>2.0035288331637364</v>
      </c>
      <c r="T36" s="10">
        <v>2.5223616582204107</v>
      </c>
      <c r="U36" s="10">
        <v>1.0674047542763601</v>
      </c>
      <c r="V36" s="10">
        <v>1.5010242228870863</v>
      </c>
      <c r="W36" s="10">
        <v>2.0125598109929719</v>
      </c>
      <c r="X36" s="10">
        <v>1.6074798153495169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1.589162933191052</v>
      </c>
      <c r="D43" s="10">
        <v>3.0662559311540596</v>
      </c>
      <c r="E43" s="10">
        <v>2.499572355737997</v>
      </c>
      <c r="F43" s="10">
        <v>1.830800872588384</v>
      </c>
      <c r="G43" s="10">
        <v>2.4220811458464655</v>
      </c>
      <c r="H43" s="10">
        <v>2.143771777468352</v>
      </c>
      <c r="I43" s="10">
        <v>2.290100822032124</v>
      </c>
      <c r="J43" s="10">
        <v>1.2609219517682966</v>
      </c>
      <c r="K43" s="10">
        <v>2.1912534804143653</v>
      </c>
      <c r="L43" s="10">
        <v>1.728752194062235</v>
      </c>
      <c r="M43" s="10">
        <v>0.98834408139506136</v>
      </c>
      <c r="N43" s="10">
        <v>2.1826267406733288</v>
      </c>
      <c r="O43" s="10">
        <v>1.884153350218678</v>
      </c>
      <c r="P43" s="10">
        <v>3.6173415033817031</v>
      </c>
      <c r="Q43" s="10">
        <v>2.403229535626453</v>
      </c>
      <c r="R43" s="10">
        <v>2.3857449631720891</v>
      </c>
      <c r="S43" s="10">
        <v>2.6017285220576514</v>
      </c>
      <c r="T43" s="10">
        <v>3.2778718869112309</v>
      </c>
      <c r="U43" s="10">
        <v>1.583491496990036</v>
      </c>
      <c r="V43" s="10">
        <v>2.2280577544596953</v>
      </c>
      <c r="W43" s="10">
        <v>2.4899273781672249</v>
      </c>
      <c r="X43" s="10">
        <v>2.3866412911036732</v>
      </c>
    </row>
    <row r="44" spans="1:24" ht="11.25" customHeight="1" x14ac:dyDescent="0.2">
      <c r="A44" s="41" t="s">
        <v>75</v>
      </c>
      <c r="B44" s="9" t="s">
        <v>76</v>
      </c>
      <c r="C44" s="10">
        <v>42.452786666069642</v>
      </c>
      <c r="D44" s="10">
        <v>30.833490294071527</v>
      </c>
      <c r="E44" s="10">
        <v>24.509885728726655</v>
      </c>
      <c r="F44" s="10">
        <v>44.90079301752791</v>
      </c>
      <c r="G44" s="10">
        <v>39.755709722121722</v>
      </c>
      <c r="H44" s="10">
        <v>2.8312866036182274</v>
      </c>
      <c r="I44" s="10">
        <v>0.43196863449195744</v>
      </c>
      <c r="J44" s="10">
        <v>0.40388014794524313</v>
      </c>
      <c r="K44" s="10">
        <v>2.1045552729303019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0.29225299622052686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19.795539270919033</v>
      </c>
      <c r="F48" s="10">
        <v>33.336783420424396</v>
      </c>
      <c r="G48" s="10">
        <v>39.006401595290825</v>
      </c>
      <c r="H48" s="10">
        <v>65.433562796473026</v>
      </c>
      <c r="I48" s="10">
        <v>56.925594956105087</v>
      </c>
      <c r="J48" s="10">
        <v>72.063024742831203</v>
      </c>
      <c r="K48" s="10">
        <v>70.665418230438391</v>
      </c>
      <c r="L48" s="10">
        <v>63.624073868425199</v>
      </c>
      <c r="M48" s="10">
        <v>49.282345803272328</v>
      </c>
      <c r="N48" s="10">
        <v>33.942649121613712</v>
      </c>
      <c r="O48" s="10">
        <v>45.5486998240698</v>
      </c>
      <c r="P48" s="10">
        <v>44.315689996461863</v>
      </c>
      <c r="Q48" s="10">
        <v>35.221746825232074</v>
      </c>
      <c r="R48" s="10">
        <v>43.784956475468512</v>
      </c>
      <c r="S48" s="10">
        <v>49.84299774472165</v>
      </c>
      <c r="T48" s="10">
        <v>54.139601697127802</v>
      </c>
      <c r="U48" s="10">
        <v>31.15050918749662</v>
      </c>
      <c r="V48" s="10">
        <v>44.933162238465151</v>
      </c>
      <c r="W48" s="10">
        <v>34.522879828046342</v>
      </c>
      <c r="X48" s="10">
        <v>22.577112123832094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168.64871331432673</v>
      </c>
      <c r="D51" s="37">
        <v>186.74481386837294</v>
      </c>
      <c r="E51" s="37">
        <v>176.31816485776179</v>
      </c>
      <c r="F51" s="37">
        <v>146.49319217852135</v>
      </c>
      <c r="G51" s="37">
        <v>129.25174327404778</v>
      </c>
      <c r="H51" s="37">
        <v>108.66570297948947</v>
      </c>
      <c r="I51" s="37">
        <v>109.36284023367629</v>
      </c>
      <c r="J51" s="37">
        <v>102.54898102024163</v>
      </c>
      <c r="K51" s="37">
        <v>108.81513927605837</v>
      </c>
      <c r="L51" s="37">
        <v>68.680364450069277</v>
      </c>
      <c r="M51" s="37">
        <v>50.038448920915677</v>
      </c>
      <c r="N51" s="37">
        <v>41.696114757058567</v>
      </c>
      <c r="O51" s="37">
        <v>45.93861283233359</v>
      </c>
      <c r="P51" s="37">
        <v>66.266251254806704</v>
      </c>
      <c r="Q51" s="37">
        <v>76.362618494530494</v>
      </c>
      <c r="R51" s="37">
        <v>71.597910448339462</v>
      </c>
      <c r="S51" s="37">
        <v>73.100222059923269</v>
      </c>
      <c r="T51" s="37">
        <v>88.737957354223809</v>
      </c>
      <c r="U51" s="37">
        <v>39.021297969263962</v>
      </c>
      <c r="V51" s="37">
        <v>56.593643884322859</v>
      </c>
      <c r="W51" s="37">
        <v>57.858366195178426</v>
      </c>
      <c r="X51" s="37">
        <v>58.512554494582758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13.080281190474008</v>
      </c>
      <c r="F52" s="37">
        <f t="shared" si="16"/>
        <v>12.001390411599026</v>
      </c>
      <c r="G52" s="37">
        <f t="shared" si="16"/>
        <v>10.566286376485214</v>
      </c>
      <c r="H52" s="37">
        <f t="shared" si="16"/>
        <v>11.959678474393414</v>
      </c>
      <c r="I52" s="37">
        <f t="shared" si="16"/>
        <v>21.79309829647163</v>
      </c>
      <c r="J52" s="37">
        <f t="shared" si="16"/>
        <v>16.576664471793904</v>
      </c>
      <c r="K52" s="37">
        <f t="shared" si="16"/>
        <v>18.729567580286528</v>
      </c>
      <c r="L52" s="37">
        <f t="shared" si="16"/>
        <v>21.401307119280698</v>
      </c>
      <c r="M52" s="37">
        <f t="shared" si="16"/>
        <v>20.957143129269088</v>
      </c>
      <c r="N52" s="37">
        <f t="shared" si="16"/>
        <v>17.61872297233613</v>
      </c>
      <c r="O52" s="37">
        <f t="shared" si="16"/>
        <v>3.3272501779358978</v>
      </c>
      <c r="P52" s="37">
        <f t="shared" si="16"/>
        <v>3.6007524111840832</v>
      </c>
      <c r="Q52" s="37">
        <f t="shared" si="16"/>
        <v>4.5221162259485279</v>
      </c>
      <c r="R52" s="37">
        <f t="shared" si="16"/>
        <v>7.7632984440730892</v>
      </c>
      <c r="S52" s="37">
        <f t="shared" si="16"/>
        <v>10.595690161632071</v>
      </c>
      <c r="T52" s="37">
        <f t="shared" si="16"/>
        <v>16.888736557716594</v>
      </c>
      <c r="U52" s="37">
        <f t="shared" si="16"/>
        <v>10.361840858052892</v>
      </c>
      <c r="V52" s="37">
        <f t="shared" si="16"/>
        <v>21.100030428961215</v>
      </c>
      <c r="W52" s="37">
        <f t="shared" si="16"/>
        <v>20.335592656013059</v>
      </c>
      <c r="X52" s="37">
        <f t="shared" si="16"/>
        <v>29.403196987720609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7.1831053895026073E-2</v>
      </c>
      <c r="G58" s="10">
        <v>6.4005782046381007E-2</v>
      </c>
      <c r="H58" s="10">
        <v>7.7743680385503416E-2</v>
      </c>
      <c r="I58" s="10">
        <v>6.3037107624987487E-2</v>
      </c>
      <c r="J58" s="10">
        <v>7.9396732373614276E-2</v>
      </c>
      <c r="K58" s="10">
        <v>9.0297332773894956E-2</v>
      </c>
      <c r="L58" s="10">
        <v>0.1129233631742407</v>
      </c>
      <c r="M58" s="10">
        <v>8.9500619779495111E-2</v>
      </c>
      <c r="N58" s="10">
        <v>7.5310255317460134E-2</v>
      </c>
      <c r="O58" s="10">
        <v>3.8124331810572287E-2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2.4342931390576906E-2</v>
      </c>
      <c r="V58" s="10">
        <v>5.0394419818534875E-2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13.080281190474008</v>
      </c>
      <c r="F59" s="10">
        <v>11.929559357703999</v>
      </c>
      <c r="G59" s="10">
        <v>10.502280594438833</v>
      </c>
      <c r="H59" s="10">
        <v>11.881934794007909</v>
      </c>
      <c r="I59" s="10">
        <v>21.730061188846644</v>
      </c>
      <c r="J59" s="10">
        <v>16.497267739420291</v>
      </c>
      <c r="K59" s="10">
        <v>18.639270247512634</v>
      </c>
      <c r="L59" s="10">
        <v>21.288383756106459</v>
      </c>
      <c r="M59" s="10">
        <v>20.867642509489592</v>
      </c>
      <c r="N59" s="10">
        <v>17.543412717018668</v>
      </c>
      <c r="O59" s="10">
        <v>3.2891258461253257</v>
      </c>
      <c r="P59" s="10">
        <v>3.6007524111840832</v>
      </c>
      <c r="Q59" s="10">
        <v>4.2412187162904136</v>
      </c>
      <c r="R59" s="10">
        <v>5.9142189491106221</v>
      </c>
      <c r="S59" s="10">
        <v>8.9807203143642624</v>
      </c>
      <c r="T59" s="10">
        <v>11.547856987102531</v>
      </c>
      <c r="U59" s="10">
        <v>6.8222020805263197</v>
      </c>
      <c r="V59" s="10">
        <v>12.793627079720029</v>
      </c>
      <c r="W59" s="10">
        <v>17.269995500568662</v>
      </c>
      <c r="X59" s="10">
        <v>22.608848032186035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0.28089750965811416</v>
      </c>
      <c r="R62" s="10">
        <v>1.8490794949624669</v>
      </c>
      <c r="S62" s="10">
        <v>1.6149698472678091</v>
      </c>
      <c r="T62" s="10">
        <v>5.2830549469933592</v>
      </c>
      <c r="U62" s="10">
        <v>3.5014991533290001</v>
      </c>
      <c r="V62" s="10">
        <v>8.2284514992802169</v>
      </c>
      <c r="W62" s="10">
        <v>2.9988504301445547</v>
      </c>
      <c r="X62" s="10">
        <v>6.7160658910647841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5.7824623620704473E-2</v>
      </c>
      <c r="U70" s="10">
        <v>1.3796692806995881E-2</v>
      </c>
      <c r="V70" s="10">
        <v>2.7557430142432775E-2</v>
      </c>
      <c r="W70" s="10">
        <v>6.6746725299842713E-2</v>
      </c>
      <c r="X70" s="10">
        <v>7.8283064469791191E-2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6.7155444526740222</v>
      </c>
      <c r="H71" s="37">
        <f t="shared" si="17"/>
        <v>15.432146994469475</v>
      </c>
      <c r="I71" s="37">
        <f t="shared" si="17"/>
        <v>10.865003693392113</v>
      </c>
      <c r="J71" s="37">
        <f t="shared" si="17"/>
        <v>11.233081257272335</v>
      </c>
      <c r="K71" s="37">
        <f t="shared" si="17"/>
        <v>12.565099212451193</v>
      </c>
      <c r="L71" s="37">
        <f t="shared" si="17"/>
        <v>17.560880628424041</v>
      </c>
      <c r="M71" s="37">
        <f t="shared" si="17"/>
        <v>17.627489332538467</v>
      </c>
      <c r="N71" s="37">
        <f t="shared" si="17"/>
        <v>18.456390608725293</v>
      </c>
      <c r="O71" s="37">
        <f t="shared" si="17"/>
        <v>19.411773512034877</v>
      </c>
      <c r="P71" s="37">
        <f t="shared" si="17"/>
        <v>18.564450493874279</v>
      </c>
      <c r="Q71" s="37">
        <f t="shared" si="17"/>
        <v>26.978041941356363</v>
      </c>
      <c r="R71" s="37">
        <f t="shared" si="17"/>
        <v>32.521115633185268</v>
      </c>
      <c r="S71" s="37">
        <f t="shared" si="17"/>
        <v>31.695136269046536</v>
      </c>
      <c r="T71" s="37">
        <f t="shared" si="17"/>
        <v>42.685044065179937</v>
      </c>
      <c r="U71" s="37">
        <f t="shared" si="17"/>
        <v>28.579208097125978</v>
      </c>
      <c r="V71" s="37">
        <f t="shared" si="17"/>
        <v>42.13318467570771</v>
      </c>
      <c r="W71" s="37">
        <f t="shared" si="17"/>
        <v>41.865279934260855</v>
      </c>
      <c r="X71" s="37">
        <f t="shared" si="17"/>
        <v>50.680823417427611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6.7155444526740222</v>
      </c>
      <c r="H72" s="10">
        <v>15.432146994469475</v>
      </c>
      <c r="I72" s="10">
        <v>10.865003693392113</v>
      </c>
      <c r="J72" s="10">
        <v>11.233081257272335</v>
      </c>
      <c r="K72" s="10">
        <v>12.565099212451193</v>
      </c>
      <c r="L72" s="10">
        <v>17.560880628424041</v>
      </c>
      <c r="M72" s="10">
        <v>17.627489332538467</v>
      </c>
      <c r="N72" s="10">
        <v>18.456390608725293</v>
      </c>
      <c r="O72" s="10">
        <v>19.411773512034877</v>
      </c>
      <c r="P72" s="10">
        <v>18.564450493874279</v>
      </c>
      <c r="Q72" s="10">
        <v>24.787233484550196</v>
      </c>
      <c r="R72" s="10">
        <v>27.524398658875882</v>
      </c>
      <c r="S72" s="10">
        <v>27.55927822953668</v>
      </c>
      <c r="T72" s="10">
        <v>37.214997686598771</v>
      </c>
      <c r="U72" s="10">
        <v>26.622969258207554</v>
      </c>
      <c r="V72" s="10">
        <v>31.722376501933336</v>
      </c>
      <c r="W72" s="10">
        <v>34.267407026810176</v>
      </c>
      <c r="X72" s="10">
        <v>39.562649767455284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2.1908084568061663</v>
      </c>
      <c r="R73" s="10">
        <v>4.9967169743093853</v>
      </c>
      <c r="S73" s="10">
        <v>4.1358580395098574</v>
      </c>
      <c r="T73" s="10">
        <v>5.4700463785811655</v>
      </c>
      <c r="U73" s="10">
        <v>1.9562388389184218</v>
      </c>
      <c r="V73" s="10">
        <v>10.410808173774377</v>
      </c>
      <c r="W73" s="10">
        <v>7.5978729074506797</v>
      </c>
      <c r="X73" s="10">
        <v>11.118173649972327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7.220104095638189</v>
      </c>
      <c r="D75" s="37">
        <v>8.9440848565515125</v>
      </c>
      <c r="E75" s="37">
        <v>4.5407146975421506</v>
      </c>
      <c r="F75" s="37">
        <v>9.7673245131421655</v>
      </c>
      <c r="G75" s="37">
        <v>5.5847590320554712</v>
      </c>
      <c r="H75" s="37">
        <v>3.8526686365169676</v>
      </c>
      <c r="I75" s="37">
        <v>4.8305589111076861</v>
      </c>
      <c r="J75" s="37">
        <v>5.1688555523515252</v>
      </c>
      <c r="K75" s="37">
        <v>4.8965324717193575</v>
      </c>
      <c r="L75" s="37">
        <v>3.5485549445303155</v>
      </c>
      <c r="M75" s="37">
        <v>2.5716549544783711</v>
      </c>
      <c r="N75" s="37">
        <v>2.1151953906259471</v>
      </c>
      <c r="O75" s="37">
        <v>1.4516623821206285</v>
      </c>
      <c r="P75" s="37">
        <v>1.814198933077821</v>
      </c>
      <c r="Q75" s="37">
        <v>2.0505176925718476</v>
      </c>
      <c r="R75" s="37">
        <v>2.1997327221414631</v>
      </c>
      <c r="S75" s="37">
        <v>1.8185486061513938</v>
      </c>
      <c r="T75" s="37">
        <v>2.7468606820819867</v>
      </c>
      <c r="U75" s="37">
        <v>1.1444952800829014</v>
      </c>
      <c r="V75" s="37">
        <v>1.449190908395857</v>
      </c>
      <c r="W75" s="37">
        <v>1.4365137342563046</v>
      </c>
      <c r="X75" s="37">
        <v>1.5309844735746623</v>
      </c>
    </row>
    <row r="76" spans="1:24" ht="11.25" customHeight="1" x14ac:dyDescent="0.2">
      <c r="A76" s="38" t="s">
        <v>139</v>
      </c>
      <c r="B76" s="39" t="s">
        <v>140</v>
      </c>
      <c r="C76" s="40">
        <v>21.583239014029349</v>
      </c>
      <c r="D76" s="40">
        <v>23.244502925259972</v>
      </c>
      <c r="E76" s="40">
        <v>23.414323707480449</v>
      </c>
      <c r="F76" s="40">
        <v>21.466256037273215</v>
      </c>
      <c r="G76" s="40">
        <v>23.495964058152456</v>
      </c>
      <c r="H76" s="40">
        <v>19.760976918702116</v>
      </c>
      <c r="I76" s="40">
        <v>21.995954613742569</v>
      </c>
      <c r="J76" s="40">
        <v>20.863623903579612</v>
      </c>
      <c r="K76" s="40">
        <v>26.120844796300027</v>
      </c>
      <c r="L76" s="40">
        <v>22.595525571535799</v>
      </c>
      <c r="M76" s="40">
        <v>17.294405938027083</v>
      </c>
      <c r="N76" s="40">
        <v>13.776618657475417</v>
      </c>
      <c r="O76" s="40">
        <v>24.580357667828448</v>
      </c>
      <c r="P76" s="40">
        <v>22.372494147431592</v>
      </c>
      <c r="Q76" s="40">
        <v>25.627620767741835</v>
      </c>
      <c r="R76" s="40">
        <v>29.561240908411669</v>
      </c>
      <c r="S76" s="40">
        <v>29.519966036975479</v>
      </c>
      <c r="T76" s="40">
        <v>37.806276561191112</v>
      </c>
      <c r="U76" s="40">
        <v>15.056431461998956</v>
      </c>
      <c r="V76" s="40">
        <v>23.454868700367264</v>
      </c>
      <c r="W76" s="40">
        <v>25.260458211576541</v>
      </c>
      <c r="X76" s="40">
        <v>26.505395385360359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202.96407964317737</v>
      </c>
      <c r="D2" s="31">
        <f t="shared" ref="D2:W2" si="1">SUM(D3,D17,D22,D25,D26,D51,D52,D71,D74,D75,D76)</f>
        <v>239.66277461571249</v>
      </c>
      <c r="E2" s="31">
        <f t="shared" si="1"/>
        <v>248.30302899237483</v>
      </c>
      <c r="F2" s="31">
        <f t="shared" si="1"/>
        <v>292.84455785790993</v>
      </c>
      <c r="G2" s="31">
        <f t="shared" si="1"/>
        <v>263.25151294300883</v>
      </c>
      <c r="H2" s="31">
        <f t="shared" si="1"/>
        <v>263.07283153520507</v>
      </c>
      <c r="I2" s="31">
        <f t="shared" si="1"/>
        <v>241.09517420157238</v>
      </c>
      <c r="J2" s="31">
        <f t="shared" si="1"/>
        <v>259.45860235687945</v>
      </c>
      <c r="K2" s="31">
        <f t="shared" si="1"/>
        <v>255.4169764640526</v>
      </c>
      <c r="L2" s="31">
        <f t="shared" si="1"/>
        <v>154.45352560293028</v>
      </c>
      <c r="M2" s="31">
        <f t="shared" si="1"/>
        <v>194.45956355868896</v>
      </c>
      <c r="N2" s="31">
        <f t="shared" si="1"/>
        <v>213.50181072917698</v>
      </c>
      <c r="O2" s="31">
        <f t="shared" si="1"/>
        <v>146.70121351678731</v>
      </c>
      <c r="P2" s="31">
        <f t="shared" si="1"/>
        <v>154.95669009615969</v>
      </c>
      <c r="Q2" s="31">
        <f t="shared" si="1"/>
        <v>193.38270153936091</v>
      </c>
      <c r="R2" s="31">
        <f t="shared" si="1"/>
        <v>211.64290626636728</v>
      </c>
      <c r="S2" s="31">
        <f t="shared" si="1"/>
        <v>256.13823849338792</v>
      </c>
      <c r="T2" s="31">
        <f t="shared" si="1"/>
        <v>210.73401758225475</v>
      </c>
      <c r="U2" s="31">
        <f t="shared" si="1"/>
        <v>365.23291933650916</v>
      </c>
      <c r="V2" s="31">
        <f t="shared" si="1"/>
        <v>329.30113917190374</v>
      </c>
      <c r="W2" s="31">
        <f t="shared" si="1"/>
        <v>286.76995443057677</v>
      </c>
      <c r="X2" s="31">
        <f t="shared" ref="X2" si="2">SUM(X3,X17,X22,X25,X26,X51,X52,X71,X74,X75,X76)</f>
        <v>325.1839673928925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23.976612539896013</v>
      </c>
      <c r="D3" s="34">
        <f t="shared" ref="D3:W3" si="4">SUM(D4,D8,D11)</f>
        <v>32.594116705916299</v>
      </c>
      <c r="E3" s="34">
        <f t="shared" si="4"/>
        <v>30.685924644890935</v>
      </c>
      <c r="F3" s="34">
        <f t="shared" si="4"/>
        <v>23.703231727654131</v>
      </c>
      <c r="G3" s="34">
        <f t="shared" si="4"/>
        <v>36.307563063926445</v>
      </c>
      <c r="H3" s="34">
        <f t="shared" si="4"/>
        <v>47.904451559385521</v>
      </c>
      <c r="I3" s="34">
        <f t="shared" si="4"/>
        <v>48.192145871945812</v>
      </c>
      <c r="J3" s="34">
        <f t="shared" si="4"/>
        <v>47.588686304323048</v>
      </c>
      <c r="K3" s="34">
        <f t="shared" si="4"/>
        <v>44.85804680097543</v>
      </c>
      <c r="L3" s="34">
        <f t="shared" si="4"/>
        <v>16.835206822094531</v>
      </c>
      <c r="M3" s="34">
        <f t="shared" si="4"/>
        <v>17.011258827609996</v>
      </c>
      <c r="N3" s="34">
        <f t="shared" si="4"/>
        <v>18.826015534054154</v>
      </c>
      <c r="O3" s="34">
        <f t="shared" si="4"/>
        <v>12.529112494930592</v>
      </c>
      <c r="P3" s="34">
        <f t="shared" si="4"/>
        <v>7.0821884603608343</v>
      </c>
      <c r="Q3" s="34">
        <f t="shared" si="4"/>
        <v>11.745348444106471</v>
      </c>
      <c r="R3" s="34">
        <f t="shared" si="4"/>
        <v>14.61974307193055</v>
      </c>
      <c r="S3" s="34">
        <f t="shared" si="4"/>
        <v>13.615296075220252</v>
      </c>
      <c r="T3" s="34">
        <f t="shared" si="4"/>
        <v>15.105087999895723</v>
      </c>
      <c r="U3" s="34">
        <f t="shared" si="4"/>
        <v>20.068122401291049</v>
      </c>
      <c r="V3" s="34">
        <f t="shared" si="4"/>
        <v>13.7163668787734</v>
      </c>
      <c r="W3" s="34">
        <f t="shared" si="4"/>
        <v>12.928542741381762</v>
      </c>
      <c r="X3" s="34">
        <f t="shared" ref="X3" si="5">SUM(X4,X8,X11)</f>
        <v>11.865056736381391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24.659197285480133</v>
      </c>
      <c r="F4" s="29">
        <f t="shared" si="7"/>
        <v>16.547247189552358</v>
      </c>
      <c r="G4" s="29">
        <f t="shared" si="7"/>
        <v>29.972783189333921</v>
      </c>
      <c r="H4" s="29">
        <f t="shared" si="7"/>
        <v>43.919994493967579</v>
      </c>
      <c r="I4" s="29">
        <f t="shared" si="7"/>
        <v>44.365939982905516</v>
      </c>
      <c r="J4" s="29">
        <f t="shared" si="7"/>
        <v>38.45740388195302</v>
      </c>
      <c r="K4" s="29">
        <f t="shared" si="7"/>
        <v>36.728880128656407</v>
      </c>
      <c r="L4" s="29">
        <f t="shared" si="7"/>
        <v>9.1032065455297744</v>
      </c>
      <c r="M4" s="29">
        <f t="shared" si="7"/>
        <v>10.602650971675267</v>
      </c>
      <c r="N4" s="29">
        <f t="shared" si="7"/>
        <v>11.19071085094679</v>
      </c>
      <c r="O4" s="29">
        <f t="shared" si="7"/>
        <v>8.3292741050698336</v>
      </c>
      <c r="P4" s="29">
        <f t="shared" si="7"/>
        <v>2.3903226275939886</v>
      </c>
      <c r="Q4" s="29">
        <f t="shared" si="7"/>
        <v>5.5428959776483406</v>
      </c>
      <c r="R4" s="29">
        <f t="shared" si="7"/>
        <v>4.67058695422703</v>
      </c>
      <c r="S4" s="29">
        <f t="shared" si="7"/>
        <v>4.8034781341558732</v>
      </c>
      <c r="T4" s="29">
        <f t="shared" si="7"/>
        <v>4.8343388104796414</v>
      </c>
      <c r="U4" s="29">
        <f t="shared" si="7"/>
        <v>3.7983401607864038</v>
      </c>
      <c r="V4" s="29">
        <f t="shared" si="7"/>
        <v>0.31113892139981386</v>
      </c>
      <c r="W4" s="29">
        <f t="shared" si="7"/>
        <v>0.6463439412498091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24.659197285480133</v>
      </c>
      <c r="F7" s="10">
        <v>16.547247189552358</v>
      </c>
      <c r="G7" s="10">
        <v>29.972783189333921</v>
      </c>
      <c r="H7" s="10">
        <v>43.919994493967579</v>
      </c>
      <c r="I7" s="10">
        <v>44.365939982905516</v>
      </c>
      <c r="J7" s="10">
        <v>38.45740388195302</v>
      </c>
      <c r="K7" s="10">
        <v>36.728880128656407</v>
      </c>
      <c r="L7" s="10">
        <v>9.1032065455297744</v>
      </c>
      <c r="M7" s="10">
        <v>10.602650971675267</v>
      </c>
      <c r="N7" s="10">
        <v>11.19071085094679</v>
      </c>
      <c r="O7" s="10">
        <v>8.3292741050698336</v>
      </c>
      <c r="P7" s="10">
        <v>2.3903226275939886</v>
      </c>
      <c r="Q7" s="10">
        <v>5.5428959776483406</v>
      </c>
      <c r="R7" s="10">
        <v>4.67058695422703</v>
      </c>
      <c r="S7" s="10">
        <v>4.8034781341558732</v>
      </c>
      <c r="T7" s="10">
        <v>4.8343388104796414</v>
      </c>
      <c r="U7" s="10">
        <v>3.7983401607864038</v>
      </c>
      <c r="V7" s="10">
        <v>0.31113892139981386</v>
      </c>
      <c r="W7" s="10">
        <v>0.6463439412498091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22.74945127747311</v>
      </c>
      <c r="D8" s="29">
        <f t="shared" si="9"/>
        <v>29.936912358625229</v>
      </c>
      <c r="E8" s="29">
        <f t="shared" si="9"/>
        <v>3.0965558361569876</v>
      </c>
      <c r="F8" s="29">
        <f t="shared" si="9"/>
        <v>4.1341685142462206</v>
      </c>
      <c r="G8" s="29">
        <f t="shared" si="9"/>
        <v>2.3954584951419795</v>
      </c>
      <c r="H8" s="29">
        <f t="shared" si="9"/>
        <v>0</v>
      </c>
      <c r="I8" s="29">
        <f t="shared" si="9"/>
        <v>0</v>
      </c>
      <c r="J8" s="29">
        <f t="shared" si="9"/>
        <v>5.0754722659576244</v>
      </c>
      <c r="K8" s="29">
        <f t="shared" si="9"/>
        <v>5.6566434119226212</v>
      </c>
      <c r="L8" s="29">
        <f t="shared" si="9"/>
        <v>6.3216616700282291</v>
      </c>
      <c r="M8" s="29">
        <f t="shared" si="9"/>
        <v>4.5848422062103236</v>
      </c>
      <c r="N8" s="29">
        <f t="shared" si="9"/>
        <v>5.6363332742130199</v>
      </c>
      <c r="O8" s="29">
        <f t="shared" si="9"/>
        <v>2.6248308982220836</v>
      </c>
      <c r="P8" s="29">
        <f t="shared" si="9"/>
        <v>3.1126377235470488</v>
      </c>
      <c r="Q8" s="29">
        <f t="shared" si="9"/>
        <v>4.1312371070680927</v>
      </c>
      <c r="R8" s="29">
        <f t="shared" si="9"/>
        <v>7.8457069137923803</v>
      </c>
      <c r="S8" s="29">
        <f t="shared" si="9"/>
        <v>6.4569122510747299</v>
      </c>
      <c r="T8" s="29">
        <f t="shared" si="9"/>
        <v>2.4715249231029124</v>
      </c>
      <c r="U8" s="29">
        <f t="shared" si="9"/>
        <v>4.2129875189718931</v>
      </c>
      <c r="V8" s="29">
        <f t="shared" si="9"/>
        <v>3.5652661869380546</v>
      </c>
      <c r="W8" s="29">
        <f t="shared" si="9"/>
        <v>2.6671703915323066</v>
      </c>
      <c r="X8" s="29">
        <f t="shared" si="9"/>
        <v>2.7756738331042468</v>
      </c>
    </row>
    <row r="9" spans="1:24" ht="11.25" customHeight="1" x14ac:dyDescent="0.2">
      <c r="A9" s="41" t="s">
        <v>11</v>
      </c>
      <c r="B9" s="9" t="s">
        <v>12</v>
      </c>
      <c r="C9" s="10">
        <v>20.478370429996858</v>
      </c>
      <c r="D9" s="10">
        <v>26.736467912955767</v>
      </c>
      <c r="E9" s="10">
        <v>0</v>
      </c>
      <c r="F9" s="10">
        <v>0.69587421974529129</v>
      </c>
      <c r="G9" s="10">
        <v>0.15369115068809583</v>
      </c>
      <c r="H9" s="10">
        <v>0</v>
      </c>
      <c r="I9" s="10">
        <v>0</v>
      </c>
      <c r="J9" s="10">
        <v>3.0450924513368816</v>
      </c>
      <c r="K9" s="10">
        <v>3.1311806439969749</v>
      </c>
      <c r="L9" s="10">
        <v>5.4708267488136508</v>
      </c>
      <c r="M9" s="10">
        <v>3.9450270613678509</v>
      </c>
      <c r="N9" s="10">
        <v>4.5531032364171384</v>
      </c>
      <c r="O9" s="10">
        <v>2.0998390826469788</v>
      </c>
      <c r="P9" s="10">
        <v>3.0495114626887165</v>
      </c>
      <c r="Q9" s="10">
        <v>3.920616664758473</v>
      </c>
      <c r="R9" s="10">
        <v>7.1832894714920865</v>
      </c>
      <c r="S9" s="10">
        <v>5.3854549811961432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2.2710808474762523</v>
      </c>
      <c r="D10" s="10">
        <v>3.200444445669461</v>
      </c>
      <c r="E10" s="10">
        <v>3.0965558361569876</v>
      </c>
      <c r="F10" s="10">
        <v>3.4382942945009294</v>
      </c>
      <c r="G10" s="10">
        <v>2.2417673444538835</v>
      </c>
      <c r="H10" s="10">
        <v>0</v>
      </c>
      <c r="I10" s="10">
        <v>0</v>
      </c>
      <c r="J10" s="10">
        <v>2.0303798146207428</v>
      </c>
      <c r="K10" s="10">
        <v>2.5254627679256463</v>
      </c>
      <c r="L10" s="10">
        <v>0.85083492121457838</v>
      </c>
      <c r="M10" s="10">
        <v>0.63981514484247315</v>
      </c>
      <c r="N10" s="10">
        <v>1.0832300377958812</v>
      </c>
      <c r="O10" s="10">
        <v>0.52499181557510466</v>
      </c>
      <c r="P10" s="10">
        <v>6.3126260858332492E-2</v>
      </c>
      <c r="Q10" s="10">
        <v>0.21062044230961946</v>
      </c>
      <c r="R10" s="10">
        <v>0.66241744230029331</v>
      </c>
      <c r="S10" s="10">
        <v>1.0714572698785865</v>
      </c>
      <c r="T10" s="10">
        <v>2.4715249231029124</v>
      </c>
      <c r="U10" s="10">
        <v>4.2129875189718931</v>
      </c>
      <c r="V10" s="10">
        <v>3.5652661869380546</v>
      </c>
      <c r="W10" s="10">
        <v>2.6671703915323066</v>
      </c>
      <c r="X10" s="10">
        <v>2.7756738331042468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1.227161262422904</v>
      </c>
      <c r="D11" s="29">
        <f t="shared" si="10"/>
        <v>2.657204347291068</v>
      </c>
      <c r="E11" s="29">
        <f t="shared" si="10"/>
        <v>2.9301715232538141</v>
      </c>
      <c r="F11" s="29">
        <f t="shared" si="10"/>
        <v>3.0218160238555529</v>
      </c>
      <c r="G11" s="29">
        <f t="shared" si="10"/>
        <v>3.9393213794505502</v>
      </c>
      <c r="H11" s="29">
        <f t="shared" si="10"/>
        <v>3.9844570654179448</v>
      </c>
      <c r="I11" s="29">
        <f t="shared" si="10"/>
        <v>3.8262058890402955</v>
      </c>
      <c r="J11" s="29">
        <f t="shared" si="10"/>
        <v>4.0558101564124058</v>
      </c>
      <c r="K11" s="29">
        <f t="shared" si="10"/>
        <v>2.4725232603963985</v>
      </c>
      <c r="L11" s="29">
        <f t="shared" si="10"/>
        <v>1.4103386065365264</v>
      </c>
      <c r="M11" s="29">
        <f t="shared" si="10"/>
        <v>1.8237656497244055</v>
      </c>
      <c r="N11" s="29">
        <f t="shared" si="10"/>
        <v>1.9989714088943444</v>
      </c>
      <c r="O11" s="29">
        <f t="shared" si="10"/>
        <v>1.5750074916386738</v>
      </c>
      <c r="P11" s="29">
        <f t="shared" si="10"/>
        <v>1.5792281092197966</v>
      </c>
      <c r="Q11" s="29">
        <f t="shared" si="10"/>
        <v>2.0712153593900364</v>
      </c>
      <c r="R11" s="29">
        <f t="shared" si="10"/>
        <v>2.1034492039111394</v>
      </c>
      <c r="S11" s="29">
        <f t="shared" si="10"/>
        <v>2.3549056899896481</v>
      </c>
      <c r="T11" s="29">
        <f t="shared" si="10"/>
        <v>7.7992242663131686</v>
      </c>
      <c r="U11" s="29">
        <f t="shared" si="10"/>
        <v>12.056794721532754</v>
      </c>
      <c r="V11" s="29">
        <f t="shared" si="10"/>
        <v>9.8399617704355311</v>
      </c>
      <c r="W11" s="29">
        <f t="shared" si="10"/>
        <v>9.6150284085996454</v>
      </c>
      <c r="X11" s="29">
        <f t="shared" si="10"/>
        <v>9.0893829032771443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1.227161262422904</v>
      </c>
      <c r="D13" s="10">
        <v>2.657204347291068</v>
      </c>
      <c r="E13" s="10">
        <v>2.9301715232538141</v>
      </c>
      <c r="F13" s="10">
        <v>3.0218160238555529</v>
      </c>
      <c r="G13" s="10">
        <v>3.9393213794505502</v>
      </c>
      <c r="H13" s="10">
        <v>3.9844570654179448</v>
      </c>
      <c r="I13" s="10">
        <v>3.8262058890402955</v>
      </c>
      <c r="J13" s="10">
        <v>4.0558101564124058</v>
      </c>
      <c r="K13" s="10">
        <v>2.4725232603963985</v>
      </c>
      <c r="L13" s="10">
        <v>1.4103386065365264</v>
      </c>
      <c r="M13" s="10">
        <v>1.8237656497244055</v>
      </c>
      <c r="N13" s="10">
        <v>1.9989714088943444</v>
      </c>
      <c r="O13" s="10">
        <v>1.5750074916386738</v>
      </c>
      <c r="P13" s="10">
        <v>1.5792281092197966</v>
      </c>
      <c r="Q13" s="10">
        <v>2.0712153593900364</v>
      </c>
      <c r="R13" s="10">
        <v>2.1034492039111394</v>
      </c>
      <c r="S13" s="10">
        <v>2.3549056899896481</v>
      </c>
      <c r="T13" s="10">
        <v>1.901881737721177</v>
      </c>
      <c r="U13" s="10">
        <v>3.016367613115265</v>
      </c>
      <c r="V13" s="10">
        <v>2.2199247875481305</v>
      </c>
      <c r="W13" s="10">
        <v>2.4995964965954443</v>
      </c>
      <c r="X13" s="10">
        <v>3.0680008413530921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5.8973425285919916</v>
      </c>
      <c r="U16" s="10">
        <v>9.0404271084174894</v>
      </c>
      <c r="V16" s="10">
        <v>7.6200369828874006</v>
      </c>
      <c r="W16" s="10">
        <v>7.1154319120042002</v>
      </c>
      <c r="X16" s="10">
        <v>6.0213820619240526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32.887683956414087</v>
      </c>
      <c r="D26" s="37">
        <f t="shared" si="13"/>
        <v>26.23285939237114</v>
      </c>
      <c r="E26" s="37">
        <f t="shared" si="13"/>
        <v>35.754421962162517</v>
      </c>
      <c r="F26" s="37">
        <f t="shared" si="13"/>
        <v>72.932274197819822</v>
      </c>
      <c r="G26" s="37">
        <f t="shared" si="13"/>
        <v>63.427959779413221</v>
      </c>
      <c r="H26" s="37">
        <f t="shared" si="13"/>
        <v>51.809014098639544</v>
      </c>
      <c r="I26" s="37">
        <f t="shared" si="13"/>
        <v>39.477870050072184</v>
      </c>
      <c r="J26" s="37">
        <f t="shared" si="13"/>
        <v>52.01189705404834</v>
      </c>
      <c r="K26" s="37">
        <f t="shared" si="13"/>
        <v>48.731868729027553</v>
      </c>
      <c r="L26" s="37">
        <f t="shared" si="13"/>
        <v>34.167611288860684</v>
      </c>
      <c r="M26" s="37">
        <f t="shared" si="13"/>
        <v>43.141958033363757</v>
      </c>
      <c r="N26" s="37">
        <f t="shared" si="13"/>
        <v>42.590051082463205</v>
      </c>
      <c r="O26" s="37">
        <f t="shared" si="13"/>
        <v>32.086978308911689</v>
      </c>
      <c r="P26" s="37">
        <f t="shared" si="13"/>
        <v>33.369833485455935</v>
      </c>
      <c r="Q26" s="37">
        <f t="shared" si="13"/>
        <v>29.570121164319723</v>
      </c>
      <c r="R26" s="37">
        <f t="shared" si="13"/>
        <v>35.743393023819706</v>
      </c>
      <c r="S26" s="37">
        <f t="shared" si="13"/>
        <v>46.78701422860221</v>
      </c>
      <c r="T26" s="37">
        <f t="shared" si="13"/>
        <v>33.712202033164054</v>
      </c>
      <c r="U26" s="37">
        <f t="shared" si="13"/>
        <v>67.757271967381485</v>
      </c>
      <c r="V26" s="37">
        <f t="shared" si="13"/>
        <v>58.713376920400059</v>
      </c>
      <c r="W26" s="37">
        <f t="shared" si="13"/>
        <v>43.079522372501302</v>
      </c>
      <c r="X26" s="37">
        <f t="shared" si="13"/>
        <v>32.691571825574897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32.887683956414087</v>
      </c>
      <c r="D33" s="29">
        <f t="shared" si="15"/>
        <v>26.23285939237114</v>
      </c>
      <c r="E33" s="29">
        <f t="shared" si="15"/>
        <v>35.754421962162517</v>
      </c>
      <c r="F33" s="29">
        <f t="shared" si="15"/>
        <v>72.932274197819822</v>
      </c>
      <c r="G33" s="29">
        <f t="shared" si="15"/>
        <v>63.427959779413221</v>
      </c>
      <c r="H33" s="29">
        <f t="shared" si="15"/>
        <v>51.809014098639544</v>
      </c>
      <c r="I33" s="29">
        <f t="shared" si="15"/>
        <v>39.477870050072184</v>
      </c>
      <c r="J33" s="29">
        <f t="shared" si="15"/>
        <v>52.01189705404834</v>
      </c>
      <c r="K33" s="29">
        <f t="shared" si="15"/>
        <v>48.731868729027553</v>
      </c>
      <c r="L33" s="29">
        <f t="shared" si="15"/>
        <v>34.167611288860684</v>
      </c>
      <c r="M33" s="29">
        <f t="shared" si="15"/>
        <v>43.141958033363757</v>
      </c>
      <c r="N33" s="29">
        <f t="shared" si="15"/>
        <v>42.590051082463205</v>
      </c>
      <c r="O33" s="29">
        <f t="shared" si="15"/>
        <v>32.086978308911689</v>
      </c>
      <c r="P33" s="29">
        <f t="shared" si="15"/>
        <v>33.369833485455935</v>
      </c>
      <c r="Q33" s="29">
        <f t="shared" si="15"/>
        <v>29.570121164319723</v>
      </c>
      <c r="R33" s="29">
        <f t="shared" si="15"/>
        <v>35.743393023819706</v>
      </c>
      <c r="S33" s="29">
        <f t="shared" si="15"/>
        <v>46.78701422860221</v>
      </c>
      <c r="T33" s="29">
        <f t="shared" si="15"/>
        <v>33.712202033164054</v>
      </c>
      <c r="U33" s="29">
        <f t="shared" si="15"/>
        <v>67.757271967381485</v>
      </c>
      <c r="V33" s="29">
        <f t="shared" si="15"/>
        <v>58.713376920400059</v>
      </c>
      <c r="W33" s="29">
        <f t="shared" si="15"/>
        <v>43.079522372501302</v>
      </c>
      <c r="X33" s="29">
        <f t="shared" si="15"/>
        <v>32.691571825574897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3.5096093859653266</v>
      </c>
      <c r="D36" s="10">
        <v>0.84439035284439834</v>
      </c>
      <c r="E36" s="10">
        <v>3.8033916491011475</v>
      </c>
      <c r="F36" s="10">
        <v>4.8403948254600078</v>
      </c>
      <c r="G36" s="10">
        <v>3.6120878808432679</v>
      </c>
      <c r="H36" s="10">
        <v>3.2085536638042504</v>
      </c>
      <c r="I36" s="10">
        <v>3.0510892099323219</v>
      </c>
      <c r="J36" s="10">
        <v>2.7693361080024141</v>
      </c>
      <c r="K36" s="10">
        <v>2.1899779293372608</v>
      </c>
      <c r="L36" s="10">
        <v>1.8686764681732477</v>
      </c>
      <c r="M36" s="10">
        <v>2.8639222709111696</v>
      </c>
      <c r="N36" s="10">
        <v>2.6237881412704835</v>
      </c>
      <c r="O36" s="10">
        <v>1.6734494654802607</v>
      </c>
      <c r="P36" s="10">
        <v>2.5436570945554311</v>
      </c>
      <c r="Q36" s="10">
        <v>2.3570857591440664</v>
      </c>
      <c r="R36" s="10">
        <v>2.869498728513459</v>
      </c>
      <c r="S36" s="10">
        <v>2.5872767242631274</v>
      </c>
      <c r="T36" s="10">
        <v>2.1161996665981313</v>
      </c>
      <c r="U36" s="10">
        <v>3.3694961519909619</v>
      </c>
      <c r="V36" s="10">
        <v>2.9158694793893352</v>
      </c>
      <c r="W36" s="10">
        <v>3.3672413171269104</v>
      </c>
      <c r="X36" s="10">
        <v>3.0103152289266761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1.067057339420598</v>
      </c>
      <c r="D43" s="10">
        <v>2.3098584907555435</v>
      </c>
      <c r="E43" s="10">
        <v>1.9271240588390921</v>
      </c>
      <c r="F43" s="10">
        <v>1.765871699960796</v>
      </c>
      <c r="G43" s="10">
        <v>2.0731420057642085</v>
      </c>
      <c r="H43" s="10">
        <v>2.1043090797046711</v>
      </c>
      <c r="I43" s="10">
        <v>2.0012808036706651</v>
      </c>
      <c r="J43" s="10">
        <v>1.2418349367289876</v>
      </c>
      <c r="K43" s="10">
        <v>1.9636032376309633</v>
      </c>
      <c r="L43" s="10">
        <v>1.340033624624251</v>
      </c>
      <c r="M43" s="10">
        <v>1.2829095106948289</v>
      </c>
      <c r="N43" s="10">
        <v>3.7599008848184861</v>
      </c>
      <c r="O43" s="10">
        <v>1.8722028721443831</v>
      </c>
      <c r="P43" s="10">
        <v>3.4164149686177421</v>
      </c>
      <c r="Q43" s="10">
        <v>2.5322026947241461</v>
      </c>
      <c r="R43" s="10">
        <v>2.5688249754179329</v>
      </c>
      <c r="S43" s="10">
        <v>3.3720559713307208</v>
      </c>
      <c r="T43" s="10">
        <v>2.7602816217332755</v>
      </c>
      <c r="U43" s="10">
        <v>5.0197983304881753</v>
      </c>
      <c r="V43" s="10">
        <v>4.345201063826698</v>
      </c>
      <c r="W43" s="10">
        <v>4.1810121341561004</v>
      </c>
      <c r="X43" s="10">
        <v>4.4846799844528027</v>
      </c>
    </row>
    <row r="44" spans="1:24" ht="11.25" customHeight="1" x14ac:dyDescent="0.2">
      <c r="A44" s="41" t="s">
        <v>75</v>
      </c>
      <c r="B44" s="9" t="s">
        <v>76</v>
      </c>
      <c r="C44" s="10">
        <v>28.311017231028163</v>
      </c>
      <c r="D44" s="10">
        <v>23.078610548771199</v>
      </c>
      <c r="E44" s="10">
        <v>18.769488517402703</v>
      </c>
      <c r="F44" s="10">
        <v>42.996583010278293</v>
      </c>
      <c r="G44" s="10">
        <v>33.76546854742589</v>
      </c>
      <c r="H44" s="10">
        <v>2.7580030596002434</v>
      </c>
      <c r="I44" s="10">
        <v>0.37465475181762048</v>
      </c>
      <c r="J44" s="10">
        <v>0.39479116487384575</v>
      </c>
      <c r="K44" s="10">
        <v>1.8731124992905308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0.48897248099292862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11.254417736819578</v>
      </c>
      <c r="F48" s="10">
        <v>23.329424662120736</v>
      </c>
      <c r="G48" s="10">
        <v>23.977261345379851</v>
      </c>
      <c r="H48" s="10">
        <v>43.73814829553038</v>
      </c>
      <c r="I48" s="10">
        <v>34.050845284651579</v>
      </c>
      <c r="J48" s="10">
        <v>47.605934844443091</v>
      </c>
      <c r="K48" s="10">
        <v>42.705175062768802</v>
      </c>
      <c r="L48" s="10">
        <v>30.958901196063188</v>
      </c>
      <c r="M48" s="10">
        <v>38.99512625175776</v>
      </c>
      <c r="N48" s="10">
        <v>36.206362056374239</v>
      </c>
      <c r="O48" s="10">
        <v>28.541325971287044</v>
      </c>
      <c r="P48" s="10">
        <v>27.409761422282759</v>
      </c>
      <c r="Q48" s="10">
        <v>24.680832710451508</v>
      </c>
      <c r="R48" s="10">
        <v>30.305069319888318</v>
      </c>
      <c r="S48" s="10">
        <v>40.827681533008359</v>
      </c>
      <c r="T48" s="10">
        <v>28.835720744832646</v>
      </c>
      <c r="U48" s="10">
        <v>59.36797748490234</v>
      </c>
      <c r="V48" s="10">
        <v>51.452306377184023</v>
      </c>
      <c r="W48" s="10">
        <v>35.042296440225364</v>
      </c>
      <c r="X48" s="10">
        <v>25.196576612195415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113.24065240090643</v>
      </c>
      <c r="D51" s="37">
        <v>140.67778541762954</v>
      </c>
      <c r="E51" s="37">
        <v>135.93804425294499</v>
      </c>
      <c r="F51" s="37">
        <v>141.29782554627906</v>
      </c>
      <c r="G51" s="37">
        <v>110.63098309451347</v>
      </c>
      <c r="H51" s="37">
        <v>106.66537727363396</v>
      </c>
      <c r="I51" s="37">
        <v>95.570356854571799</v>
      </c>
      <c r="J51" s="37">
        <v>100.99666135425893</v>
      </c>
      <c r="K51" s="37">
        <v>97.510288834921781</v>
      </c>
      <c r="L51" s="37">
        <v>53.237241306562701</v>
      </c>
      <c r="M51" s="37">
        <v>64.951875798606736</v>
      </c>
      <c r="N51" s="37">
        <v>71.827791645306178</v>
      </c>
      <c r="O51" s="37">
        <v>45.647241439791358</v>
      </c>
      <c r="P51" s="37">
        <v>62.585468496535483</v>
      </c>
      <c r="Q51" s="37">
        <v>80.460740624859724</v>
      </c>
      <c r="R51" s="37">
        <v>77.092272387274576</v>
      </c>
      <c r="S51" s="37">
        <v>94.743951266604839</v>
      </c>
      <c r="T51" s="37">
        <v>74.725846917045331</v>
      </c>
      <c r="U51" s="37">
        <v>123.70072512036069</v>
      </c>
      <c r="V51" s="37">
        <v>110.37001223140309</v>
      </c>
      <c r="W51" s="37">
        <v>97.154050855310331</v>
      </c>
      <c r="X51" s="37">
        <v>109.9495273794207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7.4365717759920198</v>
      </c>
      <c r="F52" s="37">
        <f t="shared" si="16"/>
        <v>8.4968503123583972</v>
      </c>
      <c r="G52" s="37">
        <f t="shared" si="16"/>
        <v>6.5720940785984396</v>
      </c>
      <c r="H52" s="37">
        <f t="shared" si="16"/>
        <v>8.0960547314414182</v>
      </c>
      <c r="I52" s="37">
        <f t="shared" si="16"/>
        <v>13.109653939856262</v>
      </c>
      <c r="J52" s="37">
        <f t="shared" si="16"/>
        <v>11.053437307497523</v>
      </c>
      <c r="K52" s="37">
        <f t="shared" si="16"/>
        <v>11.425640924347523</v>
      </c>
      <c r="L52" s="37">
        <f t="shared" si="16"/>
        <v>10.521244650221183</v>
      </c>
      <c r="M52" s="37">
        <f t="shared" si="16"/>
        <v>16.72119703316346</v>
      </c>
      <c r="N52" s="37">
        <f t="shared" si="16"/>
        <v>18.951041892915519</v>
      </c>
      <c r="O52" s="37">
        <f t="shared" si="16"/>
        <v>2.1317066740231723</v>
      </c>
      <c r="P52" s="37">
        <f t="shared" si="16"/>
        <v>2.2271065741985483</v>
      </c>
      <c r="Q52" s="37">
        <f t="shared" si="16"/>
        <v>3.1687694146361673</v>
      </c>
      <c r="R52" s="37">
        <f t="shared" si="16"/>
        <v>5.3732449781109128</v>
      </c>
      <c r="S52" s="37">
        <f t="shared" si="16"/>
        <v>8.6792023577144448</v>
      </c>
      <c r="T52" s="37">
        <f t="shared" si="16"/>
        <v>9.055587255183223</v>
      </c>
      <c r="U52" s="37">
        <f t="shared" si="16"/>
        <v>19.890518684564626</v>
      </c>
      <c r="V52" s="37">
        <f t="shared" si="16"/>
        <v>24.336340484491686</v>
      </c>
      <c r="W52" s="37">
        <f t="shared" si="16"/>
        <v>20.774377014257322</v>
      </c>
      <c r="X52" s="37">
        <f t="shared" si="16"/>
        <v>32.985912618414943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0.14842170789558101</v>
      </c>
      <c r="G58" s="10">
        <v>0.11633512015679487</v>
      </c>
      <c r="H58" s="10">
        <v>0.15374189002370761</v>
      </c>
      <c r="I58" s="10">
        <v>0.11151220522913592</v>
      </c>
      <c r="J58" s="10">
        <v>0.15509025757990019</v>
      </c>
      <c r="K58" s="10">
        <v>0.16138580642593714</v>
      </c>
      <c r="L58" s="10">
        <v>0.16250888784097309</v>
      </c>
      <c r="M58" s="10">
        <v>0.20947582812167193</v>
      </c>
      <c r="N58" s="10">
        <v>0.23761884037271555</v>
      </c>
      <c r="O58" s="10">
        <v>7.0703543364318625E-2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0.13733132288315242</v>
      </c>
      <c r="V58" s="10">
        <v>0.17084305646186948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7.4365717759920198</v>
      </c>
      <c r="F59" s="10">
        <v>8.348428604462816</v>
      </c>
      <c r="G59" s="10">
        <v>6.4557589584416446</v>
      </c>
      <c r="H59" s="10">
        <v>7.9423128414177109</v>
      </c>
      <c r="I59" s="10">
        <v>12.998141734627126</v>
      </c>
      <c r="J59" s="10">
        <v>10.898347049917623</v>
      </c>
      <c r="K59" s="10">
        <v>11.264255117921586</v>
      </c>
      <c r="L59" s="10">
        <v>10.35873576238021</v>
      </c>
      <c r="M59" s="10">
        <v>16.511721205041788</v>
      </c>
      <c r="N59" s="10">
        <v>18.713423052542804</v>
      </c>
      <c r="O59" s="10">
        <v>2.0610031306588534</v>
      </c>
      <c r="P59" s="10">
        <v>2.2271065741985483</v>
      </c>
      <c r="Q59" s="10">
        <v>2.9719369156958293</v>
      </c>
      <c r="R59" s="10">
        <v>4.0934336734173176</v>
      </c>
      <c r="S59" s="10">
        <v>7.3563390149564585</v>
      </c>
      <c r="T59" s="10">
        <v>6.1505952914873179</v>
      </c>
      <c r="U59" s="10">
        <v>13.002045554899302</v>
      </c>
      <c r="V59" s="10">
        <v>14.649795104286842</v>
      </c>
      <c r="W59" s="10">
        <v>17.529832530385764</v>
      </c>
      <c r="X59" s="10">
        <v>25.231994616137268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0.19683249894033814</v>
      </c>
      <c r="R62" s="10">
        <v>1.2798113046935953</v>
      </c>
      <c r="S62" s="10">
        <v>1.3228633427579859</v>
      </c>
      <c r="T62" s="10">
        <v>2.8138496101863466</v>
      </c>
      <c r="U62" s="10">
        <v>6.6733073814947304</v>
      </c>
      <c r="V62" s="10">
        <v>9.4222793691634656</v>
      </c>
      <c r="W62" s="10">
        <v>3.0439698622028226</v>
      </c>
      <c r="X62" s="10">
        <v>7.4952840659429576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9.1142353509558141E-2</v>
      </c>
      <c r="U70" s="10">
        <v>7.7834425287443401E-2</v>
      </c>
      <c r="V70" s="10">
        <v>9.3422954579508471E-2</v>
      </c>
      <c r="W70" s="10">
        <v>0.20057462166873638</v>
      </c>
      <c r="X70" s="10">
        <v>0.25863393633471626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4.128049700378428</v>
      </c>
      <c r="H71" s="37">
        <f t="shared" si="17"/>
        <v>10.315402446631124</v>
      </c>
      <c r="I71" s="37">
        <f t="shared" si="17"/>
        <v>6.4990547760833799</v>
      </c>
      <c r="J71" s="37">
        <f t="shared" si="17"/>
        <v>7.4207450539916353</v>
      </c>
      <c r="K71" s="37">
        <f t="shared" si="17"/>
        <v>7.5934562475659986</v>
      </c>
      <c r="L71" s="37">
        <f t="shared" si="17"/>
        <v>8.5449663191253986</v>
      </c>
      <c r="M71" s="37">
        <f t="shared" si="17"/>
        <v>13.947919093944764</v>
      </c>
      <c r="N71" s="37">
        <f t="shared" si="17"/>
        <v>19.687289528849938</v>
      </c>
      <c r="O71" s="37">
        <f t="shared" si="17"/>
        <v>12.163634914448352</v>
      </c>
      <c r="P71" s="37">
        <f t="shared" si="17"/>
        <v>11.482325086521254</v>
      </c>
      <c r="Q71" s="37">
        <f t="shared" si="17"/>
        <v>18.904245246949742</v>
      </c>
      <c r="R71" s="37">
        <f t="shared" si="17"/>
        <v>22.508978949789796</v>
      </c>
      <c r="S71" s="37">
        <f t="shared" si="17"/>
        <v>25.962301392174439</v>
      </c>
      <c r="T71" s="37">
        <f t="shared" si="17"/>
        <v>22.734818359583599</v>
      </c>
      <c r="U71" s="37">
        <f t="shared" si="17"/>
        <v>54.467481498746764</v>
      </c>
      <c r="V71" s="37">
        <f t="shared" si="17"/>
        <v>48.246093054300893</v>
      </c>
      <c r="W71" s="37">
        <f t="shared" si="17"/>
        <v>42.495167185257628</v>
      </c>
      <c r="X71" s="37">
        <f t="shared" si="17"/>
        <v>56.560965060646339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4.128049700378428</v>
      </c>
      <c r="H72" s="10">
        <v>10.315402446631124</v>
      </c>
      <c r="I72" s="10">
        <v>6.4990547760833799</v>
      </c>
      <c r="J72" s="10">
        <v>7.4207450539916353</v>
      </c>
      <c r="K72" s="10">
        <v>7.5934562475659986</v>
      </c>
      <c r="L72" s="10">
        <v>8.5449663191253986</v>
      </c>
      <c r="M72" s="10">
        <v>13.947919093944764</v>
      </c>
      <c r="N72" s="10">
        <v>19.687289528849938</v>
      </c>
      <c r="O72" s="10">
        <v>12.163634914448352</v>
      </c>
      <c r="P72" s="10">
        <v>11.482325086521254</v>
      </c>
      <c r="Q72" s="10">
        <v>17.369086377874567</v>
      </c>
      <c r="R72" s="10">
        <v>19.050579844993422</v>
      </c>
      <c r="S72" s="10">
        <v>22.574513687918174</v>
      </c>
      <c r="T72" s="10">
        <v>19.821373766539658</v>
      </c>
      <c r="U72" s="10">
        <v>50.739197551766644</v>
      </c>
      <c r="V72" s="10">
        <v>36.324829001076125</v>
      </c>
      <c r="W72" s="10">
        <v>34.782979903542355</v>
      </c>
      <c r="X72" s="10">
        <v>44.152827446646178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1.5351588690751747</v>
      </c>
      <c r="R73" s="10">
        <v>3.4583991047963747</v>
      </c>
      <c r="S73" s="10">
        <v>3.3877877042562639</v>
      </c>
      <c r="T73" s="10">
        <v>2.9134445930439417</v>
      </c>
      <c r="U73" s="10">
        <v>3.7282839469801181</v>
      </c>
      <c r="V73" s="10">
        <v>11.921264053224766</v>
      </c>
      <c r="W73" s="10">
        <v>7.7121872817152708</v>
      </c>
      <c r="X73" s="10">
        <v>12.408137614000157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2.8114522242242304</v>
      </c>
      <c r="D75" s="37">
        <v>3.9057861666643077</v>
      </c>
      <c r="E75" s="37">
        <v>1.9797496188808932</v>
      </c>
      <c r="F75" s="37">
        <v>5.2321595797211122</v>
      </c>
      <c r="G75" s="37">
        <v>2.6315780272738478</v>
      </c>
      <c r="H75" s="37">
        <v>1.9751903488656624</v>
      </c>
      <c r="I75" s="37">
        <v>2.2153568240599837</v>
      </c>
      <c r="J75" s="37">
        <v>2.6175588930483027</v>
      </c>
      <c r="K75" s="37">
        <v>2.2688157655979255</v>
      </c>
      <c r="L75" s="37">
        <v>1.3239300081781968</v>
      </c>
      <c r="M75" s="37">
        <v>1.5604172725207679</v>
      </c>
      <c r="N75" s="37">
        <v>1.7302044374050074</v>
      </c>
      <c r="O75" s="37">
        <v>0.69795068752683465</v>
      </c>
      <c r="P75" s="37">
        <v>0.86086555531426812</v>
      </c>
      <c r="Q75" s="37">
        <v>1.1022768044186941</v>
      </c>
      <c r="R75" s="37">
        <v>1.1680230818138249</v>
      </c>
      <c r="S75" s="37">
        <v>1.1431022966860951</v>
      </c>
      <c r="T75" s="37">
        <v>1.1224428432834477</v>
      </c>
      <c r="U75" s="37">
        <v>1.6739054077932807</v>
      </c>
      <c r="V75" s="37">
        <v>1.2736809746651923</v>
      </c>
      <c r="W75" s="37">
        <v>1.1191182519861718</v>
      </c>
      <c r="X75" s="37">
        <v>1.3113199116359997</v>
      </c>
    </row>
    <row r="76" spans="1:24" ht="11.25" customHeight="1" x14ac:dyDescent="0.2">
      <c r="A76" s="38" t="s">
        <v>139</v>
      </c>
      <c r="B76" s="39" t="s">
        <v>140</v>
      </c>
      <c r="C76" s="40">
        <v>30.047678521736611</v>
      </c>
      <c r="D76" s="40">
        <v>36.252226933131197</v>
      </c>
      <c r="E76" s="40">
        <v>36.508316737503492</v>
      </c>
      <c r="F76" s="40">
        <v>41.182216494077451</v>
      </c>
      <c r="G76" s="40">
        <v>39.553285198904945</v>
      </c>
      <c r="H76" s="40">
        <v>36.307341076607848</v>
      </c>
      <c r="I76" s="40">
        <v>36.030735884982967</v>
      </c>
      <c r="J76" s="40">
        <v>37.769616389711679</v>
      </c>
      <c r="K76" s="40">
        <v>43.028859161616374</v>
      </c>
      <c r="L76" s="40">
        <v>29.823325207887585</v>
      </c>
      <c r="M76" s="40">
        <v>37.124937499479479</v>
      </c>
      <c r="N76" s="40">
        <v>39.889416608182984</v>
      </c>
      <c r="O76" s="40">
        <v>41.444588997155286</v>
      </c>
      <c r="P76" s="40">
        <v>37.348902437773368</v>
      </c>
      <c r="Q76" s="40">
        <v>48.43119984007037</v>
      </c>
      <c r="R76" s="40">
        <v>55.137250773627919</v>
      </c>
      <c r="S76" s="40">
        <v>65.207370876385625</v>
      </c>
      <c r="T76" s="40">
        <v>54.278032174099373</v>
      </c>
      <c r="U76" s="40">
        <v>77.674894256371317</v>
      </c>
      <c r="V76" s="40">
        <v>72.645268627869456</v>
      </c>
      <c r="W76" s="40">
        <v>69.219176009882261</v>
      </c>
      <c r="X76" s="40">
        <v>79.819613860818222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90.958594475295484</v>
      </c>
      <c r="D2" s="31">
        <f t="shared" ref="D2:W2" si="1">SUM(D3,D17,D22,D25,D26,D51,D52,D71,D74,D75,D76)</f>
        <v>91.867561181236667</v>
      </c>
      <c r="E2" s="31">
        <f t="shared" si="1"/>
        <v>94.339339574249323</v>
      </c>
      <c r="F2" s="31">
        <f t="shared" si="1"/>
        <v>82.619593729011982</v>
      </c>
      <c r="G2" s="31">
        <f t="shared" si="1"/>
        <v>78.023630736746924</v>
      </c>
      <c r="H2" s="31">
        <f t="shared" si="1"/>
        <v>91.104865296404796</v>
      </c>
      <c r="I2" s="31">
        <f t="shared" si="1"/>
        <v>85.614664335133099</v>
      </c>
      <c r="J2" s="31">
        <f t="shared" si="1"/>
        <v>84.466465857774267</v>
      </c>
      <c r="K2" s="31">
        <f t="shared" si="1"/>
        <v>92.492380969058075</v>
      </c>
      <c r="L2" s="31">
        <f t="shared" si="1"/>
        <v>78.342012439363472</v>
      </c>
      <c r="M2" s="31">
        <f t="shared" si="1"/>
        <v>75.391180525339436</v>
      </c>
      <c r="N2" s="31">
        <f t="shared" si="1"/>
        <v>81.128388570345663</v>
      </c>
      <c r="O2" s="31">
        <f t="shared" si="1"/>
        <v>77.35079280244932</v>
      </c>
      <c r="P2" s="31">
        <f t="shared" si="1"/>
        <v>74.124728568141819</v>
      </c>
      <c r="Q2" s="31">
        <f t="shared" si="1"/>
        <v>70.935335884804985</v>
      </c>
      <c r="R2" s="31">
        <f t="shared" si="1"/>
        <v>70.615171671547884</v>
      </c>
      <c r="S2" s="31">
        <f t="shared" si="1"/>
        <v>70.517434754413671</v>
      </c>
      <c r="T2" s="31">
        <f t="shared" si="1"/>
        <v>67.775270744283887</v>
      </c>
      <c r="U2" s="31">
        <f t="shared" si="1"/>
        <v>77.49107362263203</v>
      </c>
      <c r="V2" s="31">
        <f t="shared" si="1"/>
        <v>80.156954709961354</v>
      </c>
      <c r="W2" s="31">
        <f t="shared" si="1"/>
        <v>73.381837175878502</v>
      </c>
      <c r="X2" s="31">
        <f t="shared" ref="X2" si="2">SUM(X3,X17,X22,X25,X26,X51,X52,X71,X74,X75,X76)</f>
        <v>65.758022998547574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9.532615116113865</v>
      </c>
      <c r="D3" s="34">
        <f t="shared" ref="D3:W3" si="4">SUM(D4,D8,D11)</f>
        <v>11.077971062965721</v>
      </c>
      <c r="E3" s="34">
        <f t="shared" si="4"/>
        <v>11.27646079668499</v>
      </c>
      <c r="F3" s="34">
        <f t="shared" si="4"/>
        <v>6.866824162700282</v>
      </c>
      <c r="G3" s="34">
        <f t="shared" si="4"/>
        <v>11.213465962789146</v>
      </c>
      <c r="H3" s="34">
        <f t="shared" si="4"/>
        <v>20.24057247644101</v>
      </c>
      <c r="I3" s="34">
        <f t="shared" si="4"/>
        <v>20.361605566010784</v>
      </c>
      <c r="J3" s="34">
        <f t="shared" si="4"/>
        <v>19.469590834579488</v>
      </c>
      <c r="K3" s="34">
        <f t="shared" si="4"/>
        <v>19.712073595888633</v>
      </c>
      <c r="L3" s="34">
        <f t="shared" si="4"/>
        <v>11.896210962698262</v>
      </c>
      <c r="M3" s="34">
        <f t="shared" si="4"/>
        <v>9.8235213894705389</v>
      </c>
      <c r="N3" s="34">
        <f t="shared" si="4"/>
        <v>10.462563501305342</v>
      </c>
      <c r="O3" s="34">
        <f t="shared" si="4"/>
        <v>8.4428726476719671</v>
      </c>
      <c r="P3" s="34">
        <f t="shared" si="4"/>
        <v>4.1423592098726854</v>
      </c>
      <c r="Q3" s="34">
        <f t="shared" si="4"/>
        <v>5.0334502127594769</v>
      </c>
      <c r="R3" s="34">
        <f t="shared" si="4"/>
        <v>6.0690210938151079</v>
      </c>
      <c r="S3" s="34">
        <f t="shared" si="4"/>
        <v>4.8506115713433671</v>
      </c>
      <c r="T3" s="34">
        <f t="shared" si="4"/>
        <v>6.2212304676920649</v>
      </c>
      <c r="U3" s="34">
        <f t="shared" si="4"/>
        <v>6.3920587594358658</v>
      </c>
      <c r="V3" s="34">
        <f t="shared" si="4"/>
        <v>5.1427034354629306</v>
      </c>
      <c r="W3" s="34">
        <f t="shared" si="4"/>
        <v>4.7318403160215592</v>
      </c>
      <c r="X3" s="34">
        <f t="shared" ref="X3" si="5">SUM(X4,X8,X11)</f>
        <v>3.5171721145724955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9.0617595749631334</v>
      </c>
      <c r="F4" s="29">
        <f t="shared" si="7"/>
        <v>4.7937360665814124</v>
      </c>
      <c r="G4" s="29">
        <f t="shared" si="7"/>
        <v>9.2569909886788064</v>
      </c>
      <c r="H4" s="29">
        <f t="shared" si="7"/>
        <v>18.557061040935206</v>
      </c>
      <c r="I4" s="29">
        <f t="shared" si="7"/>
        <v>18.744999919646762</v>
      </c>
      <c r="J4" s="29">
        <f t="shared" si="7"/>
        <v>15.733779944116176</v>
      </c>
      <c r="K4" s="29">
        <f t="shared" si="7"/>
        <v>16.139855384316544</v>
      </c>
      <c r="L4" s="29">
        <f t="shared" si="7"/>
        <v>6.4325711377963728</v>
      </c>
      <c r="M4" s="29">
        <f t="shared" si="7"/>
        <v>6.1227314016464192</v>
      </c>
      <c r="N4" s="29">
        <f t="shared" si="7"/>
        <v>6.2192407464546351</v>
      </c>
      <c r="O4" s="29">
        <f t="shared" si="7"/>
        <v>5.6127679071530334</v>
      </c>
      <c r="P4" s="29">
        <f t="shared" si="7"/>
        <v>1.3980953777776981</v>
      </c>
      <c r="Q4" s="29">
        <f t="shared" si="7"/>
        <v>2.3753991693619936</v>
      </c>
      <c r="R4" s="29">
        <f t="shared" si="7"/>
        <v>1.9388774895863068</v>
      </c>
      <c r="S4" s="29">
        <f t="shared" si="7"/>
        <v>1.71129636046893</v>
      </c>
      <c r="T4" s="29">
        <f t="shared" si="7"/>
        <v>1.9910864404834838</v>
      </c>
      <c r="U4" s="29">
        <f t="shared" si="7"/>
        <v>1.2098398151343646</v>
      </c>
      <c r="V4" s="29">
        <f t="shared" si="7"/>
        <v>0.11665590561486525</v>
      </c>
      <c r="W4" s="29">
        <f t="shared" si="7"/>
        <v>0.23656156617193852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9.0617595749631334</v>
      </c>
      <c r="F7" s="10">
        <v>4.7937360665814124</v>
      </c>
      <c r="G7" s="10">
        <v>9.2569909886788064</v>
      </c>
      <c r="H7" s="10">
        <v>18.557061040935206</v>
      </c>
      <c r="I7" s="10">
        <v>18.744999919646762</v>
      </c>
      <c r="J7" s="10">
        <v>15.733779944116176</v>
      </c>
      <c r="K7" s="10">
        <v>16.139855384316544</v>
      </c>
      <c r="L7" s="10">
        <v>6.4325711377963728</v>
      </c>
      <c r="M7" s="10">
        <v>6.1227314016464192</v>
      </c>
      <c r="N7" s="10">
        <v>6.2192407464546351</v>
      </c>
      <c r="O7" s="10">
        <v>5.6127679071530334</v>
      </c>
      <c r="P7" s="10">
        <v>1.3980953777776981</v>
      </c>
      <c r="Q7" s="10">
        <v>2.3753991693619936</v>
      </c>
      <c r="R7" s="10">
        <v>1.9388774895863068</v>
      </c>
      <c r="S7" s="10">
        <v>1.71129636046893</v>
      </c>
      <c r="T7" s="10">
        <v>1.9910864404834838</v>
      </c>
      <c r="U7" s="10">
        <v>1.2098398151343646</v>
      </c>
      <c r="V7" s="10">
        <v>0.11665590561486525</v>
      </c>
      <c r="W7" s="10">
        <v>0.23656156617193852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9.0447206739520745</v>
      </c>
      <c r="D8" s="29">
        <f t="shared" si="9"/>
        <v>10.174850014057712</v>
      </c>
      <c r="E8" s="29">
        <f t="shared" si="9"/>
        <v>1.1379220569448962</v>
      </c>
      <c r="F8" s="29">
        <f t="shared" si="9"/>
        <v>1.1976682577498576</v>
      </c>
      <c r="G8" s="29">
        <f t="shared" si="9"/>
        <v>0.7398291164089984</v>
      </c>
      <c r="H8" s="29">
        <f t="shared" si="9"/>
        <v>0</v>
      </c>
      <c r="I8" s="29">
        <f t="shared" si="9"/>
        <v>0</v>
      </c>
      <c r="J8" s="29">
        <f t="shared" si="9"/>
        <v>2.0764886779712217</v>
      </c>
      <c r="K8" s="29">
        <f t="shared" si="9"/>
        <v>2.4857116881667856</v>
      </c>
      <c r="L8" s="29">
        <f t="shared" si="9"/>
        <v>4.4670565473993298</v>
      </c>
      <c r="M8" s="29">
        <f t="shared" si="9"/>
        <v>2.647616848140228</v>
      </c>
      <c r="N8" s="29">
        <f t="shared" si="9"/>
        <v>3.1323938243492333</v>
      </c>
      <c r="O8" s="29">
        <f t="shared" si="9"/>
        <v>1.7687695760038937</v>
      </c>
      <c r="P8" s="29">
        <f t="shared" si="9"/>
        <v>1.8205761698235494</v>
      </c>
      <c r="Q8" s="29">
        <f t="shared" si="9"/>
        <v>1.7704350274908918</v>
      </c>
      <c r="R8" s="29">
        <f t="shared" si="9"/>
        <v>3.2569492173304857</v>
      </c>
      <c r="S8" s="29">
        <f t="shared" si="9"/>
        <v>2.3003519796542635</v>
      </c>
      <c r="T8" s="29">
        <f t="shared" si="9"/>
        <v>1.0179302598815894</v>
      </c>
      <c r="U8" s="29">
        <f t="shared" si="9"/>
        <v>1.3419124737003689</v>
      </c>
      <c r="V8" s="29">
        <f t="shared" si="9"/>
        <v>1.3367320100106415</v>
      </c>
      <c r="W8" s="29">
        <f t="shared" si="9"/>
        <v>0.97618305796796434</v>
      </c>
      <c r="X8" s="29">
        <f t="shared" si="9"/>
        <v>0.82279611651652207</v>
      </c>
    </row>
    <row r="9" spans="1:24" ht="11.25" customHeight="1" x14ac:dyDescent="0.2">
      <c r="A9" s="41" t="s">
        <v>11</v>
      </c>
      <c r="B9" s="9" t="s">
        <v>12</v>
      </c>
      <c r="C9" s="10">
        <v>8.1417849660598414</v>
      </c>
      <c r="D9" s="10">
        <v>9.087094475914224</v>
      </c>
      <c r="E9" s="10">
        <v>0</v>
      </c>
      <c r="F9" s="10">
        <v>0.20159470072480645</v>
      </c>
      <c r="G9" s="10">
        <v>4.7466983228493312E-2</v>
      </c>
      <c r="H9" s="10">
        <v>0</v>
      </c>
      <c r="I9" s="10">
        <v>0</v>
      </c>
      <c r="J9" s="10">
        <v>1.2458151019733026</v>
      </c>
      <c r="K9" s="10">
        <v>1.3759418364855827</v>
      </c>
      <c r="L9" s="10">
        <v>3.8658336563377453</v>
      </c>
      <c r="M9" s="10">
        <v>2.2781416773512198</v>
      </c>
      <c r="N9" s="10">
        <v>2.5303884219601827</v>
      </c>
      <c r="O9" s="10">
        <v>1.4149983857648318</v>
      </c>
      <c r="P9" s="10">
        <v>1.7836537341223655</v>
      </c>
      <c r="Q9" s="10">
        <v>1.6801739751943288</v>
      </c>
      <c r="R9" s="10">
        <v>2.9819631652191978</v>
      </c>
      <c r="S9" s="10">
        <v>1.9186325515375329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0.90293570789223343</v>
      </c>
      <c r="D10" s="10">
        <v>1.0877555381434887</v>
      </c>
      <c r="E10" s="10">
        <v>1.1379220569448962</v>
      </c>
      <c r="F10" s="10">
        <v>0.99607355702505118</v>
      </c>
      <c r="G10" s="10">
        <v>0.6923621331805051</v>
      </c>
      <c r="H10" s="10">
        <v>0</v>
      </c>
      <c r="I10" s="10">
        <v>0</v>
      </c>
      <c r="J10" s="10">
        <v>0.83067357599791891</v>
      </c>
      <c r="K10" s="10">
        <v>1.1097698516812029</v>
      </c>
      <c r="L10" s="10">
        <v>0.60122289106158422</v>
      </c>
      <c r="M10" s="10">
        <v>0.3694751707890081</v>
      </c>
      <c r="N10" s="10">
        <v>0.60200540238905076</v>
      </c>
      <c r="O10" s="10">
        <v>0.35377119023906178</v>
      </c>
      <c r="P10" s="10">
        <v>3.6922435701183857E-2</v>
      </c>
      <c r="Q10" s="10">
        <v>9.0261052296563032E-2</v>
      </c>
      <c r="R10" s="10">
        <v>0.27498605211128779</v>
      </c>
      <c r="S10" s="10">
        <v>0.38171942811673082</v>
      </c>
      <c r="T10" s="10">
        <v>1.0179302598815894</v>
      </c>
      <c r="U10" s="10">
        <v>1.3419124737003689</v>
      </c>
      <c r="V10" s="10">
        <v>1.3367320100106415</v>
      </c>
      <c r="W10" s="10">
        <v>0.97618305796796434</v>
      </c>
      <c r="X10" s="10">
        <v>0.82279611651652207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0.48789444216179018</v>
      </c>
      <c r="D11" s="29">
        <f t="shared" si="10"/>
        <v>0.90312104890800848</v>
      </c>
      <c r="E11" s="29">
        <f t="shared" si="10"/>
        <v>1.0767791647769593</v>
      </c>
      <c r="F11" s="29">
        <f t="shared" si="10"/>
        <v>0.87541983836901138</v>
      </c>
      <c r="G11" s="29">
        <f t="shared" si="10"/>
        <v>1.216645857701341</v>
      </c>
      <c r="H11" s="29">
        <f t="shared" si="10"/>
        <v>1.6835114355058036</v>
      </c>
      <c r="I11" s="29">
        <f t="shared" si="10"/>
        <v>1.6166056463640206</v>
      </c>
      <c r="J11" s="29">
        <f t="shared" si="10"/>
        <v>1.6593222124920906</v>
      </c>
      <c r="K11" s="29">
        <f t="shared" si="10"/>
        <v>1.0865065234053062</v>
      </c>
      <c r="L11" s="29">
        <f t="shared" si="10"/>
        <v>0.99658327750255959</v>
      </c>
      <c r="M11" s="29">
        <f t="shared" si="10"/>
        <v>1.0531731396838913</v>
      </c>
      <c r="N11" s="29">
        <f t="shared" si="10"/>
        <v>1.110928930501472</v>
      </c>
      <c r="O11" s="29">
        <f t="shared" si="10"/>
        <v>1.0613351645150391</v>
      </c>
      <c r="P11" s="29">
        <f t="shared" si="10"/>
        <v>0.92368766227143762</v>
      </c>
      <c r="Q11" s="29">
        <f t="shared" si="10"/>
        <v>0.88761601590659223</v>
      </c>
      <c r="R11" s="29">
        <f t="shared" si="10"/>
        <v>0.8731943868983163</v>
      </c>
      <c r="S11" s="29">
        <f t="shared" si="10"/>
        <v>0.83896323122017302</v>
      </c>
      <c r="T11" s="29">
        <f t="shared" si="10"/>
        <v>3.2122137673269919</v>
      </c>
      <c r="U11" s="29">
        <f t="shared" si="10"/>
        <v>3.8403064706011318</v>
      </c>
      <c r="V11" s="29">
        <f t="shared" si="10"/>
        <v>3.6893155198374235</v>
      </c>
      <c r="W11" s="29">
        <f t="shared" si="10"/>
        <v>3.5190956918816561</v>
      </c>
      <c r="X11" s="29">
        <f t="shared" si="10"/>
        <v>2.6943759980559734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0.48789444216179018</v>
      </c>
      <c r="D13" s="10">
        <v>0.90312104890800848</v>
      </c>
      <c r="E13" s="10">
        <v>1.0767791647769593</v>
      </c>
      <c r="F13" s="10">
        <v>0.87541983836901138</v>
      </c>
      <c r="G13" s="10">
        <v>1.216645857701341</v>
      </c>
      <c r="H13" s="10">
        <v>1.6835114355058036</v>
      </c>
      <c r="I13" s="10">
        <v>1.6166056463640206</v>
      </c>
      <c r="J13" s="10">
        <v>1.6593222124920906</v>
      </c>
      <c r="K13" s="10">
        <v>1.0865065234053062</v>
      </c>
      <c r="L13" s="10">
        <v>0.99658327750255959</v>
      </c>
      <c r="M13" s="10">
        <v>1.0531731396838913</v>
      </c>
      <c r="N13" s="10">
        <v>1.110928930501472</v>
      </c>
      <c r="O13" s="10">
        <v>1.0613351645150391</v>
      </c>
      <c r="P13" s="10">
        <v>0.92368766227143762</v>
      </c>
      <c r="Q13" s="10">
        <v>0.88761601590659223</v>
      </c>
      <c r="R13" s="10">
        <v>0.8731943868983163</v>
      </c>
      <c r="S13" s="10">
        <v>0.83896323122017302</v>
      </c>
      <c r="T13" s="10">
        <v>0.78331517252595939</v>
      </c>
      <c r="U13" s="10">
        <v>0.96076746182551098</v>
      </c>
      <c r="V13" s="10">
        <v>0.83232060882393166</v>
      </c>
      <c r="W13" s="10">
        <v>0.91485109443297286</v>
      </c>
      <c r="X13" s="10">
        <v>0.90945094039078289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2.4288985948010327</v>
      </c>
      <c r="U16" s="10">
        <v>2.879539008775621</v>
      </c>
      <c r="V16" s="10">
        <v>2.856994911013492</v>
      </c>
      <c r="W16" s="10">
        <v>2.6042445974486834</v>
      </c>
      <c r="X16" s="10">
        <v>1.7849250576651905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13.07609923958757</v>
      </c>
      <c r="D26" s="37">
        <f t="shared" si="13"/>
        <v>8.9170018078065354</v>
      </c>
      <c r="E26" s="37">
        <f t="shared" si="13"/>
        <v>9.0035512051381623</v>
      </c>
      <c r="F26" s="37">
        <f t="shared" si="13"/>
        <v>14.36986426095163</v>
      </c>
      <c r="G26" s="37">
        <f t="shared" si="13"/>
        <v>12.183874251048831</v>
      </c>
      <c r="H26" s="37">
        <f t="shared" si="13"/>
        <v>3.4080743172242434</v>
      </c>
      <c r="I26" s="37">
        <f t="shared" si="13"/>
        <v>2.291193003429929</v>
      </c>
      <c r="J26" s="37">
        <f t="shared" si="13"/>
        <v>1.8012163060475888</v>
      </c>
      <c r="K26" s="37">
        <f t="shared" si="13"/>
        <v>2.6463315236562419</v>
      </c>
      <c r="L26" s="37">
        <f t="shared" si="13"/>
        <v>2.2643110719903108</v>
      </c>
      <c r="M26" s="37">
        <f t="shared" si="13"/>
        <v>2.3920389084688658</v>
      </c>
      <c r="N26" s="37">
        <f t="shared" si="13"/>
        <v>3.5408368473710015</v>
      </c>
      <c r="O26" s="37">
        <f t="shared" si="13"/>
        <v>2.3870502568287186</v>
      </c>
      <c r="P26" s="37">
        <f t="shared" si="13"/>
        <v>3.4823988504483134</v>
      </c>
      <c r="Q26" s="37">
        <f t="shared" si="13"/>
        <v>2.0936096812772567</v>
      </c>
      <c r="R26" s="37">
        <f t="shared" si="13"/>
        <v>2.2555473653778915</v>
      </c>
      <c r="S26" s="37">
        <f t="shared" si="13"/>
        <v>2.1205346267428036</v>
      </c>
      <c r="T26" s="37">
        <f t="shared" si="13"/>
        <v>2.0060022774569863</v>
      </c>
      <c r="U26" s="37">
        <f t="shared" si="13"/>
        <v>2.6671179506912672</v>
      </c>
      <c r="V26" s="37">
        <f t="shared" si="13"/>
        <v>2.7171561638739861</v>
      </c>
      <c r="W26" s="37">
        <f t="shared" si="13"/>
        <v>2.9375953612771277</v>
      </c>
      <c r="X26" s="37">
        <f t="shared" si="13"/>
        <v>2.2181923646041319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13.07609923958757</v>
      </c>
      <c r="D33" s="29">
        <f t="shared" si="15"/>
        <v>8.9170018078065354</v>
      </c>
      <c r="E33" s="29">
        <f t="shared" si="15"/>
        <v>9.0035512051381623</v>
      </c>
      <c r="F33" s="29">
        <f t="shared" si="15"/>
        <v>14.36986426095163</v>
      </c>
      <c r="G33" s="29">
        <f t="shared" si="15"/>
        <v>12.183874251048831</v>
      </c>
      <c r="H33" s="29">
        <f t="shared" si="15"/>
        <v>3.4080743172242434</v>
      </c>
      <c r="I33" s="29">
        <f t="shared" si="15"/>
        <v>2.291193003429929</v>
      </c>
      <c r="J33" s="29">
        <f t="shared" si="15"/>
        <v>1.8012163060475888</v>
      </c>
      <c r="K33" s="29">
        <f t="shared" si="15"/>
        <v>2.6463315236562419</v>
      </c>
      <c r="L33" s="29">
        <f t="shared" si="15"/>
        <v>2.2643110719903108</v>
      </c>
      <c r="M33" s="29">
        <f t="shared" si="15"/>
        <v>2.3920389084688658</v>
      </c>
      <c r="N33" s="29">
        <f t="shared" si="15"/>
        <v>3.5408368473710015</v>
      </c>
      <c r="O33" s="29">
        <f t="shared" si="15"/>
        <v>2.3870502568287186</v>
      </c>
      <c r="P33" s="29">
        <f t="shared" si="15"/>
        <v>3.4823988504483134</v>
      </c>
      <c r="Q33" s="29">
        <f t="shared" si="15"/>
        <v>2.0936096812772567</v>
      </c>
      <c r="R33" s="29">
        <f t="shared" si="15"/>
        <v>2.2555473653778915</v>
      </c>
      <c r="S33" s="29">
        <f t="shared" si="15"/>
        <v>2.1205346267428036</v>
      </c>
      <c r="T33" s="29">
        <f t="shared" si="15"/>
        <v>2.0060022774569863</v>
      </c>
      <c r="U33" s="29">
        <f t="shared" si="15"/>
        <v>2.6671179506912672</v>
      </c>
      <c r="V33" s="29">
        <f t="shared" si="15"/>
        <v>2.7171561638739861</v>
      </c>
      <c r="W33" s="29">
        <f t="shared" si="15"/>
        <v>2.9375953612771277</v>
      </c>
      <c r="X33" s="29">
        <f t="shared" si="15"/>
        <v>2.2181923646041319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1.3953495485919571</v>
      </c>
      <c r="D36" s="10">
        <v>0.28698835372825904</v>
      </c>
      <c r="E36" s="10">
        <v>1.3976700171773684</v>
      </c>
      <c r="F36" s="10">
        <v>1.4022619584695646</v>
      </c>
      <c r="G36" s="10">
        <v>1.1155809172629956</v>
      </c>
      <c r="H36" s="10">
        <v>1.3556769958272601</v>
      </c>
      <c r="I36" s="10">
        <v>1.2891120309195103</v>
      </c>
      <c r="J36" s="10">
        <v>1.1329970439073842</v>
      </c>
      <c r="K36" s="10">
        <v>0.96234698554751164</v>
      </c>
      <c r="L36" s="10">
        <v>1.3204571658272695</v>
      </c>
      <c r="M36" s="10">
        <v>1.6538342030523068</v>
      </c>
      <c r="N36" s="10">
        <v>1.4581710076865493</v>
      </c>
      <c r="O36" s="10">
        <v>1.1276713115219605</v>
      </c>
      <c r="P36" s="10">
        <v>1.4877804299284128</v>
      </c>
      <c r="Q36" s="10">
        <v>1.0101253166149577</v>
      </c>
      <c r="R36" s="10">
        <v>1.1912007089550143</v>
      </c>
      <c r="S36" s="10">
        <v>0.92174818289987659</v>
      </c>
      <c r="T36" s="10">
        <v>0.87158484887019394</v>
      </c>
      <c r="U36" s="10">
        <v>1.0732452674214132</v>
      </c>
      <c r="V36" s="10">
        <v>1.0932524714123146</v>
      </c>
      <c r="W36" s="10">
        <v>1.2324086741157152</v>
      </c>
      <c r="X36" s="10">
        <v>0.89235112941254191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0.42486313237545192</v>
      </c>
      <c r="D43" s="10">
        <v>0.7861383725873865</v>
      </c>
      <c r="E43" s="10">
        <v>0.70847125524234311</v>
      </c>
      <c r="F43" s="10">
        <v>0.51149595711548024</v>
      </c>
      <c r="G43" s="10">
        <v>0.63994451820875797</v>
      </c>
      <c r="H43" s="10">
        <v>0.88708681264640921</v>
      </c>
      <c r="I43" s="10">
        <v>0.84378604411664337</v>
      </c>
      <c r="J43" s="10">
        <v>0.50670140900916461</v>
      </c>
      <c r="K43" s="10">
        <v>0.86087844962449045</v>
      </c>
      <c r="L43" s="10">
        <v>0.94385390616304132</v>
      </c>
      <c r="M43" s="10">
        <v>0.73820470541655925</v>
      </c>
      <c r="N43" s="10">
        <v>2.0826658396844522</v>
      </c>
      <c r="O43" s="10">
        <v>1.2593789453067581</v>
      </c>
      <c r="P43" s="10">
        <v>1.9946184205199005</v>
      </c>
      <c r="Q43" s="10">
        <v>1.0834843646622989</v>
      </c>
      <c r="R43" s="10">
        <v>1.064346656422877</v>
      </c>
      <c r="S43" s="10">
        <v>1.1987864438429272</v>
      </c>
      <c r="T43" s="10">
        <v>1.1344174285867923</v>
      </c>
      <c r="U43" s="10">
        <v>1.593872683269854</v>
      </c>
      <c r="V43" s="10">
        <v>1.6239036924616714</v>
      </c>
      <c r="W43" s="10">
        <v>1.5262229984247391</v>
      </c>
      <c r="X43" s="10">
        <v>1.32584123519159</v>
      </c>
    </row>
    <row r="44" spans="1:24" ht="11.25" customHeight="1" x14ac:dyDescent="0.2">
      <c r="A44" s="41" t="s">
        <v>75</v>
      </c>
      <c r="B44" s="9" t="s">
        <v>76</v>
      </c>
      <c r="C44" s="10">
        <v>11.255886558620162</v>
      </c>
      <c r="D44" s="10">
        <v>7.8438750814908893</v>
      </c>
      <c r="E44" s="10">
        <v>6.8974099327184497</v>
      </c>
      <c r="F44" s="10">
        <v>12.456106345366585</v>
      </c>
      <c r="G44" s="10">
        <v>10.428348815577078</v>
      </c>
      <c r="H44" s="10">
        <v>1.165310508750574</v>
      </c>
      <c r="I44" s="10">
        <v>0.15829492839377537</v>
      </c>
      <c r="J44" s="10">
        <v>0.16151785313104003</v>
      </c>
      <c r="K44" s="10">
        <v>0.82310608848423983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0.17896368873667345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45.088278308842398</v>
      </c>
      <c r="D51" s="37">
        <v>47.878346543748108</v>
      </c>
      <c r="E51" s="37">
        <v>49.975089255587243</v>
      </c>
      <c r="F51" s="37">
        <v>40.927812885689647</v>
      </c>
      <c r="G51" s="37">
        <v>34.149947750097304</v>
      </c>
      <c r="H51" s="37">
        <v>44.965566350487975</v>
      </c>
      <c r="I51" s="37">
        <v>40.294661897134482</v>
      </c>
      <c r="J51" s="37">
        <v>41.209301735559656</v>
      </c>
      <c r="K51" s="37">
        <v>42.750238269071396</v>
      </c>
      <c r="L51" s="37">
        <v>37.497699488423898</v>
      </c>
      <c r="M51" s="37">
        <v>37.374249657089798</v>
      </c>
      <c r="N51" s="37">
        <v>39.786497724892357</v>
      </c>
      <c r="O51" s="37">
        <v>30.705633260119267</v>
      </c>
      <c r="P51" s="37">
        <v>36.539509827333596</v>
      </c>
      <c r="Q51" s="37">
        <v>34.427715687144556</v>
      </c>
      <c r="R51" s="37">
        <v>31.94180340686226</v>
      </c>
      <c r="S51" s="37">
        <v>33.682051952921611</v>
      </c>
      <c r="T51" s="37">
        <v>30.710744309986261</v>
      </c>
      <c r="U51" s="37">
        <v>39.277117065147486</v>
      </c>
      <c r="V51" s="37">
        <v>41.247865810327369</v>
      </c>
      <c r="W51" s="37">
        <v>35.464797050972948</v>
      </c>
      <c r="X51" s="37">
        <v>32.505244007337872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4.2515939843098843E-2</v>
      </c>
      <c r="G52" s="37">
        <f t="shared" si="16"/>
        <v>3.4620404761570425E-2</v>
      </c>
      <c r="H52" s="37">
        <f t="shared" si="16"/>
        <v>5.5100844036188729E-2</v>
      </c>
      <c r="I52" s="37">
        <f t="shared" si="16"/>
        <v>4.041199411062292E-2</v>
      </c>
      <c r="J52" s="37">
        <f t="shared" si="16"/>
        <v>5.2099424491885322E-2</v>
      </c>
      <c r="K52" s="37">
        <f t="shared" si="16"/>
        <v>5.8806972580047537E-2</v>
      </c>
      <c r="L52" s="37">
        <f t="shared" si="16"/>
        <v>8.286525543362537E-2</v>
      </c>
      <c r="M52" s="37">
        <f t="shared" si="16"/>
        <v>8.3138771359366009E-2</v>
      </c>
      <c r="N52" s="37">
        <f t="shared" si="16"/>
        <v>9.3089820904837223E-2</v>
      </c>
      <c r="O52" s="37">
        <f t="shared" si="16"/>
        <v>3.4508324309201872E-2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2.7363387465771095E-2</v>
      </c>
      <c r="U52" s="37">
        <f t="shared" si="16"/>
        <v>4.6036778109471224E-2</v>
      </c>
      <c r="V52" s="37">
        <f t="shared" si="16"/>
        <v>6.4241950975790024E-2</v>
      </c>
      <c r="W52" s="37">
        <f t="shared" si="16"/>
        <v>4.9680629512772745E-2</v>
      </c>
      <c r="X52" s="37">
        <f t="shared" si="16"/>
        <v>5.0506303353532331E-2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4.2515939843098843E-2</v>
      </c>
      <c r="G58" s="10">
        <v>3.4620404761570425E-2</v>
      </c>
      <c r="H58" s="10">
        <v>5.5100844036188729E-2</v>
      </c>
      <c r="I58" s="10">
        <v>4.041199411062292E-2</v>
      </c>
      <c r="J58" s="10">
        <v>5.2099424491885322E-2</v>
      </c>
      <c r="K58" s="10">
        <v>5.8806972580047537E-2</v>
      </c>
      <c r="L58" s="10">
        <v>8.286525543362537E-2</v>
      </c>
      <c r="M58" s="10">
        <v>8.3138771359366009E-2</v>
      </c>
      <c r="N58" s="10">
        <v>9.3089820904837223E-2</v>
      </c>
      <c r="O58" s="10">
        <v>3.4508324309201872E-2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2.9383355356537317E-2</v>
      </c>
      <c r="V58" s="10">
        <v>4.1531225353301546E-2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2.7363387465771095E-2</v>
      </c>
      <c r="U70" s="10">
        <v>1.6653422752933904E-2</v>
      </c>
      <c r="V70" s="10">
        <v>2.2710725622488472E-2</v>
      </c>
      <c r="W70" s="10">
        <v>4.9680629512772745E-2</v>
      </c>
      <c r="X70" s="10">
        <v>5.0506303353532331E-2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23.26160181075165</v>
      </c>
      <c r="D76" s="40">
        <v>23.994241766716303</v>
      </c>
      <c r="E76" s="40">
        <v>24.084238316838928</v>
      </c>
      <c r="F76" s="40">
        <v>20.412576479827326</v>
      </c>
      <c r="G76" s="40">
        <v>20.441722368050069</v>
      </c>
      <c r="H76" s="40">
        <v>22.435551308215384</v>
      </c>
      <c r="I76" s="40">
        <v>22.626791874447289</v>
      </c>
      <c r="J76" s="40">
        <v>21.934257557095645</v>
      </c>
      <c r="K76" s="40">
        <v>27.324930607861756</v>
      </c>
      <c r="L76" s="40">
        <v>26.600925660817371</v>
      </c>
      <c r="M76" s="40">
        <v>25.718231798950868</v>
      </c>
      <c r="N76" s="40">
        <v>27.245400675872119</v>
      </c>
      <c r="O76" s="40">
        <v>35.780728313520171</v>
      </c>
      <c r="P76" s="40">
        <v>29.960460680487216</v>
      </c>
      <c r="Q76" s="40">
        <v>29.380560303623696</v>
      </c>
      <c r="R76" s="40">
        <v>30.348799805492629</v>
      </c>
      <c r="S76" s="40">
        <v>29.864236603405889</v>
      </c>
      <c r="T76" s="40">
        <v>28.809930301682812</v>
      </c>
      <c r="U76" s="40">
        <v>29.108743069247929</v>
      </c>
      <c r="V76" s="40">
        <v>30.98498734932128</v>
      </c>
      <c r="W76" s="40">
        <v>30.197923818094104</v>
      </c>
      <c r="X76" s="40">
        <v>27.466908208679538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163.88839208942386</v>
      </c>
      <c r="D2" s="31">
        <f t="shared" ref="D2:W2" si="1">SUM(D3,D17,D22,D25,D26,D51,D52,D71,D74,D75,D76)</f>
        <v>167.03877901977643</v>
      </c>
      <c r="E2" s="31">
        <f t="shared" si="1"/>
        <v>174.55812553740327</v>
      </c>
      <c r="F2" s="31">
        <f t="shared" si="1"/>
        <v>178.98641444539982</v>
      </c>
      <c r="G2" s="31">
        <f t="shared" si="1"/>
        <v>169.44213241616507</v>
      </c>
      <c r="H2" s="31">
        <f t="shared" si="1"/>
        <v>170.22553740326742</v>
      </c>
      <c r="I2" s="31">
        <f t="shared" si="1"/>
        <v>175.3200343938091</v>
      </c>
      <c r="J2" s="31">
        <f t="shared" si="1"/>
        <v>160.94393809114359</v>
      </c>
      <c r="K2" s="31">
        <f t="shared" si="1"/>
        <v>166.64514187446258</v>
      </c>
      <c r="L2" s="31">
        <f t="shared" si="1"/>
        <v>137.22656921754083</v>
      </c>
      <c r="M2" s="31">
        <f t="shared" si="1"/>
        <v>158.51960447119518</v>
      </c>
      <c r="N2" s="31">
        <f t="shared" si="1"/>
        <v>156.5657781599312</v>
      </c>
      <c r="O2" s="31">
        <f t="shared" si="1"/>
        <v>170.61711092003435</v>
      </c>
      <c r="P2" s="31">
        <f t="shared" si="1"/>
        <v>195.02012037833188</v>
      </c>
      <c r="Q2" s="31">
        <f t="shared" si="1"/>
        <v>199.81848667239893</v>
      </c>
      <c r="R2" s="31">
        <f t="shared" si="1"/>
        <v>190.73989681857267</v>
      </c>
      <c r="S2" s="31">
        <f t="shared" si="1"/>
        <v>204.57489251934652</v>
      </c>
      <c r="T2" s="31">
        <f t="shared" si="1"/>
        <v>238.82030152939896</v>
      </c>
      <c r="U2" s="31">
        <f t="shared" si="1"/>
        <v>229.26150833704554</v>
      </c>
      <c r="V2" s="31">
        <f t="shared" si="1"/>
        <v>244.53817900130548</v>
      </c>
      <c r="W2" s="31">
        <f t="shared" si="1"/>
        <v>246.8713677402128</v>
      </c>
      <c r="X2" s="31">
        <f t="shared" ref="X2" si="2">SUM(X3,X17,X22,X25,X26,X51,X52,X71,X74,X75,X76)</f>
        <v>253.55380634072861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0.28607050730868439</v>
      </c>
      <c r="D3" s="34">
        <f t="shared" ref="D3:W3" si="4">SUM(D4,D8,D11)</f>
        <v>0.31719690455717969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14.07239896818573</v>
      </c>
      <c r="T3" s="34">
        <f t="shared" si="4"/>
        <v>63.567669819432503</v>
      </c>
      <c r="U3" s="34">
        <f t="shared" si="4"/>
        <v>49.691401547721412</v>
      </c>
      <c r="V3" s="34">
        <f t="shared" si="4"/>
        <v>44.687274290627677</v>
      </c>
      <c r="W3" s="34">
        <f t="shared" si="4"/>
        <v>34.903783319002578</v>
      </c>
      <c r="X3" s="34">
        <f t="shared" ref="X3" si="5">SUM(X4,X8,X11)</f>
        <v>23.936715391229576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14.07239896818573</v>
      </c>
      <c r="T4" s="29">
        <f t="shared" si="7"/>
        <v>63.567669819432503</v>
      </c>
      <c r="U4" s="29">
        <f t="shared" si="7"/>
        <v>49.691401547721412</v>
      </c>
      <c r="V4" s="29">
        <f t="shared" si="7"/>
        <v>44.687274290627677</v>
      </c>
      <c r="W4" s="29">
        <f t="shared" si="7"/>
        <v>34.903783319002578</v>
      </c>
      <c r="X4" s="29">
        <f t="shared" ref="X4" si="8">SUM(X5:X7)</f>
        <v>23.936715391229576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14.07239896818573</v>
      </c>
      <c r="T7" s="10">
        <f>FC_IND_PPP_PU_E!T7+FC_IND_PPP_PA_E!T7+FC_IND_PPP_PR_E!T7</f>
        <v>63.567669819432503</v>
      </c>
      <c r="U7" s="10">
        <f>FC_IND_PPP_PU_E!U7+FC_IND_PPP_PA_E!U7+FC_IND_PPP_PR_E!U7</f>
        <v>49.691401547721412</v>
      </c>
      <c r="V7" s="10">
        <f>FC_IND_PPP_PU_E!V7+FC_IND_PPP_PA_E!V7+FC_IND_PPP_PR_E!V7</f>
        <v>44.687274290627677</v>
      </c>
      <c r="W7" s="10">
        <f>FC_IND_PPP_PU_E!W7+FC_IND_PPP_PA_E!W7+FC_IND_PPP_PR_E!W7</f>
        <v>34.903783319002578</v>
      </c>
      <c r="X7" s="10">
        <f>FC_IND_PPP_PU_E!X7+FC_IND_PPP_PA_E!X7+FC_IND_PPP_PR_E!X7</f>
        <v>23.936715391229576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0.28607050730868439</v>
      </c>
      <c r="D8" s="29">
        <f t="shared" ref="D8:W8" si="10">SUM(D9:D10)</f>
        <v>0.31719690455717969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0.28607050730868439</v>
      </c>
      <c r="D10" s="10">
        <f>FC_IND_PPP_PU_E!D10+FC_IND_PPP_PA_E!D10+FC_IND_PPP_PR_E!D10</f>
        <v>0.31719690455717969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7.7195184866723991</v>
      </c>
      <c r="D26" s="37">
        <f t="shared" ref="D26:W26" si="22">SUM(D27,D33)</f>
        <v>10.779105760963027</v>
      </c>
      <c r="E26" s="37">
        <f t="shared" si="22"/>
        <v>9.6493551160791053</v>
      </c>
      <c r="F26" s="37">
        <f t="shared" si="22"/>
        <v>6.7546001719690452</v>
      </c>
      <c r="G26" s="37">
        <f t="shared" si="22"/>
        <v>8.8421324161650894</v>
      </c>
      <c r="H26" s="37">
        <f t="shared" si="22"/>
        <v>8.8421324161650894</v>
      </c>
      <c r="I26" s="37">
        <f t="shared" si="22"/>
        <v>6.912209802235596</v>
      </c>
      <c r="J26" s="37">
        <f t="shared" si="22"/>
        <v>8.8038693035253637</v>
      </c>
      <c r="K26" s="37">
        <f t="shared" si="22"/>
        <v>5.923387790197765</v>
      </c>
      <c r="L26" s="37">
        <f t="shared" si="22"/>
        <v>4.9632846087704205</v>
      </c>
      <c r="M26" s="37">
        <f t="shared" si="22"/>
        <v>1.920292347377472</v>
      </c>
      <c r="N26" s="37">
        <f t="shared" si="22"/>
        <v>1.920292347377472</v>
      </c>
      <c r="O26" s="37">
        <f t="shared" si="22"/>
        <v>2.8804815133276009</v>
      </c>
      <c r="P26" s="37">
        <f t="shared" si="22"/>
        <v>4.0030954428202916</v>
      </c>
      <c r="Q26" s="37">
        <f t="shared" si="22"/>
        <v>4.0030954428202916</v>
      </c>
      <c r="R26" s="37">
        <f t="shared" si="22"/>
        <v>4.0460877042132406</v>
      </c>
      <c r="S26" s="37">
        <f t="shared" si="22"/>
        <v>3.087360275150473</v>
      </c>
      <c r="T26" s="37">
        <f t="shared" si="22"/>
        <v>3.0869303525365428</v>
      </c>
      <c r="U26" s="37">
        <f t="shared" si="22"/>
        <v>2.1267411865864139</v>
      </c>
      <c r="V26" s="37">
        <f t="shared" si="22"/>
        <v>2.1267411865864139</v>
      </c>
      <c r="W26" s="37">
        <f t="shared" si="22"/>
        <v>2.1267411865864139</v>
      </c>
      <c r="X26" s="37">
        <f t="shared" ref="X26" si="23">SUM(X27,X33)</f>
        <v>2.1267411865864139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7.7195184866723991</v>
      </c>
      <c r="D33" s="29">
        <f t="shared" ref="D33:W33" si="28">SUM(D34:D50)</f>
        <v>10.779105760963027</v>
      </c>
      <c r="E33" s="29">
        <f t="shared" si="28"/>
        <v>9.6493551160791053</v>
      </c>
      <c r="F33" s="29">
        <f t="shared" si="28"/>
        <v>6.7546001719690452</v>
      </c>
      <c r="G33" s="29">
        <f t="shared" si="28"/>
        <v>8.8421324161650894</v>
      </c>
      <c r="H33" s="29">
        <f t="shared" si="28"/>
        <v>8.8421324161650894</v>
      </c>
      <c r="I33" s="29">
        <f t="shared" si="28"/>
        <v>6.912209802235596</v>
      </c>
      <c r="J33" s="29">
        <f t="shared" si="28"/>
        <v>8.8038693035253637</v>
      </c>
      <c r="K33" s="29">
        <f t="shared" si="28"/>
        <v>5.923387790197765</v>
      </c>
      <c r="L33" s="29">
        <f t="shared" si="28"/>
        <v>4.9632846087704205</v>
      </c>
      <c r="M33" s="29">
        <f t="shared" si="28"/>
        <v>1.920292347377472</v>
      </c>
      <c r="N33" s="29">
        <f t="shared" si="28"/>
        <v>1.920292347377472</v>
      </c>
      <c r="O33" s="29">
        <f t="shared" si="28"/>
        <v>2.8804815133276009</v>
      </c>
      <c r="P33" s="29">
        <f t="shared" si="28"/>
        <v>4.0030954428202916</v>
      </c>
      <c r="Q33" s="29">
        <f t="shared" si="28"/>
        <v>4.0030954428202916</v>
      </c>
      <c r="R33" s="29">
        <f t="shared" si="28"/>
        <v>4.0460877042132406</v>
      </c>
      <c r="S33" s="29">
        <f t="shared" si="28"/>
        <v>3.087360275150473</v>
      </c>
      <c r="T33" s="29">
        <f t="shared" si="28"/>
        <v>3.0869303525365428</v>
      </c>
      <c r="U33" s="29">
        <f t="shared" si="28"/>
        <v>2.1267411865864139</v>
      </c>
      <c r="V33" s="29">
        <f t="shared" si="28"/>
        <v>2.1267411865864139</v>
      </c>
      <c r="W33" s="29">
        <f t="shared" si="28"/>
        <v>2.1267411865864139</v>
      </c>
      <c r="X33" s="29">
        <f t="shared" ref="X33" si="29">SUM(X34:X50)</f>
        <v>2.1267411865864139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1.129750644883921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1.1226139294926909</v>
      </c>
      <c r="H36" s="10">
        <f>FC_IND_PPP_PU_E!H36+FC_IND_PPP_PA_E!H36+FC_IND_PPP_PR_E!H36</f>
        <v>1.1226139294926909</v>
      </c>
      <c r="I36" s="10">
        <f>FC_IND_PPP_PU_E!I36+FC_IND_PPP_PA_E!I36+FC_IND_PPP_PR_E!I36</f>
        <v>1.1226139294926909</v>
      </c>
      <c r="J36" s="10">
        <f>FC_IND_PPP_PU_E!J36+FC_IND_PPP_PA_E!J36+FC_IND_PPP_PR_E!J36</f>
        <v>1.1226139294926909</v>
      </c>
      <c r="K36" s="10">
        <f>FC_IND_PPP_PU_E!K36+FC_IND_PPP_PA_E!K36+FC_IND_PPP_PR_E!K36</f>
        <v>1.1226139294926909</v>
      </c>
      <c r="L36" s="10">
        <f>FC_IND_PPP_PU_E!L36+FC_IND_PPP_PA_E!L36+FC_IND_PPP_PR_E!L36</f>
        <v>1.1226139294926909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1.1226139294926909</v>
      </c>
      <c r="Q36" s="10">
        <f>FC_IND_PPP_PU_E!Q36+FC_IND_PPP_PA_E!Q36+FC_IND_PPP_PR_E!Q36</f>
        <v>1.1226139294926909</v>
      </c>
      <c r="R36" s="10">
        <f>FC_IND_PPP_PU_E!R36+FC_IND_PPP_PA_E!R36+FC_IND_PPP_PR_E!R36</f>
        <v>1.1226139294926909</v>
      </c>
      <c r="S36" s="10">
        <f>FC_IND_PPP_PU_E!S36+FC_IND_PPP_PA_E!S36+FC_IND_PPP_PR_E!S36</f>
        <v>1.102493551160791</v>
      </c>
      <c r="T36" s="10">
        <f>FC_IND_PPP_PU_E!T36+FC_IND_PPP_PA_E!T36+FC_IND_PPP_PR_E!T36</f>
        <v>1.102063628546861</v>
      </c>
      <c r="U36" s="10">
        <f>FC_IND_PPP_PU_E!U36+FC_IND_PPP_PA_E!U36+FC_IND_PPP_PR_E!U36</f>
        <v>1.102063628546861</v>
      </c>
      <c r="V36" s="10">
        <f>FC_IND_PPP_PU_E!V36+FC_IND_PPP_PA_E!V36+FC_IND_PPP_PR_E!V36</f>
        <v>1.102063628546861</v>
      </c>
      <c r="W36" s="10">
        <f>FC_IND_PPP_PU_E!W36+FC_IND_PPP_PA_E!W36+FC_IND_PPP_PR_E!W36</f>
        <v>1.102063628546861</v>
      </c>
      <c r="X36" s="10">
        <f>FC_IND_PPP_PU_E!X36+FC_IND_PPP_PA_E!X36+FC_IND_PPP_PR_E!X36</f>
        <v>1.102063628546861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0</v>
      </c>
      <c r="D43" s="10">
        <f>FC_IND_PPP_PU_E!D43+FC_IND_PPP_PA_E!D43+FC_IND_PPP_PR_E!D43</f>
        <v>0</v>
      </c>
      <c r="E43" s="10">
        <f>FC_IND_PPP_PU_E!E43+FC_IND_PPP_PA_E!E43+FC_IND_PPP_PR_E!E43</f>
        <v>0</v>
      </c>
      <c r="F43" s="10">
        <f>FC_IND_PPP_PU_E!F43+FC_IND_PPP_PA_E!F43+FC_IND_PPP_PR_E!F43</f>
        <v>0</v>
      </c>
      <c r="G43" s="10">
        <f>FC_IND_PPP_PU_E!G43+FC_IND_PPP_PA_E!G43+FC_IND_PPP_PR_E!G43</f>
        <v>0</v>
      </c>
      <c r="H43" s="10">
        <f>FC_IND_PPP_PU_E!H43+FC_IND_PPP_PA_E!H43+FC_IND_PPP_PR_E!H43</f>
        <v>0</v>
      </c>
      <c r="I43" s="10">
        <f>FC_IND_PPP_PU_E!I43+FC_IND_PPP_PA_E!I43+FC_IND_PPP_PR_E!I43</f>
        <v>0</v>
      </c>
      <c r="J43" s="10">
        <f>FC_IND_PPP_PU_E!J43+FC_IND_PPP_PA_E!J43+FC_IND_PPP_PR_E!J43</f>
        <v>0</v>
      </c>
      <c r="K43" s="10">
        <f>FC_IND_PPP_PU_E!K43+FC_IND_PPP_PA_E!K43+FC_IND_PPP_PR_E!K43</f>
        <v>0</v>
      </c>
      <c r="L43" s="10">
        <f>FC_IND_PPP_PU_E!L43+FC_IND_PPP_PA_E!L43+FC_IND_PPP_PR_E!L43</f>
        <v>0</v>
      </c>
      <c r="M43" s="10">
        <f>FC_IND_PPP_PU_E!M43+FC_IND_PPP_PA_E!M43+FC_IND_PPP_PR_E!M43</f>
        <v>0</v>
      </c>
      <c r="N43" s="10">
        <f>FC_IND_PPP_PU_E!N43+FC_IND_PPP_PA_E!N43+FC_IND_PPP_PR_E!N43</f>
        <v>0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1.0031814273430779</v>
      </c>
      <c r="S43" s="10">
        <f>FC_IND_PPP_PU_E!S43+FC_IND_PPP_PA_E!S43+FC_IND_PPP_PR_E!S43</f>
        <v>1.0246775580395531</v>
      </c>
      <c r="T43" s="10">
        <f>FC_IND_PPP_PU_E!T43+FC_IND_PPP_PA_E!T43+FC_IND_PPP_PR_E!T43</f>
        <v>1.0246775580395531</v>
      </c>
      <c r="U43" s="10">
        <f>FC_IND_PPP_PU_E!U43+FC_IND_PPP_PA_E!U43+FC_IND_PPP_PR_E!U43</f>
        <v>1.0246775580395531</v>
      </c>
      <c r="V43" s="10">
        <f>FC_IND_PPP_PU_E!V43+FC_IND_PPP_PA_E!V43+FC_IND_PPP_PR_E!V43</f>
        <v>1.0246775580395531</v>
      </c>
      <c r="W43" s="10">
        <f>FC_IND_PPP_PU_E!W43+FC_IND_PPP_PA_E!W43+FC_IND_PPP_PR_E!W43</f>
        <v>1.0246775580395531</v>
      </c>
      <c r="X43" s="10">
        <f>FC_IND_PPP_PU_E!X43+FC_IND_PPP_PA_E!X43+FC_IND_PPP_PR_E!X43</f>
        <v>1.0246775580395531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7.7195184866723991</v>
      </c>
      <c r="D44" s="10">
        <f>FC_IND_PPP_PU_E!D44+FC_IND_PPP_PA_E!D44+FC_IND_PPP_PR_E!D44</f>
        <v>9.6493551160791053</v>
      </c>
      <c r="E44" s="10">
        <f>FC_IND_PPP_PU_E!E44+FC_IND_PPP_PA_E!E44+FC_IND_PPP_PR_E!E44</f>
        <v>9.6493551160791053</v>
      </c>
      <c r="F44" s="10">
        <f>FC_IND_PPP_PU_E!F44+FC_IND_PPP_PA_E!F44+FC_IND_PPP_PR_E!F44</f>
        <v>6.7546001719690452</v>
      </c>
      <c r="G44" s="10">
        <f>FC_IND_PPP_PU_E!G44+FC_IND_PPP_PA_E!G44+FC_IND_PPP_PR_E!G44</f>
        <v>7.7195184866723991</v>
      </c>
      <c r="H44" s="10">
        <f>FC_IND_PPP_PU_E!H44+FC_IND_PPP_PA_E!H44+FC_IND_PPP_PR_E!H44</f>
        <v>7.7195184866723991</v>
      </c>
      <c r="I44" s="10">
        <f>FC_IND_PPP_PU_E!I44+FC_IND_PPP_PA_E!I44+FC_IND_PPP_PR_E!I44</f>
        <v>5.7895958727429049</v>
      </c>
      <c r="J44" s="10">
        <f>FC_IND_PPP_PU_E!J44+FC_IND_PPP_PA_E!J44+FC_IND_PPP_PR_E!J44</f>
        <v>7.6812553740326734</v>
      </c>
      <c r="K44" s="10">
        <f>FC_IND_PPP_PU_E!K44+FC_IND_PPP_PA_E!K44+FC_IND_PPP_PR_E!K44</f>
        <v>4.8007738607050738</v>
      </c>
      <c r="L44" s="10">
        <f>FC_IND_PPP_PU_E!L44+FC_IND_PPP_PA_E!L44+FC_IND_PPP_PR_E!L44</f>
        <v>3.8406706792777294</v>
      </c>
      <c r="M44" s="10">
        <f>FC_IND_PPP_PU_E!M44+FC_IND_PPP_PA_E!M44+FC_IND_PPP_PR_E!M44</f>
        <v>1.920292347377472</v>
      </c>
      <c r="N44" s="10">
        <f>FC_IND_PPP_PU_E!N44+FC_IND_PPP_PA_E!N44+FC_IND_PPP_PR_E!N44</f>
        <v>1.920292347377472</v>
      </c>
      <c r="O44" s="10">
        <f>FC_IND_PPP_PU_E!O44+FC_IND_PPP_PA_E!O44+FC_IND_PPP_PR_E!O44</f>
        <v>2.8804815133276009</v>
      </c>
      <c r="P44" s="10">
        <f>FC_IND_PPP_PU_E!P44+FC_IND_PPP_PA_E!P44+FC_IND_PPP_PR_E!P44</f>
        <v>2.8804815133276009</v>
      </c>
      <c r="Q44" s="10">
        <f>FC_IND_PPP_PU_E!Q44+FC_IND_PPP_PA_E!Q44+FC_IND_PPP_PR_E!Q44</f>
        <v>2.8804815133276009</v>
      </c>
      <c r="R44" s="10">
        <f>FC_IND_PPP_PU_E!R44+FC_IND_PPP_PA_E!R44+FC_IND_PPP_PR_E!R44</f>
        <v>1.920292347377472</v>
      </c>
      <c r="S44" s="10">
        <f>FC_IND_PPP_PU_E!S44+FC_IND_PPP_PA_E!S44+FC_IND_PPP_PR_E!S44</f>
        <v>0.96018916595012893</v>
      </c>
      <c r="T44" s="10">
        <f>FC_IND_PPP_PU_E!T44+FC_IND_PPP_PA_E!T44+FC_IND_PPP_PR_E!T44</f>
        <v>0.96018916595012893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61.371453138435079</v>
      </c>
      <c r="D51" s="37">
        <f>FC_IND_PPP_PU_E!D51+FC_IND_PPP_PA_E!D51+FC_IND_PPP_PR_E!D51</f>
        <v>68.486672398968182</v>
      </c>
      <c r="E51" s="37">
        <f>FC_IND_PPP_PU_E!E51+FC_IND_PPP_PA_E!E51+FC_IND_PPP_PR_E!E51</f>
        <v>75.279449699054169</v>
      </c>
      <c r="F51" s="37">
        <f>FC_IND_PPP_PU_E!F51+FC_IND_PPP_PA_E!F51+FC_IND_PPP_PR_E!F51</f>
        <v>79.965606190885637</v>
      </c>
      <c r="G51" s="37">
        <f>FC_IND_PPP_PU_E!G51+FC_IND_PPP_PA_E!G51+FC_IND_PPP_PR_E!G51</f>
        <v>66.337059329320724</v>
      </c>
      <c r="H51" s="37">
        <f>FC_IND_PPP_PU_E!H51+FC_IND_PPP_PA_E!H51+FC_IND_PPP_PR_E!H51</f>
        <v>59.888220120378328</v>
      </c>
      <c r="I51" s="37">
        <f>FC_IND_PPP_PU_E!I51+FC_IND_PPP_PA_E!I51+FC_IND_PPP_PR_E!I51</f>
        <v>74.183147033533956</v>
      </c>
      <c r="J51" s="37">
        <f>FC_IND_PPP_PU_E!J51+FC_IND_PPP_PA_E!J51+FC_IND_PPP_PR_E!J51</f>
        <v>71.41014617368873</v>
      </c>
      <c r="K51" s="37">
        <f>FC_IND_PPP_PU_E!K51+FC_IND_PPP_PA_E!K51+FC_IND_PPP_PR_E!K51</f>
        <v>68.723129836629397</v>
      </c>
      <c r="L51" s="37">
        <f>FC_IND_PPP_PU_E!L51+FC_IND_PPP_PA_E!L51+FC_IND_PPP_PR_E!L51</f>
        <v>51.203783319002582</v>
      </c>
      <c r="M51" s="37">
        <f>FC_IND_PPP_PU_E!M51+FC_IND_PPP_PA_E!M51+FC_IND_PPP_PR_E!M51</f>
        <v>65.025795356835772</v>
      </c>
      <c r="N51" s="37">
        <f>FC_IND_PPP_PU_E!N51+FC_IND_PPP_PA_E!N51+FC_IND_PPP_PR_E!N51</f>
        <v>65.41272570937231</v>
      </c>
      <c r="O51" s="37">
        <f>FC_IND_PPP_PU_E!O51+FC_IND_PPP_PA_E!O51+FC_IND_PPP_PR_E!O51</f>
        <v>62.553740326741178</v>
      </c>
      <c r="P51" s="37">
        <f>FC_IND_PPP_PU_E!P51+FC_IND_PPP_PA_E!P51+FC_IND_PPP_PR_E!P51</f>
        <v>76.934651762682705</v>
      </c>
      <c r="Q51" s="37">
        <f>FC_IND_PPP_PU_E!Q51+FC_IND_PPP_PA_E!Q51+FC_IND_PPP_PR_E!Q51</f>
        <v>78.116938950988811</v>
      </c>
      <c r="R51" s="37">
        <f>FC_IND_PPP_PU_E!R51+FC_IND_PPP_PA_E!R51+FC_IND_PPP_PR_E!R51</f>
        <v>57.588134135855547</v>
      </c>
      <c r="S51" s="37">
        <f>FC_IND_PPP_PU_E!S51+FC_IND_PPP_PA_E!S51+FC_IND_PPP_PR_E!S51</f>
        <v>38.714531384350813</v>
      </c>
      <c r="T51" s="37">
        <f>FC_IND_PPP_PU_E!T51+FC_IND_PPP_PA_E!T51+FC_IND_PPP_PR_E!T51</f>
        <v>45.485812553740317</v>
      </c>
      <c r="U51" s="37">
        <f>FC_IND_PPP_PU_E!U51+FC_IND_PPP_PA_E!U51+FC_IND_PPP_PR_E!U51</f>
        <v>47.248495270851237</v>
      </c>
      <c r="V51" s="37">
        <f>FC_IND_PPP_PU_E!V51+FC_IND_PPP_PA_E!V51+FC_IND_PPP_PR_E!V51</f>
        <v>50.107480653482369</v>
      </c>
      <c r="W51" s="37">
        <f>FC_IND_PPP_PU_E!W51+FC_IND_PPP_PA_E!W51+FC_IND_PPP_PR_E!W51</f>
        <v>54.492691315563192</v>
      </c>
      <c r="X51" s="37">
        <f>FC_IND_PPP_PU_E!X51+FC_IND_PPP_PA_E!X51+FC_IND_PPP_PR_E!X51</f>
        <v>59.888220120378328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9.2433361994840926</v>
      </c>
      <c r="D52" s="37">
        <f t="shared" ref="D52:W52" si="31">SUM(D53:D70)</f>
        <v>10.24651762682717</v>
      </c>
      <c r="E52" s="37">
        <f t="shared" si="31"/>
        <v>11.201891659501291</v>
      </c>
      <c r="F52" s="37">
        <f t="shared" si="31"/>
        <v>8.0730008598452265</v>
      </c>
      <c r="G52" s="37">
        <f t="shared" si="31"/>
        <v>5.9233877901977641</v>
      </c>
      <c r="H52" s="37">
        <f t="shared" si="31"/>
        <v>5.469561478933791</v>
      </c>
      <c r="I52" s="37">
        <f t="shared" si="31"/>
        <v>9.3627687016337049</v>
      </c>
      <c r="J52" s="37">
        <f t="shared" si="31"/>
        <v>11.440756663800519</v>
      </c>
      <c r="K52" s="37">
        <f t="shared" si="31"/>
        <v>11.77506448839209</v>
      </c>
      <c r="L52" s="37">
        <f t="shared" si="31"/>
        <v>9.4343938091143578</v>
      </c>
      <c r="M52" s="37">
        <f t="shared" si="31"/>
        <v>8.3834909716251076</v>
      </c>
      <c r="N52" s="37">
        <f t="shared" si="31"/>
        <v>8.1207222699914006</v>
      </c>
      <c r="O52" s="37">
        <f t="shared" si="31"/>
        <v>8.1207222699914006</v>
      </c>
      <c r="P52" s="37">
        <f t="shared" si="31"/>
        <v>12.061736887360276</v>
      </c>
      <c r="Q52" s="37">
        <f t="shared" si="31"/>
        <v>11.942304385210662</v>
      </c>
      <c r="R52" s="37">
        <f t="shared" si="31"/>
        <v>8.5267411865864151</v>
      </c>
      <c r="S52" s="37">
        <f t="shared" si="31"/>
        <v>11.798968185726572</v>
      </c>
      <c r="T52" s="37">
        <f t="shared" si="31"/>
        <v>20.641883644618225</v>
      </c>
      <c r="U52" s="37">
        <f t="shared" si="31"/>
        <v>23.903726737733454</v>
      </c>
      <c r="V52" s="37">
        <f t="shared" si="31"/>
        <v>31.728634719276243</v>
      </c>
      <c r="W52" s="37">
        <f t="shared" si="31"/>
        <v>38.404385796962615</v>
      </c>
      <c r="X52" s="37">
        <f t="shared" ref="X52" si="32">SUM(X53:X70)</f>
        <v>44.018466701863645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9.2433361994840926</v>
      </c>
      <c r="D59" s="10">
        <f>FC_IND_PPP_PU_E!D59+FC_IND_PPP_PA_E!D59+FC_IND_PPP_PR_E!D59</f>
        <v>10.24651762682717</v>
      </c>
      <c r="E59" s="10">
        <f>FC_IND_PPP_PU_E!E59+FC_IND_PPP_PA_E!E59+FC_IND_PPP_PR_E!E59</f>
        <v>11.201891659501291</v>
      </c>
      <c r="F59" s="10">
        <f>FC_IND_PPP_PU_E!F59+FC_IND_PPP_PA_E!F59+FC_IND_PPP_PR_E!F59</f>
        <v>8.0730008598452265</v>
      </c>
      <c r="G59" s="10">
        <f>FC_IND_PPP_PU_E!G59+FC_IND_PPP_PA_E!G59+FC_IND_PPP_PR_E!G59</f>
        <v>5.9233877901977641</v>
      </c>
      <c r="H59" s="10">
        <f>FC_IND_PPP_PU_E!H59+FC_IND_PPP_PA_E!H59+FC_IND_PPP_PR_E!H59</f>
        <v>5.469561478933791</v>
      </c>
      <c r="I59" s="10">
        <f>FC_IND_PPP_PU_E!I59+FC_IND_PPP_PA_E!I59+FC_IND_PPP_PR_E!I59</f>
        <v>9.3627687016337049</v>
      </c>
      <c r="J59" s="10">
        <f>FC_IND_PPP_PU_E!J59+FC_IND_PPP_PA_E!J59+FC_IND_PPP_PR_E!J59</f>
        <v>11.440756663800519</v>
      </c>
      <c r="K59" s="10">
        <f>FC_IND_PPP_PU_E!K59+FC_IND_PPP_PA_E!K59+FC_IND_PPP_PR_E!K59</f>
        <v>11.77506448839209</v>
      </c>
      <c r="L59" s="10">
        <f>FC_IND_PPP_PU_E!L59+FC_IND_PPP_PA_E!L59+FC_IND_PPP_PR_E!L59</f>
        <v>9.4343938091143578</v>
      </c>
      <c r="M59" s="10">
        <f>FC_IND_PPP_PU_E!M59+FC_IND_PPP_PA_E!M59+FC_IND_PPP_PR_E!M59</f>
        <v>8.3834909716251076</v>
      </c>
      <c r="N59" s="10">
        <f>FC_IND_PPP_PU_E!N59+FC_IND_PPP_PA_E!N59+FC_IND_PPP_PR_E!N59</f>
        <v>8.1207222699914006</v>
      </c>
      <c r="O59" s="10">
        <f>FC_IND_PPP_PU_E!O59+FC_IND_PPP_PA_E!O59+FC_IND_PPP_PR_E!O59</f>
        <v>6.974290627687016</v>
      </c>
      <c r="P59" s="10">
        <f>FC_IND_PPP_PU_E!P59+FC_IND_PPP_PA_E!P59+FC_IND_PPP_PR_E!P59</f>
        <v>9.1717110920034397</v>
      </c>
      <c r="Q59" s="10">
        <f>FC_IND_PPP_PU_E!Q59+FC_IND_PPP_PA_E!Q59+FC_IND_PPP_PR_E!Q59</f>
        <v>8.0969045571797071</v>
      </c>
      <c r="R59" s="10">
        <f>FC_IND_PPP_PU_E!R59+FC_IND_PPP_PA_E!R59+FC_IND_PPP_PR_E!R59</f>
        <v>6.9503869303525363</v>
      </c>
      <c r="S59" s="10">
        <f>FC_IND_PPP_PU_E!S59+FC_IND_PPP_PA_E!S59+FC_IND_PPP_PR_E!S59</f>
        <v>11.034651762682721</v>
      </c>
      <c r="T59" s="10">
        <f>FC_IND_PPP_PU_E!T59+FC_IND_PPP_PA_E!T59+FC_IND_PPP_PR_E!T59</f>
        <v>17.72235597592433</v>
      </c>
      <c r="U59" s="10">
        <f>FC_IND_PPP_PU_E!U59+FC_IND_PPP_PA_E!U59+FC_IND_PPP_PR_E!U59</f>
        <v>22.260447119518481</v>
      </c>
      <c r="V59" s="10">
        <f>FC_IND_PPP_PU_E!V59+FC_IND_PPP_PA_E!V59+FC_IND_PPP_PR_E!V59</f>
        <v>30.452880481513319</v>
      </c>
      <c r="W59" s="10">
        <f>FC_IND_PPP_PU_E!W59+FC_IND_PPP_PA_E!W59+FC_IND_PPP_PR_E!W59</f>
        <v>36.877815993121239</v>
      </c>
      <c r="X59" s="10">
        <f>FC_IND_PPP_PU_E!X59+FC_IND_PPP_PA_E!X59+FC_IND_PPP_PR_E!X59</f>
        <v>41.559157351676703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1.146431642304385</v>
      </c>
      <c r="P61" s="10">
        <f>FC_IND_PPP_PU_E!P61+FC_IND_PPP_PA_E!P61+FC_IND_PPP_PR_E!P61</f>
        <v>2.8900257953568351</v>
      </c>
      <c r="Q61" s="10">
        <f>FC_IND_PPP_PU_E!Q61+FC_IND_PPP_PA_E!Q61+FC_IND_PPP_PR_E!Q61</f>
        <v>3.845399828030954</v>
      </c>
      <c r="R61" s="10">
        <f>FC_IND_PPP_PU_E!R61+FC_IND_PPP_PA_E!R61+FC_IND_PPP_PR_E!R61</f>
        <v>1.5763542562338784</v>
      </c>
      <c r="S61" s="10">
        <f>FC_IND_PPP_PU_E!S61+FC_IND_PPP_PA_E!S61+FC_IND_PPP_PR_E!S61</f>
        <v>0.76431642304385194</v>
      </c>
      <c r="T61" s="10">
        <f>FC_IND_PPP_PU_E!T61+FC_IND_PPP_PA_E!T61+FC_IND_PPP_PR_E!T61</f>
        <v>2.842304385210662</v>
      </c>
      <c r="U61" s="10">
        <f>FC_IND_PPP_PU_E!U61+FC_IND_PPP_PA_E!U61+FC_IND_PPP_PR_E!U61</f>
        <v>1.6002579535683581</v>
      </c>
      <c r="V61" s="10">
        <f>FC_IND_PPP_PU_E!V61+FC_IND_PPP_PA_E!V61+FC_IND_PPP_PR_E!V61</f>
        <v>1.218142734307825</v>
      </c>
      <c r="W61" s="10">
        <f>FC_IND_PPP_PU_E!W61+FC_IND_PPP_PA_E!W61+FC_IND_PPP_PR_E!W61</f>
        <v>1.385296646603611</v>
      </c>
      <c r="X61" s="10">
        <f>FC_IND_PPP_PU_E!X61+FC_IND_PPP_PA_E!X61+FC_IND_PPP_PR_E!X61</f>
        <v>2.2929492691315558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7.7223283483233957E-2</v>
      </c>
      <c r="U70" s="10">
        <f>FC_IND_PPP_PU_E!U70+FC_IND_PPP_PA_E!U70+FC_IND_PPP_PR_E!U70</f>
        <v>4.3021664646613396E-2</v>
      </c>
      <c r="V70" s="10">
        <f>FC_IND_PPP_PU_E!V70+FC_IND_PPP_PA_E!V70+FC_IND_PPP_PR_E!V70</f>
        <v>5.7611503455098835E-2</v>
      </c>
      <c r="W70" s="10">
        <f>FC_IND_PPP_PU_E!W70+FC_IND_PPP_PA_E!W70+FC_IND_PPP_PR_E!W70</f>
        <v>0.14127315723775924</v>
      </c>
      <c r="X70" s="10">
        <f>FC_IND_PPP_PU_E!X70+FC_IND_PPP_PA_E!X70+FC_IND_PPP_PR_E!X70</f>
        <v>0.16636008105538383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3.415477214101462</v>
      </c>
      <c r="T71" s="37">
        <f t="shared" si="34"/>
        <v>9.8882201203783318</v>
      </c>
      <c r="U71" s="37">
        <f t="shared" si="34"/>
        <v>12.10945829750645</v>
      </c>
      <c r="V71" s="37">
        <f t="shared" si="34"/>
        <v>21.090111779879621</v>
      </c>
      <c r="W71" s="37">
        <f t="shared" si="34"/>
        <v>25.843164230438518</v>
      </c>
      <c r="X71" s="37">
        <f t="shared" ref="X71" si="35">SUM(X72:X73)</f>
        <v>28.948151332760101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3.415477214101462</v>
      </c>
      <c r="T72" s="10">
        <f>FC_IND_PPP_PU_E!T72+FC_IND_PPP_PA_E!T72+FC_IND_PPP_PR_E!T72</f>
        <v>9.8882201203783318</v>
      </c>
      <c r="U72" s="10">
        <f>FC_IND_PPP_PU_E!U72+FC_IND_PPP_PA_E!U72+FC_IND_PPP_PR_E!U72</f>
        <v>12.10945829750645</v>
      </c>
      <c r="V72" s="10">
        <f>FC_IND_PPP_PU_E!V72+FC_IND_PPP_PA_E!V72+FC_IND_PPP_PR_E!V72</f>
        <v>21.090111779879621</v>
      </c>
      <c r="W72" s="10">
        <f>FC_IND_PPP_PU_E!W72+FC_IND_PPP_PA_E!W72+FC_IND_PPP_PR_E!W72</f>
        <v>25.843164230438518</v>
      </c>
      <c r="X72" s="10">
        <f>FC_IND_PPP_PU_E!X72+FC_IND_PPP_PA_E!X72+FC_IND_PPP_PR_E!X72</f>
        <v>28.948151332760101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41.415907136715383</v>
      </c>
      <c r="D75" s="37">
        <f>FC_IND_PPP_PU_E!D75+FC_IND_PPP_PA_E!D75+FC_IND_PPP_PR_E!D75</f>
        <v>37.140498710232158</v>
      </c>
      <c r="E75" s="37">
        <f>FC_IND_PPP_PU_E!E75+FC_IND_PPP_PA_E!E75+FC_IND_PPP_PR_E!E75</f>
        <v>39.648409286328459</v>
      </c>
      <c r="F75" s="37">
        <f>FC_IND_PPP_PU_E!F75+FC_IND_PPP_PA_E!F75+FC_IND_PPP_PR_E!F75</f>
        <v>42.060791057609627</v>
      </c>
      <c r="G75" s="37">
        <f>FC_IND_PPP_PU_E!G75+FC_IND_PPP_PA_E!G75+FC_IND_PPP_PR_E!G75</f>
        <v>44.401461736887363</v>
      </c>
      <c r="H75" s="37">
        <f>FC_IND_PPP_PU_E!H75+FC_IND_PPP_PA_E!H75+FC_IND_PPP_PR_E!H75</f>
        <v>46.240584694754943</v>
      </c>
      <c r="I75" s="37">
        <f>FC_IND_PPP_PU_E!I75+FC_IND_PPP_PA_E!I75+FC_IND_PPP_PR_E!I75</f>
        <v>36.710576096302667</v>
      </c>
      <c r="J75" s="37">
        <f>FC_IND_PPP_PU_E!J75+FC_IND_PPP_PA_E!J75+FC_IND_PPP_PR_E!J75</f>
        <v>27.586672398968187</v>
      </c>
      <c r="K75" s="37">
        <f>FC_IND_PPP_PU_E!K75+FC_IND_PPP_PA_E!K75+FC_IND_PPP_PR_E!K75</f>
        <v>41.272570937231293</v>
      </c>
      <c r="L75" s="37">
        <f>FC_IND_PPP_PU_E!L75+FC_IND_PPP_PA_E!L75+FC_IND_PPP_PR_E!L75</f>
        <v>37.403267411865862</v>
      </c>
      <c r="M75" s="37">
        <f>FC_IND_PPP_PU_E!M75+FC_IND_PPP_PA_E!M75+FC_IND_PPP_PR_E!M75</f>
        <v>35.038693035253651</v>
      </c>
      <c r="N75" s="37">
        <f>FC_IND_PPP_PU_E!N75+FC_IND_PPP_PA_E!N75+FC_IND_PPP_PR_E!N75</f>
        <v>32.530782459157351</v>
      </c>
      <c r="O75" s="37">
        <f>FC_IND_PPP_PU_E!O75+FC_IND_PPP_PA_E!O75+FC_IND_PPP_PR_E!O75</f>
        <v>30.596130696474631</v>
      </c>
      <c r="P75" s="37">
        <f>FC_IND_PPP_PU_E!P75+FC_IND_PPP_PA_E!P75+FC_IND_PPP_PR_E!P75</f>
        <v>34.178847807394668</v>
      </c>
      <c r="Q75" s="37">
        <f>FC_IND_PPP_PU_E!Q75+FC_IND_PPP_PA_E!Q75+FC_IND_PPP_PR_E!Q75</f>
        <v>37.140498710232158</v>
      </c>
      <c r="R75" s="37">
        <f>FC_IND_PPP_PU_E!R75+FC_IND_PPP_PA_E!R75+FC_IND_PPP_PR_E!R75</f>
        <v>49.297764402407559</v>
      </c>
      <c r="S75" s="37">
        <f>FC_IND_PPP_PU_E!S75+FC_IND_PPP_PA_E!S75+FC_IND_PPP_PR_E!S75</f>
        <v>61.001203783318992</v>
      </c>
      <c r="T75" s="37">
        <f>FC_IND_PPP_PU_E!T75+FC_IND_PPP_PA_E!T75+FC_IND_PPP_PR_E!T75</f>
        <v>19.96749785038693</v>
      </c>
      <c r="U75" s="37">
        <f>FC_IND_PPP_PU_E!U75+FC_IND_PPP_PA_E!U75+FC_IND_PPP_PR_E!U75</f>
        <v>17.483490971625109</v>
      </c>
      <c r="V75" s="37">
        <f>FC_IND_PPP_PU_E!V75+FC_IND_PPP_PA_E!V75+FC_IND_PPP_PR_E!V75</f>
        <v>16.552020636285469</v>
      </c>
      <c r="W75" s="37">
        <f>FC_IND_PPP_PU_E!W75+FC_IND_PPP_PA_E!W75+FC_IND_PPP_PR_E!W75</f>
        <v>15.262252794496991</v>
      </c>
      <c r="X75" s="37">
        <f>FC_IND_PPP_PU_E!X75+FC_IND_PPP_PA_E!X75+FC_IND_PPP_PR_E!X75</f>
        <v>16.217626827171109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43.852106620808243</v>
      </c>
      <c r="D76" s="40">
        <f>FC_IND_PPP_PU_E!D76+FC_IND_PPP_PA_E!D76+FC_IND_PPP_PR_E!D76</f>
        <v>40.068787618228711</v>
      </c>
      <c r="E76" s="40">
        <f>FC_IND_PPP_PU_E!E76+FC_IND_PPP_PA_E!E76+FC_IND_PPP_PR_E!E76</f>
        <v>38.779019776440236</v>
      </c>
      <c r="F76" s="40">
        <f>FC_IND_PPP_PU_E!F76+FC_IND_PPP_PA_E!F76+FC_IND_PPP_PR_E!F76</f>
        <v>42.132416165090277</v>
      </c>
      <c r="G76" s="40">
        <f>FC_IND_PPP_PU_E!G76+FC_IND_PPP_PA_E!G76+FC_IND_PPP_PR_E!G76</f>
        <v>43.93809114359415</v>
      </c>
      <c r="H76" s="40">
        <f>FC_IND_PPP_PU_E!H76+FC_IND_PPP_PA_E!H76+FC_IND_PPP_PR_E!H76</f>
        <v>49.785038693035247</v>
      </c>
      <c r="I76" s="40">
        <f>FC_IND_PPP_PU_E!I76+FC_IND_PPP_PA_E!I76+FC_IND_PPP_PR_E!I76</f>
        <v>48.15133276010318</v>
      </c>
      <c r="J76" s="40">
        <f>FC_IND_PPP_PU_E!J76+FC_IND_PPP_PA_E!J76+FC_IND_PPP_PR_E!J76</f>
        <v>41.702493551160799</v>
      </c>
      <c r="K76" s="40">
        <f>FC_IND_PPP_PU_E!K76+FC_IND_PPP_PA_E!K76+FC_IND_PPP_PR_E!K76</f>
        <v>38.950988822012036</v>
      </c>
      <c r="L76" s="40">
        <f>FC_IND_PPP_PU_E!L76+FC_IND_PPP_PA_E!L76+FC_IND_PPP_PR_E!L76</f>
        <v>34.2218400687876</v>
      </c>
      <c r="M76" s="40">
        <f>FC_IND_PPP_PU_E!M76+FC_IND_PPP_PA_E!M76+FC_IND_PPP_PR_E!M76</f>
        <v>48.151332760103188</v>
      </c>
      <c r="N76" s="40">
        <f>FC_IND_PPP_PU_E!N76+FC_IND_PPP_PA_E!N76+FC_IND_PPP_PR_E!N76</f>
        <v>48.581255374032679</v>
      </c>
      <c r="O76" s="40">
        <f>FC_IND_PPP_PU_E!O76+FC_IND_PPP_PA_E!O76+FC_IND_PPP_PR_E!O76</f>
        <v>66.466036113499555</v>
      </c>
      <c r="P76" s="40">
        <f>FC_IND_PPP_PU_E!P76+FC_IND_PPP_PA_E!P76+FC_IND_PPP_PR_E!P76</f>
        <v>67.841788478073937</v>
      </c>
      <c r="Q76" s="40">
        <f>FC_IND_PPP_PU_E!Q76+FC_IND_PPP_PA_E!Q76+FC_IND_PPP_PR_E!Q76</f>
        <v>68.615649183147013</v>
      </c>
      <c r="R76" s="40">
        <f>FC_IND_PPP_PU_E!R76+FC_IND_PPP_PA_E!R76+FC_IND_PPP_PR_E!R76</f>
        <v>71.281169389509884</v>
      </c>
      <c r="S76" s="40">
        <f>FC_IND_PPP_PU_E!S76+FC_IND_PPP_PA_E!S76+FC_IND_PPP_PR_E!S76</f>
        <v>72.484952708512466</v>
      </c>
      <c r="T76" s="40">
        <f>FC_IND_PPP_PU_E!T76+FC_IND_PPP_PA_E!T76+FC_IND_PPP_PR_E!T76</f>
        <v>76.182287188306105</v>
      </c>
      <c r="U76" s="40">
        <f>FC_IND_PPP_PU_E!U76+FC_IND_PPP_PA_E!U76+FC_IND_PPP_PR_E!U76</f>
        <v>76.698194325021475</v>
      </c>
      <c r="V76" s="40">
        <f>FC_IND_PPP_PU_E!V76+FC_IND_PPP_PA_E!V76+FC_IND_PPP_PR_E!V76</f>
        <v>78.245915735167671</v>
      </c>
      <c r="W76" s="40">
        <f>FC_IND_PPP_PU_E!W76+FC_IND_PPP_PA_E!W76+FC_IND_PPP_PR_E!W76</f>
        <v>75.838349097162506</v>
      </c>
      <c r="X76" s="40">
        <f>FC_IND_PPP_PU_E!X76+FC_IND_PPP_PA_E!X76+FC_IND_PPP_PR_E!X76</f>
        <v>78.41788478073947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12.781332060815373</v>
      </c>
      <c r="X2" s="31">
        <f t="shared" ref="X2" si="2">SUM(X3,X17,X22,X25,X26,X51,X52,X71,X74,X75,X76)</f>
        <v>14.425738209271376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1.5136622435282556</v>
      </c>
      <c r="X3" s="34">
        <f t="shared" ref="X3" si="5">SUM(X4,X8,X11)</f>
        <v>1.1391495833239291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1.5136622435282556</v>
      </c>
      <c r="X4" s="29">
        <f t="shared" ref="X4" si="8">SUM(X5:X7)</f>
        <v>1.1391495833239291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1.5136622435282556</v>
      </c>
      <c r="X7" s="10">
        <v>1.1391495833239291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</v>
      </c>
      <c r="D26" s="37">
        <f t="shared" ref="D26:X26" si="18">SUM(D27,D33)</f>
        <v>0</v>
      </c>
      <c r="E26" s="37">
        <f t="shared" si="18"/>
        <v>0</v>
      </c>
      <c r="F26" s="37">
        <f t="shared" si="18"/>
        <v>0</v>
      </c>
      <c r="G26" s="37">
        <f t="shared" si="18"/>
        <v>0</v>
      </c>
      <c r="H26" s="37">
        <f t="shared" si="18"/>
        <v>0</v>
      </c>
      <c r="I26" s="37">
        <f t="shared" si="18"/>
        <v>0</v>
      </c>
      <c r="J26" s="37">
        <f t="shared" si="18"/>
        <v>0</v>
      </c>
      <c r="K26" s="37">
        <f t="shared" si="18"/>
        <v>0</v>
      </c>
      <c r="L26" s="37">
        <f t="shared" si="18"/>
        <v>0</v>
      </c>
      <c r="M26" s="37">
        <f t="shared" si="18"/>
        <v>0</v>
      </c>
      <c r="N26" s="37">
        <f t="shared" si="18"/>
        <v>0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0</v>
      </c>
      <c r="S26" s="37">
        <f t="shared" si="18"/>
        <v>0</v>
      </c>
      <c r="T26" s="37">
        <f t="shared" si="18"/>
        <v>0</v>
      </c>
      <c r="U26" s="37">
        <f t="shared" si="18"/>
        <v>0</v>
      </c>
      <c r="V26" s="37">
        <f t="shared" si="18"/>
        <v>0</v>
      </c>
      <c r="W26" s="37">
        <f t="shared" si="18"/>
        <v>9.0644664699393057E-2</v>
      </c>
      <c r="X26" s="37">
        <f t="shared" si="18"/>
        <v>9.9568014455498871E-2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</v>
      </c>
      <c r="D33" s="29">
        <f t="shared" ref="D33:X33" si="22">SUM(D34:D50)</f>
        <v>0</v>
      </c>
      <c r="E33" s="29">
        <f t="shared" si="22"/>
        <v>0</v>
      </c>
      <c r="F33" s="29">
        <f t="shared" si="22"/>
        <v>0</v>
      </c>
      <c r="G33" s="29">
        <f t="shared" si="22"/>
        <v>0</v>
      </c>
      <c r="H33" s="29">
        <f t="shared" si="22"/>
        <v>0</v>
      </c>
      <c r="I33" s="29">
        <f t="shared" si="22"/>
        <v>0</v>
      </c>
      <c r="J33" s="29">
        <f t="shared" si="22"/>
        <v>0</v>
      </c>
      <c r="K33" s="29">
        <f t="shared" si="22"/>
        <v>0</v>
      </c>
      <c r="L33" s="29">
        <f t="shared" si="22"/>
        <v>0</v>
      </c>
      <c r="M33" s="29">
        <f t="shared" si="22"/>
        <v>0</v>
      </c>
      <c r="N33" s="29">
        <f t="shared" si="22"/>
        <v>0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0</v>
      </c>
      <c r="S33" s="29">
        <f t="shared" si="22"/>
        <v>0</v>
      </c>
      <c r="T33" s="29">
        <f t="shared" si="22"/>
        <v>0</v>
      </c>
      <c r="U33" s="29">
        <f t="shared" si="22"/>
        <v>0</v>
      </c>
      <c r="V33" s="29">
        <f t="shared" si="22"/>
        <v>0</v>
      </c>
      <c r="W33" s="29">
        <f t="shared" si="22"/>
        <v>9.0644664699393057E-2</v>
      </c>
      <c r="X33" s="29">
        <f t="shared" si="22"/>
        <v>9.9568014455498871E-2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4.7792873604877807E-2</v>
      </c>
      <c r="X36" s="10">
        <v>5.2447267836739135E-2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4.2851791094515243E-2</v>
      </c>
      <c r="X43" s="10">
        <v>4.7120746618759743E-2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2.2788724180707414</v>
      </c>
      <c r="X51" s="37">
        <v>2.7540152739755102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0</v>
      </c>
      <c r="G52" s="37">
        <f t="shared" si="24"/>
        <v>0</v>
      </c>
      <c r="H52" s="37">
        <f t="shared" si="24"/>
        <v>0</v>
      </c>
      <c r="I52" s="37">
        <f t="shared" si="24"/>
        <v>0</v>
      </c>
      <c r="J52" s="37">
        <f t="shared" si="24"/>
        <v>0</v>
      </c>
      <c r="K52" s="37">
        <f t="shared" si="24"/>
        <v>0</v>
      </c>
      <c r="L52" s="37">
        <f t="shared" si="24"/>
        <v>0</v>
      </c>
      <c r="M52" s="37">
        <f t="shared" si="24"/>
        <v>0</v>
      </c>
      <c r="N52" s="37">
        <f t="shared" si="24"/>
        <v>0</v>
      </c>
      <c r="O52" s="37">
        <f t="shared" si="24"/>
        <v>0</v>
      </c>
      <c r="P52" s="37">
        <f t="shared" si="24"/>
        <v>0</v>
      </c>
      <c r="Q52" s="37">
        <f t="shared" si="24"/>
        <v>0</v>
      </c>
      <c r="R52" s="37">
        <f t="shared" si="24"/>
        <v>0</v>
      </c>
      <c r="S52" s="37">
        <f t="shared" si="24"/>
        <v>0</v>
      </c>
      <c r="T52" s="37">
        <f t="shared" si="24"/>
        <v>0</v>
      </c>
      <c r="U52" s="37">
        <f t="shared" si="24"/>
        <v>0</v>
      </c>
      <c r="V52" s="37">
        <f t="shared" si="24"/>
        <v>0</v>
      </c>
      <c r="W52" s="37">
        <f t="shared" si="24"/>
        <v>1.6597837529155552</v>
      </c>
      <c r="X52" s="37">
        <f t="shared" si="24"/>
        <v>2.0865996556918063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1.5992695457222779</v>
      </c>
      <c r="X59" s="10">
        <v>1.9778025517152724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5.7932802410315891E-2</v>
      </c>
      <c r="X61" s="10">
        <v>0.1054433959958434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2.581404782961596E-3</v>
      </c>
      <c r="X70" s="10">
        <v>3.3537079806907314E-3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1.1207330045398807</v>
      </c>
      <c r="X71" s="37">
        <f t="shared" si="26"/>
        <v>1.3776440915028056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1.1207330045398807</v>
      </c>
      <c r="X72" s="10">
        <v>1.3776440915028056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0.66187368845016892</v>
      </c>
      <c r="X75" s="37">
        <v>0.77179774002927437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5.4557622886113784</v>
      </c>
      <c r="X76" s="40">
        <v>6.1969638502925513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136.01600467458906</v>
      </c>
      <c r="D2" s="31">
        <f t="shared" ref="D2:W2" si="1">SUM(D3,D17,D22,D25,D26,D51,D52,D71,D74,D75,D76)</f>
        <v>138.63060744159648</v>
      </c>
      <c r="E2" s="31">
        <f t="shared" si="1"/>
        <v>144.87114380943328</v>
      </c>
      <c r="F2" s="31">
        <f t="shared" si="1"/>
        <v>148.54631663356543</v>
      </c>
      <c r="G2" s="31">
        <f t="shared" si="1"/>
        <v>140.62522415995011</v>
      </c>
      <c r="H2" s="31">
        <f t="shared" si="1"/>
        <v>141.27539599351832</v>
      </c>
      <c r="I2" s="31">
        <f t="shared" si="1"/>
        <v>145.50347534465917</v>
      </c>
      <c r="J2" s="31">
        <f t="shared" si="1"/>
        <v>133.57231196587028</v>
      </c>
      <c r="K2" s="31">
        <f t="shared" si="1"/>
        <v>138.3039158980456</v>
      </c>
      <c r="L2" s="31">
        <f t="shared" si="1"/>
        <v>113.88853989116593</v>
      </c>
      <c r="M2" s="31">
        <f t="shared" si="1"/>
        <v>131.5602831163051</v>
      </c>
      <c r="N2" s="31">
        <f t="shared" si="1"/>
        <v>129.93874271739605</v>
      </c>
      <c r="O2" s="31">
        <f t="shared" si="1"/>
        <v>141.60037486782591</v>
      </c>
      <c r="P2" s="31">
        <f t="shared" si="1"/>
        <v>161.85318109909531</v>
      </c>
      <c r="Q2" s="31">
        <f t="shared" si="1"/>
        <v>165.83549249987445</v>
      </c>
      <c r="R2" s="31">
        <f t="shared" si="1"/>
        <v>158.96383873088553</v>
      </c>
      <c r="S2" s="31">
        <f t="shared" si="1"/>
        <v>174.25579440113563</v>
      </c>
      <c r="T2" s="31">
        <f t="shared" si="1"/>
        <v>206.90093590439483</v>
      </c>
      <c r="U2" s="31">
        <f t="shared" si="1"/>
        <v>196.8334009515705</v>
      </c>
      <c r="V2" s="31">
        <f t="shared" si="1"/>
        <v>211.60849523359198</v>
      </c>
      <c r="W2" s="31">
        <f t="shared" si="1"/>
        <v>205.18490526985119</v>
      </c>
      <c r="X2" s="31">
        <f t="shared" ref="X2" si="2">SUM(X3,X17,X22,X25,X26,X51,X52,X71,X74,X75,X76)</f>
        <v>209.44051908432354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0.28607050730868439</v>
      </c>
      <c r="D3" s="34">
        <f t="shared" ref="D3:W3" si="4">SUM(D4,D8,D11)</f>
        <v>0.31719690455717969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14.07239896818573</v>
      </c>
      <c r="T3" s="34">
        <f t="shared" si="4"/>
        <v>63.567669819432503</v>
      </c>
      <c r="U3" s="34">
        <f t="shared" si="4"/>
        <v>49.691401547721412</v>
      </c>
      <c r="V3" s="34">
        <f t="shared" si="4"/>
        <v>44.687274290627677</v>
      </c>
      <c r="W3" s="34">
        <f t="shared" si="4"/>
        <v>33.390121075474319</v>
      </c>
      <c r="X3" s="34">
        <f t="shared" ref="X3" si="5">SUM(X4,X8,X11)</f>
        <v>22.797565807905649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14.07239896818573</v>
      </c>
      <c r="T4" s="29">
        <f t="shared" si="7"/>
        <v>63.567669819432503</v>
      </c>
      <c r="U4" s="29">
        <f t="shared" si="7"/>
        <v>49.691401547721412</v>
      </c>
      <c r="V4" s="29">
        <f t="shared" si="7"/>
        <v>44.687274290627677</v>
      </c>
      <c r="W4" s="29">
        <f t="shared" si="7"/>
        <v>33.390121075474319</v>
      </c>
      <c r="X4" s="29">
        <f t="shared" ref="X4" si="8">SUM(X5:X7)</f>
        <v>22.797565807905649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14.07239896818573</v>
      </c>
      <c r="T7" s="10">
        <v>63.567669819432503</v>
      </c>
      <c r="U7" s="10">
        <v>49.691401547721412</v>
      </c>
      <c r="V7" s="10">
        <v>44.687274290627677</v>
      </c>
      <c r="W7" s="10">
        <v>33.390121075474319</v>
      </c>
      <c r="X7" s="10">
        <v>22.797565807905649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0.28607050730868439</v>
      </c>
      <c r="D8" s="29">
        <f t="shared" ref="D8" si="10">SUM(D9:D10)</f>
        <v>0.31719690455717969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0.28607050730868439</v>
      </c>
      <c r="D10" s="10">
        <v>0.31719690455717969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7.7195184866723991</v>
      </c>
      <c r="D26" s="37">
        <f t="shared" ref="D26" si="22">SUM(D27,D33)</f>
        <v>10.779105760963027</v>
      </c>
      <c r="E26" s="37">
        <f t="shared" ref="E26:X26" si="23">SUM(E27,E33)</f>
        <v>9.6493551160791053</v>
      </c>
      <c r="F26" s="37">
        <f t="shared" si="23"/>
        <v>6.7546001719690452</v>
      </c>
      <c r="G26" s="37">
        <f t="shared" si="23"/>
        <v>8.8421324161650894</v>
      </c>
      <c r="H26" s="37">
        <f t="shared" si="23"/>
        <v>8.8421324161650894</v>
      </c>
      <c r="I26" s="37">
        <f t="shared" si="23"/>
        <v>6.912209802235596</v>
      </c>
      <c r="J26" s="37">
        <f t="shared" si="23"/>
        <v>8.8038693035253637</v>
      </c>
      <c r="K26" s="37">
        <f t="shared" si="23"/>
        <v>5.923387790197765</v>
      </c>
      <c r="L26" s="37">
        <f t="shared" si="23"/>
        <v>4.9632846087704205</v>
      </c>
      <c r="M26" s="37">
        <f t="shared" si="23"/>
        <v>1.920292347377472</v>
      </c>
      <c r="N26" s="37">
        <f t="shared" si="23"/>
        <v>1.920292347377472</v>
      </c>
      <c r="O26" s="37">
        <f t="shared" si="23"/>
        <v>2.8804815133276009</v>
      </c>
      <c r="P26" s="37">
        <f t="shared" si="23"/>
        <v>4.0030954428202916</v>
      </c>
      <c r="Q26" s="37">
        <f t="shared" si="23"/>
        <v>4.0030954428202916</v>
      </c>
      <c r="R26" s="37">
        <f t="shared" si="23"/>
        <v>4.0179089295738226</v>
      </c>
      <c r="S26" s="37">
        <f t="shared" si="23"/>
        <v>3.0528376550216647</v>
      </c>
      <c r="T26" s="37">
        <f t="shared" si="23"/>
        <v>3.0428998721745026</v>
      </c>
      <c r="U26" s="37">
        <f t="shared" si="23"/>
        <v>2.0873772225976128</v>
      </c>
      <c r="V26" s="37">
        <f t="shared" si="23"/>
        <v>2.0831987474270068</v>
      </c>
      <c r="W26" s="37">
        <f t="shared" si="23"/>
        <v>1.9935607367286168</v>
      </c>
      <c r="X26" s="37">
        <f t="shared" si="23"/>
        <v>1.9869516182720335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7.7195184866723991</v>
      </c>
      <c r="D33" s="29">
        <f t="shared" ref="D33" si="28">SUM(D34:D50)</f>
        <v>10.779105760963027</v>
      </c>
      <c r="E33" s="29">
        <f t="shared" ref="E33:X33" si="29">SUM(E34:E50)</f>
        <v>9.6493551160791053</v>
      </c>
      <c r="F33" s="29">
        <f t="shared" si="29"/>
        <v>6.7546001719690452</v>
      </c>
      <c r="G33" s="29">
        <f t="shared" si="29"/>
        <v>8.8421324161650894</v>
      </c>
      <c r="H33" s="29">
        <f t="shared" si="29"/>
        <v>8.8421324161650894</v>
      </c>
      <c r="I33" s="29">
        <f t="shared" si="29"/>
        <v>6.912209802235596</v>
      </c>
      <c r="J33" s="29">
        <f t="shared" si="29"/>
        <v>8.8038693035253637</v>
      </c>
      <c r="K33" s="29">
        <f t="shared" si="29"/>
        <v>5.923387790197765</v>
      </c>
      <c r="L33" s="29">
        <f t="shared" si="29"/>
        <v>4.9632846087704205</v>
      </c>
      <c r="M33" s="29">
        <f t="shared" si="29"/>
        <v>1.920292347377472</v>
      </c>
      <c r="N33" s="29">
        <f t="shared" si="29"/>
        <v>1.920292347377472</v>
      </c>
      <c r="O33" s="29">
        <f t="shared" si="29"/>
        <v>2.8804815133276009</v>
      </c>
      <c r="P33" s="29">
        <f t="shared" si="29"/>
        <v>4.0030954428202916</v>
      </c>
      <c r="Q33" s="29">
        <f t="shared" si="29"/>
        <v>4.0030954428202916</v>
      </c>
      <c r="R33" s="29">
        <f t="shared" si="29"/>
        <v>4.0179089295738226</v>
      </c>
      <c r="S33" s="29">
        <f t="shared" si="29"/>
        <v>3.0528376550216647</v>
      </c>
      <c r="T33" s="29">
        <f t="shared" si="29"/>
        <v>3.0428998721745026</v>
      </c>
      <c r="U33" s="29">
        <f t="shared" si="29"/>
        <v>2.0873772225976128</v>
      </c>
      <c r="V33" s="29">
        <f t="shared" si="29"/>
        <v>2.0831987474270068</v>
      </c>
      <c r="W33" s="29">
        <f t="shared" si="29"/>
        <v>1.9935607367286168</v>
      </c>
      <c r="X33" s="29">
        <f t="shared" si="29"/>
        <v>1.9869516182720335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1.129750644883921</v>
      </c>
      <c r="E36" s="10">
        <v>0</v>
      </c>
      <c r="F36" s="10">
        <v>0</v>
      </c>
      <c r="G36" s="10">
        <v>1.1226139294926909</v>
      </c>
      <c r="H36" s="10">
        <v>1.1226139294926909</v>
      </c>
      <c r="I36" s="10">
        <v>1.1226139294926909</v>
      </c>
      <c r="J36" s="10">
        <v>1.1226139294926909</v>
      </c>
      <c r="K36" s="10">
        <v>1.1226139294926909</v>
      </c>
      <c r="L36" s="10">
        <v>1.1226139294926909</v>
      </c>
      <c r="M36" s="10">
        <v>0</v>
      </c>
      <c r="N36" s="10">
        <v>0</v>
      </c>
      <c r="O36" s="10">
        <v>0</v>
      </c>
      <c r="P36" s="10">
        <v>1.1226139294926909</v>
      </c>
      <c r="Q36" s="10">
        <v>1.1226139294926909</v>
      </c>
      <c r="R36" s="10">
        <v>1.1226139294926909</v>
      </c>
      <c r="S36" s="10">
        <v>1.102493551160791</v>
      </c>
      <c r="T36" s="10">
        <v>1.102063628546861</v>
      </c>
      <c r="U36" s="10">
        <v>1.102063628546861</v>
      </c>
      <c r="V36" s="10">
        <v>1.102063628546861</v>
      </c>
      <c r="W36" s="10">
        <v>1.0542707549419832</v>
      </c>
      <c r="X36" s="10">
        <v>1.0496163607101219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0.97500265270366004</v>
      </c>
      <c r="S43" s="10">
        <v>0.99015493791074494</v>
      </c>
      <c r="T43" s="10">
        <v>0.98064707767751258</v>
      </c>
      <c r="U43" s="10">
        <v>0.9853135940507517</v>
      </c>
      <c r="V43" s="10">
        <v>0.98113511888014604</v>
      </c>
      <c r="W43" s="10">
        <v>0.93928998178663348</v>
      </c>
      <c r="X43" s="10">
        <v>0.93733525756191172</v>
      </c>
    </row>
    <row r="44" spans="1:24" ht="11.25" customHeight="1" x14ac:dyDescent="0.2">
      <c r="A44" s="41" t="s">
        <v>75</v>
      </c>
      <c r="B44" s="9" t="s">
        <v>76</v>
      </c>
      <c r="C44" s="10">
        <v>7.7195184866723991</v>
      </c>
      <c r="D44" s="10">
        <v>9.6493551160791053</v>
      </c>
      <c r="E44" s="10">
        <v>9.6493551160791053</v>
      </c>
      <c r="F44" s="10">
        <v>6.7546001719690452</v>
      </c>
      <c r="G44" s="10">
        <v>7.7195184866723991</v>
      </c>
      <c r="H44" s="10">
        <v>7.7195184866723991</v>
      </c>
      <c r="I44" s="10">
        <v>5.7895958727429049</v>
      </c>
      <c r="J44" s="10">
        <v>7.6812553740326734</v>
      </c>
      <c r="K44" s="10">
        <v>4.8007738607050738</v>
      </c>
      <c r="L44" s="10">
        <v>3.8406706792777294</v>
      </c>
      <c r="M44" s="10">
        <v>1.920292347377472</v>
      </c>
      <c r="N44" s="10">
        <v>1.920292347377472</v>
      </c>
      <c r="O44" s="10">
        <v>2.8804815133276009</v>
      </c>
      <c r="P44" s="10">
        <v>2.8804815133276009</v>
      </c>
      <c r="Q44" s="10">
        <v>2.8804815133276009</v>
      </c>
      <c r="R44" s="10">
        <v>1.920292347377472</v>
      </c>
      <c r="S44" s="10">
        <v>0.96018916595012893</v>
      </c>
      <c r="T44" s="10">
        <v>0.96018916595012893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55.661839342909239</v>
      </c>
      <c r="D51" s="37">
        <v>60.75309075130351</v>
      </c>
      <c r="E51" s="37">
        <v>65.739576417243867</v>
      </c>
      <c r="F51" s="37">
        <v>71.241655558448841</v>
      </c>
      <c r="G51" s="37">
        <v>59.870183829435597</v>
      </c>
      <c r="H51" s="37">
        <v>55.405208831170327</v>
      </c>
      <c r="I51" s="37">
        <v>68.360301336008561</v>
      </c>
      <c r="J51" s="37">
        <v>65.127651424993516</v>
      </c>
      <c r="K51" s="37">
        <v>60.552656705266493</v>
      </c>
      <c r="L51" s="37">
        <v>45.476183089617663</v>
      </c>
      <c r="M51" s="37">
        <v>61.179964080116079</v>
      </c>
      <c r="N51" s="37">
        <v>61.859617795498579</v>
      </c>
      <c r="O51" s="37">
        <v>61.159515017276973</v>
      </c>
      <c r="P51" s="37">
        <v>74.19176466297985</v>
      </c>
      <c r="Q51" s="37">
        <v>75.182542369207951</v>
      </c>
      <c r="R51" s="37">
        <v>55.970517412211926</v>
      </c>
      <c r="S51" s="37">
        <v>37.410192229110748</v>
      </c>
      <c r="T51" s="37">
        <v>43.531283384358808</v>
      </c>
      <c r="U51" s="37">
        <v>45.433399339673393</v>
      </c>
      <c r="V51" s="37">
        <v>47.978223590451037</v>
      </c>
      <c r="W51" s="37">
        <v>49.951751779582011</v>
      </c>
      <c r="X51" s="37">
        <v>54.783419223954972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9.2433361994840926</v>
      </c>
      <c r="D52" s="37">
        <f t="shared" ref="D52" si="31">SUM(D53:D70)</f>
        <v>10.24651762682717</v>
      </c>
      <c r="E52" s="37">
        <f t="shared" ref="E52:X52" si="32">SUM(E53:E70)</f>
        <v>11.201891659501291</v>
      </c>
      <c r="F52" s="37">
        <f t="shared" si="32"/>
        <v>8.0730008598452265</v>
      </c>
      <c r="G52" s="37">
        <f t="shared" si="32"/>
        <v>5.9233877901977641</v>
      </c>
      <c r="H52" s="37">
        <f t="shared" si="32"/>
        <v>5.469561478933791</v>
      </c>
      <c r="I52" s="37">
        <f t="shared" si="32"/>
        <v>9.3627687016337049</v>
      </c>
      <c r="J52" s="37">
        <f t="shared" si="32"/>
        <v>11.440756663800519</v>
      </c>
      <c r="K52" s="37">
        <f t="shared" si="32"/>
        <v>11.77506448839209</v>
      </c>
      <c r="L52" s="37">
        <f t="shared" si="32"/>
        <v>9.4343938091143578</v>
      </c>
      <c r="M52" s="37">
        <f t="shared" si="32"/>
        <v>8.3834909716251076</v>
      </c>
      <c r="N52" s="37">
        <f t="shared" si="32"/>
        <v>8.1207222699914006</v>
      </c>
      <c r="O52" s="37">
        <f t="shared" si="32"/>
        <v>8.0951700967253029</v>
      </c>
      <c r="P52" s="37">
        <f t="shared" si="32"/>
        <v>11.958701203305385</v>
      </c>
      <c r="Q52" s="37">
        <f t="shared" si="32"/>
        <v>11.797855200917427</v>
      </c>
      <c r="R52" s="37">
        <f t="shared" si="32"/>
        <v>8.482462325228358</v>
      </c>
      <c r="S52" s="37">
        <f t="shared" si="32"/>
        <v>11.773217445580146</v>
      </c>
      <c r="T52" s="37">
        <f t="shared" si="32"/>
        <v>20.466268331599018</v>
      </c>
      <c r="U52" s="37">
        <f t="shared" si="32"/>
        <v>23.812409153183779</v>
      </c>
      <c r="V52" s="37">
        <f t="shared" si="32"/>
        <v>31.636898421928425</v>
      </c>
      <c r="W52" s="37">
        <f t="shared" si="32"/>
        <v>36.591963464565382</v>
      </c>
      <c r="X52" s="37">
        <f t="shared" si="32"/>
        <v>41.730196671493154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9.2433361994840926</v>
      </c>
      <c r="D59" s="10">
        <v>10.24651762682717</v>
      </c>
      <c r="E59" s="10">
        <v>11.201891659501291</v>
      </c>
      <c r="F59" s="10">
        <v>8.0730008598452265</v>
      </c>
      <c r="G59" s="10">
        <v>5.9233877901977641</v>
      </c>
      <c r="H59" s="10">
        <v>5.469561478933791</v>
      </c>
      <c r="I59" s="10">
        <v>9.3627687016337049</v>
      </c>
      <c r="J59" s="10">
        <v>11.440756663800519</v>
      </c>
      <c r="K59" s="10">
        <v>11.77506448839209</v>
      </c>
      <c r="L59" s="10">
        <v>9.4343938091143578</v>
      </c>
      <c r="M59" s="10">
        <v>8.3834909716251076</v>
      </c>
      <c r="N59" s="10">
        <v>8.1207222699914006</v>
      </c>
      <c r="O59" s="10">
        <v>6.974290627687016</v>
      </c>
      <c r="P59" s="10">
        <v>9.1717110920034397</v>
      </c>
      <c r="Q59" s="10">
        <v>8.0969045571797071</v>
      </c>
      <c r="R59" s="10">
        <v>6.9503869303525363</v>
      </c>
      <c r="S59" s="10">
        <v>11.034651762682721</v>
      </c>
      <c r="T59" s="10">
        <v>17.72235597592433</v>
      </c>
      <c r="U59" s="10">
        <v>22.260447119518481</v>
      </c>
      <c r="V59" s="10">
        <v>30.452880481513319</v>
      </c>
      <c r="W59" s="10">
        <v>35.278546447398959</v>
      </c>
      <c r="X59" s="10">
        <v>39.581354799961431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1.1208794690382871</v>
      </c>
      <c r="P61" s="10">
        <v>2.7869901113019453</v>
      </c>
      <c r="Q61" s="10">
        <v>3.7009506437377198</v>
      </c>
      <c r="R61" s="10">
        <v>1.5320753948758215</v>
      </c>
      <c r="S61" s="10">
        <v>0.73856568289742464</v>
      </c>
      <c r="T61" s="10">
        <v>2.7201703280781948</v>
      </c>
      <c r="U61" s="10">
        <v>1.538782520674544</v>
      </c>
      <c r="V61" s="10">
        <v>1.1663792254069842</v>
      </c>
      <c r="W61" s="10">
        <v>1.2698582610190858</v>
      </c>
      <c r="X61" s="10">
        <v>2.0975009913068301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2.3742027596493246E-2</v>
      </c>
      <c r="U70" s="10">
        <v>1.3179512990753347E-2</v>
      </c>
      <c r="V70" s="10">
        <v>1.7638715008123175E-2</v>
      </c>
      <c r="W70" s="10">
        <v>4.3558756147337285E-2</v>
      </c>
      <c r="X70" s="10">
        <v>5.1340880224888856E-2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3.415477214101462</v>
      </c>
      <c r="T71" s="37">
        <f t="shared" si="35"/>
        <v>9.8882201203783318</v>
      </c>
      <c r="U71" s="37">
        <f t="shared" si="35"/>
        <v>12.10945829750645</v>
      </c>
      <c r="V71" s="37">
        <f t="shared" si="35"/>
        <v>21.090111779879621</v>
      </c>
      <c r="W71" s="37">
        <f t="shared" si="35"/>
        <v>24.722431225898639</v>
      </c>
      <c r="X71" s="37">
        <f t="shared" si="35"/>
        <v>27.570507241257296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3.415477214101462</v>
      </c>
      <c r="T72" s="10">
        <v>9.8882201203783318</v>
      </c>
      <c r="U72" s="10">
        <v>12.10945829750645</v>
      </c>
      <c r="V72" s="10">
        <v>21.090111779879621</v>
      </c>
      <c r="W72" s="10">
        <v>24.722431225898639</v>
      </c>
      <c r="X72" s="10">
        <v>27.570507241257296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41.415907136715383</v>
      </c>
      <c r="D75" s="37">
        <v>37.140498710232158</v>
      </c>
      <c r="E75" s="37">
        <v>39.648409286328459</v>
      </c>
      <c r="F75" s="37">
        <v>42.060791057609627</v>
      </c>
      <c r="G75" s="37">
        <v>44.401461736887363</v>
      </c>
      <c r="H75" s="37">
        <v>46.240584694754943</v>
      </c>
      <c r="I75" s="37">
        <v>36.710576096302667</v>
      </c>
      <c r="J75" s="37">
        <v>27.586672398968187</v>
      </c>
      <c r="K75" s="37">
        <v>41.272570937231293</v>
      </c>
      <c r="L75" s="37">
        <v>37.403267411865862</v>
      </c>
      <c r="M75" s="37">
        <v>35.038693035253651</v>
      </c>
      <c r="N75" s="37">
        <v>32.530782459157351</v>
      </c>
      <c r="O75" s="37">
        <v>30.596130696474631</v>
      </c>
      <c r="P75" s="37">
        <v>34.178847807394668</v>
      </c>
      <c r="Q75" s="37">
        <v>37.140498710232158</v>
      </c>
      <c r="R75" s="37">
        <v>49.297764402407559</v>
      </c>
      <c r="S75" s="37">
        <v>61.001203783318992</v>
      </c>
      <c r="T75" s="37">
        <v>19.96749785038693</v>
      </c>
      <c r="U75" s="37">
        <v>17.483490971625109</v>
      </c>
      <c r="V75" s="37">
        <v>16.552020636285469</v>
      </c>
      <c r="W75" s="37">
        <v>14.600379106046821</v>
      </c>
      <c r="X75" s="37">
        <v>15.445829087141835</v>
      </c>
    </row>
    <row r="76" spans="1:24" ht="11.25" customHeight="1" x14ac:dyDescent="0.2">
      <c r="A76" s="38" t="s">
        <v>139</v>
      </c>
      <c r="B76" s="39" t="s">
        <v>140</v>
      </c>
      <c r="C76" s="40">
        <v>21.68933300149925</v>
      </c>
      <c r="D76" s="40">
        <v>19.394197687713447</v>
      </c>
      <c r="E76" s="40">
        <v>18.631911330280552</v>
      </c>
      <c r="F76" s="40">
        <v>20.416268985692675</v>
      </c>
      <c r="G76" s="40">
        <v>21.58805838726428</v>
      </c>
      <c r="H76" s="40">
        <v>25.317908572494154</v>
      </c>
      <c r="I76" s="40">
        <v>24.157619408478631</v>
      </c>
      <c r="J76" s="40">
        <v>20.613362174582694</v>
      </c>
      <c r="K76" s="40">
        <v>18.780235976957957</v>
      </c>
      <c r="L76" s="40">
        <v>16.611410971797635</v>
      </c>
      <c r="M76" s="40">
        <v>25.037842681932805</v>
      </c>
      <c r="N76" s="40">
        <v>25.507327845371243</v>
      </c>
      <c r="O76" s="40">
        <v>38.869077544021394</v>
      </c>
      <c r="P76" s="40">
        <v>37.520771982595122</v>
      </c>
      <c r="Q76" s="40">
        <v>37.711500776696631</v>
      </c>
      <c r="R76" s="40">
        <v>41.195185661463867</v>
      </c>
      <c r="S76" s="40">
        <v>43.530467105816868</v>
      </c>
      <c r="T76" s="40">
        <v>46.437096526064714</v>
      </c>
      <c r="U76" s="40">
        <v>46.215864419262736</v>
      </c>
      <c r="V76" s="40">
        <v>47.580767766992743</v>
      </c>
      <c r="W76" s="40">
        <v>43.934697881555394</v>
      </c>
      <c r="X76" s="40">
        <v>45.126049434298587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27.872387414834837</v>
      </c>
      <c r="D2" s="31">
        <f t="shared" ref="D2:W2" si="1">SUM(D3,D17,D22,D25,D26,D51,D52,D71,D74,D75,D76)</f>
        <v>28.408171578179932</v>
      </c>
      <c r="E2" s="31">
        <f t="shared" si="1"/>
        <v>29.686981727969979</v>
      </c>
      <c r="F2" s="31">
        <f t="shared" si="1"/>
        <v>30.440097811834406</v>
      </c>
      <c r="G2" s="31">
        <f t="shared" si="1"/>
        <v>28.816908256215005</v>
      </c>
      <c r="H2" s="31">
        <f t="shared" si="1"/>
        <v>28.950141409749094</v>
      </c>
      <c r="I2" s="31">
        <f t="shared" si="1"/>
        <v>29.816559049149944</v>
      </c>
      <c r="J2" s="31">
        <f t="shared" si="1"/>
        <v>27.37162612527332</v>
      </c>
      <c r="K2" s="31">
        <f t="shared" si="1"/>
        <v>28.341225976416986</v>
      </c>
      <c r="L2" s="31">
        <f t="shared" si="1"/>
        <v>23.33802932637489</v>
      </c>
      <c r="M2" s="31">
        <f t="shared" si="1"/>
        <v>26.959321354890072</v>
      </c>
      <c r="N2" s="31">
        <f t="shared" si="1"/>
        <v>26.627035442535163</v>
      </c>
      <c r="O2" s="31">
        <f t="shared" si="1"/>
        <v>29.016736052208469</v>
      </c>
      <c r="P2" s="31">
        <f t="shared" si="1"/>
        <v>33.166939279236558</v>
      </c>
      <c r="Q2" s="31">
        <f t="shared" si="1"/>
        <v>33.982994172524478</v>
      </c>
      <c r="R2" s="31">
        <f t="shared" si="1"/>
        <v>31.776058087687115</v>
      </c>
      <c r="S2" s="31">
        <f t="shared" si="1"/>
        <v>30.319098118210896</v>
      </c>
      <c r="T2" s="31">
        <f t="shared" si="1"/>
        <v>31.91936562500414</v>
      </c>
      <c r="U2" s="31">
        <f t="shared" si="1"/>
        <v>32.428107385475066</v>
      </c>
      <c r="V2" s="31">
        <f t="shared" si="1"/>
        <v>32.929683767713492</v>
      </c>
      <c r="W2" s="31">
        <f t="shared" si="1"/>
        <v>28.905130409546256</v>
      </c>
      <c r="X2" s="31">
        <f t="shared" ref="X2" si="2">SUM(X3,X17,X22,X25,X26,X51,X52,X71,X74,X75,X76)</f>
        <v>29.687549047133739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" si="22">SUM(D27,D33)</f>
        <v>0</v>
      </c>
      <c r="E26" s="37">
        <f t="shared" ref="E26:X26" si="23">SUM(E27,E33)</f>
        <v>0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2.8178774639417922E-2</v>
      </c>
      <c r="S26" s="37">
        <f t="shared" si="23"/>
        <v>3.4522620128808038E-2</v>
      </c>
      <c r="T26" s="37">
        <f t="shared" si="23"/>
        <v>4.4030480362040547E-2</v>
      </c>
      <c r="U26" s="37">
        <f t="shared" si="23"/>
        <v>3.9363963988801424E-2</v>
      </c>
      <c r="V26" s="37">
        <f t="shared" si="23"/>
        <v>4.354243915940699E-2</v>
      </c>
      <c r="W26" s="37">
        <f t="shared" si="23"/>
        <v>4.2535785158404359E-2</v>
      </c>
      <c r="X26" s="37">
        <f t="shared" si="23"/>
        <v>4.0221553858881508E-2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" si="28">SUM(D34:D50)</f>
        <v>0</v>
      </c>
      <c r="E33" s="29">
        <f t="shared" ref="E33:X33" si="29">SUM(E34:E50)</f>
        <v>0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2.8178774639417922E-2</v>
      </c>
      <c r="S33" s="29">
        <f t="shared" si="29"/>
        <v>3.4522620128808038E-2</v>
      </c>
      <c r="T33" s="29">
        <f t="shared" si="29"/>
        <v>4.4030480362040547E-2</v>
      </c>
      <c r="U33" s="29">
        <f t="shared" si="29"/>
        <v>3.9363963988801424E-2</v>
      </c>
      <c r="V33" s="29">
        <f t="shared" si="29"/>
        <v>4.354243915940699E-2</v>
      </c>
      <c r="W33" s="29">
        <f t="shared" si="29"/>
        <v>4.2535785158404359E-2</v>
      </c>
      <c r="X33" s="29">
        <f t="shared" si="29"/>
        <v>4.0221553858881508E-2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2.8178774639417922E-2</v>
      </c>
      <c r="S43" s="10">
        <v>3.4522620128808038E-2</v>
      </c>
      <c r="T43" s="10">
        <v>4.4030480362040547E-2</v>
      </c>
      <c r="U43" s="10">
        <v>3.9363963988801424E-2</v>
      </c>
      <c r="V43" s="10">
        <v>4.354243915940699E-2</v>
      </c>
      <c r="W43" s="10">
        <v>4.2535785158404359E-2</v>
      </c>
      <c r="X43" s="10">
        <v>4.0221553858881508E-2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5.7096137955258399</v>
      </c>
      <c r="D51" s="37">
        <v>7.7335816476646659</v>
      </c>
      <c r="E51" s="37">
        <v>9.5398732818102978</v>
      </c>
      <c r="F51" s="37">
        <v>8.7239506324368019</v>
      </c>
      <c r="G51" s="37">
        <v>6.4668754998851332</v>
      </c>
      <c r="H51" s="37">
        <v>4.4830112892080001</v>
      </c>
      <c r="I51" s="37">
        <v>5.822845697525393</v>
      </c>
      <c r="J51" s="37">
        <v>6.2824947486952167</v>
      </c>
      <c r="K51" s="37">
        <v>8.1704731313629058</v>
      </c>
      <c r="L51" s="37">
        <v>5.7276002293849224</v>
      </c>
      <c r="M51" s="37">
        <v>3.845831276719692</v>
      </c>
      <c r="N51" s="37">
        <v>3.553107913873728</v>
      </c>
      <c r="O51" s="37">
        <v>1.394225309464207</v>
      </c>
      <c r="P51" s="37">
        <v>2.7428870997028509</v>
      </c>
      <c r="Q51" s="37">
        <v>2.9343965817808551</v>
      </c>
      <c r="R51" s="37">
        <v>1.6176167236436234</v>
      </c>
      <c r="S51" s="37">
        <v>1.3043391552400616</v>
      </c>
      <c r="T51" s="37">
        <v>1.954529169381509</v>
      </c>
      <c r="U51" s="37">
        <v>1.815095931177845</v>
      </c>
      <c r="V51" s="37">
        <v>2.1292570630313357</v>
      </c>
      <c r="W51" s="37">
        <v>2.2620671179104432</v>
      </c>
      <c r="X51" s="37">
        <v>2.3507856224478449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2.5552173266097961E-2</v>
      </c>
      <c r="P52" s="37">
        <f t="shared" si="32"/>
        <v>0.10303568405488973</v>
      </c>
      <c r="Q52" s="37">
        <f t="shared" si="32"/>
        <v>0.14444918429323442</v>
      </c>
      <c r="R52" s="37">
        <f t="shared" si="32"/>
        <v>4.4278861358056809E-2</v>
      </c>
      <c r="S52" s="37">
        <f t="shared" si="32"/>
        <v>2.5750740146427326E-2</v>
      </c>
      <c r="T52" s="37">
        <f t="shared" si="32"/>
        <v>0.17561531301920791</v>
      </c>
      <c r="U52" s="37">
        <f t="shared" si="32"/>
        <v>9.1317584549674202E-2</v>
      </c>
      <c r="V52" s="37">
        <f t="shared" si="32"/>
        <v>9.1736297347816395E-2</v>
      </c>
      <c r="W52" s="37">
        <f t="shared" si="32"/>
        <v>0.15263857948166965</v>
      </c>
      <c r="X52" s="37">
        <f t="shared" si="32"/>
        <v>0.20167037467868676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2.5552173266097961E-2</v>
      </c>
      <c r="P61" s="10">
        <v>0.10303568405488973</v>
      </c>
      <c r="Q61" s="10">
        <v>0.14444918429323442</v>
      </c>
      <c r="R61" s="10">
        <v>4.4278861358056809E-2</v>
      </c>
      <c r="S61" s="10">
        <v>2.5750740146427326E-2</v>
      </c>
      <c r="T61" s="10">
        <v>0.12213405713246719</v>
      </c>
      <c r="U61" s="10">
        <v>6.1475432893814158E-2</v>
      </c>
      <c r="V61" s="10">
        <v>5.1763508900840735E-2</v>
      </c>
      <c r="W61" s="10">
        <v>5.7505583174209292E-2</v>
      </c>
      <c r="X61" s="10">
        <v>9.0004881828882541E-2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5.3481255886740707E-2</v>
      </c>
      <c r="U70" s="10">
        <v>2.9842151655860048E-2</v>
      </c>
      <c r="V70" s="10">
        <v>3.997278844697566E-2</v>
      </c>
      <c r="W70" s="10">
        <v>9.5132996307460346E-2</v>
      </c>
      <c r="X70" s="10">
        <v>0.11166549284980423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22.162773619308997</v>
      </c>
      <c r="D76" s="40">
        <v>20.674589930515268</v>
      </c>
      <c r="E76" s="40">
        <v>20.147108446159681</v>
      </c>
      <c r="F76" s="40">
        <v>21.716147179397606</v>
      </c>
      <c r="G76" s="40">
        <v>22.35003275632987</v>
      </c>
      <c r="H76" s="40">
        <v>24.467130120541093</v>
      </c>
      <c r="I76" s="40">
        <v>23.99371335162455</v>
      </c>
      <c r="J76" s="40">
        <v>21.089131376578102</v>
      </c>
      <c r="K76" s="40">
        <v>20.170752845054082</v>
      </c>
      <c r="L76" s="40">
        <v>17.610429096989968</v>
      </c>
      <c r="M76" s="40">
        <v>23.113490078170379</v>
      </c>
      <c r="N76" s="40">
        <v>23.073927528661436</v>
      </c>
      <c r="O76" s="40">
        <v>27.596958569478165</v>
      </c>
      <c r="P76" s="40">
        <v>30.321016495478819</v>
      </c>
      <c r="Q76" s="40">
        <v>30.904148406450389</v>
      </c>
      <c r="R76" s="40">
        <v>30.085983728046017</v>
      </c>
      <c r="S76" s="40">
        <v>28.954485602695598</v>
      </c>
      <c r="T76" s="40">
        <v>29.745190662241384</v>
      </c>
      <c r="U76" s="40">
        <v>30.482329905758743</v>
      </c>
      <c r="V76" s="40">
        <v>30.665147968174931</v>
      </c>
      <c r="W76" s="40">
        <v>26.447888926995738</v>
      </c>
      <c r="X76" s="40">
        <v>27.094871496148325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474.2153052450559</v>
      </c>
      <c r="D2" s="31">
        <f t="shared" si="0"/>
        <v>592.05717970765261</v>
      </c>
      <c r="E2" s="31">
        <f t="shared" si="0"/>
        <v>596.10541702493538</v>
      </c>
      <c r="F2" s="31">
        <f t="shared" si="0"/>
        <v>555.66552020636277</v>
      </c>
      <c r="G2" s="31">
        <f t="shared" si="0"/>
        <v>526.65090283748918</v>
      </c>
      <c r="H2" s="31">
        <f t="shared" si="0"/>
        <v>458.44892519346513</v>
      </c>
      <c r="I2" s="31">
        <f t="shared" si="0"/>
        <v>467.70352536543425</v>
      </c>
      <c r="J2" s="31">
        <f t="shared" si="0"/>
        <v>416.04531384350815</v>
      </c>
      <c r="K2" s="31">
        <f t="shared" si="0"/>
        <v>454.44453998280312</v>
      </c>
      <c r="L2" s="31">
        <f t="shared" si="0"/>
        <v>398.55442820292342</v>
      </c>
      <c r="M2" s="31">
        <f t="shared" si="0"/>
        <v>411.76371453138432</v>
      </c>
      <c r="N2" s="31">
        <f t="shared" si="0"/>
        <v>416.46044711951834</v>
      </c>
      <c r="O2" s="31">
        <f t="shared" si="0"/>
        <v>470.14806534823731</v>
      </c>
      <c r="P2" s="31">
        <f t="shared" si="0"/>
        <v>550.55494411006021</v>
      </c>
      <c r="Q2" s="31">
        <f t="shared" si="0"/>
        <v>566.1506448839209</v>
      </c>
      <c r="R2" s="31">
        <f t="shared" si="0"/>
        <v>585.75184866723976</v>
      </c>
      <c r="S2" s="31">
        <f t="shared" si="0"/>
        <v>586.04660361134984</v>
      </c>
      <c r="T2" s="31">
        <f t="shared" si="0"/>
        <v>618.66419150668435</v>
      </c>
      <c r="U2" s="31">
        <f t="shared" si="0"/>
        <v>659.35339446056105</v>
      </c>
      <c r="V2" s="31">
        <f t="shared" si="0"/>
        <v>664.35978605724904</v>
      </c>
      <c r="W2" s="31">
        <f t="shared" si="0"/>
        <v>690.33847154276327</v>
      </c>
      <c r="X2" s="31">
        <f t="shared" ref="X2" si="1">SUM(X3,X17,X22,X25,X26,X51,X52,X71,X74,X75,X76)</f>
        <v>725.99327305990209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3.5552020636285468</v>
      </c>
      <c r="D3" s="34">
        <f t="shared" si="2"/>
        <v>7.6681857265692166</v>
      </c>
      <c r="E3" s="34">
        <f t="shared" si="2"/>
        <v>7.4889079965606182</v>
      </c>
      <c r="F3" s="34">
        <f t="shared" si="2"/>
        <v>5.1233877901977642</v>
      </c>
      <c r="G3" s="34">
        <f t="shared" si="2"/>
        <v>7.755803955288048</v>
      </c>
      <c r="H3" s="34">
        <f t="shared" si="2"/>
        <v>6.0174548581255376</v>
      </c>
      <c r="I3" s="34">
        <f t="shared" si="2"/>
        <v>3.7596732588134132</v>
      </c>
      <c r="J3" s="34">
        <f t="shared" si="2"/>
        <v>2.681771281169389</v>
      </c>
      <c r="K3" s="34">
        <f t="shared" si="2"/>
        <v>0.70412725709372304</v>
      </c>
      <c r="L3" s="34">
        <f t="shared" si="2"/>
        <v>2.1180567497850391</v>
      </c>
      <c r="M3" s="34">
        <f t="shared" si="2"/>
        <v>2.859501289767842</v>
      </c>
      <c r="N3" s="34">
        <f t="shared" si="2"/>
        <v>2.8509028374892522</v>
      </c>
      <c r="O3" s="34">
        <f t="shared" si="2"/>
        <v>2.817454858125537</v>
      </c>
      <c r="P3" s="34">
        <f t="shared" si="2"/>
        <v>2.258039552880482</v>
      </c>
      <c r="Q3" s="34">
        <f t="shared" si="2"/>
        <v>2.1137575236457429</v>
      </c>
      <c r="R3" s="34">
        <f t="shared" si="2"/>
        <v>1.4106620808254511</v>
      </c>
      <c r="S3" s="34">
        <f t="shared" si="2"/>
        <v>1.4335339638864999</v>
      </c>
      <c r="T3" s="34">
        <f t="shared" si="2"/>
        <v>1.4148753224419599</v>
      </c>
      <c r="U3" s="34">
        <f t="shared" si="2"/>
        <v>2.1140154772141009</v>
      </c>
      <c r="V3" s="34">
        <f t="shared" si="2"/>
        <v>1.398366294067068</v>
      </c>
      <c r="W3" s="34">
        <f t="shared" si="2"/>
        <v>1.4024075666380049</v>
      </c>
      <c r="X3" s="34">
        <f t="shared" ref="X3" si="3">SUM(X4,X8,X11)</f>
        <v>1.403955288048151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1.1382631126397249</v>
      </c>
      <c r="I4" s="29">
        <f t="shared" si="4"/>
        <v>1.6480653482373171</v>
      </c>
      <c r="J4" s="29">
        <f t="shared" si="4"/>
        <v>1.2725709372312981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1.1382631126397249</v>
      </c>
      <c r="I7" s="10">
        <v>1.6480653482373171</v>
      </c>
      <c r="J7" s="10">
        <v>1.2725709372312981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1.268787618228719</v>
      </c>
      <c r="E8" s="29">
        <f t="shared" si="6"/>
        <v>1.0797936371453141</v>
      </c>
      <c r="F8" s="29">
        <f t="shared" si="6"/>
        <v>0.89165950128976768</v>
      </c>
      <c r="G8" s="29">
        <f t="shared" si="6"/>
        <v>0.76001719690455716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0.16715391229578669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1.268787618228719</v>
      </c>
      <c r="E10" s="10">
        <v>1.0797936371453141</v>
      </c>
      <c r="F10" s="10">
        <v>0.89165950128976768</v>
      </c>
      <c r="G10" s="10">
        <v>0.76001719690455716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0.16715391229578669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3.5552020636285468</v>
      </c>
      <c r="D11" s="29">
        <f t="shared" si="8"/>
        <v>6.399398108340498</v>
      </c>
      <c r="E11" s="29">
        <f t="shared" si="8"/>
        <v>6.4091143594153044</v>
      </c>
      <c r="F11" s="29">
        <f t="shared" si="8"/>
        <v>4.2317282889079966</v>
      </c>
      <c r="G11" s="29">
        <f t="shared" si="8"/>
        <v>6.995786758383491</v>
      </c>
      <c r="H11" s="29">
        <f t="shared" si="8"/>
        <v>4.8791917454858122</v>
      </c>
      <c r="I11" s="29">
        <f t="shared" si="8"/>
        <v>2.1116079105760961</v>
      </c>
      <c r="J11" s="29">
        <f t="shared" si="8"/>
        <v>1.4092003439380909</v>
      </c>
      <c r="K11" s="29">
        <f t="shared" si="8"/>
        <v>0.70412725709372304</v>
      </c>
      <c r="L11" s="29">
        <f t="shared" si="8"/>
        <v>2.1180567497850391</v>
      </c>
      <c r="M11" s="29">
        <f t="shared" si="8"/>
        <v>2.859501289767842</v>
      </c>
      <c r="N11" s="29">
        <f t="shared" si="8"/>
        <v>2.8509028374892522</v>
      </c>
      <c r="O11" s="29">
        <f t="shared" si="8"/>
        <v>2.817454858125537</v>
      </c>
      <c r="P11" s="29">
        <f t="shared" si="8"/>
        <v>2.0908856405846952</v>
      </c>
      <c r="Q11" s="29">
        <f t="shared" si="8"/>
        <v>2.1137575236457429</v>
      </c>
      <c r="R11" s="29">
        <f t="shared" si="8"/>
        <v>1.4106620808254511</v>
      </c>
      <c r="S11" s="29">
        <f t="shared" si="8"/>
        <v>1.4335339638864999</v>
      </c>
      <c r="T11" s="29">
        <f t="shared" si="8"/>
        <v>1.4148753224419599</v>
      </c>
      <c r="U11" s="29">
        <f t="shared" si="8"/>
        <v>2.1140154772141009</v>
      </c>
      <c r="V11" s="29">
        <f t="shared" si="8"/>
        <v>1.398366294067068</v>
      </c>
      <c r="W11" s="29">
        <f t="shared" si="8"/>
        <v>1.4024075666380049</v>
      </c>
      <c r="X11" s="29">
        <f t="shared" ref="X11" si="9">SUM(X12:X16)</f>
        <v>1.403955288048151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3.5552020636285468</v>
      </c>
      <c r="D13" s="10">
        <v>6.399398108340498</v>
      </c>
      <c r="E13" s="10">
        <v>6.4091143594153044</v>
      </c>
      <c r="F13" s="10">
        <v>4.2317282889079966</v>
      </c>
      <c r="G13" s="10">
        <v>6.995786758383491</v>
      </c>
      <c r="H13" s="10">
        <v>4.8791917454858122</v>
      </c>
      <c r="I13" s="10">
        <v>2.1116079105760961</v>
      </c>
      <c r="J13" s="10">
        <v>1.4092003439380909</v>
      </c>
      <c r="K13" s="10">
        <v>0.70412725709372304</v>
      </c>
      <c r="L13" s="10">
        <v>2.1180567497850391</v>
      </c>
      <c r="M13" s="10">
        <v>2.859501289767842</v>
      </c>
      <c r="N13" s="10">
        <v>2.8509028374892522</v>
      </c>
      <c r="O13" s="10">
        <v>2.817454858125537</v>
      </c>
      <c r="P13" s="10">
        <v>2.0908856405846952</v>
      </c>
      <c r="Q13" s="10">
        <v>2.1137575236457429</v>
      </c>
      <c r="R13" s="10">
        <v>1.4106620808254511</v>
      </c>
      <c r="S13" s="10">
        <v>1.4335339638864999</v>
      </c>
      <c r="T13" s="10">
        <v>1.4148753224419599</v>
      </c>
      <c r="U13" s="10">
        <v>2.1140154772141009</v>
      </c>
      <c r="V13" s="10">
        <v>1.398366294067068</v>
      </c>
      <c r="W13" s="10">
        <v>1.4024075666380049</v>
      </c>
      <c r="X13" s="10">
        <v>1.403955288048151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58.617540842648324</v>
      </c>
      <c r="D26" s="37">
        <f t="shared" si="14"/>
        <v>66.5639724849527</v>
      </c>
      <c r="E26" s="37">
        <f t="shared" si="14"/>
        <v>55.746603611349954</v>
      </c>
      <c r="F26" s="37">
        <f t="shared" si="14"/>
        <v>21.785124677558034</v>
      </c>
      <c r="G26" s="37">
        <f t="shared" si="14"/>
        <v>57.781599312123817</v>
      </c>
      <c r="H26" s="37">
        <f t="shared" si="14"/>
        <v>37.360189165950125</v>
      </c>
      <c r="I26" s="37">
        <f t="shared" si="14"/>
        <v>21.701547721410147</v>
      </c>
      <c r="J26" s="37">
        <f t="shared" si="14"/>
        <v>11.092089423903698</v>
      </c>
      <c r="K26" s="37">
        <f t="shared" si="14"/>
        <v>7.2514187446259672</v>
      </c>
      <c r="L26" s="37">
        <f t="shared" si="14"/>
        <v>11.049011177987961</v>
      </c>
      <c r="M26" s="37">
        <f t="shared" si="14"/>
        <v>6.2482373172828893</v>
      </c>
      <c r="N26" s="37">
        <f t="shared" si="14"/>
        <v>10.022012037833191</v>
      </c>
      <c r="O26" s="37">
        <f t="shared" si="14"/>
        <v>6.1717110920034397</v>
      </c>
      <c r="P26" s="37">
        <f t="shared" si="14"/>
        <v>10.542648323301806</v>
      </c>
      <c r="Q26" s="37">
        <f t="shared" si="14"/>
        <v>13.910318142734308</v>
      </c>
      <c r="R26" s="37">
        <f t="shared" si="14"/>
        <v>12.993207222699915</v>
      </c>
      <c r="S26" s="37">
        <f t="shared" si="14"/>
        <v>12.918744625967324</v>
      </c>
      <c r="T26" s="37">
        <f t="shared" si="14"/>
        <v>12.914875322441958</v>
      </c>
      <c r="U26" s="37">
        <f t="shared" si="14"/>
        <v>12.914875322441958</v>
      </c>
      <c r="V26" s="37">
        <f t="shared" si="14"/>
        <v>13.939466895958727</v>
      </c>
      <c r="W26" s="37">
        <f t="shared" si="14"/>
        <v>17.245571797076522</v>
      </c>
      <c r="X26" s="37">
        <f t="shared" ref="X26" si="15">SUM(X27,X33)</f>
        <v>16.066208082545142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58.617540842648324</v>
      </c>
      <c r="D33" s="29">
        <f t="shared" si="18"/>
        <v>66.5639724849527</v>
      </c>
      <c r="E33" s="29">
        <f t="shared" si="18"/>
        <v>55.746603611349954</v>
      </c>
      <c r="F33" s="29">
        <f t="shared" si="18"/>
        <v>21.785124677558034</v>
      </c>
      <c r="G33" s="29">
        <f t="shared" si="18"/>
        <v>57.781599312123817</v>
      </c>
      <c r="H33" s="29">
        <f t="shared" si="18"/>
        <v>37.360189165950125</v>
      </c>
      <c r="I33" s="29">
        <f t="shared" si="18"/>
        <v>21.701547721410147</v>
      </c>
      <c r="J33" s="29">
        <f t="shared" si="18"/>
        <v>11.092089423903698</v>
      </c>
      <c r="K33" s="29">
        <f t="shared" si="18"/>
        <v>7.2514187446259672</v>
      </c>
      <c r="L33" s="29">
        <f t="shared" si="18"/>
        <v>11.049011177987961</v>
      </c>
      <c r="M33" s="29">
        <f t="shared" si="18"/>
        <v>6.2482373172828893</v>
      </c>
      <c r="N33" s="29">
        <f t="shared" si="18"/>
        <v>10.022012037833191</v>
      </c>
      <c r="O33" s="29">
        <f t="shared" si="18"/>
        <v>6.1717110920034397</v>
      </c>
      <c r="P33" s="29">
        <f t="shared" si="18"/>
        <v>10.542648323301806</v>
      </c>
      <c r="Q33" s="29">
        <f t="shared" si="18"/>
        <v>13.910318142734308</v>
      </c>
      <c r="R33" s="29">
        <f t="shared" si="18"/>
        <v>12.993207222699915</v>
      </c>
      <c r="S33" s="29">
        <f t="shared" si="18"/>
        <v>12.918744625967324</v>
      </c>
      <c r="T33" s="29">
        <f t="shared" si="18"/>
        <v>12.914875322441958</v>
      </c>
      <c r="U33" s="29">
        <f t="shared" si="18"/>
        <v>12.914875322441958</v>
      </c>
      <c r="V33" s="29">
        <f t="shared" si="18"/>
        <v>13.939466895958727</v>
      </c>
      <c r="W33" s="29">
        <f t="shared" si="18"/>
        <v>17.245571797076522</v>
      </c>
      <c r="X33" s="29">
        <f t="shared" ref="X33" si="19">SUM(X34:X50)</f>
        <v>16.066208082545142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4.519002579535683</v>
      </c>
      <c r="D36" s="10">
        <v>5.6486672398968194</v>
      </c>
      <c r="E36" s="10">
        <v>11.297420464316421</v>
      </c>
      <c r="F36" s="10">
        <v>3.389251934651762</v>
      </c>
      <c r="G36" s="10">
        <v>5.6128976784178848</v>
      </c>
      <c r="H36" s="10">
        <v>4.4902837489251937</v>
      </c>
      <c r="I36" s="10">
        <v>3.367755803955288</v>
      </c>
      <c r="J36" s="10">
        <v>3.367755803955288</v>
      </c>
      <c r="K36" s="10">
        <v>3.367755803955288</v>
      </c>
      <c r="L36" s="10">
        <v>3.367755803955288</v>
      </c>
      <c r="M36" s="10">
        <v>3.367755803955288</v>
      </c>
      <c r="N36" s="10">
        <v>1.1226139294926909</v>
      </c>
      <c r="O36" s="10">
        <v>2.2451418744625968</v>
      </c>
      <c r="P36" s="10">
        <v>5.6128976784178848</v>
      </c>
      <c r="Q36" s="10">
        <v>8.9805674978503873</v>
      </c>
      <c r="R36" s="10">
        <v>8.9805674978503873</v>
      </c>
      <c r="S36" s="10">
        <v>8.8201203783319002</v>
      </c>
      <c r="T36" s="10">
        <v>8.8162510748065337</v>
      </c>
      <c r="U36" s="10">
        <v>8.8162510748065337</v>
      </c>
      <c r="V36" s="10">
        <v>8.8162510748065337</v>
      </c>
      <c r="W36" s="10">
        <v>12.12235597592433</v>
      </c>
      <c r="X36" s="10">
        <v>9.9183147033533956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2.0540842648323299</v>
      </c>
      <c r="E43" s="10">
        <v>1.026999140154772</v>
      </c>
      <c r="F43" s="10">
        <v>1.026999140154772</v>
      </c>
      <c r="G43" s="10">
        <v>1.026999140154772</v>
      </c>
      <c r="H43" s="10">
        <v>1.026999140154772</v>
      </c>
      <c r="I43" s="10">
        <v>0</v>
      </c>
      <c r="J43" s="10">
        <v>1.0031814273430779</v>
      </c>
      <c r="K43" s="10">
        <v>1.0031814273430779</v>
      </c>
      <c r="L43" s="10">
        <v>0</v>
      </c>
      <c r="M43" s="10">
        <v>0</v>
      </c>
      <c r="N43" s="10">
        <v>6.0189165950128984</v>
      </c>
      <c r="O43" s="10">
        <v>2.00627687016337</v>
      </c>
      <c r="P43" s="10">
        <v>3.0094582975064492</v>
      </c>
      <c r="Q43" s="10">
        <v>3.0094582975064492</v>
      </c>
      <c r="R43" s="10">
        <v>4.0126397248495271</v>
      </c>
      <c r="S43" s="10">
        <v>4.0986242476354251</v>
      </c>
      <c r="T43" s="10">
        <v>4.0986242476354251</v>
      </c>
      <c r="U43" s="10">
        <v>4.0986242476354251</v>
      </c>
      <c r="V43" s="10">
        <v>5.1232158211521934</v>
      </c>
      <c r="W43" s="10">
        <v>5.1232158211521934</v>
      </c>
      <c r="X43" s="10">
        <v>6.1478933791917454</v>
      </c>
    </row>
    <row r="44" spans="1:24" ht="11.25" customHeight="1" x14ac:dyDescent="0.2">
      <c r="A44" s="41" t="s">
        <v>75</v>
      </c>
      <c r="B44" s="9" t="s">
        <v>76</v>
      </c>
      <c r="C44" s="10">
        <v>53.071539122957873</v>
      </c>
      <c r="D44" s="10">
        <v>58.861220980223557</v>
      </c>
      <c r="E44" s="10">
        <v>43.422184006878759</v>
      </c>
      <c r="F44" s="10">
        <v>17.368873602751499</v>
      </c>
      <c r="G44" s="10">
        <v>51.141702493551158</v>
      </c>
      <c r="H44" s="10">
        <v>31.84290627687016</v>
      </c>
      <c r="I44" s="10">
        <v>18.33379191745486</v>
      </c>
      <c r="J44" s="10">
        <v>6.7211521926053308</v>
      </c>
      <c r="K44" s="10">
        <v>2.8804815133276009</v>
      </c>
      <c r="L44" s="10">
        <v>7.6812553740326726</v>
      </c>
      <c r="M44" s="10">
        <v>2.8804815133276009</v>
      </c>
      <c r="N44" s="10">
        <v>2.8804815133276009</v>
      </c>
      <c r="O44" s="10">
        <v>1.920292347377472</v>
      </c>
      <c r="P44" s="10">
        <v>1.920292347377472</v>
      </c>
      <c r="Q44" s="10">
        <v>1.920292347377472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259.20034393809112</v>
      </c>
      <c r="D51" s="37">
        <v>350.83834909716251</v>
      </c>
      <c r="E51" s="37">
        <v>365.13327601031813</v>
      </c>
      <c r="F51" s="37">
        <v>337.44625967325879</v>
      </c>
      <c r="G51" s="37">
        <v>297.7858985382631</v>
      </c>
      <c r="H51" s="37">
        <v>260.23215821152189</v>
      </c>
      <c r="I51" s="37">
        <v>282.97506448839209</v>
      </c>
      <c r="J51" s="37">
        <v>249.80653482373171</v>
      </c>
      <c r="K51" s="37">
        <v>289.46689595872738</v>
      </c>
      <c r="L51" s="37">
        <v>218.57265692175409</v>
      </c>
      <c r="M51" s="37">
        <v>235.7265692175408</v>
      </c>
      <c r="N51" s="37">
        <v>237.83319002579529</v>
      </c>
      <c r="O51" s="37">
        <v>207.99656061908851</v>
      </c>
      <c r="P51" s="37">
        <v>266.1865864144454</v>
      </c>
      <c r="Q51" s="37">
        <v>281.79277730008602</v>
      </c>
      <c r="R51" s="37">
        <v>290.71367153912291</v>
      </c>
      <c r="S51" s="37">
        <v>275.30094582975062</v>
      </c>
      <c r="T51" s="37">
        <v>294.69045571797068</v>
      </c>
      <c r="U51" s="37">
        <v>336.45743766122098</v>
      </c>
      <c r="V51" s="37">
        <v>312.61822871883061</v>
      </c>
      <c r="W51" s="37">
        <v>327.64402407566638</v>
      </c>
      <c r="X51" s="37">
        <v>347.91487532244201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21.806620808254515</v>
      </c>
      <c r="D52" s="37">
        <f t="shared" si="20"/>
        <v>14.044110060189164</v>
      </c>
      <c r="E52" s="37">
        <f t="shared" si="20"/>
        <v>19.083748925193461</v>
      </c>
      <c r="F52" s="37">
        <f t="shared" si="20"/>
        <v>21.304987102321583</v>
      </c>
      <c r="G52" s="37">
        <f t="shared" si="20"/>
        <v>19.704815133276011</v>
      </c>
      <c r="H52" s="37">
        <f t="shared" si="20"/>
        <v>26.416423043852102</v>
      </c>
      <c r="I52" s="37">
        <f t="shared" si="20"/>
        <v>30.118486672398969</v>
      </c>
      <c r="J52" s="37">
        <f t="shared" si="20"/>
        <v>27.77781599312123</v>
      </c>
      <c r="K52" s="37">
        <f t="shared" si="20"/>
        <v>27.419518486672398</v>
      </c>
      <c r="L52" s="37">
        <f t="shared" si="20"/>
        <v>40.938177128116934</v>
      </c>
      <c r="M52" s="37">
        <f t="shared" si="20"/>
        <v>33.868357695614776</v>
      </c>
      <c r="N52" s="37">
        <f t="shared" si="20"/>
        <v>32.721926053310398</v>
      </c>
      <c r="O52" s="37">
        <f t="shared" si="20"/>
        <v>38.000429922613932</v>
      </c>
      <c r="P52" s="37">
        <f t="shared" si="20"/>
        <v>52.020550300945828</v>
      </c>
      <c r="Q52" s="37">
        <f t="shared" si="20"/>
        <v>64.106190885640572</v>
      </c>
      <c r="R52" s="37">
        <f t="shared" si="20"/>
        <v>56.964660361134996</v>
      </c>
      <c r="S52" s="37">
        <f t="shared" si="20"/>
        <v>57.346861564918314</v>
      </c>
      <c r="T52" s="37">
        <f t="shared" si="20"/>
        <v>67.793426244431714</v>
      </c>
      <c r="U52" s="37">
        <f t="shared" si="20"/>
        <v>70.081683368557663</v>
      </c>
      <c r="V52" s="37">
        <f t="shared" si="20"/>
        <v>84.588504887859486</v>
      </c>
      <c r="W52" s="37">
        <f t="shared" si="20"/>
        <v>85.280861912496789</v>
      </c>
      <c r="X52" s="37">
        <f t="shared" ref="X52" si="21">SUM(X53:X70)</f>
        <v>91.118380540555577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0.3821152192605331</v>
      </c>
      <c r="Q58" s="10">
        <v>0.50154772141014614</v>
      </c>
      <c r="R58" s="10">
        <v>0.50154772141014614</v>
      </c>
      <c r="S58" s="10">
        <v>0.50154772141014614</v>
      </c>
      <c r="T58" s="10">
        <v>1.146431642304385</v>
      </c>
      <c r="U58" s="10">
        <v>0.45382631126397238</v>
      </c>
      <c r="V58" s="10">
        <v>0.40601891659501288</v>
      </c>
      <c r="W58" s="10">
        <v>0.42992261392949271</v>
      </c>
      <c r="X58" s="10">
        <v>0.47773000859845233</v>
      </c>
    </row>
    <row r="59" spans="1:24" ht="11.25" customHeight="1" x14ac:dyDescent="0.2">
      <c r="A59" s="42" t="s">
        <v>105</v>
      </c>
      <c r="B59" s="9" t="s">
        <v>106</v>
      </c>
      <c r="C59" s="10">
        <v>21.663284608770422</v>
      </c>
      <c r="D59" s="10">
        <v>13.94858125537403</v>
      </c>
      <c r="E59" s="10">
        <v>18.98822012037833</v>
      </c>
      <c r="F59" s="10">
        <v>21.23336199484093</v>
      </c>
      <c r="G59" s="10">
        <v>19.609286328460879</v>
      </c>
      <c r="H59" s="10">
        <v>26.368615649183141</v>
      </c>
      <c r="I59" s="10">
        <v>30.118486672398969</v>
      </c>
      <c r="J59" s="10">
        <v>27.77781599312123</v>
      </c>
      <c r="K59" s="10">
        <v>27.419518486672398</v>
      </c>
      <c r="L59" s="10">
        <v>40.938177128116934</v>
      </c>
      <c r="M59" s="10">
        <v>33.725021496130687</v>
      </c>
      <c r="N59" s="10">
        <v>32.721926053310398</v>
      </c>
      <c r="O59" s="10">
        <v>36.567325881341361</v>
      </c>
      <c r="P59" s="10">
        <v>47.172055030094583</v>
      </c>
      <c r="Q59" s="10">
        <v>49.894926913155629</v>
      </c>
      <c r="R59" s="10">
        <v>48.437919174548583</v>
      </c>
      <c r="S59" s="10">
        <v>48.581255374032672</v>
      </c>
      <c r="T59" s="10">
        <v>55.221152192605317</v>
      </c>
      <c r="U59" s="10">
        <v>60.571281169389501</v>
      </c>
      <c r="V59" s="10">
        <v>76.478417884780725</v>
      </c>
      <c r="W59" s="10">
        <v>76.335167669819427</v>
      </c>
      <c r="X59" s="10">
        <v>81.709200343938093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0.14333619948409279</v>
      </c>
      <c r="D61" s="10">
        <v>9.5528804815133275E-2</v>
      </c>
      <c r="E61" s="10">
        <v>9.5528804815133275E-2</v>
      </c>
      <c r="F61" s="10">
        <v>7.1625107480653469E-2</v>
      </c>
      <c r="G61" s="10">
        <v>9.5528804815133275E-2</v>
      </c>
      <c r="H61" s="10">
        <v>4.7807394668959592E-2</v>
      </c>
      <c r="I61" s="10">
        <v>0</v>
      </c>
      <c r="J61" s="10">
        <v>0</v>
      </c>
      <c r="K61" s="10">
        <v>0</v>
      </c>
      <c r="L61" s="10">
        <v>0</v>
      </c>
      <c r="M61" s="10">
        <v>0.14333619948409279</v>
      </c>
      <c r="N61" s="10">
        <v>0</v>
      </c>
      <c r="O61" s="10">
        <v>1.4331040412725711</v>
      </c>
      <c r="P61" s="10">
        <v>4.4663800515907139</v>
      </c>
      <c r="Q61" s="10">
        <v>13.7097162510748</v>
      </c>
      <c r="R61" s="10">
        <v>8.0251934651762671</v>
      </c>
      <c r="S61" s="10">
        <v>8.2640584694754935</v>
      </c>
      <c r="T61" s="10">
        <v>11.22579535683577</v>
      </c>
      <c r="U61" s="10">
        <v>8.9328460877042115</v>
      </c>
      <c r="V61" s="10">
        <v>7.5475494411006014</v>
      </c>
      <c r="W61" s="10">
        <v>8.1207222699914006</v>
      </c>
      <c r="X61" s="10">
        <v>8.4551160791057605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0.20004705268624592</v>
      </c>
      <c r="U70" s="10">
        <v>0.12372980019997894</v>
      </c>
      <c r="V70" s="10">
        <v>0.15651864538314184</v>
      </c>
      <c r="W70" s="10">
        <v>0.39504935875646019</v>
      </c>
      <c r="X70" s="10">
        <v>0.476334108913265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37.140498710232158</v>
      </c>
      <c r="D75" s="37">
        <v>33.510060189165948</v>
      </c>
      <c r="E75" s="37">
        <v>28.016595012897682</v>
      </c>
      <c r="F75" s="37">
        <v>37.761564918314697</v>
      </c>
      <c r="G75" s="37">
        <v>26.51186586414445</v>
      </c>
      <c r="H75" s="37">
        <v>22.403783319002581</v>
      </c>
      <c r="I75" s="37">
        <v>21.926053310404129</v>
      </c>
      <c r="J75" s="37">
        <v>22.451504729148748</v>
      </c>
      <c r="K75" s="37">
        <v>21.9499570077386</v>
      </c>
      <c r="L75" s="37">
        <v>20.803439380911431</v>
      </c>
      <c r="M75" s="37">
        <v>16.122098022355971</v>
      </c>
      <c r="N75" s="37">
        <v>14.975666380051591</v>
      </c>
      <c r="O75" s="37">
        <v>10.17480653482373</v>
      </c>
      <c r="P75" s="37">
        <v>25.652020636285471</v>
      </c>
      <c r="Q75" s="37">
        <v>24.863886500429921</v>
      </c>
      <c r="R75" s="37">
        <v>30.978331900257949</v>
      </c>
      <c r="S75" s="37">
        <v>34.919260533104037</v>
      </c>
      <c r="T75" s="37">
        <v>30.930524505588991</v>
      </c>
      <c r="U75" s="37">
        <v>21.448323301805669</v>
      </c>
      <c r="V75" s="37">
        <v>17.077472055030089</v>
      </c>
      <c r="W75" s="37">
        <v>25.317626827171111</v>
      </c>
      <c r="X75" s="37">
        <v>28.733190025795349</v>
      </c>
    </row>
    <row r="76" spans="1:24" ht="11.25" customHeight="1" x14ac:dyDescent="0.2">
      <c r="A76" s="38" t="s">
        <v>139</v>
      </c>
      <c r="B76" s="39" t="s">
        <v>140</v>
      </c>
      <c r="C76" s="40">
        <v>93.895098882201196</v>
      </c>
      <c r="D76" s="40">
        <v>119.4325021496131</v>
      </c>
      <c r="E76" s="40">
        <v>120.6362854686156</v>
      </c>
      <c r="F76" s="40">
        <v>132.24419604471191</v>
      </c>
      <c r="G76" s="40">
        <v>117.1109200343938</v>
      </c>
      <c r="H76" s="40">
        <v>106.0189165950129</v>
      </c>
      <c r="I76" s="40">
        <v>107.22269991401549</v>
      </c>
      <c r="J76" s="40">
        <v>102.23559759243339</v>
      </c>
      <c r="K76" s="40">
        <v>107.652622527945</v>
      </c>
      <c r="L76" s="40">
        <v>105.07308684436801</v>
      </c>
      <c r="M76" s="40">
        <v>116.938950988822</v>
      </c>
      <c r="N76" s="40">
        <v>118.0567497850387</v>
      </c>
      <c r="O76" s="40">
        <v>204.98710232158211</v>
      </c>
      <c r="P76" s="40">
        <v>193.89509888220121</v>
      </c>
      <c r="Q76" s="40">
        <v>179.36371453138429</v>
      </c>
      <c r="R76" s="40">
        <v>192.6913155631986</v>
      </c>
      <c r="S76" s="40">
        <v>204.1272570937231</v>
      </c>
      <c r="T76" s="40">
        <v>210.92003439380909</v>
      </c>
      <c r="U76" s="40">
        <v>216.33705932932071</v>
      </c>
      <c r="V76" s="40">
        <v>234.73774720550301</v>
      </c>
      <c r="W76" s="40">
        <v>233.4479793637145</v>
      </c>
      <c r="X76" s="40">
        <v>240.75666380051589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86.022699914015476</v>
      </c>
      <c r="D2" s="31">
        <f t="shared" si="0"/>
        <v>112.34832330180566</v>
      </c>
      <c r="E2" s="31">
        <f t="shared" si="0"/>
        <v>125.34067067927774</v>
      </c>
      <c r="F2" s="31">
        <f t="shared" si="0"/>
        <v>140.33903697334478</v>
      </c>
      <c r="G2" s="31">
        <f t="shared" si="0"/>
        <v>139.68374892519347</v>
      </c>
      <c r="H2" s="31">
        <f t="shared" si="0"/>
        <v>140.28297506448837</v>
      </c>
      <c r="I2" s="31">
        <f t="shared" si="0"/>
        <v>150.36165090283748</v>
      </c>
      <c r="J2" s="31">
        <f t="shared" si="0"/>
        <v>150.20309544282028</v>
      </c>
      <c r="K2" s="31">
        <f t="shared" si="0"/>
        <v>150.18873602751503</v>
      </c>
      <c r="L2" s="31">
        <f t="shared" si="0"/>
        <v>119.46122098022356</v>
      </c>
      <c r="M2" s="31">
        <f t="shared" si="0"/>
        <v>137.71134995700774</v>
      </c>
      <c r="N2" s="31">
        <f t="shared" si="0"/>
        <v>138.04574376612209</v>
      </c>
      <c r="O2" s="31">
        <f t="shared" si="0"/>
        <v>175.90765262252793</v>
      </c>
      <c r="P2" s="31">
        <f t="shared" si="0"/>
        <v>208.9137575236457</v>
      </c>
      <c r="Q2" s="31">
        <f t="shared" si="0"/>
        <v>195.44290627687008</v>
      </c>
      <c r="R2" s="31">
        <f t="shared" si="0"/>
        <v>210.24178847807391</v>
      </c>
      <c r="S2" s="31">
        <f t="shared" si="0"/>
        <v>226.69965606190888</v>
      </c>
      <c r="T2" s="31">
        <f t="shared" si="0"/>
        <v>236.50244112175974</v>
      </c>
      <c r="U2" s="31">
        <f t="shared" si="0"/>
        <v>240.57111127415232</v>
      </c>
      <c r="V2" s="31">
        <f t="shared" si="0"/>
        <v>231.7242400904793</v>
      </c>
      <c r="W2" s="31">
        <f t="shared" si="0"/>
        <v>209.64137832295324</v>
      </c>
      <c r="X2" s="31">
        <f t="shared" ref="X2" si="1">SUM(X3,X17,X22,X25,X26,X51,X52,X71,X74,X75,X76)</f>
        <v>238.55918742568849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3.2617368873602754</v>
      </c>
      <c r="F3" s="34">
        <f t="shared" si="2"/>
        <v>2.8211521926053309</v>
      </c>
      <c r="G3" s="34">
        <f t="shared" si="2"/>
        <v>1.3991401547721409</v>
      </c>
      <c r="H3" s="34">
        <f t="shared" si="2"/>
        <v>1.3940670679277729</v>
      </c>
      <c r="I3" s="34">
        <f t="shared" si="2"/>
        <v>1.407738607050731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0.41324161650902841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0.41324161650902841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2.848495270851247</v>
      </c>
      <c r="F11" s="29">
        <f t="shared" si="8"/>
        <v>2.8211521926053309</v>
      </c>
      <c r="G11" s="29">
        <f t="shared" si="8"/>
        <v>1.3991401547721409</v>
      </c>
      <c r="H11" s="29">
        <f t="shared" si="8"/>
        <v>1.3940670679277729</v>
      </c>
      <c r="I11" s="29">
        <f t="shared" si="8"/>
        <v>1.407738607050731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2.848495270851247</v>
      </c>
      <c r="F13" s="10">
        <v>2.8211521926053309</v>
      </c>
      <c r="G13" s="10">
        <v>1.3991401547721409</v>
      </c>
      <c r="H13" s="10">
        <v>1.3940670679277729</v>
      </c>
      <c r="I13" s="10">
        <v>1.407738607050731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1.026999140154772</v>
      </c>
      <c r="D26" s="37">
        <f t="shared" si="14"/>
        <v>1.026999140154772</v>
      </c>
      <c r="E26" s="37">
        <f t="shared" si="14"/>
        <v>1.129750644883921</v>
      </c>
      <c r="F26" s="37">
        <f t="shared" si="14"/>
        <v>3.8597592433362</v>
      </c>
      <c r="G26" s="37">
        <f t="shared" si="14"/>
        <v>2.1496130696474629</v>
      </c>
      <c r="H26" s="37">
        <f t="shared" si="14"/>
        <v>2.1496130696474629</v>
      </c>
      <c r="I26" s="37">
        <f t="shared" si="14"/>
        <v>1.1226139294926909</v>
      </c>
      <c r="J26" s="37">
        <f t="shared" si="14"/>
        <v>2.125795356835769</v>
      </c>
      <c r="K26" s="37">
        <f t="shared" si="14"/>
        <v>2.125795356835769</v>
      </c>
      <c r="L26" s="37">
        <f t="shared" si="14"/>
        <v>1.1226139294926909</v>
      </c>
      <c r="M26" s="37">
        <f t="shared" si="14"/>
        <v>1.1226139294926909</v>
      </c>
      <c r="N26" s="37">
        <f t="shared" si="14"/>
        <v>1.0031814273430779</v>
      </c>
      <c r="O26" s="37">
        <f t="shared" si="14"/>
        <v>1.1226139294926909</v>
      </c>
      <c r="P26" s="37">
        <f t="shared" si="14"/>
        <v>2.125795356835769</v>
      </c>
      <c r="Q26" s="37">
        <f t="shared" si="14"/>
        <v>2.125795356835769</v>
      </c>
      <c r="R26" s="37">
        <f t="shared" si="14"/>
        <v>2.125795356835769</v>
      </c>
      <c r="S26" s="37">
        <f t="shared" si="14"/>
        <v>2.127171109200344</v>
      </c>
      <c r="T26" s="37">
        <f t="shared" si="14"/>
        <v>3.2287188306104904</v>
      </c>
      <c r="U26" s="37">
        <f t="shared" si="14"/>
        <v>2.1267411865864139</v>
      </c>
      <c r="V26" s="37">
        <f t="shared" si="14"/>
        <v>1.102063628546861</v>
      </c>
      <c r="W26" s="37">
        <f t="shared" si="14"/>
        <v>2.1267411865864139</v>
      </c>
      <c r="X26" s="37">
        <f t="shared" ref="X26" si="15">SUM(X27,X33)</f>
        <v>2.1267411865864139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1.026999140154772</v>
      </c>
      <c r="D33" s="29">
        <f t="shared" si="18"/>
        <v>1.026999140154772</v>
      </c>
      <c r="E33" s="29">
        <f t="shared" si="18"/>
        <v>1.129750644883921</v>
      </c>
      <c r="F33" s="29">
        <f t="shared" si="18"/>
        <v>3.8597592433362</v>
      </c>
      <c r="G33" s="29">
        <f t="shared" si="18"/>
        <v>2.1496130696474629</v>
      </c>
      <c r="H33" s="29">
        <f t="shared" si="18"/>
        <v>2.1496130696474629</v>
      </c>
      <c r="I33" s="29">
        <f t="shared" si="18"/>
        <v>1.1226139294926909</v>
      </c>
      <c r="J33" s="29">
        <f t="shared" si="18"/>
        <v>2.125795356835769</v>
      </c>
      <c r="K33" s="29">
        <f t="shared" si="18"/>
        <v>2.125795356835769</v>
      </c>
      <c r="L33" s="29">
        <f t="shared" si="18"/>
        <v>1.1226139294926909</v>
      </c>
      <c r="M33" s="29">
        <f t="shared" si="18"/>
        <v>1.1226139294926909</v>
      </c>
      <c r="N33" s="29">
        <f t="shared" si="18"/>
        <v>1.0031814273430779</v>
      </c>
      <c r="O33" s="29">
        <f t="shared" si="18"/>
        <v>1.1226139294926909</v>
      </c>
      <c r="P33" s="29">
        <f t="shared" si="18"/>
        <v>2.125795356835769</v>
      </c>
      <c r="Q33" s="29">
        <f t="shared" si="18"/>
        <v>2.125795356835769</v>
      </c>
      <c r="R33" s="29">
        <f t="shared" si="18"/>
        <v>2.125795356835769</v>
      </c>
      <c r="S33" s="29">
        <f t="shared" si="18"/>
        <v>2.127171109200344</v>
      </c>
      <c r="T33" s="29">
        <f t="shared" si="18"/>
        <v>3.2287188306104904</v>
      </c>
      <c r="U33" s="29">
        <f t="shared" si="18"/>
        <v>2.1267411865864139</v>
      </c>
      <c r="V33" s="29">
        <f t="shared" si="18"/>
        <v>1.102063628546861</v>
      </c>
      <c r="W33" s="29">
        <f t="shared" si="18"/>
        <v>2.1267411865864139</v>
      </c>
      <c r="X33" s="29">
        <f t="shared" ref="X33" si="19">SUM(X34:X50)</f>
        <v>2.1267411865864139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1.129750644883921</v>
      </c>
      <c r="F36" s="10">
        <v>0</v>
      </c>
      <c r="G36" s="10">
        <v>1.1226139294926909</v>
      </c>
      <c r="H36" s="10">
        <v>1.1226139294926909</v>
      </c>
      <c r="I36" s="10">
        <v>1.1226139294926909</v>
      </c>
      <c r="J36" s="10">
        <v>1.1226139294926909</v>
      </c>
      <c r="K36" s="10">
        <v>1.1226139294926909</v>
      </c>
      <c r="L36" s="10">
        <v>1.1226139294926909</v>
      </c>
      <c r="M36" s="10">
        <v>1.1226139294926909</v>
      </c>
      <c r="N36" s="10">
        <v>0</v>
      </c>
      <c r="O36" s="10">
        <v>1.1226139294926909</v>
      </c>
      <c r="P36" s="10">
        <v>1.1226139294926909</v>
      </c>
      <c r="Q36" s="10">
        <v>1.1226139294926909</v>
      </c>
      <c r="R36" s="10">
        <v>1.1226139294926909</v>
      </c>
      <c r="S36" s="10">
        <v>1.102493551160791</v>
      </c>
      <c r="T36" s="10">
        <v>2.2040412725709371</v>
      </c>
      <c r="U36" s="10">
        <v>1.102063628546861</v>
      </c>
      <c r="V36" s="10">
        <v>1.102063628546861</v>
      </c>
      <c r="W36" s="10">
        <v>1.102063628546861</v>
      </c>
      <c r="X36" s="10">
        <v>1.102063628546861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1.026999140154772</v>
      </c>
      <c r="E43" s="10">
        <v>0</v>
      </c>
      <c r="F43" s="10">
        <v>0</v>
      </c>
      <c r="G43" s="10">
        <v>1.026999140154772</v>
      </c>
      <c r="H43" s="10">
        <v>1.026999140154772</v>
      </c>
      <c r="I43" s="10">
        <v>0</v>
      </c>
      <c r="J43" s="10">
        <v>1.0031814273430779</v>
      </c>
      <c r="K43" s="10">
        <v>1.0031814273430779</v>
      </c>
      <c r="L43" s="10">
        <v>0</v>
      </c>
      <c r="M43" s="10">
        <v>0</v>
      </c>
      <c r="N43" s="10">
        <v>1.0031814273430779</v>
      </c>
      <c r="O43" s="10">
        <v>0</v>
      </c>
      <c r="P43" s="10">
        <v>1.0031814273430779</v>
      </c>
      <c r="Q43" s="10">
        <v>1.0031814273430779</v>
      </c>
      <c r="R43" s="10">
        <v>1.0031814273430779</v>
      </c>
      <c r="S43" s="10">
        <v>1.0246775580395531</v>
      </c>
      <c r="T43" s="10">
        <v>1.0246775580395531</v>
      </c>
      <c r="U43" s="10">
        <v>1.0246775580395531</v>
      </c>
      <c r="V43" s="10">
        <v>0</v>
      </c>
      <c r="W43" s="10">
        <v>1.0246775580395531</v>
      </c>
      <c r="X43" s="10">
        <v>1.0246775580395531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3.8597592433362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47.420464316423043</v>
      </c>
      <c r="D51" s="37">
        <v>44.282029234737742</v>
      </c>
      <c r="E51" s="37">
        <v>49.892519346517624</v>
      </c>
      <c r="F51" s="37">
        <v>53.310404127257087</v>
      </c>
      <c r="G51" s="37">
        <v>53.847807394668948</v>
      </c>
      <c r="H51" s="37">
        <v>58.770421324161653</v>
      </c>
      <c r="I51" s="37">
        <v>60.533104041272573</v>
      </c>
      <c r="J51" s="37">
        <v>58.533963886500423</v>
      </c>
      <c r="K51" s="37">
        <v>56.900257953568357</v>
      </c>
      <c r="L51" s="37">
        <v>43.207222699914013</v>
      </c>
      <c r="M51" s="37">
        <v>47.398968185726567</v>
      </c>
      <c r="N51" s="37">
        <v>47.699914015477212</v>
      </c>
      <c r="O51" s="37">
        <v>48.129836629406697</v>
      </c>
      <c r="P51" s="37">
        <v>70.550300945829747</v>
      </c>
      <c r="Q51" s="37">
        <v>59.931212381771267</v>
      </c>
      <c r="R51" s="37">
        <v>68.357695614789336</v>
      </c>
      <c r="S51" s="37">
        <v>71.711092003439376</v>
      </c>
      <c r="T51" s="37">
        <v>73.409286328460865</v>
      </c>
      <c r="U51" s="37">
        <v>75.257953568357692</v>
      </c>
      <c r="V51" s="37">
        <v>70.163370593293209</v>
      </c>
      <c r="W51" s="37">
        <v>65.864144453998279</v>
      </c>
      <c r="X51" s="37">
        <v>78.546861564918316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0.40601891659501288</v>
      </c>
      <c r="G52" s="37">
        <f t="shared" si="20"/>
        <v>0.42992261392949271</v>
      </c>
      <c r="H52" s="37">
        <f t="shared" si="20"/>
        <v>0.42992261392949271</v>
      </c>
      <c r="I52" s="37">
        <f t="shared" si="20"/>
        <v>0.42992261392949271</v>
      </c>
      <c r="J52" s="37">
        <f t="shared" si="20"/>
        <v>0.40601891659501288</v>
      </c>
      <c r="K52" s="37">
        <f t="shared" si="20"/>
        <v>0.40601891659501288</v>
      </c>
      <c r="L52" s="37">
        <f t="shared" si="20"/>
        <v>0.40601891659501288</v>
      </c>
      <c r="M52" s="37">
        <f t="shared" si="20"/>
        <v>0.50154772141014614</v>
      </c>
      <c r="N52" s="37">
        <f t="shared" si="20"/>
        <v>0.52545141874462586</v>
      </c>
      <c r="O52" s="37">
        <f t="shared" si="20"/>
        <v>7.1625107480653469E-2</v>
      </c>
      <c r="P52" s="37">
        <f t="shared" si="20"/>
        <v>7.1625107480653469E-2</v>
      </c>
      <c r="Q52" s="37">
        <f t="shared" si="20"/>
        <v>0.19105760963026658</v>
      </c>
      <c r="R52" s="37">
        <f t="shared" si="20"/>
        <v>0.31049011177987951</v>
      </c>
      <c r="S52" s="37">
        <f t="shared" si="20"/>
        <v>0.23886500429922608</v>
      </c>
      <c r="T52" s="37">
        <f t="shared" si="20"/>
        <v>0.36314619484658966</v>
      </c>
      <c r="U52" s="37">
        <f t="shared" si="20"/>
        <v>0.54669166968114902</v>
      </c>
      <c r="V52" s="37">
        <f t="shared" si="20"/>
        <v>0.65175513777075544</v>
      </c>
      <c r="W52" s="37">
        <f t="shared" si="20"/>
        <v>0.66932329285865522</v>
      </c>
      <c r="X52" s="37">
        <f t="shared" ref="X52" si="21">SUM(X53:X70)</f>
        <v>0.46701201726207037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0.40601891659501288</v>
      </c>
      <c r="G58" s="10">
        <v>0.42992261392949271</v>
      </c>
      <c r="H58" s="10">
        <v>0.42992261392949271</v>
      </c>
      <c r="I58" s="10">
        <v>0.42992261392949271</v>
      </c>
      <c r="J58" s="10">
        <v>0.40601891659501288</v>
      </c>
      <c r="K58" s="10">
        <v>0.40601891659501288</v>
      </c>
      <c r="L58" s="10">
        <v>0.40601891659501288</v>
      </c>
      <c r="M58" s="10">
        <v>0.50154772141014614</v>
      </c>
      <c r="N58" s="10">
        <v>0.52545141874462586</v>
      </c>
      <c r="O58" s="10">
        <v>7.1625107480653469E-2</v>
      </c>
      <c r="P58" s="10">
        <v>7.1625107480653469E-2</v>
      </c>
      <c r="Q58" s="10">
        <v>0.1194325021496131</v>
      </c>
      <c r="R58" s="10">
        <v>0.16715391229578669</v>
      </c>
      <c r="S58" s="10">
        <v>9.5528804815133275E-2</v>
      </c>
      <c r="T58" s="10">
        <v>0.14333619948409279</v>
      </c>
      <c r="U58" s="10">
        <v>0.16715391229578669</v>
      </c>
      <c r="V58" s="10">
        <v>0.14333619948409279</v>
      </c>
      <c r="W58" s="10">
        <v>0.1194325021496131</v>
      </c>
      <c r="X58" s="10">
        <v>0.1194325021496131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7.1625107480653469E-2</v>
      </c>
      <c r="R59" s="10">
        <v>0.14333619948409279</v>
      </c>
      <c r="S59" s="10">
        <v>0.14333619948409279</v>
      </c>
      <c r="T59" s="10">
        <v>0.14333619948409279</v>
      </c>
      <c r="U59" s="10">
        <v>0.3343938091143594</v>
      </c>
      <c r="V59" s="10">
        <v>0.45382631126397238</v>
      </c>
      <c r="W59" s="10">
        <v>0.42992261392949271</v>
      </c>
      <c r="X59" s="10">
        <v>0.19105760963026661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7.6473795878404069E-2</v>
      </c>
      <c r="U70" s="10">
        <v>4.5143948271002939E-2</v>
      </c>
      <c r="V70" s="10">
        <v>5.4592627022690313E-2</v>
      </c>
      <c r="W70" s="10">
        <v>0.11996817677954937</v>
      </c>
      <c r="X70" s="10">
        <v>0.15652190548219064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12.46775580395529</v>
      </c>
      <c r="D75" s="37">
        <v>22.069389509888222</v>
      </c>
      <c r="E75" s="37">
        <v>19.895872742906281</v>
      </c>
      <c r="F75" s="37">
        <v>22.332072226999141</v>
      </c>
      <c r="G75" s="37">
        <v>17.626827171109198</v>
      </c>
      <c r="H75" s="37">
        <v>12.70662080825451</v>
      </c>
      <c r="I75" s="37">
        <v>10.3420464316423</v>
      </c>
      <c r="J75" s="37">
        <v>8.7417884780739463</v>
      </c>
      <c r="K75" s="37">
        <v>8.3834909716251076</v>
      </c>
      <c r="L75" s="37">
        <v>8.0013757523645737</v>
      </c>
      <c r="M75" s="37">
        <v>8.9805674978503873</v>
      </c>
      <c r="N75" s="37">
        <v>8.3356835769561481</v>
      </c>
      <c r="O75" s="37">
        <v>9.3866723989681855</v>
      </c>
      <c r="P75" s="37">
        <v>9.3388650042992261</v>
      </c>
      <c r="Q75" s="37">
        <v>7.1415305245055887</v>
      </c>
      <c r="R75" s="37">
        <v>5.3979363714531381</v>
      </c>
      <c r="S75" s="37">
        <v>10.31814273430782</v>
      </c>
      <c r="T75" s="37">
        <v>12.0378331900258</v>
      </c>
      <c r="U75" s="37">
        <v>11.392949269131559</v>
      </c>
      <c r="V75" s="37">
        <v>11.22579535683577</v>
      </c>
      <c r="W75" s="37">
        <v>11.0585554600172</v>
      </c>
      <c r="X75" s="37">
        <v>12.27669819432502</v>
      </c>
    </row>
    <row r="76" spans="1:24" ht="11.25" customHeight="1" x14ac:dyDescent="0.2">
      <c r="A76" s="38" t="s">
        <v>139</v>
      </c>
      <c r="B76" s="39" t="s">
        <v>140</v>
      </c>
      <c r="C76" s="40">
        <v>25.107480653482369</v>
      </c>
      <c r="D76" s="40">
        <v>44.969905417024933</v>
      </c>
      <c r="E76" s="40">
        <v>51.160791057609629</v>
      </c>
      <c r="F76" s="40">
        <v>57.609630266552017</v>
      </c>
      <c r="G76" s="40">
        <v>64.230438521066205</v>
      </c>
      <c r="H76" s="40">
        <v>64.832330180567496</v>
      </c>
      <c r="I76" s="40">
        <v>76.52622527944969</v>
      </c>
      <c r="J76" s="40">
        <v>80.395528804815129</v>
      </c>
      <c r="K76" s="40">
        <v>82.373172828890787</v>
      </c>
      <c r="L76" s="40">
        <v>66.723989681857262</v>
      </c>
      <c r="M76" s="40">
        <v>79.707652622527945</v>
      </c>
      <c r="N76" s="40">
        <v>80.481513327601022</v>
      </c>
      <c r="O76" s="40">
        <v>117.19690455717971</v>
      </c>
      <c r="P76" s="40">
        <v>126.82717110920029</v>
      </c>
      <c r="Q76" s="40">
        <v>126.0533104041272</v>
      </c>
      <c r="R76" s="40">
        <v>134.04987102321579</v>
      </c>
      <c r="S76" s="40">
        <v>142.3043852106621</v>
      </c>
      <c r="T76" s="40">
        <v>147.463456577816</v>
      </c>
      <c r="U76" s="40">
        <v>151.24677558039551</v>
      </c>
      <c r="V76" s="40">
        <v>148.58125537403271</v>
      </c>
      <c r="W76" s="40">
        <v>129.92261392949271</v>
      </c>
      <c r="X76" s="40">
        <v>145.14187446259669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173.05081685296642</v>
      </c>
      <c r="D2" s="31">
        <f t="shared" si="0"/>
        <v>197.07962166809978</v>
      </c>
      <c r="E2" s="31">
        <f t="shared" si="0"/>
        <v>203.83353396388651</v>
      </c>
      <c r="F2" s="31">
        <f t="shared" si="0"/>
        <v>221.9032674118659</v>
      </c>
      <c r="G2" s="31">
        <f t="shared" si="0"/>
        <v>225.99320722269985</v>
      </c>
      <c r="H2" s="31">
        <f t="shared" si="0"/>
        <v>277.3686156491832</v>
      </c>
      <c r="I2" s="31">
        <f t="shared" si="0"/>
        <v>271.53525365434217</v>
      </c>
      <c r="J2" s="31">
        <f t="shared" si="0"/>
        <v>271.14436801375757</v>
      </c>
      <c r="K2" s="31">
        <f t="shared" si="0"/>
        <v>245.76956147893378</v>
      </c>
      <c r="L2" s="31">
        <f t="shared" si="0"/>
        <v>232.28615649183149</v>
      </c>
      <c r="M2" s="31">
        <f t="shared" si="0"/>
        <v>256.62398968185721</v>
      </c>
      <c r="N2" s="31">
        <f t="shared" si="0"/>
        <v>265.52355975924331</v>
      </c>
      <c r="O2" s="31">
        <f t="shared" si="0"/>
        <v>309.34110060189164</v>
      </c>
      <c r="P2" s="31">
        <f t="shared" si="0"/>
        <v>384.66268271711095</v>
      </c>
      <c r="Q2" s="31">
        <f t="shared" si="0"/>
        <v>383.38340498710232</v>
      </c>
      <c r="R2" s="31">
        <f t="shared" si="0"/>
        <v>387.25313843508172</v>
      </c>
      <c r="S2" s="31">
        <f t="shared" si="0"/>
        <v>405.75107480653469</v>
      </c>
      <c r="T2" s="31">
        <f t="shared" si="0"/>
        <v>437.74593176318092</v>
      </c>
      <c r="U2" s="31">
        <f t="shared" si="0"/>
        <v>443.96706079835326</v>
      </c>
      <c r="V2" s="31">
        <f t="shared" si="0"/>
        <v>447.03532710683612</v>
      </c>
      <c r="W2" s="31">
        <f t="shared" si="0"/>
        <v>473.38310542323848</v>
      </c>
      <c r="X2" s="31">
        <f t="shared" ref="X2" si="1">SUM(X3,X17,X22,X25,X26,X51,X52,X71,X74,X75,X76)</f>
        <v>528.88277682091518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3.5634565778159928</v>
      </c>
      <c r="D3" s="34">
        <f t="shared" si="2"/>
        <v>1.3453998280309545</v>
      </c>
      <c r="E3" s="34">
        <f t="shared" si="2"/>
        <v>0</v>
      </c>
      <c r="F3" s="34">
        <f t="shared" si="2"/>
        <v>0.29724849527085118</v>
      </c>
      <c r="G3" s="34">
        <f t="shared" si="2"/>
        <v>1.6524505588993981</v>
      </c>
      <c r="H3" s="34">
        <f t="shared" si="2"/>
        <v>2.5883061049011182</v>
      </c>
      <c r="I3" s="34">
        <f t="shared" si="2"/>
        <v>2.1672398968185727</v>
      </c>
      <c r="J3" s="34">
        <f t="shared" si="2"/>
        <v>1.6067067927773</v>
      </c>
      <c r="K3" s="34">
        <f t="shared" si="2"/>
        <v>1.4684436801375749</v>
      </c>
      <c r="L3" s="34">
        <f t="shared" si="2"/>
        <v>1.0881341358555461</v>
      </c>
      <c r="M3" s="34">
        <f t="shared" si="2"/>
        <v>0.71487532244196039</v>
      </c>
      <c r="N3" s="34">
        <f t="shared" si="2"/>
        <v>0.71272570937231294</v>
      </c>
      <c r="O3" s="34">
        <f t="shared" si="2"/>
        <v>0.70438521066208082</v>
      </c>
      <c r="P3" s="34">
        <f t="shared" si="2"/>
        <v>1.393895098882201</v>
      </c>
      <c r="Q3" s="34">
        <f t="shared" si="2"/>
        <v>1.1104901117798796</v>
      </c>
      <c r="R3" s="34">
        <f t="shared" si="2"/>
        <v>1.7271711092003437</v>
      </c>
      <c r="S3" s="34">
        <f t="shared" si="2"/>
        <v>1.2383490971625106</v>
      </c>
      <c r="T3" s="34">
        <f t="shared" si="2"/>
        <v>0.7074806534823731</v>
      </c>
      <c r="U3" s="34">
        <f t="shared" si="2"/>
        <v>1.087360275150473</v>
      </c>
      <c r="V3" s="34">
        <f t="shared" si="2"/>
        <v>0.37429062768701632</v>
      </c>
      <c r="W3" s="34">
        <f t="shared" si="2"/>
        <v>0.3741186586414445</v>
      </c>
      <c r="X3" s="34">
        <f t="shared" ref="X3" si="3">SUM(X4,X8,X11)</f>
        <v>0.36294067067927771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1.430352536543422</v>
      </c>
      <c r="D8" s="29">
        <f t="shared" si="6"/>
        <v>0.63439380911435939</v>
      </c>
      <c r="E8" s="29">
        <f t="shared" si="6"/>
        <v>0</v>
      </c>
      <c r="F8" s="29">
        <f t="shared" si="6"/>
        <v>0.29724849527085118</v>
      </c>
      <c r="G8" s="29">
        <f t="shared" si="6"/>
        <v>0.25331040412725708</v>
      </c>
      <c r="H8" s="29">
        <f t="shared" si="6"/>
        <v>1.1942390369733451</v>
      </c>
      <c r="I8" s="29">
        <f t="shared" si="6"/>
        <v>0.7595012897678417</v>
      </c>
      <c r="J8" s="29">
        <f t="shared" si="6"/>
        <v>0.19750644883920901</v>
      </c>
      <c r="K8" s="29">
        <f t="shared" si="6"/>
        <v>0.76431642304385194</v>
      </c>
      <c r="L8" s="29">
        <f t="shared" si="6"/>
        <v>0.3821152192605331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0.40593293207222703</v>
      </c>
      <c r="R8" s="29">
        <f t="shared" si="6"/>
        <v>1.0218400687876179</v>
      </c>
      <c r="S8" s="29">
        <f t="shared" si="6"/>
        <v>0.52158211521926046</v>
      </c>
      <c r="T8" s="29">
        <f t="shared" si="6"/>
        <v>0</v>
      </c>
      <c r="U8" s="29">
        <f t="shared" si="6"/>
        <v>0.38271711092003441</v>
      </c>
      <c r="V8" s="29">
        <f t="shared" si="6"/>
        <v>0.37429062768701632</v>
      </c>
      <c r="W8" s="29">
        <f t="shared" si="6"/>
        <v>0.3741186586414445</v>
      </c>
      <c r="X8" s="29">
        <f t="shared" ref="X8" si="7">SUM(X9:X10)</f>
        <v>0.36294067067927771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0.76431642304385194</v>
      </c>
      <c r="L9" s="10">
        <v>0.3821152192605331</v>
      </c>
      <c r="M9" s="10">
        <v>0</v>
      </c>
      <c r="N9" s="10">
        <v>0</v>
      </c>
      <c r="O9" s="10">
        <v>0</v>
      </c>
      <c r="P9" s="10">
        <v>0</v>
      </c>
      <c r="Q9" s="10">
        <v>0.40593293207222703</v>
      </c>
      <c r="R9" s="10">
        <v>1.0218400687876179</v>
      </c>
      <c r="S9" s="10">
        <v>0.52158211521926046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1.430352536543422</v>
      </c>
      <c r="D10" s="10">
        <v>0.63439380911435939</v>
      </c>
      <c r="E10" s="10">
        <v>0</v>
      </c>
      <c r="F10" s="10">
        <v>0.29724849527085118</v>
      </c>
      <c r="G10" s="10">
        <v>0.25331040412725708</v>
      </c>
      <c r="H10" s="10">
        <v>1.1942390369733451</v>
      </c>
      <c r="I10" s="10">
        <v>0.7595012897678417</v>
      </c>
      <c r="J10" s="10">
        <v>0.19750644883920901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0.38271711092003441</v>
      </c>
      <c r="V10" s="10">
        <v>0.37429062768701632</v>
      </c>
      <c r="W10" s="10">
        <v>0.3741186586414445</v>
      </c>
      <c r="X10" s="10">
        <v>0.36294067067927771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2.133104041272571</v>
      </c>
      <c r="D11" s="29">
        <f t="shared" si="8"/>
        <v>0.71100601891659498</v>
      </c>
      <c r="E11" s="29">
        <f t="shared" si="8"/>
        <v>0</v>
      </c>
      <c r="F11" s="29">
        <f t="shared" si="8"/>
        <v>0</v>
      </c>
      <c r="G11" s="29">
        <f t="shared" si="8"/>
        <v>1.3991401547721409</v>
      </c>
      <c r="H11" s="29">
        <f t="shared" si="8"/>
        <v>1.3940670679277729</v>
      </c>
      <c r="I11" s="29">
        <f t="shared" si="8"/>
        <v>1.407738607050731</v>
      </c>
      <c r="J11" s="29">
        <f t="shared" si="8"/>
        <v>1.4092003439380909</v>
      </c>
      <c r="K11" s="29">
        <f t="shared" si="8"/>
        <v>0.70412725709372304</v>
      </c>
      <c r="L11" s="29">
        <f t="shared" si="8"/>
        <v>0.70601891659501292</v>
      </c>
      <c r="M11" s="29">
        <f t="shared" si="8"/>
        <v>0.71487532244196039</v>
      </c>
      <c r="N11" s="29">
        <f t="shared" si="8"/>
        <v>0.71272570937231294</v>
      </c>
      <c r="O11" s="29">
        <f t="shared" si="8"/>
        <v>0.70438521066208082</v>
      </c>
      <c r="P11" s="29">
        <f t="shared" si="8"/>
        <v>1.393895098882201</v>
      </c>
      <c r="Q11" s="29">
        <f t="shared" si="8"/>
        <v>0.70455717970765264</v>
      </c>
      <c r="R11" s="29">
        <f t="shared" si="8"/>
        <v>0.70533104041272565</v>
      </c>
      <c r="S11" s="29">
        <f t="shared" si="8"/>
        <v>0.71676698194325017</v>
      </c>
      <c r="T11" s="29">
        <f t="shared" si="8"/>
        <v>0.7074806534823731</v>
      </c>
      <c r="U11" s="29">
        <f t="shared" si="8"/>
        <v>0.70464316423043849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2.133104041272571</v>
      </c>
      <c r="D13" s="10">
        <v>0.71100601891659498</v>
      </c>
      <c r="E13" s="10">
        <v>0</v>
      </c>
      <c r="F13" s="10">
        <v>0</v>
      </c>
      <c r="G13" s="10">
        <v>1.3991401547721409</v>
      </c>
      <c r="H13" s="10">
        <v>1.3940670679277729</v>
      </c>
      <c r="I13" s="10">
        <v>1.407738607050731</v>
      </c>
      <c r="J13" s="10">
        <v>1.4092003439380909</v>
      </c>
      <c r="K13" s="10">
        <v>0.70412725709372304</v>
      </c>
      <c r="L13" s="10">
        <v>0.70601891659501292</v>
      </c>
      <c r="M13" s="10">
        <v>0.71487532244196039</v>
      </c>
      <c r="N13" s="10">
        <v>0.71272570937231294</v>
      </c>
      <c r="O13" s="10">
        <v>0.70438521066208082</v>
      </c>
      <c r="P13" s="10">
        <v>1.393895098882201</v>
      </c>
      <c r="Q13" s="10">
        <v>0.70455717970765264</v>
      </c>
      <c r="R13" s="10">
        <v>0.70533104041272565</v>
      </c>
      <c r="S13" s="10">
        <v>0.71676698194325017</v>
      </c>
      <c r="T13" s="10">
        <v>0.7074806534823731</v>
      </c>
      <c r="U13" s="10">
        <v>0.70464316423043849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6.9814273430782459</v>
      </c>
      <c r="D26" s="37">
        <f t="shared" si="14"/>
        <v>4.9895098882201214</v>
      </c>
      <c r="E26" s="37">
        <f t="shared" si="14"/>
        <v>4.0245915735167674</v>
      </c>
      <c r="F26" s="37">
        <f t="shared" si="14"/>
        <v>6.243422184006878</v>
      </c>
      <c r="G26" s="37">
        <f t="shared" si="14"/>
        <v>3.1145313843508164</v>
      </c>
      <c r="H26" s="37">
        <f t="shared" si="14"/>
        <v>2.1496130696474629</v>
      </c>
      <c r="I26" s="37">
        <f t="shared" si="14"/>
        <v>2.1496130696474629</v>
      </c>
      <c r="J26" s="37">
        <f t="shared" si="14"/>
        <v>1.0031814273430779</v>
      </c>
      <c r="K26" s="37">
        <f t="shared" si="14"/>
        <v>1.0031814273430779</v>
      </c>
      <c r="L26" s="37">
        <f t="shared" si="14"/>
        <v>1.1226139294926909</v>
      </c>
      <c r="M26" s="37">
        <f t="shared" si="14"/>
        <v>1.1226139294926909</v>
      </c>
      <c r="N26" s="37">
        <f t="shared" si="14"/>
        <v>8.3834909716251076</v>
      </c>
      <c r="O26" s="37">
        <f t="shared" si="14"/>
        <v>6.257781599312124</v>
      </c>
      <c r="P26" s="37">
        <f t="shared" si="14"/>
        <v>8.5029234737747217</v>
      </c>
      <c r="Q26" s="37">
        <f t="shared" si="14"/>
        <v>8.5029234737747217</v>
      </c>
      <c r="R26" s="37">
        <f t="shared" si="14"/>
        <v>8.5029234737747217</v>
      </c>
      <c r="S26" s="37">
        <f t="shared" si="14"/>
        <v>8.5086844368013743</v>
      </c>
      <c r="T26" s="37">
        <f t="shared" si="14"/>
        <v>9.6087704213241594</v>
      </c>
      <c r="U26" s="37">
        <f t="shared" si="14"/>
        <v>10.633361994840929</v>
      </c>
      <c r="V26" s="37">
        <f t="shared" si="14"/>
        <v>10.633361994840929</v>
      </c>
      <c r="W26" s="37">
        <f t="shared" si="14"/>
        <v>9.6087704213241594</v>
      </c>
      <c r="X26" s="37">
        <f t="shared" ref="X26" si="15">SUM(X27,X33)</f>
        <v>10.710834049871023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6.9814273430782459</v>
      </c>
      <c r="D33" s="29">
        <f t="shared" si="18"/>
        <v>4.9895098882201214</v>
      </c>
      <c r="E33" s="29">
        <f t="shared" si="18"/>
        <v>4.0245915735167674</v>
      </c>
      <c r="F33" s="29">
        <f t="shared" si="18"/>
        <v>6.243422184006878</v>
      </c>
      <c r="G33" s="29">
        <f t="shared" si="18"/>
        <v>3.1145313843508164</v>
      </c>
      <c r="H33" s="29">
        <f t="shared" si="18"/>
        <v>2.1496130696474629</v>
      </c>
      <c r="I33" s="29">
        <f t="shared" si="18"/>
        <v>2.1496130696474629</v>
      </c>
      <c r="J33" s="29">
        <f t="shared" si="18"/>
        <v>1.0031814273430779</v>
      </c>
      <c r="K33" s="29">
        <f t="shared" si="18"/>
        <v>1.0031814273430779</v>
      </c>
      <c r="L33" s="29">
        <f t="shared" si="18"/>
        <v>1.1226139294926909</v>
      </c>
      <c r="M33" s="29">
        <f t="shared" si="18"/>
        <v>1.1226139294926909</v>
      </c>
      <c r="N33" s="29">
        <f t="shared" si="18"/>
        <v>8.3834909716251076</v>
      </c>
      <c r="O33" s="29">
        <f t="shared" si="18"/>
        <v>6.257781599312124</v>
      </c>
      <c r="P33" s="29">
        <f t="shared" si="18"/>
        <v>8.5029234737747217</v>
      </c>
      <c r="Q33" s="29">
        <f t="shared" si="18"/>
        <v>8.5029234737747217</v>
      </c>
      <c r="R33" s="29">
        <f t="shared" si="18"/>
        <v>8.5029234737747217</v>
      </c>
      <c r="S33" s="29">
        <f t="shared" si="18"/>
        <v>8.5086844368013743</v>
      </c>
      <c r="T33" s="29">
        <f t="shared" si="18"/>
        <v>9.6087704213241594</v>
      </c>
      <c r="U33" s="29">
        <f t="shared" si="18"/>
        <v>10.633361994840929</v>
      </c>
      <c r="V33" s="29">
        <f t="shared" si="18"/>
        <v>10.633361994840929</v>
      </c>
      <c r="W33" s="29">
        <f t="shared" si="18"/>
        <v>9.6087704213241594</v>
      </c>
      <c r="X33" s="29">
        <f t="shared" ref="X33" si="19">SUM(X34:X50)</f>
        <v>10.710834049871023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1.129750644883921</v>
      </c>
      <c r="F36" s="10">
        <v>2.259501289767841</v>
      </c>
      <c r="G36" s="10">
        <v>1.1226139294926909</v>
      </c>
      <c r="H36" s="10">
        <v>1.1226139294926909</v>
      </c>
      <c r="I36" s="10">
        <v>1.1226139294926909</v>
      </c>
      <c r="J36" s="10">
        <v>0</v>
      </c>
      <c r="K36" s="10">
        <v>0</v>
      </c>
      <c r="L36" s="10">
        <v>1.1226139294926909</v>
      </c>
      <c r="M36" s="10">
        <v>1.1226139294926909</v>
      </c>
      <c r="N36" s="10">
        <v>3.367755803955288</v>
      </c>
      <c r="O36" s="10">
        <v>2.2451418744625968</v>
      </c>
      <c r="P36" s="10">
        <v>4.4902837489251937</v>
      </c>
      <c r="Q36" s="10">
        <v>4.4902837489251937</v>
      </c>
      <c r="R36" s="10">
        <v>4.4902837489251937</v>
      </c>
      <c r="S36" s="10">
        <v>4.4100601891659501</v>
      </c>
      <c r="T36" s="10">
        <v>5.5101461736887352</v>
      </c>
      <c r="U36" s="10">
        <v>5.5101461736887352</v>
      </c>
      <c r="V36" s="10">
        <v>5.5101461736887352</v>
      </c>
      <c r="W36" s="10">
        <v>5.5101461736887352</v>
      </c>
      <c r="X36" s="10">
        <v>6.612209802235598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0</v>
      </c>
      <c r="E43" s="10">
        <v>0</v>
      </c>
      <c r="F43" s="10">
        <v>2.0540842648323299</v>
      </c>
      <c r="G43" s="10">
        <v>1.026999140154772</v>
      </c>
      <c r="H43" s="10">
        <v>1.026999140154772</v>
      </c>
      <c r="I43" s="10">
        <v>1.026999140154772</v>
      </c>
      <c r="J43" s="10">
        <v>1.0031814273430779</v>
      </c>
      <c r="K43" s="10">
        <v>1.0031814273430779</v>
      </c>
      <c r="L43" s="10">
        <v>0</v>
      </c>
      <c r="M43" s="10">
        <v>0</v>
      </c>
      <c r="N43" s="10">
        <v>5.0157351676698188</v>
      </c>
      <c r="O43" s="10">
        <v>4.0126397248495271</v>
      </c>
      <c r="P43" s="10">
        <v>4.0126397248495271</v>
      </c>
      <c r="Q43" s="10">
        <v>4.0126397248495271</v>
      </c>
      <c r="R43" s="10">
        <v>4.0126397248495271</v>
      </c>
      <c r="S43" s="10">
        <v>4.0986242476354251</v>
      </c>
      <c r="T43" s="10">
        <v>4.0986242476354251</v>
      </c>
      <c r="U43" s="10">
        <v>5.1232158211521934</v>
      </c>
      <c r="V43" s="10">
        <v>5.1232158211521934</v>
      </c>
      <c r="W43" s="10">
        <v>4.0986242476354251</v>
      </c>
      <c r="X43" s="10">
        <v>4.0986242476354251</v>
      </c>
    </row>
    <row r="44" spans="1:24" ht="11.25" customHeight="1" x14ac:dyDescent="0.2">
      <c r="A44" s="41" t="s">
        <v>75</v>
      </c>
      <c r="B44" s="9" t="s">
        <v>76</v>
      </c>
      <c r="C44" s="10">
        <v>4.8246775580395527</v>
      </c>
      <c r="D44" s="10">
        <v>3.8597592433362</v>
      </c>
      <c r="E44" s="10">
        <v>2.894840928632846</v>
      </c>
      <c r="F44" s="10">
        <v>1.9298366294067071</v>
      </c>
      <c r="G44" s="10">
        <v>0.96491831470335332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108.21152192605329</v>
      </c>
      <c r="D51" s="37">
        <v>120.44282029234741</v>
      </c>
      <c r="E51" s="37">
        <v>120.9372312983663</v>
      </c>
      <c r="F51" s="37">
        <v>130.8684436801376</v>
      </c>
      <c r="G51" s="37">
        <v>128.61134995700769</v>
      </c>
      <c r="H51" s="37">
        <v>158.4049871023216</v>
      </c>
      <c r="I51" s="37">
        <v>151.5692175408426</v>
      </c>
      <c r="J51" s="37">
        <v>153.52536543422181</v>
      </c>
      <c r="K51" s="37">
        <v>124.0326741186586</v>
      </c>
      <c r="L51" s="37">
        <v>113.1556319862425</v>
      </c>
      <c r="M51" s="37">
        <v>116.079105760963</v>
      </c>
      <c r="N51" s="37">
        <v>116.78847807394671</v>
      </c>
      <c r="O51" s="37">
        <v>83.319002579535677</v>
      </c>
      <c r="P51" s="37">
        <v>161.7153912295787</v>
      </c>
      <c r="Q51" s="37">
        <v>151.41874462596729</v>
      </c>
      <c r="R51" s="37">
        <v>154.6861564918315</v>
      </c>
      <c r="S51" s="37">
        <v>163.6930352536543</v>
      </c>
      <c r="T51" s="37">
        <v>181.1908856405847</v>
      </c>
      <c r="U51" s="37">
        <v>180.05159071367149</v>
      </c>
      <c r="V51" s="37">
        <v>179.96560619088561</v>
      </c>
      <c r="W51" s="37">
        <v>195.2493551160791</v>
      </c>
      <c r="X51" s="37">
        <v>218.68013757523639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1.0509028374892517</v>
      </c>
      <c r="G52" s="37">
        <f t="shared" si="20"/>
        <v>0.97927773000859852</v>
      </c>
      <c r="H52" s="37">
        <f t="shared" si="20"/>
        <v>1.0031814273430784</v>
      </c>
      <c r="I52" s="37">
        <f t="shared" si="20"/>
        <v>0.7165090283748925</v>
      </c>
      <c r="J52" s="37">
        <f t="shared" si="20"/>
        <v>0.5493551160791057</v>
      </c>
      <c r="K52" s="37">
        <f t="shared" si="20"/>
        <v>0.59707652622527929</v>
      </c>
      <c r="L52" s="37">
        <f t="shared" si="20"/>
        <v>0.50154772141014614</v>
      </c>
      <c r="M52" s="37">
        <f t="shared" si="20"/>
        <v>0.59716251074806537</v>
      </c>
      <c r="N52" s="37">
        <f t="shared" si="20"/>
        <v>0.62098022355975924</v>
      </c>
      <c r="O52" s="37">
        <f t="shared" si="20"/>
        <v>0.54935511607910581</v>
      </c>
      <c r="P52" s="37">
        <f t="shared" si="20"/>
        <v>0.7165090283748925</v>
      </c>
      <c r="Q52" s="37">
        <f t="shared" si="20"/>
        <v>5.2307824591573508</v>
      </c>
      <c r="R52" s="37">
        <f t="shared" si="20"/>
        <v>4.08426483233018</v>
      </c>
      <c r="S52" s="37">
        <f t="shared" si="20"/>
        <v>4.8007738607050729</v>
      </c>
      <c r="T52" s="37">
        <f t="shared" si="20"/>
        <v>3.7003599661043816</v>
      </c>
      <c r="U52" s="37">
        <f t="shared" si="20"/>
        <v>3.331635174965502</v>
      </c>
      <c r="V52" s="37">
        <f t="shared" si="20"/>
        <v>3.4013632203357118</v>
      </c>
      <c r="W52" s="37">
        <f t="shared" si="20"/>
        <v>3.9252378394035756</v>
      </c>
      <c r="X52" s="37">
        <f t="shared" ref="X52" si="21">SUM(X53:X70)</f>
        <v>4.4312720917666342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1.026999140154772</v>
      </c>
      <c r="G58" s="10">
        <v>0.95537403267411869</v>
      </c>
      <c r="H58" s="10">
        <v>0.95537403267411869</v>
      </c>
      <c r="I58" s="10">
        <v>0.7165090283748925</v>
      </c>
      <c r="J58" s="10">
        <v>0.52545141874462586</v>
      </c>
      <c r="K58" s="10">
        <v>0.52545141874462586</v>
      </c>
      <c r="L58" s="10">
        <v>0.40601891659501288</v>
      </c>
      <c r="M58" s="10">
        <v>0.47773000859845233</v>
      </c>
      <c r="N58" s="10">
        <v>0.50154772141014614</v>
      </c>
      <c r="O58" s="10">
        <v>0.35829750644883918</v>
      </c>
      <c r="P58" s="10">
        <v>0.28658641444539978</v>
      </c>
      <c r="Q58" s="10">
        <v>0.47773000859845233</v>
      </c>
      <c r="R58" s="10">
        <v>0.45382631126397238</v>
      </c>
      <c r="S58" s="10">
        <v>0.3343938091143594</v>
      </c>
      <c r="T58" s="10">
        <v>0.23886500429922611</v>
      </c>
      <c r="U58" s="10">
        <v>0.19105760963026661</v>
      </c>
      <c r="V58" s="10">
        <v>0.19105760963026661</v>
      </c>
      <c r="W58" s="10">
        <v>0.28658641444539978</v>
      </c>
      <c r="X58" s="10">
        <v>0.31049011177987962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2.3903697334479789E-2</v>
      </c>
      <c r="G59" s="10">
        <v>2.3903697334479789E-2</v>
      </c>
      <c r="H59" s="10">
        <v>4.7807394668959592E-2</v>
      </c>
      <c r="I59" s="10">
        <v>0</v>
      </c>
      <c r="J59" s="10">
        <v>2.3903697334479789E-2</v>
      </c>
      <c r="K59" s="10">
        <v>7.1625107480653469E-2</v>
      </c>
      <c r="L59" s="10">
        <v>9.5528804815133275E-2</v>
      </c>
      <c r="M59" s="10">
        <v>0.1194325021496131</v>
      </c>
      <c r="N59" s="10">
        <v>0.1194325021496131</v>
      </c>
      <c r="O59" s="10">
        <v>0.19105760963026661</v>
      </c>
      <c r="P59" s="10">
        <v>0.42992261392949271</v>
      </c>
      <c r="Q59" s="10">
        <v>4.7530524505588989</v>
      </c>
      <c r="R59" s="10">
        <v>3.6304385210662078</v>
      </c>
      <c r="S59" s="10">
        <v>4.4663800515907139</v>
      </c>
      <c r="T59" s="10">
        <v>3.3199484092863281</v>
      </c>
      <c r="U59" s="10">
        <v>3.0572656921754078</v>
      </c>
      <c r="V59" s="10">
        <v>3.1049871023215818</v>
      </c>
      <c r="W59" s="10">
        <v>3.367755803955288</v>
      </c>
      <c r="X59" s="10">
        <v>3.7737747205503012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0.14154655251882745</v>
      </c>
      <c r="U70" s="10">
        <v>8.3311873159827507E-2</v>
      </c>
      <c r="V70" s="10">
        <v>0.10531850838386339</v>
      </c>
      <c r="W70" s="10">
        <v>0.27089562100288817</v>
      </c>
      <c r="X70" s="10">
        <v>0.34700725943645361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0.9792777300085983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0.9792777300085983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4.6813413585554597</v>
      </c>
      <c r="D75" s="37">
        <v>7.6191745485812552</v>
      </c>
      <c r="E75" s="37">
        <v>6.9026655202063631</v>
      </c>
      <c r="F75" s="37">
        <v>6.7116079105760953</v>
      </c>
      <c r="G75" s="37">
        <v>4.275322441960447</v>
      </c>
      <c r="H75" s="37">
        <v>5.3979363714531381</v>
      </c>
      <c r="I75" s="37">
        <v>8.7417884780739463</v>
      </c>
      <c r="J75" s="37">
        <v>6.3772141014617363</v>
      </c>
      <c r="K75" s="37">
        <v>6.114445399828031</v>
      </c>
      <c r="L75" s="37">
        <v>5.3262252794496989</v>
      </c>
      <c r="M75" s="37">
        <v>5.3501289767841786</v>
      </c>
      <c r="N75" s="37">
        <v>4.9680137575236456</v>
      </c>
      <c r="O75" s="37">
        <v>3.0333619948409281</v>
      </c>
      <c r="P75" s="37">
        <v>5.1112639724849522</v>
      </c>
      <c r="Q75" s="37">
        <v>4.8246775580395527</v>
      </c>
      <c r="R75" s="37">
        <v>5.1829750644883914</v>
      </c>
      <c r="S75" s="37">
        <v>6.1860705073086839</v>
      </c>
      <c r="T75" s="37">
        <v>5.9950128976784169</v>
      </c>
      <c r="U75" s="37">
        <v>6.4727429062768707</v>
      </c>
      <c r="V75" s="37">
        <v>6.4010318142734306</v>
      </c>
      <c r="W75" s="37">
        <v>5.3262252794496989</v>
      </c>
      <c r="X75" s="37">
        <v>5.0157351676698188</v>
      </c>
    </row>
    <row r="76" spans="1:24" ht="11.25" customHeight="1" x14ac:dyDescent="0.2">
      <c r="A76" s="38" t="s">
        <v>139</v>
      </c>
      <c r="B76" s="39" t="s">
        <v>140</v>
      </c>
      <c r="C76" s="40">
        <v>49.613069647463448</v>
      </c>
      <c r="D76" s="40">
        <v>62.682717110920031</v>
      </c>
      <c r="E76" s="40">
        <v>71.969045571797068</v>
      </c>
      <c r="F76" s="40">
        <v>75.752364574376614</v>
      </c>
      <c r="G76" s="40">
        <v>87.360275150472916</v>
      </c>
      <c r="H76" s="40">
        <v>107.8245915735168</v>
      </c>
      <c r="I76" s="40">
        <v>106.1908856405847</v>
      </c>
      <c r="J76" s="40">
        <v>108.0825451418745</v>
      </c>
      <c r="K76" s="40">
        <v>112.55374032674121</v>
      </c>
      <c r="L76" s="40">
        <v>111.0920034393809</v>
      </c>
      <c r="M76" s="40">
        <v>132.7601031814273</v>
      </c>
      <c r="N76" s="40">
        <v>134.04987102321579</v>
      </c>
      <c r="O76" s="40">
        <v>215.4772141014617</v>
      </c>
      <c r="P76" s="40">
        <v>207.22269991401549</v>
      </c>
      <c r="Q76" s="40">
        <v>212.29578675838351</v>
      </c>
      <c r="R76" s="40">
        <v>213.06964746345659</v>
      </c>
      <c r="S76" s="40">
        <v>221.32416165090279</v>
      </c>
      <c r="T76" s="40">
        <v>236.54342218400689</v>
      </c>
      <c r="U76" s="40">
        <v>242.39036973344801</v>
      </c>
      <c r="V76" s="40">
        <v>246.25967325881339</v>
      </c>
      <c r="W76" s="40">
        <v>258.89939810834051</v>
      </c>
      <c r="X76" s="40">
        <v>289.68185726569209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65.825881341358553</v>
      </c>
      <c r="D2" s="31">
        <f t="shared" si="0"/>
        <v>70.84737747205503</v>
      </c>
      <c r="E2" s="31">
        <f t="shared" si="0"/>
        <v>67.820980223559758</v>
      </c>
      <c r="F2" s="31">
        <f t="shared" si="0"/>
        <v>57.930438521066201</v>
      </c>
      <c r="G2" s="31">
        <f t="shared" si="0"/>
        <v>48.552622527944962</v>
      </c>
      <c r="H2" s="31">
        <f t="shared" si="0"/>
        <v>43.095012897678423</v>
      </c>
      <c r="I2" s="31">
        <f t="shared" si="0"/>
        <v>30.868443680137581</v>
      </c>
      <c r="J2" s="31">
        <f t="shared" si="0"/>
        <v>26.211006018916585</v>
      </c>
      <c r="K2" s="31">
        <f t="shared" si="0"/>
        <v>23.244539982803104</v>
      </c>
      <c r="L2" s="31">
        <f t="shared" si="0"/>
        <v>19.267755803955289</v>
      </c>
      <c r="M2" s="31">
        <f t="shared" si="0"/>
        <v>22.702321582115211</v>
      </c>
      <c r="N2" s="31">
        <f t="shared" si="0"/>
        <v>22.759673258813407</v>
      </c>
      <c r="O2" s="31">
        <f t="shared" si="0"/>
        <v>27.491143594153051</v>
      </c>
      <c r="P2" s="31">
        <f t="shared" si="0"/>
        <v>34.420120378331902</v>
      </c>
      <c r="Q2" s="31">
        <f t="shared" si="0"/>
        <v>36.904041272570936</v>
      </c>
      <c r="R2" s="31">
        <f t="shared" si="0"/>
        <v>40.699398108340503</v>
      </c>
      <c r="S2" s="31">
        <f t="shared" si="0"/>
        <v>41.950902837489252</v>
      </c>
      <c r="T2" s="31">
        <f t="shared" si="0"/>
        <v>41.348021778281975</v>
      </c>
      <c r="U2" s="31">
        <f t="shared" si="0"/>
        <v>42.787736910048608</v>
      </c>
      <c r="V2" s="31">
        <f t="shared" si="0"/>
        <v>40.324289464926679</v>
      </c>
      <c r="W2" s="31">
        <f t="shared" si="0"/>
        <v>34.929704932548105</v>
      </c>
      <c r="X2" s="31">
        <f t="shared" ref="X2" si="1">SUM(X3,X17,X22,X25,X26,X51,X52,X71,X74,X75,X76)</f>
        <v>37.991908956920703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0.95159071367153902</v>
      </c>
      <c r="E3" s="34">
        <f t="shared" si="2"/>
        <v>1.7657781599312119</v>
      </c>
      <c r="F3" s="34">
        <f t="shared" si="2"/>
        <v>0.89165950128976768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1.7657781599312119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1.7657781599312119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0.95159071367153902</v>
      </c>
      <c r="E8" s="29">
        <f t="shared" si="6"/>
        <v>0</v>
      </c>
      <c r="F8" s="29">
        <f t="shared" si="6"/>
        <v>0.89165950128976768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0.95159071367153902</v>
      </c>
      <c r="E10" s="10">
        <v>0</v>
      </c>
      <c r="F10" s="10">
        <v>0.89165950128976768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1.9298366294067071</v>
      </c>
      <c r="D26" s="37">
        <f t="shared" si="14"/>
        <v>1.9298366294067071</v>
      </c>
      <c r="E26" s="37">
        <f t="shared" si="14"/>
        <v>1.9298366294067071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1.9298366294067071</v>
      </c>
      <c r="D33" s="29">
        <f t="shared" si="18"/>
        <v>1.9298366294067071</v>
      </c>
      <c r="E33" s="29">
        <f t="shared" si="18"/>
        <v>1.9298366294067071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1.9298366294067071</v>
      </c>
      <c r="D44" s="10">
        <v>1.9298366294067071</v>
      </c>
      <c r="E44" s="10">
        <v>1.9298366294067071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23.98968185726569</v>
      </c>
      <c r="D51" s="37">
        <v>28.331900257953571</v>
      </c>
      <c r="E51" s="37">
        <v>31.513327601031811</v>
      </c>
      <c r="F51" s="37">
        <v>29.858125537403261</v>
      </c>
      <c r="G51" s="37">
        <v>23.731728288907991</v>
      </c>
      <c r="H51" s="37">
        <v>23.28030954428203</v>
      </c>
      <c r="I51" s="37">
        <v>15.391229578675841</v>
      </c>
      <c r="J51" s="37">
        <v>12.596732588134129</v>
      </c>
      <c r="K51" s="37">
        <v>11.22098022355976</v>
      </c>
      <c r="L51" s="37">
        <v>9.5227858985382632</v>
      </c>
      <c r="M51" s="37">
        <v>10.167669819432501</v>
      </c>
      <c r="N51" s="37">
        <v>10.21066208082545</v>
      </c>
      <c r="O51" s="37">
        <v>6.6638005159071358</v>
      </c>
      <c r="P51" s="37">
        <v>17.26139294926913</v>
      </c>
      <c r="Q51" s="37">
        <v>19.453998280309541</v>
      </c>
      <c r="R51" s="37">
        <v>21.152192605331042</v>
      </c>
      <c r="S51" s="37">
        <v>20.421324161650901</v>
      </c>
      <c r="T51" s="37">
        <v>20.851246775580389</v>
      </c>
      <c r="U51" s="37">
        <v>21.130696474634561</v>
      </c>
      <c r="V51" s="37">
        <v>19.496990541702491</v>
      </c>
      <c r="W51" s="37">
        <v>16.852966466036111</v>
      </c>
      <c r="X51" s="37">
        <v>18.744625967325881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4.7807394668959592E-2</v>
      </c>
      <c r="H52" s="37">
        <f t="shared" si="20"/>
        <v>4.7807394668959592E-2</v>
      </c>
      <c r="I52" s="37">
        <f t="shared" si="20"/>
        <v>4.7807394668959592E-2</v>
      </c>
      <c r="J52" s="37">
        <f t="shared" si="20"/>
        <v>7.1711092003439378E-2</v>
      </c>
      <c r="K52" s="37">
        <f t="shared" si="20"/>
        <v>7.1711092003439378E-2</v>
      </c>
      <c r="L52" s="37">
        <f t="shared" si="20"/>
        <v>4.7807394668959592E-2</v>
      </c>
      <c r="M52" s="37">
        <f t="shared" si="20"/>
        <v>0.14333619948409279</v>
      </c>
      <c r="N52" s="37">
        <f t="shared" si="20"/>
        <v>0.14333619948409279</v>
      </c>
      <c r="O52" s="37">
        <f t="shared" si="20"/>
        <v>0</v>
      </c>
      <c r="P52" s="37">
        <f t="shared" si="20"/>
        <v>0.1194325021496131</v>
      </c>
      <c r="Q52" s="37">
        <f t="shared" si="20"/>
        <v>0.31049011177987962</v>
      </c>
      <c r="R52" s="37">
        <f t="shared" si="20"/>
        <v>0.35829750644883918</v>
      </c>
      <c r="S52" s="37">
        <f t="shared" si="20"/>
        <v>0.57325881341358553</v>
      </c>
      <c r="T52" s="37">
        <f t="shared" si="20"/>
        <v>0.51491773700941268</v>
      </c>
      <c r="U52" s="37">
        <f t="shared" si="20"/>
        <v>0.22299056439083551</v>
      </c>
      <c r="V52" s="37">
        <f t="shared" si="20"/>
        <v>0.20055773663777374</v>
      </c>
      <c r="W52" s="37">
        <f t="shared" si="20"/>
        <v>0.21104629110357412</v>
      </c>
      <c r="X52" s="37">
        <f t="shared" ref="X52" si="21">SUM(X53:X70)</f>
        <v>0.23988832063523371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4.7807394668959592E-2</v>
      </c>
      <c r="H58" s="10">
        <v>4.7807394668959592E-2</v>
      </c>
      <c r="I58" s="10">
        <v>4.7807394668959592E-2</v>
      </c>
      <c r="J58" s="10">
        <v>2.3903697334479789E-2</v>
      </c>
      <c r="K58" s="10">
        <v>2.3903697334479789E-2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4.7807394668959592E-2</v>
      </c>
      <c r="K59" s="10">
        <v>4.7807394668959592E-2</v>
      </c>
      <c r="L59" s="10">
        <v>4.7807394668959592E-2</v>
      </c>
      <c r="M59" s="10">
        <v>0.14333619948409279</v>
      </c>
      <c r="N59" s="10">
        <v>0.14333619948409279</v>
      </c>
      <c r="O59" s="10">
        <v>0</v>
      </c>
      <c r="P59" s="10">
        <v>0.1194325021496131</v>
      </c>
      <c r="Q59" s="10">
        <v>0.31049011177987962</v>
      </c>
      <c r="R59" s="10">
        <v>0.35829750644883918</v>
      </c>
      <c r="S59" s="10">
        <v>0.57325881341358553</v>
      </c>
      <c r="T59" s="10">
        <v>0.50154772141014614</v>
      </c>
      <c r="U59" s="10">
        <v>0.2149613069647463</v>
      </c>
      <c r="V59" s="10">
        <v>0.19105760963026661</v>
      </c>
      <c r="W59" s="10">
        <v>0.19105760963026661</v>
      </c>
      <c r="X59" s="10">
        <v>0.2149613069647463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1.3370015599266578E-2</v>
      </c>
      <c r="U70" s="10">
        <v>8.0292574260891966E-3</v>
      </c>
      <c r="V70" s="10">
        <v>9.5001270075071361E-3</v>
      </c>
      <c r="W70" s="10">
        <v>1.9988681473307509E-2</v>
      </c>
      <c r="X70" s="10">
        <v>2.4927013670487424E-2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20.30189165950129</v>
      </c>
      <c r="D75" s="37">
        <v>17.79398108340499</v>
      </c>
      <c r="E75" s="37">
        <v>11.201891659501291</v>
      </c>
      <c r="F75" s="37">
        <v>8.6939810834049869</v>
      </c>
      <c r="G75" s="37">
        <v>6.5443680137575244</v>
      </c>
      <c r="H75" s="37">
        <v>3.7737747205503012</v>
      </c>
      <c r="I75" s="37">
        <v>2.9616509028374889</v>
      </c>
      <c r="J75" s="37">
        <v>1.9346517626827171</v>
      </c>
      <c r="K75" s="37">
        <v>1.7196904557179711</v>
      </c>
      <c r="L75" s="37">
        <v>1.5286328460877039</v>
      </c>
      <c r="M75" s="37">
        <v>0.95537403267411869</v>
      </c>
      <c r="N75" s="37">
        <v>0.88374892519346515</v>
      </c>
      <c r="O75" s="37">
        <v>0.19105760963026661</v>
      </c>
      <c r="P75" s="37">
        <v>0.35829750644883918</v>
      </c>
      <c r="Q75" s="37">
        <v>0.28658641444539978</v>
      </c>
      <c r="R75" s="37">
        <v>0.35829750644883918</v>
      </c>
      <c r="S75" s="37">
        <v>0.40601891659501288</v>
      </c>
      <c r="T75" s="37">
        <v>0.5493551160791057</v>
      </c>
      <c r="U75" s="37">
        <v>0.45382631126397238</v>
      </c>
      <c r="V75" s="37">
        <v>0.3343938091143594</v>
      </c>
      <c r="W75" s="37">
        <v>0.23886500429922611</v>
      </c>
      <c r="X75" s="37">
        <v>0.26276870163370591</v>
      </c>
    </row>
    <row r="76" spans="1:24" ht="11.25" customHeight="1" x14ac:dyDescent="0.2">
      <c r="A76" s="38" t="s">
        <v>139</v>
      </c>
      <c r="B76" s="39" t="s">
        <v>140</v>
      </c>
      <c r="C76" s="40">
        <v>19.60447119518486</v>
      </c>
      <c r="D76" s="40">
        <v>21.840068787618229</v>
      </c>
      <c r="E76" s="40">
        <v>21.41014617368873</v>
      </c>
      <c r="F76" s="40">
        <v>18.486672398968189</v>
      </c>
      <c r="G76" s="40">
        <v>18.228718830610489</v>
      </c>
      <c r="H76" s="40">
        <v>15.99312123817713</v>
      </c>
      <c r="I76" s="40">
        <v>12.46775580395529</v>
      </c>
      <c r="J76" s="40">
        <v>11.6079105760963</v>
      </c>
      <c r="K76" s="40">
        <v>10.232158211521931</v>
      </c>
      <c r="L76" s="40">
        <v>8.16852966466036</v>
      </c>
      <c r="M76" s="40">
        <v>11.4359415305245</v>
      </c>
      <c r="N76" s="40">
        <v>11.5219260533104</v>
      </c>
      <c r="O76" s="40">
        <v>20.63628546861565</v>
      </c>
      <c r="P76" s="40">
        <v>16.680997420464319</v>
      </c>
      <c r="Q76" s="40">
        <v>16.852966466036111</v>
      </c>
      <c r="R76" s="40">
        <v>18.830610490111781</v>
      </c>
      <c r="S76" s="40">
        <v>20.550300945829751</v>
      </c>
      <c r="T76" s="40">
        <v>19.432502149613072</v>
      </c>
      <c r="U76" s="40">
        <v>20.980223559759239</v>
      </c>
      <c r="V76" s="40">
        <v>20.292347377472051</v>
      </c>
      <c r="W76" s="40">
        <v>17.626827171109198</v>
      </c>
      <c r="X76" s="40">
        <v>18.744625967325881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64.397592433361993</v>
      </c>
      <c r="D2" s="31">
        <f t="shared" si="0"/>
        <v>64.662682717110911</v>
      </c>
      <c r="E2" s="31">
        <f t="shared" si="0"/>
        <v>62.396130696474629</v>
      </c>
      <c r="F2" s="31">
        <f t="shared" si="0"/>
        <v>56.68056749785039</v>
      </c>
      <c r="G2" s="31">
        <f t="shared" si="0"/>
        <v>56.415391229578688</v>
      </c>
      <c r="H2" s="31">
        <f t="shared" si="0"/>
        <v>56.023645743766124</v>
      </c>
      <c r="I2" s="31">
        <f t="shared" si="0"/>
        <v>50.578073946689592</v>
      </c>
      <c r="J2" s="31">
        <f t="shared" si="0"/>
        <v>59.952708512467751</v>
      </c>
      <c r="K2" s="31">
        <f t="shared" si="0"/>
        <v>54.839036973344797</v>
      </c>
      <c r="L2" s="31">
        <f t="shared" si="0"/>
        <v>27.393207222699917</v>
      </c>
      <c r="M2" s="31">
        <f t="shared" si="0"/>
        <v>34.647033533963892</v>
      </c>
      <c r="N2" s="31">
        <f t="shared" si="0"/>
        <v>39.641272570937225</v>
      </c>
      <c r="O2" s="31">
        <f t="shared" si="0"/>
        <v>48.946689595872733</v>
      </c>
      <c r="P2" s="31">
        <f t="shared" si="0"/>
        <v>62.625451418744632</v>
      </c>
      <c r="Q2" s="31">
        <f t="shared" si="0"/>
        <v>55.397936371453135</v>
      </c>
      <c r="R2" s="31">
        <f t="shared" si="0"/>
        <v>61.335683576956136</v>
      </c>
      <c r="S2" s="31">
        <f t="shared" si="0"/>
        <v>73.925193465176278</v>
      </c>
      <c r="T2" s="31">
        <f t="shared" si="0"/>
        <v>96.533019964728737</v>
      </c>
      <c r="U2" s="31">
        <f t="shared" si="0"/>
        <v>124.90503813097709</v>
      </c>
      <c r="V2" s="31">
        <f t="shared" si="0"/>
        <v>120.63701970964618</v>
      </c>
      <c r="W2" s="31">
        <f t="shared" si="0"/>
        <v>116.91935818990957</v>
      </c>
      <c r="X2" s="31">
        <f t="shared" ref="X2" si="1">SUM(X3,X17,X22,X25,X26,X51,X52,X71,X74,X75,X76)</f>
        <v>151.12047638337711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1.1226139294926909</v>
      </c>
      <c r="N26" s="37">
        <f t="shared" si="14"/>
        <v>6.0189165950128984</v>
      </c>
      <c r="O26" s="37">
        <f t="shared" si="14"/>
        <v>4.0126397248495271</v>
      </c>
      <c r="P26" s="37">
        <f t="shared" si="14"/>
        <v>4.1320722269991403</v>
      </c>
      <c r="Q26" s="37">
        <f t="shared" si="14"/>
        <v>3.0094582975064492</v>
      </c>
      <c r="R26" s="37">
        <f t="shared" si="14"/>
        <v>4.0126397248495271</v>
      </c>
      <c r="S26" s="37">
        <f t="shared" si="14"/>
        <v>4.0986242476354251</v>
      </c>
      <c r="T26" s="37">
        <f t="shared" si="14"/>
        <v>6.2252794496990544</v>
      </c>
      <c r="U26" s="37">
        <f t="shared" si="14"/>
        <v>7.2499570077386064</v>
      </c>
      <c r="V26" s="37">
        <f t="shared" si="14"/>
        <v>8.2746345657781593</v>
      </c>
      <c r="W26" s="37">
        <f t="shared" si="14"/>
        <v>9.3766122098022358</v>
      </c>
      <c r="X26" s="37">
        <f t="shared" ref="X26" si="15">SUM(X27,X33)</f>
        <v>11.58073946689596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1.1226139294926909</v>
      </c>
      <c r="N33" s="29">
        <f t="shared" si="18"/>
        <v>6.0189165950128984</v>
      </c>
      <c r="O33" s="29">
        <f t="shared" si="18"/>
        <v>4.0126397248495271</v>
      </c>
      <c r="P33" s="29">
        <f t="shared" si="18"/>
        <v>4.1320722269991403</v>
      </c>
      <c r="Q33" s="29">
        <f t="shared" si="18"/>
        <v>3.0094582975064492</v>
      </c>
      <c r="R33" s="29">
        <f t="shared" si="18"/>
        <v>4.0126397248495271</v>
      </c>
      <c r="S33" s="29">
        <f t="shared" si="18"/>
        <v>4.0986242476354251</v>
      </c>
      <c r="T33" s="29">
        <f t="shared" si="18"/>
        <v>6.2252794496990544</v>
      </c>
      <c r="U33" s="29">
        <f t="shared" si="18"/>
        <v>7.2499570077386064</v>
      </c>
      <c r="V33" s="29">
        <f t="shared" si="18"/>
        <v>8.2746345657781593</v>
      </c>
      <c r="W33" s="29">
        <f t="shared" si="18"/>
        <v>9.3766122098022358</v>
      </c>
      <c r="X33" s="29">
        <f t="shared" ref="X33" si="19">SUM(X34:X50)</f>
        <v>11.58073946689596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1.1226139294926909</v>
      </c>
      <c r="N36" s="10">
        <v>0</v>
      </c>
      <c r="O36" s="10">
        <v>0</v>
      </c>
      <c r="P36" s="10">
        <v>1.1226139294926909</v>
      </c>
      <c r="Q36" s="10">
        <v>0</v>
      </c>
      <c r="R36" s="10">
        <v>0</v>
      </c>
      <c r="S36" s="10">
        <v>0</v>
      </c>
      <c r="T36" s="10">
        <v>1.102063628546861</v>
      </c>
      <c r="U36" s="10">
        <v>1.102063628546861</v>
      </c>
      <c r="V36" s="10">
        <v>1.102063628546861</v>
      </c>
      <c r="W36" s="10">
        <v>2.2040412725709371</v>
      </c>
      <c r="X36" s="10">
        <v>4.4081685296646604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6.0189165950128984</v>
      </c>
      <c r="O43" s="10">
        <v>4.0126397248495271</v>
      </c>
      <c r="P43" s="10">
        <v>3.0094582975064492</v>
      </c>
      <c r="Q43" s="10">
        <v>3.0094582975064492</v>
      </c>
      <c r="R43" s="10">
        <v>4.0126397248495271</v>
      </c>
      <c r="S43" s="10">
        <v>4.0986242476354251</v>
      </c>
      <c r="T43" s="10">
        <v>5.1232158211521934</v>
      </c>
      <c r="U43" s="10">
        <v>6.1478933791917454</v>
      </c>
      <c r="V43" s="10">
        <v>7.1725709372312982</v>
      </c>
      <c r="W43" s="10">
        <v>7.1725709372312982</v>
      </c>
      <c r="X43" s="10">
        <v>7.1725709372312982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24.29062768701634</v>
      </c>
      <c r="D51" s="37">
        <v>24.09716251074806</v>
      </c>
      <c r="E51" s="37">
        <v>23.387790197764399</v>
      </c>
      <c r="F51" s="37">
        <v>22.721410146173689</v>
      </c>
      <c r="G51" s="37">
        <v>21.238177128116941</v>
      </c>
      <c r="H51" s="37">
        <v>18.228718830610489</v>
      </c>
      <c r="I51" s="37">
        <v>11.822871883061049</v>
      </c>
      <c r="J51" s="37">
        <v>10.81255374032674</v>
      </c>
      <c r="K51" s="37">
        <v>13.112639724849529</v>
      </c>
      <c r="L51" s="37">
        <v>13.220120378331901</v>
      </c>
      <c r="M51" s="37">
        <v>17.23989681857266</v>
      </c>
      <c r="N51" s="37">
        <v>17.34737747205503</v>
      </c>
      <c r="O51" s="37">
        <v>11.758383490971619</v>
      </c>
      <c r="P51" s="37">
        <v>3.8263112639724852</v>
      </c>
      <c r="Q51" s="37">
        <v>3.1384350816852971</v>
      </c>
      <c r="R51" s="37">
        <v>3.611349957007739</v>
      </c>
      <c r="S51" s="37">
        <v>11.070507308684441</v>
      </c>
      <c r="T51" s="37">
        <v>10.4256233877902</v>
      </c>
      <c r="U51" s="37">
        <v>12.639724849527081</v>
      </c>
      <c r="V51" s="37">
        <v>7.3946689595872739</v>
      </c>
      <c r="W51" s="37">
        <v>5.2880481513327604</v>
      </c>
      <c r="X51" s="37">
        <v>7.7171109200343926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27.156749785038691</v>
      </c>
      <c r="D52" s="37">
        <f t="shared" si="20"/>
        <v>26.941788478073949</v>
      </c>
      <c r="E52" s="37">
        <f t="shared" si="20"/>
        <v>26.583576956147891</v>
      </c>
      <c r="F52" s="37">
        <f t="shared" si="20"/>
        <v>20.77962166809974</v>
      </c>
      <c r="G52" s="37">
        <f t="shared" si="20"/>
        <v>21.63946689595873</v>
      </c>
      <c r="H52" s="37">
        <f t="shared" si="20"/>
        <v>24.027858985382629</v>
      </c>
      <c r="I52" s="37">
        <f t="shared" si="20"/>
        <v>25.7237317282889</v>
      </c>
      <c r="J52" s="37">
        <f t="shared" si="20"/>
        <v>35.468615649183143</v>
      </c>
      <c r="K52" s="37">
        <f t="shared" si="20"/>
        <v>27.109028374892521</v>
      </c>
      <c r="L52" s="37">
        <f t="shared" si="20"/>
        <v>3.940928632846088</v>
      </c>
      <c r="M52" s="37">
        <f t="shared" si="20"/>
        <v>3.128890799656062</v>
      </c>
      <c r="N52" s="37">
        <f t="shared" si="20"/>
        <v>3.0333619948409281</v>
      </c>
      <c r="O52" s="37">
        <f t="shared" si="20"/>
        <v>10.38976784178848</v>
      </c>
      <c r="P52" s="37">
        <f t="shared" si="20"/>
        <v>26.46414445399828</v>
      </c>
      <c r="Q52" s="37">
        <f t="shared" si="20"/>
        <v>28.18383490971625</v>
      </c>
      <c r="R52" s="37">
        <f t="shared" si="20"/>
        <v>31.527687016337051</v>
      </c>
      <c r="S52" s="37">
        <f t="shared" si="20"/>
        <v>34.680395528804823</v>
      </c>
      <c r="T52" s="37">
        <f t="shared" si="20"/>
        <v>50.093295115201663</v>
      </c>
      <c r="U52" s="37">
        <f t="shared" si="20"/>
        <v>71.820515345078562</v>
      </c>
      <c r="V52" s="37">
        <f t="shared" si="20"/>
        <v>68.768232091417474</v>
      </c>
      <c r="W52" s="37">
        <f t="shared" si="20"/>
        <v>66.227182781483094</v>
      </c>
      <c r="X52" s="37">
        <f t="shared" ref="X52" si="21">SUM(X53:X70)</f>
        <v>87.970519375638503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27.156749785038691</v>
      </c>
      <c r="D59" s="10">
        <v>26.941788478073949</v>
      </c>
      <c r="E59" s="10">
        <v>26.583576956147891</v>
      </c>
      <c r="F59" s="10">
        <v>20.77962166809974</v>
      </c>
      <c r="G59" s="10">
        <v>21.63946689595873</v>
      </c>
      <c r="H59" s="10">
        <v>24.027858985382629</v>
      </c>
      <c r="I59" s="10">
        <v>25.7237317282889</v>
      </c>
      <c r="J59" s="10">
        <v>35.468615649183143</v>
      </c>
      <c r="K59" s="10">
        <v>27.109028374892521</v>
      </c>
      <c r="L59" s="10">
        <v>3.940928632846088</v>
      </c>
      <c r="M59" s="10">
        <v>3.128890799656062</v>
      </c>
      <c r="N59" s="10">
        <v>3.0333619948409281</v>
      </c>
      <c r="O59" s="10">
        <v>10.38976784178848</v>
      </c>
      <c r="P59" s="10">
        <v>26.46414445399828</v>
      </c>
      <c r="Q59" s="10">
        <v>28.18383490971625</v>
      </c>
      <c r="R59" s="10">
        <v>31.527687016337051</v>
      </c>
      <c r="S59" s="10">
        <v>34.680395528804823</v>
      </c>
      <c r="T59" s="10">
        <v>50.06208082545141</v>
      </c>
      <c r="U59" s="10">
        <v>71.797076526225268</v>
      </c>
      <c r="V59" s="10">
        <v>68.739810834049862</v>
      </c>
      <c r="W59" s="10">
        <v>66.160275150472913</v>
      </c>
      <c r="X59" s="10">
        <v>87.871367153912288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3.1214289750254972E-2</v>
      </c>
      <c r="U70" s="10">
        <v>2.3438818853298741E-2</v>
      </c>
      <c r="V70" s="10">
        <v>2.8421257367612352E-2</v>
      </c>
      <c r="W70" s="10">
        <v>6.6907631010187374E-2</v>
      </c>
      <c r="X70" s="10">
        <v>9.9152221726221276E-2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0.74041272570937233</v>
      </c>
      <c r="D75" s="37">
        <v>0.81203783319002576</v>
      </c>
      <c r="E75" s="37">
        <v>0.64488392089423896</v>
      </c>
      <c r="F75" s="37">
        <v>0.45382631126397238</v>
      </c>
      <c r="G75" s="37">
        <v>0.3821152192605331</v>
      </c>
      <c r="H75" s="37">
        <v>0.95537403267411869</v>
      </c>
      <c r="I75" s="37">
        <v>0.47773000859845233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0.81203783319002576</v>
      </c>
      <c r="U75" s="37">
        <v>0.69269131556319852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12.209802235597589</v>
      </c>
      <c r="D76" s="40">
        <v>12.81169389509888</v>
      </c>
      <c r="E76" s="40">
        <v>11.779879621668099</v>
      </c>
      <c r="F76" s="40">
        <v>12.725709372312981</v>
      </c>
      <c r="G76" s="40">
        <v>13.155631986242479</v>
      </c>
      <c r="H76" s="40">
        <v>12.81169389509888</v>
      </c>
      <c r="I76" s="40">
        <v>12.55374032674119</v>
      </c>
      <c r="J76" s="40">
        <v>13.671539122957871</v>
      </c>
      <c r="K76" s="40">
        <v>14.61736887360275</v>
      </c>
      <c r="L76" s="40">
        <v>10.232158211521931</v>
      </c>
      <c r="M76" s="40">
        <v>13.155631986242479</v>
      </c>
      <c r="N76" s="40">
        <v>13.24161650902837</v>
      </c>
      <c r="O76" s="40">
        <v>22.785898538263108</v>
      </c>
      <c r="P76" s="40">
        <v>28.202923473774721</v>
      </c>
      <c r="Q76" s="40">
        <v>21.066208082545138</v>
      </c>
      <c r="R76" s="40">
        <v>22.184006878761821</v>
      </c>
      <c r="S76" s="40">
        <v>24.07566638005159</v>
      </c>
      <c r="T76" s="40">
        <v>28.976784178847801</v>
      </c>
      <c r="U76" s="40">
        <v>32.502149613069648</v>
      </c>
      <c r="V76" s="40">
        <v>36.19948409286328</v>
      </c>
      <c r="W76" s="40">
        <v>36.027515047291487</v>
      </c>
      <c r="X76" s="40">
        <v>43.85210662080825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15.892777300085985</v>
      </c>
      <c r="D2" s="31">
        <f t="shared" si="0"/>
        <v>8.2533104041272551</v>
      </c>
      <c r="E2" s="31">
        <f t="shared" si="0"/>
        <v>12.181169389509886</v>
      </c>
      <c r="F2" s="31">
        <f t="shared" si="0"/>
        <v>24.36577815993121</v>
      </c>
      <c r="G2" s="31">
        <f t="shared" si="0"/>
        <v>15.486758383490972</v>
      </c>
      <c r="H2" s="31">
        <f t="shared" si="0"/>
        <v>17.540842648323302</v>
      </c>
      <c r="I2" s="31">
        <f t="shared" si="0"/>
        <v>17.836973344797933</v>
      </c>
      <c r="J2" s="31">
        <f t="shared" si="0"/>
        <v>15.971625107480651</v>
      </c>
      <c r="K2" s="31">
        <f t="shared" si="0"/>
        <v>12.697076526225278</v>
      </c>
      <c r="L2" s="31">
        <f t="shared" si="0"/>
        <v>19.941272570937226</v>
      </c>
      <c r="M2" s="31">
        <f t="shared" si="0"/>
        <v>16.35141874462596</v>
      </c>
      <c r="N2" s="31">
        <f t="shared" si="0"/>
        <v>24.484092863284602</v>
      </c>
      <c r="O2" s="31">
        <f t="shared" si="0"/>
        <v>23.179965606190891</v>
      </c>
      <c r="P2" s="31">
        <f t="shared" si="0"/>
        <v>26.569217540842651</v>
      </c>
      <c r="Q2" s="31">
        <f t="shared" si="0"/>
        <v>23.994496990541698</v>
      </c>
      <c r="R2" s="31">
        <f t="shared" si="0"/>
        <v>23.717368873602755</v>
      </c>
      <c r="S2" s="31">
        <f t="shared" si="0"/>
        <v>23.760361134995698</v>
      </c>
      <c r="T2" s="31">
        <f t="shared" si="0"/>
        <v>28.486855312401111</v>
      </c>
      <c r="U2" s="31">
        <f t="shared" si="0"/>
        <v>34.057293782848234</v>
      </c>
      <c r="V2" s="31">
        <f t="shared" si="0"/>
        <v>37.407351159133313</v>
      </c>
      <c r="W2" s="31">
        <f t="shared" si="0"/>
        <v>35.355141806692856</v>
      </c>
      <c r="X2" s="31">
        <f t="shared" ref="X2" si="1">SUM(X3,X17,X22,X25,X26,X51,X52,X71,X74,X75,X76)</f>
        <v>35.327047808752042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0.47652622527944971</v>
      </c>
      <c r="E3" s="34">
        <f t="shared" si="2"/>
        <v>0</v>
      </c>
      <c r="F3" s="34">
        <f t="shared" si="2"/>
        <v>0.29724849527085118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0.29724849527085118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0.29724849527085118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0.47652622527944971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0.47652622527944971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6.1000859845227851</v>
      </c>
      <c r="D26" s="37">
        <f t="shared" si="14"/>
        <v>3.0810834049871021</v>
      </c>
      <c r="E26" s="37">
        <f t="shared" si="14"/>
        <v>8.2163370593293195</v>
      </c>
      <c r="F26" s="37">
        <f t="shared" si="14"/>
        <v>13.351504729148751</v>
      </c>
      <c r="G26" s="37">
        <f t="shared" si="14"/>
        <v>7.1892519346517627</v>
      </c>
      <c r="H26" s="37">
        <f t="shared" si="14"/>
        <v>9.2433361994840926</v>
      </c>
      <c r="I26" s="37">
        <f t="shared" si="14"/>
        <v>10.27033533963886</v>
      </c>
      <c r="J26" s="37">
        <f t="shared" si="14"/>
        <v>9.0283748925193468</v>
      </c>
      <c r="K26" s="37">
        <f t="shared" si="14"/>
        <v>7.0220980223559746</v>
      </c>
      <c r="L26" s="37">
        <f t="shared" si="14"/>
        <v>13.041014617368869</v>
      </c>
      <c r="M26" s="37">
        <f t="shared" si="14"/>
        <v>10.031556319862419</v>
      </c>
      <c r="N26" s="37">
        <f t="shared" si="14"/>
        <v>18.05674978503869</v>
      </c>
      <c r="O26" s="37">
        <f t="shared" si="14"/>
        <v>14.044110060189171</v>
      </c>
      <c r="P26" s="37">
        <f t="shared" si="14"/>
        <v>6.0189165950128984</v>
      </c>
      <c r="Q26" s="37">
        <f t="shared" si="14"/>
        <v>13.041014617368869</v>
      </c>
      <c r="R26" s="37">
        <f t="shared" si="14"/>
        <v>12.0378331900258</v>
      </c>
      <c r="S26" s="37">
        <f t="shared" si="14"/>
        <v>12.295786758383491</v>
      </c>
      <c r="T26" s="37">
        <f t="shared" si="14"/>
        <v>16.39441100601892</v>
      </c>
      <c r="U26" s="37">
        <f t="shared" si="14"/>
        <v>20.570421324161654</v>
      </c>
      <c r="V26" s="37">
        <f t="shared" si="14"/>
        <v>22.542304385210659</v>
      </c>
      <c r="W26" s="37">
        <f t="shared" si="14"/>
        <v>22.542304385210659</v>
      </c>
      <c r="X26" s="37">
        <f t="shared" ref="X26" si="15">SUM(X27,X33)</f>
        <v>21.51762682717111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6.1000859845227851</v>
      </c>
      <c r="D33" s="29">
        <f t="shared" si="18"/>
        <v>3.0810834049871021</v>
      </c>
      <c r="E33" s="29">
        <f t="shared" si="18"/>
        <v>8.2163370593293195</v>
      </c>
      <c r="F33" s="29">
        <f t="shared" si="18"/>
        <v>13.351504729148751</v>
      </c>
      <c r="G33" s="29">
        <f t="shared" si="18"/>
        <v>7.1892519346517627</v>
      </c>
      <c r="H33" s="29">
        <f t="shared" si="18"/>
        <v>9.2433361994840926</v>
      </c>
      <c r="I33" s="29">
        <f t="shared" si="18"/>
        <v>10.27033533963886</v>
      </c>
      <c r="J33" s="29">
        <f t="shared" si="18"/>
        <v>9.0283748925193468</v>
      </c>
      <c r="K33" s="29">
        <f t="shared" si="18"/>
        <v>7.0220980223559746</v>
      </c>
      <c r="L33" s="29">
        <f t="shared" si="18"/>
        <v>13.041014617368869</v>
      </c>
      <c r="M33" s="29">
        <f t="shared" si="18"/>
        <v>10.031556319862419</v>
      </c>
      <c r="N33" s="29">
        <f t="shared" si="18"/>
        <v>18.05674978503869</v>
      </c>
      <c r="O33" s="29">
        <f t="shared" si="18"/>
        <v>14.044110060189171</v>
      </c>
      <c r="P33" s="29">
        <f t="shared" si="18"/>
        <v>6.0189165950128984</v>
      </c>
      <c r="Q33" s="29">
        <f t="shared" si="18"/>
        <v>13.041014617368869</v>
      </c>
      <c r="R33" s="29">
        <f t="shared" si="18"/>
        <v>12.0378331900258</v>
      </c>
      <c r="S33" s="29">
        <f t="shared" si="18"/>
        <v>12.295786758383491</v>
      </c>
      <c r="T33" s="29">
        <f t="shared" si="18"/>
        <v>16.39441100601892</v>
      </c>
      <c r="U33" s="29">
        <f t="shared" si="18"/>
        <v>20.570421324161654</v>
      </c>
      <c r="V33" s="29">
        <f t="shared" si="18"/>
        <v>22.542304385210659</v>
      </c>
      <c r="W33" s="29">
        <f t="shared" si="18"/>
        <v>22.542304385210659</v>
      </c>
      <c r="X33" s="29">
        <f t="shared" ref="X33" si="19">SUM(X34:X50)</f>
        <v>21.51762682717111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1.102063628546861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5.135167669819432</v>
      </c>
      <c r="D43" s="10">
        <v>3.0810834049871021</v>
      </c>
      <c r="E43" s="10">
        <v>8.2163370593293195</v>
      </c>
      <c r="F43" s="10">
        <v>13.351504729148751</v>
      </c>
      <c r="G43" s="10">
        <v>7.1892519346517627</v>
      </c>
      <c r="H43" s="10">
        <v>9.2433361994840926</v>
      </c>
      <c r="I43" s="10">
        <v>10.27033533963886</v>
      </c>
      <c r="J43" s="10">
        <v>9.0283748925193468</v>
      </c>
      <c r="K43" s="10">
        <v>7.0220980223559746</v>
      </c>
      <c r="L43" s="10">
        <v>13.041014617368869</v>
      </c>
      <c r="M43" s="10">
        <v>10.031556319862419</v>
      </c>
      <c r="N43" s="10">
        <v>18.05674978503869</v>
      </c>
      <c r="O43" s="10">
        <v>14.044110060189171</v>
      </c>
      <c r="P43" s="10">
        <v>6.0189165950128984</v>
      </c>
      <c r="Q43" s="10">
        <v>13.041014617368869</v>
      </c>
      <c r="R43" s="10">
        <v>12.0378331900258</v>
      </c>
      <c r="S43" s="10">
        <v>12.295786758383491</v>
      </c>
      <c r="T43" s="10">
        <v>16.39441100601892</v>
      </c>
      <c r="U43" s="10">
        <v>19.468357695614792</v>
      </c>
      <c r="V43" s="10">
        <v>22.542304385210659</v>
      </c>
      <c r="W43" s="10">
        <v>22.542304385210659</v>
      </c>
      <c r="X43" s="10">
        <v>21.51762682717111</v>
      </c>
    </row>
    <row r="44" spans="1:24" ht="11.25" customHeight="1" x14ac:dyDescent="0.2">
      <c r="A44" s="41" t="s">
        <v>75</v>
      </c>
      <c r="B44" s="9" t="s">
        <v>76</v>
      </c>
      <c r="C44" s="10">
        <v>0.96491831470335332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1.1607910576096301</v>
      </c>
      <c r="D51" s="37">
        <v>1.1607910576096301</v>
      </c>
      <c r="E51" s="37">
        <v>0.34393809114359408</v>
      </c>
      <c r="F51" s="37">
        <v>1.7411865864144449</v>
      </c>
      <c r="G51" s="37">
        <v>2.450558899398108</v>
      </c>
      <c r="H51" s="37">
        <v>1.7626827171109201</v>
      </c>
      <c r="I51" s="37">
        <v>1.547721410146174</v>
      </c>
      <c r="J51" s="37">
        <v>1.4402407566638</v>
      </c>
      <c r="K51" s="37">
        <v>0.94582975064488384</v>
      </c>
      <c r="L51" s="37">
        <v>1.397248495270851</v>
      </c>
      <c r="M51" s="37">
        <v>1.5047291487532239</v>
      </c>
      <c r="N51" s="37">
        <v>1.5262252794496991</v>
      </c>
      <c r="O51" s="37">
        <v>1.225279449699054</v>
      </c>
      <c r="P51" s="37">
        <v>6.5348237317282889</v>
      </c>
      <c r="Q51" s="37">
        <v>3.3533963886500429</v>
      </c>
      <c r="R51" s="37">
        <v>3.181427343078246</v>
      </c>
      <c r="S51" s="37">
        <v>3.1384350816852971</v>
      </c>
      <c r="T51" s="37">
        <v>3.4608770421324162</v>
      </c>
      <c r="U51" s="37">
        <v>3.3963886500429918</v>
      </c>
      <c r="V51" s="37">
        <v>3.3963886500429918</v>
      </c>
      <c r="W51" s="37">
        <v>3.4823731728288911</v>
      </c>
      <c r="X51" s="37">
        <v>3.9122957867583832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0.1194325021496131</v>
      </c>
      <c r="R52" s="37">
        <f t="shared" si="20"/>
        <v>7.1625107480653469E-2</v>
      </c>
      <c r="S52" s="37">
        <f t="shared" si="20"/>
        <v>7.1625107480653469E-2</v>
      </c>
      <c r="T52" s="37">
        <f t="shared" si="20"/>
        <v>3.3114985659922554E-2</v>
      </c>
      <c r="U52" s="37">
        <f t="shared" si="20"/>
        <v>3.0294642693460608E-2</v>
      </c>
      <c r="V52" s="37">
        <f t="shared" si="20"/>
        <v>3.2716593355162214E-2</v>
      </c>
      <c r="W52" s="37">
        <f t="shared" si="20"/>
        <v>4.4135787776270141E-2</v>
      </c>
      <c r="X52" s="37">
        <f t="shared" ref="X52" si="21">SUM(X53:X70)</f>
        <v>7.0985899895634669E-2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0.1194325021496131</v>
      </c>
      <c r="R59" s="10">
        <v>7.1625107480653469E-2</v>
      </c>
      <c r="S59" s="10">
        <v>7.1625107480653469E-2</v>
      </c>
      <c r="T59" s="10">
        <v>2.3903697334479789E-2</v>
      </c>
      <c r="U59" s="10">
        <v>2.3903697334479789E-2</v>
      </c>
      <c r="V59" s="10">
        <v>2.3903697334479789E-2</v>
      </c>
      <c r="W59" s="10">
        <v>2.3903697334479789E-2</v>
      </c>
      <c r="X59" s="10">
        <v>4.7807394668959592E-2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9.2112883254427628E-3</v>
      </c>
      <c r="U70" s="10">
        <v>6.3909453589808193E-3</v>
      </c>
      <c r="V70" s="10">
        <v>8.8128960206824269E-3</v>
      </c>
      <c r="W70" s="10">
        <v>2.0232090441790355E-2</v>
      </c>
      <c r="X70" s="10">
        <v>2.3178505226675073E-2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2.3903697334479789E-2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2.3903697334479789E-2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0.1194325021496131</v>
      </c>
      <c r="D75" s="37">
        <v>9.5528804815133275E-2</v>
      </c>
      <c r="E75" s="37">
        <v>9.5528804815133275E-2</v>
      </c>
      <c r="F75" s="37">
        <v>9.5528804815133275E-2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2.3903697334479789E-2</v>
      </c>
    </row>
    <row r="76" spans="1:24" ht="11.25" customHeight="1" x14ac:dyDescent="0.2">
      <c r="A76" s="38" t="s">
        <v>139</v>
      </c>
      <c r="B76" s="39" t="s">
        <v>140</v>
      </c>
      <c r="C76" s="40">
        <v>8.5124677558039554</v>
      </c>
      <c r="D76" s="40">
        <v>3.4393809114359408</v>
      </c>
      <c r="E76" s="40">
        <v>3.5253654342218401</v>
      </c>
      <c r="F76" s="40">
        <v>8.8564058469475491</v>
      </c>
      <c r="G76" s="40">
        <v>5.8469475494410998</v>
      </c>
      <c r="H76" s="40">
        <v>6.5348237317282889</v>
      </c>
      <c r="I76" s="40">
        <v>6.0189165950128984</v>
      </c>
      <c r="J76" s="40">
        <v>5.5030094582975062</v>
      </c>
      <c r="K76" s="40">
        <v>4.7291487532244192</v>
      </c>
      <c r="L76" s="40">
        <v>5.5030094582975062</v>
      </c>
      <c r="M76" s="40">
        <v>4.815133276010318</v>
      </c>
      <c r="N76" s="40">
        <v>4.901117798796216</v>
      </c>
      <c r="O76" s="40">
        <v>7.9105760963026652</v>
      </c>
      <c r="P76" s="40">
        <v>14.015477214101461</v>
      </c>
      <c r="Q76" s="40">
        <v>7.4806534823731727</v>
      </c>
      <c r="R76" s="40">
        <v>8.4264832330180557</v>
      </c>
      <c r="S76" s="40">
        <v>8.2545141874462598</v>
      </c>
      <c r="T76" s="40">
        <v>8.5984522785898534</v>
      </c>
      <c r="U76" s="40">
        <v>10.060189165950129</v>
      </c>
      <c r="V76" s="40">
        <v>11.4359415305245</v>
      </c>
      <c r="W76" s="40">
        <v>9.2863284608770407</v>
      </c>
      <c r="X76" s="40">
        <v>9.802235597592432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23.275580395528802</v>
      </c>
      <c r="D2" s="31">
        <f t="shared" si="0"/>
        <v>36.017970765262248</v>
      </c>
      <c r="E2" s="31">
        <f t="shared" si="0"/>
        <v>39.497936371453129</v>
      </c>
      <c r="F2" s="31">
        <f t="shared" si="0"/>
        <v>43.419862424763544</v>
      </c>
      <c r="G2" s="31">
        <f t="shared" si="0"/>
        <v>35.165262252794491</v>
      </c>
      <c r="H2" s="31">
        <f t="shared" si="0"/>
        <v>56.420808254514185</v>
      </c>
      <c r="I2" s="31">
        <f t="shared" si="0"/>
        <v>55.86130696474634</v>
      </c>
      <c r="J2" s="31">
        <f t="shared" si="0"/>
        <v>38.536371453138436</v>
      </c>
      <c r="K2" s="31">
        <f t="shared" si="0"/>
        <v>55.180567497850383</v>
      </c>
      <c r="L2" s="31">
        <f t="shared" si="0"/>
        <v>43.618056749785048</v>
      </c>
      <c r="M2" s="31">
        <f t="shared" si="0"/>
        <v>50.586414445399825</v>
      </c>
      <c r="N2" s="31">
        <f t="shared" si="0"/>
        <v>110.46964746345657</v>
      </c>
      <c r="O2" s="31">
        <f t="shared" si="0"/>
        <v>126.05778159931208</v>
      </c>
      <c r="P2" s="31">
        <f t="shared" si="0"/>
        <v>185.14204643164231</v>
      </c>
      <c r="Q2" s="31">
        <f t="shared" si="0"/>
        <v>201.89828030954425</v>
      </c>
      <c r="R2" s="31">
        <f t="shared" si="0"/>
        <v>208.5563198624248</v>
      </c>
      <c r="S2" s="31">
        <f t="shared" si="0"/>
        <v>233.51736887360275</v>
      </c>
      <c r="T2" s="31">
        <f t="shared" si="0"/>
        <v>240.34332194791125</v>
      </c>
      <c r="U2" s="31">
        <f t="shared" si="0"/>
        <v>302.54576765823333</v>
      </c>
      <c r="V2" s="31">
        <f t="shared" si="0"/>
        <v>292.36518190424999</v>
      </c>
      <c r="W2" s="31">
        <f t="shared" si="0"/>
        <v>302.48513631919127</v>
      </c>
      <c r="X2" s="31">
        <f t="shared" ref="X2" si="1">SUM(X3,X17,X22,X25,X26,X51,X52,X71,X74,X75,X76)</f>
        <v>327.96427903389764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0.56913155631986234</v>
      </c>
      <c r="I3" s="34">
        <f t="shared" si="2"/>
        <v>0.7595012897678417</v>
      </c>
      <c r="J3" s="34">
        <f t="shared" si="2"/>
        <v>0.63628546861564916</v>
      </c>
      <c r="K3" s="34">
        <f t="shared" si="2"/>
        <v>2.9234737747205499</v>
      </c>
      <c r="L3" s="34">
        <f t="shared" si="2"/>
        <v>6.0762682717110916</v>
      </c>
      <c r="M3" s="34">
        <f t="shared" si="2"/>
        <v>3.8203783319002569</v>
      </c>
      <c r="N3" s="34">
        <f t="shared" si="2"/>
        <v>3.5358555460017196</v>
      </c>
      <c r="O3" s="34">
        <f t="shared" si="2"/>
        <v>3.018744625967325</v>
      </c>
      <c r="P3" s="34">
        <f t="shared" si="2"/>
        <v>4.9352536543422181</v>
      </c>
      <c r="Q3" s="34">
        <f t="shared" si="2"/>
        <v>4.6091143594153037</v>
      </c>
      <c r="R3" s="34">
        <f t="shared" si="2"/>
        <v>4.5318142734307818</v>
      </c>
      <c r="S3" s="34">
        <f t="shared" si="2"/>
        <v>4.2414445399828029</v>
      </c>
      <c r="T3" s="34">
        <f t="shared" si="2"/>
        <v>3.2768701633705932</v>
      </c>
      <c r="U3" s="34">
        <f t="shared" si="2"/>
        <v>4.3061049011177985</v>
      </c>
      <c r="V3" s="34">
        <f t="shared" si="2"/>
        <v>4.2715391229578668</v>
      </c>
      <c r="W3" s="34">
        <f t="shared" si="2"/>
        <v>3.6132416165090291</v>
      </c>
      <c r="X3" s="34">
        <f t="shared" ref="X3" si="3">SUM(X4,X8,X11)</f>
        <v>3.5119518486672394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0.56913155631986234</v>
      </c>
      <c r="I4" s="29">
        <f t="shared" si="4"/>
        <v>0</v>
      </c>
      <c r="J4" s="29">
        <f t="shared" si="4"/>
        <v>0.63628546861564916</v>
      </c>
      <c r="K4" s="29">
        <f t="shared" si="4"/>
        <v>2.9234737747205499</v>
      </c>
      <c r="L4" s="29">
        <f t="shared" si="4"/>
        <v>6.0762682717110916</v>
      </c>
      <c r="M4" s="29">
        <f t="shared" si="4"/>
        <v>0</v>
      </c>
      <c r="N4" s="29">
        <f t="shared" si="4"/>
        <v>0.61384350816852962</v>
      </c>
      <c r="O4" s="29">
        <f t="shared" si="4"/>
        <v>0.6040412725709372</v>
      </c>
      <c r="P4" s="29">
        <f t="shared" si="4"/>
        <v>4.4306104901117793</v>
      </c>
      <c r="Q4" s="29">
        <f t="shared" si="4"/>
        <v>0.54995700773860701</v>
      </c>
      <c r="R4" s="29">
        <f t="shared" si="4"/>
        <v>0</v>
      </c>
      <c r="S4" s="29">
        <f t="shared" si="4"/>
        <v>3.1982803095442822</v>
      </c>
      <c r="T4" s="29">
        <f t="shared" si="4"/>
        <v>0.62940670679277733</v>
      </c>
      <c r="U4" s="29">
        <f t="shared" si="4"/>
        <v>2.4846087704213242</v>
      </c>
      <c r="V4" s="29">
        <f t="shared" si="4"/>
        <v>1.763972484952709</v>
      </c>
      <c r="W4" s="29">
        <f t="shared" si="4"/>
        <v>2.538435081685297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0.56913155631986234</v>
      </c>
      <c r="I7" s="10">
        <v>0</v>
      </c>
      <c r="J7" s="10">
        <v>0.63628546861564916</v>
      </c>
      <c r="K7" s="10">
        <v>2.9234737747205499</v>
      </c>
      <c r="L7" s="10">
        <v>6.0762682717110916</v>
      </c>
      <c r="M7" s="10">
        <v>0</v>
      </c>
      <c r="N7" s="10">
        <v>0.61384350816852962</v>
      </c>
      <c r="O7" s="10">
        <v>0.6040412725709372</v>
      </c>
      <c r="P7" s="10">
        <v>4.4306104901117793</v>
      </c>
      <c r="Q7" s="10">
        <v>0.54995700773860701</v>
      </c>
      <c r="R7" s="10">
        <v>0</v>
      </c>
      <c r="S7" s="10">
        <v>3.1982803095442822</v>
      </c>
      <c r="T7" s="10">
        <v>0.62940670679277733</v>
      </c>
      <c r="U7" s="10">
        <v>2.4846087704213242</v>
      </c>
      <c r="V7" s="10">
        <v>1.763972484952709</v>
      </c>
      <c r="W7" s="10">
        <v>2.538435081685297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0.7595012897678417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3.8203783319002569</v>
      </c>
      <c r="N8" s="29">
        <f t="shared" si="6"/>
        <v>2.92201203783319</v>
      </c>
      <c r="O8" s="29">
        <f t="shared" si="6"/>
        <v>2.414703353396388</v>
      </c>
      <c r="P8" s="29">
        <f t="shared" si="6"/>
        <v>0.50464316423043842</v>
      </c>
      <c r="Q8" s="29">
        <f t="shared" si="6"/>
        <v>4.0591573516766966</v>
      </c>
      <c r="R8" s="29">
        <f t="shared" si="6"/>
        <v>4.5318142734307818</v>
      </c>
      <c r="S8" s="29">
        <f t="shared" si="6"/>
        <v>1.0431642304385209</v>
      </c>
      <c r="T8" s="29">
        <f t="shared" si="6"/>
        <v>0</v>
      </c>
      <c r="U8" s="29">
        <f t="shared" si="6"/>
        <v>0.76552020636285467</v>
      </c>
      <c r="V8" s="29">
        <f t="shared" si="6"/>
        <v>0.37429062768701632</v>
      </c>
      <c r="W8" s="29">
        <f t="shared" si="6"/>
        <v>0</v>
      </c>
      <c r="X8" s="29">
        <f t="shared" ref="X8" si="7">SUM(X9:X10)</f>
        <v>0.36294067067927771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3.8203783319002569</v>
      </c>
      <c r="N9" s="10">
        <v>2.92201203783319</v>
      </c>
      <c r="O9" s="10">
        <v>2.414703353396388</v>
      </c>
      <c r="P9" s="10">
        <v>0.50464316423043842</v>
      </c>
      <c r="Q9" s="10">
        <v>4.0591573516766966</v>
      </c>
      <c r="R9" s="10">
        <v>4.0875322441960442</v>
      </c>
      <c r="S9" s="10">
        <v>1.0431642304385209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0.7595012897678417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0.4442820292347377</v>
      </c>
      <c r="S10" s="10">
        <v>0</v>
      </c>
      <c r="T10" s="10">
        <v>0</v>
      </c>
      <c r="U10" s="10">
        <v>0.76552020636285467</v>
      </c>
      <c r="V10" s="10">
        <v>0.37429062768701632</v>
      </c>
      <c r="W10" s="10">
        <v>0</v>
      </c>
      <c r="X10" s="10">
        <v>0.36294067067927771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2.6474634565778161</v>
      </c>
      <c r="U11" s="29">
        <f t="shared" si="8"/>
        <v>1.05597592433362</v>
      </c>
      <c r="V11" s="29">
        <f t="shared" si="8"/>
        <v>2.1332760103181418</v>
      </c>
      <c r="W11" s="29">
        <f t="shared" si="8"/>
        <v>1.0748065348237319</v>
      </c>
      <c r="X11" s="29">
        <f t="shared" ref="X11" si="9">SUM(X12:X16)</f>
        <v>3.1490111779879619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2.6474634565778161</v>
      </c>
      <c r="U16" s="10">
        <v>1.05597592433362</v>
      </c>
      <c r="V16" s="10">
        <v>2.1332760103181418</v>
      </c>
      <c r="W16" s="10">
        <v>1.0748065348237319</v>
      </c>
      <c r="X16" s="10">
        <v>3.1490111779879619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5.2379191745485807</v>
      </c>
      <c r="D26" s="37">
        <f t="shared" si="14"/>
        <v>12.632588134135855</v>
      </c>
      <c r="E26" s="37">
        <f t="shared" si="14"/>
        <v>14.994754944110058</v>
      </c>
      <c r="F26" s="37">
        <f t="shared" si="14"/>
        <v>12.570507308684435</v>
      </c>
      <c r="G26" s="37">
        <f t="shared" si="14"/>
        <v>13.480395528804811</v>
      </c>
      <c r="H26" s="37">
        <f t="shared" si="14"/>
        <v>27.027773000859849</v>
      </c>
      <c r="I26" s="37">
        <f t="shared" si="14"/>
        <v>24.940326741186588</v>
      </c>
      <c r="J26" s="37">
        <f t="shared" si="14"/>
        <v>14.402407566638008</v>
      </c>
      <c r="K26" s="37">
        <f t="shared" si="14"/>
        <v>25.031040412725709</v>
      </c>
      <c r="L26" s="37">
        <f t="shared" si="14"/>
        <v>16.485124677558044</v>
      </c>
      <c r="M26" s="37">
        <f t="shared" si="14"/>
        <v>18.252622527944968</v>
      </c>
      <c r="N26" s="37">
        <f t="shared" si="14"/>
        <v>78.322441960447108</v>
      </c>
      <c r="O26" s="37">
        <f t="shared" si="14"/>
        <v>72.346431642304367</v>
      </c>
      <c r="P26" s="37">
        <f t="shared" si="14"/>
        <v>89.146775580395527</v>
      </c>
      <c r="Q26" s="37">
        <f t="shared" si="14"/>
        <v>122.48976784178845</v>
      </c>
      <c r="R26" s="37">
        <f t="shared" si="14"/>
        <v>129.31590713671542</v>
      </c>
      <c r="S26" s="37">
        <f t="shared" si="14"/>
        <v>150.07936371453135</v>
      </c>
      <c r="T26" s="37">
        <f t="shared" si="14"/>
        <v>153.07257093723135</v>
      </c>
      <c r="U26" s="37">
        <f t="shared" si="14"/>
        <v>197.28718830610487</v>
      </c>
      <c r="V26" s="37">
        <f t="shared" si="14"/>
        <v>183.96672398968187</v>
      </c>
      <c r="W26" s="37">
        <f t="shared" si="14"/>
        <v>199.27196904557181</v>
      </c>
      <c r="X26" s="37">
        <f t="shared" ref="X26" si="15">SUM(X27,X33)</f>
        <v>210.62046431642307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5.2379191745485807</v>
      </c>
      <c r="D33" s="29">
        <f t="shared" si="18"/>
        <v>12.632588134135855</v>
      </c>
      <c r="E33" s="29">
        <f t="shared" si="18"/>
        <v>14.994754944110058</v>
      </c>
      <c r="F33" s="29">
        <f t="shared" si="18"/>
        <v>12.570507308684435</v>
      </c>
      <c r="G33" s="29">
        <f t="shared" si="18"/>
        <v>13.480395528804811</v>
      </c>
      <c r="H33" s="29">
        <f t="shared" si="18"/>
        <v>27.027773000859849</v>
      </c>
      <c r="I33" s="29">
        <f t="shared" si="18"/>
        <v>24.940326741186588</v>
      </c>
      <c r="J33" s="29">
        <f t="shared" si="18"/>
        <v>14.402407566638008</v>
      </c>
      <c r="K33" s="29">
        <f t="shared" si="18"/>
        <v>25.031040412725709</v>
      </c>
      <c r="L33" s="29">
        <f t="shared" si="18"/>
        <v>16.485124677558044</v>
      </c>
      <c r="M33" s="29">
        <f t="shared" si="18"/>
        <v>18.252622527944968</v>
      </c>
      <c r="N33" s="29">
        <f t="shared" si="18"/>
        <v>78.322441960447108</v>
      </c>
      <c r="O33" s="29">
        <f t="shared" si="18"/>
        <v>72.346431642304367</v>
      </c>
      <c r="P33" s="29">
        <f t="shared" si="18"/>
        <v>89.146775580395527</v>
      </c>
      <c r="Q33" s="29">
        <f t="shared" si="18"/>
        <v>122.48976784178845</v>
      </c>
      <c r="R33" s="29">
        <f t="shared" si="18"/>
        <v>129.31590713671542</v>
      </c>
      <c r="S33" s="29">
        <f t="shared" si="18"/>
        <v>150.07936371453135</v>
      </c>
      <c r="T33" s="29">
        <f t="shared" si="18"/>
        <v>153.07257093723135</v>
      </c>
      <c r="U33" s="29">
        <f t="shared" si="18"/>
        <v>197.28718830610487</v>
      </c>
      <c r="V33" s="29">
        <f t="shared" si="18"/>
        <v>183.96672398968187</v>
      </c>
      <c r="W33" s="29">
        <f t="shared" si="18"/>
        <v>199.27196904557181</v>
      </c>
      <c r="X33" s="29">
        <f t="shared" ref="X33" si="19">SUM(X34:X50)</f>
        <v>210.62046431642307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3.389251934651762</v>
      </c>
      <c r="E36" s="10">
        <v>6.7784178847807386</v>
      </c>
      <c r="F36" s="10">
        <v>3.389251934651762</v>
      </c>
      <c r="G36" s="10">
        <v>2.2451418744625968</v>
      </c>
      <c r="H36" s="10">
        <v>6.7354256233877896</v>
      </c>
      <c r="I36" s="10">
        <v>5.6128976784178848</v>
      </c>
      <c r="J36" s="10">
        <v>3.367755803955288</v>
      </c>
      <c r="K36" s="10">
        <v>8.9805674978503873</v>
      </c>
      <c r="L36" s="10">
        <v>4.4902837489251937</v>
      </c>
      <c r="M36" s="10">
        <v>2.2451418744625968</v>
      </c>
      <c r="N36" s="10">
        <v>1.1226139294926909</v>
      </c>
      <c r="O36" s="10">
        <v>1.1226139294926909</v>
      </c>
      <c r="P36" s="10">
        <v>8.9805674978503873</v>
      </c>
      <c r="Q36" s="10">
        <v>11.22579535683577</v>
      </c>
      <c r="R36" s="10">
        <v>8.9805674978503873</v>
      </c>
      <c r="S36" s="10">
        <v>7.7176268271711086</v>
      </c>
      <c r="T36" s="10">
        <v>6.612209802235598</v>
      </c>
      <c r="U36" s="10">
        <v>8.8162510748065337</v>
      </c>
      <c r="V36" s="10">
        <v>8.8162510748065337</v>
      </c>
      <c r="W36" s="10">
        <v>8.8162510748065337</v>
      </c>
      <c r="X36" s="10">
        <v>9.9183147033533956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4.1081685296646597</v>
      </c>
      <c r="D43" s="10">
        <v>9.2433361994840926</v>
      </c>
      <c r="E43" s="10">
        <v>8.2163370593293195</v>
      </c>
      <c r="F43" s="10">
        <v>8.2163370593293195</v>
      </c>
      <c r="G43" s="10">
        <v>10.27033533963886</v>
      </c>
      <c r="H43" s="10">
        <v>16.432588134135859</v>
      </c>
      <c r="I43" s="10">
        <v>16.432588134135859</v>
      </c>
      <c r="J43" s="10">
        <v>11.034651762682721</v>
      </c>
      <c r="K43" s="10">
        <v>16.050472914875321</v>
      </c>
      <c r="L43" s="10">
        <v>11.034651762682721</v>
      </c>
      <c r="M43" s="10">
        <v>15.04729148753224</v>
      </c>
      <c r="N43" s="10">
        <v>76.239638865004295</v>
      </c>
      <c r="O43" s="10">
        <v>71.22381771281168</v>
      </c>
      <c r="P43" s="10">
        <v>78.245915735167671</v>
      </c>
      <c r="Q43" s="10">
        <v>109.34368013757521</v>
      </c>
      <c r="R43" s="10">
        <v>119.3751504729149</v>
      </c>
      <c r="S43" s="10">
        <v>141.40154772141011</v>
      </c>
      <c r="T43" s="10">
        <v>145.5001719690456</v>
      </c>
      <c r="U43" s="10">
        <v>187.5107480653482</v>
      </c>
      <c r="V43" s="10">
        <v>174.1902837489252</v>
      </c>
      <c r="W43" s="10">
        <v>188.53542562338779</v>
      </c>
      <c r="X43" s="10">
        <v>198.7818572656922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0.96491831470335332</v>
      </c>
      <c r="G44" s="10">
        <v>0.96491831470335332</v>
      </c>
      <c r="H44" s="10">
        <v>3.8597592433362</v>
      </c>
      <c r="I44" s="10">
        <v>2.894840928632846</v>
      </c>
      <c r="J44" s="10">
        <v>0</v>
      </c>
      <c r="K44" s="10">
        <v>0</v>
      </c>
      <c r="L44" s="10">
        <v>0.96018916595012893</v>
      </c>
      <c r="M44" s="10">
        <v>0.96018916595012893</v>
      </c>
      <c r="N44" s="10">
        <v>0.96018916595012893</v>
      </c>
      <c r="O44" s="10">
        <v>0</v>
      </c>
      <c r="P44" s="10">
        <v>1.920292347377472</v>
      </c>
      <c r="Q44" s="10">
        <v>1.920292347377472</v>
      </c>
      <c r="R44" s="10">
        <v>0.96018916595012893</v>
      </c>
      <c r="S44" s="10">
        <v>0.96018916595012893</v>
      </c>
      <c r="T44" s="10">
        <v>0.96018916595012893</v>
      </c>
      <c r="U44" s="10">
        <v>0.96018916595012893</v>
      </c>
      <c r="V44" s="10">
        <v>0.96018916595012893</v>
      </c>
      <c r="W44" s="10">
        <v>1.920292347377472</v>
      </c>
      <c r="X44" s="10">
        <v>1.920292347377472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14.61736887360275</v>
      </c>
      <c r="D51" s="37">
        <v>18.465176268271708</v>
      </c>
      <c r="E51" s="37">
        <v>18.250214961306959</v>
      </c>
      <c r="F51" s="37">
        <v>21.883061049011179</v>
      </c>
      <c r="G51" s="37">
        <v>14.337919174548579</v>
      </c>
      <c r="H51" s="37">
        <v>19.69045571797076</v>
      </c>
      <c r="I51" s="37">
        <v>21.49613069647463</v>
      </c>
      <c r="J51" s="37">
        <v>15.348237317282891</v>
      </c>
      <c r="K51" s="37">
        <v>18.465176268271708</v>
      </c>
      <c r="L51" s="37">
        <v>13.155631986242479</v>
      </c>
      <c r="M51" s="37">
        <v>17.454858125537399</v>
      </c>
      <c r="N51" s="37">
        <v>17.562338779019779</v>
      </c>
      <c r="O51" s="37">
        <v>10.920034393809109</v>
      </c>
      <c r="P51" s="37">
        <v>58.834909716251069</v>
      </c>
      <c r="Q51" s="37">
        <v>44.475494411006018</v>
      </c>
      <c r="R51" s="37">
        <v>41.251074806534817</v>
      </c>
      <c r="S51" s="37">
        <v>44.711951848667233</v>
      </c>
      <c r="T51" s="37">
        <v>48.409286328460873</v>
      </c>
      <c r="U51" s="37">
        <v>52.64402407566638</v>
      </c>
      <c r="V51" s="37">
        <v>50.838349097162506</v>
      </c>
      <c r="W51" s="37">
        <v>47.807394668959581</v>
      </c>
      <c r="X51" s="37">
        <v>55.524505588993968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2.3903697334479789E-2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0.71650902837489239</v>
      </c>
      <c r="P52" s="37">
        <f t="shared" si="20"/>
        <v>0.62098022355975924</v>
      </c>
      <c r="Q52" s="37">
        <f t="shared" si="20"/>
        <v>2.7228718830610488</v>
      </c>
      <c r="R52" s="37">
        <f t="shared" si="20"/>
        <v>4.1081685296646597</v>
      </c>
      <c r="S52" s="37">
        <f t="shared" si="20"/>
        <v>3.5588134135855549</v>
      </c>
      <c r="T52" s="37">
        <f t="shared" si="20"/>
        <v>3.8992978722448246</v>
      </c>
      <c r="U52" s="37">
        <f t="shared" si="20"/>
        <v>4.3559998164449159</v>
      </c>
      <c r="V52" s="37">
        <f t="shared" si="20"/>
        <v>4.7024991871390629</v>
      </c>
      <c r="W52" s="37">
        <f t="shared" si="20"/>
        <v>3.5647579872910136</v>
      </c>
      <c r="X52" s="37">
        <f t="shared" ref="X52" si="21">SUM(X53:X70)</f>
        <v>5.2070993262449878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0.64488392089423896</v>
      </c>
      <c r="P58" s="10">
        <v>0.5970765262252794</v>
      </c>
      <c r="Q58" s="10">
        <v>0.14333619948409279</v>
      </c>
      <c r="R58" s="10">
        <v>0.31049011177987962</v>
      </c>
      <c r="S58" s="10">
        <v>0.31049011177987962</v>
      </c>
      <c r="T58" s="10">
        <v>0.23886500429922611</v>
      </c>
      <c r="U58" s="10">
        <v>0.16715391229578669</v>
      </c>
      <c r="V58" s="10">
        <v>0.2149613069647463</v>
      </c>
      <c r="W58" s="10">
        <v>0.47773000859845233</v>
      </c>
      <c r="X58" s="10">
        <v>0.66878761822871879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2.3903697334479789E-2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7.1625107480653469E-2</v>
      </c>
      <c r="P59" s="10">
        <v>2.3903697334479789E-2</v>
      </c>
      <c r="Q59" s="10">
        <v>2.5795356835769558</v>
      </c>
      <c r="R59" s="10">
        <v>3.79767841788478</v>
      </c>
      <c r="S59" s="10">
        <v>3.2483233018056752</v>
      </c>
      <c r="T59" s="10">
        <v>3.5827171109200342</v>
      </c>
      <c r="U59" s="10">
        <v>4.1320722269991386</v>
      </c>
      <c r="V59" s="10">
        <v>4.4186586414445399</v>
      </c>
      <c r="W59" s="10">
        <v>2.7705932932072228</v>
      </c>
      <c r="X59" s="10">
        <v>4.2276010318142729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0.14333619948409279</v>
      </c>
      <c r="X61" s="10">
        <v>9.5528804815133275E-2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7.7715757025564519E-2</v>
      </c>
      <c r="U70" s="10">
        <v>5.6773677149991132E-2</v>
      </c>
      <c r="V70" s="10">
        <v>6.8879238729776637E-2</v>
      </c>
      <c r="W70" s="10">
        <v>0.17309848600124553</v>
      </c>
      <c r="X70" s="10">
        <v>0.21518187138686296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1.098710232158211</v>
      </c>
      <c r="D75" s="37">
        <v>1.4808254514187451</v>
      </c>
      <c r="E75" s="37">
        <v>1.265864144453998</v>
      </c>
      <c r="F75" s="37">
        <v>1.3136715391229581</v>
      </c>
      <c r="G75" s="37">
        <v>2.507910576096303</v>
      </c>
      <c r="H75" s="37">
        <v>2.7705932932072228</v>
      </c>
      <c r="I75" s="37">
        <v>2.3884780739466889</v>
      </c>
      <c r="J75" s="37">
        <v>2.3884780739466889</v>
      </c>
      <c r="K75" s="37">
        <v>2.0540842648323299</v>
      </c>
      <c r="L75" s="37">
        <v>1.1942390369733451</v>
      </c>
      <c r="M75" s="37">
        <v>1.1703353396388649</v>
      </c>
      <c r="N75" s="37">
        <v>1.0748065348237319</v>
      </c>
      <c r="O75" s="37">
        <v>0.62098022355975924</v>
      </c>
      <c r="P75" s="37">
        <v>3.4871883061049012</v>
      </c>
      <c r="Q75" s="37">
        <v>5.1590713671539117</v>
      </c>
      <c r="R75" s="37">
        <v>4.5858125537403263</v>
      </c>
      <c r="S75" s="37">
        <v>3.1527944969905422</v>
      </c>
      <c r="T75" s="37">
        <v>2.7944969905417021</v>
      </c>
      <c r="U75" s="37">
        <v>3.367755803955288</v>
      </c>
      <c r="V75" s="37">
        <v>3.272226999140154</v>
      </c>
      <c r="W75" s="37">
        <v>3.7737747205503012</v>
      </c>
      <c r="X75" s="37">
        <v>4.3470335339638861</v>
      </c>
    </row>
    <row r="76" spans="1:24" ht="11.25" customHeight="1" x14ac:dyDescent="0.2">
      <c r="A76" s="38" t="s">
        <v>139</v>
      </c>
      <c r="B76" s="39" t="s">
        <v>140</v>
      </c>
      <c r="C76" s="40">
        <v>2.3215821152192602</v>
      </c>
      <c r="D76" s="40">
        <v>3.4393809114359408</v>
      </c>
      <c r="E76" s="40">
        <v>4.9871023215821149</v>
      </c>
      <c r="F76" s="40">
        <v>7.6526225279449704</v>
      </c>
      <c r="G76" s="40">
        <v>4.815133276010318</v>
      </c>
      <c r="H76" s="40">
        <v>6.3628546861564912</v>
      </c>
      <c r="I76" s="40">
        <v>6.2768701633705932</v>
      </c>
      <c r="J76" s="40">
        <v>5.7609630266552019</v>
      </c>
      <c r="K76" s="40">
        <v>6.7067927773000857</v>
      </c>
      <c r="L76" s="40">
        <v>6.7067927773000857</v>
      </c>
      <c r="M76" s="40">
        <v>9.8882201203783318</v>
      </c>
      <c r="N76" s="40">
        <v>9.9742046431642297</v>
      </c>
      <c r="O76" s="40">
        <v>38.435081685296637</v>
      </c>
      <c r="P76" s="40">
        <v>28.116938950988821</v>
      </c>
      <c r="Q76" s="40">
        <v>22.44196044711952</v>
      </c>
      <c r="R76" s="40">
        <v>24.763542562338781</v>
      </c>
      <c r="S76" s="40">
        <v>27.773000859845229</v>
      </c>
      <c r="T76" s="40">
        <v>28.890799656061908</v>
      </c>
      <c r="U76" s="40">
        <v>40.58469475494411</v>
      </c>
      <c r="V76" s="40">
        <v>45.313843508168517</v>
      </c>
      <c r="W76" s="40">
        <v>44.453998280309541</v>
      </c>
      <c r="X76" s="40">
        <v>48.753224419604457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94.405674978503868</v>
      </c>
      <c r="D2" s="31">
        <f t="shared" si="0"/>
        <v>98.178331900257945</v>
      </c>
      <c r="E2" s="31">
        <f t="shared" si="0"/>
        <v>103.75227858985383</v>
      </c>
      <c r="F2" s="31">
        <f t="shared" si="0"/>
        <v>105.12794496990541</v>
      </c>
      <c r="G2" s="31">
        <f t="shared" si="0"/>
        <v>91.344282029234733</v>
      </c>
      <c r="H2" s="31">
        <f t="shared" si="0"/>
        <v>54.819948409286326</v>
      </c>
      <c r="I2" s="31">
        <f t="shared" si="0"/>
        <v>74.813757523645734</v>
      </c>
      <c r="J2" s="31">
        <f t="shared" si="0"/>
        <v>73.542992261392953</v>
      </c>
      <c r="K2" s="31">
        <f t="shared" si="0"/>
        <v>86.906534823731732</v>
      </c>
      <c r="L2" s="31">
        <f t="shared" si="0"/>
        <v>103.79054170249354</v>
      </c>
      <c r="M2" s="31">
        <f t="shared" si="0"/>
        <v>107.25614789337918</v>
      </c>
      <c r="N2" s="31">
        <f t="shared" si="0"/>
        <v>111.67944969905415</v>
      </c>
      <c r="O2" s="31">
        <f t="shared" si="0"/>
        <v>188.78142734307821</v>
      </c>
      <c r="P2" s="31">
        <f t="shared" si="0"/>
        <v>245.77712811693891</v>
      </c>
      <c r="Q2" s="31">
        <f t="shared" si="0"/>
        <v>236.85399828030955</v>
      </c>
      <c r="R2" s="31">
        <f t="shared" si="0"/>
        <v>254.95846947549438</v>
      </c>
      <c r="S2" s="31">
        <f t="shared" si="0"/>
        <v>265.25210662080821</v>
      </c>
      <c r="T2" s="31">
        <f t="shared" si="0"/>
        <v>288.56538161805366</v>
      </c>
      <c r="U2" s="31">
        <f t="shared" si="0"/>
        <v>297.65799102959932</v>
      </c>
      <c r="V2" s="31">
        <f t="shared" si="0"/>
        <v>305.59554561319987</v>
      </c>
      <c r="W2" s="31">
        <f t="shared" si="0"/>
        <v>303.21649647522844</v>
      </c>
      <c r="X2" s="31">
        <f t="shared" ref="X2" si="1">SUM(X3,X17,X22,X25,X26,X51,X52,X71,X74,X75,X76)</f>
        <v>335.2730032725475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0.28607050730868439</v>
      </c>
      <c r="D3" s="34">
        <f t="shared" si="2"/>
        <v>1.522184006878762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0.2282889079965606</v>
      </c>
      <c r="T3" s="34">
        <f t="shared" si="2"/>
        <v>0.37858985382631122</v>
      </c>
      <c r="U3" s="34">
        <f t="shared" si="2"/>
        <v>0.38271711092003441</v>
      </c>
      <c r="V3" s="34">
        <f t="shared" si="2"/>
        <v>0.37429062768701632</v>
      </c>
      <c r="W3" s="34">
        <f t="shared" si="2"/>
        <v>0.3741186586414445</v>
      </c>
      <c r="X3" s="34">
        <f t="shared" ref="X3" si="3">SUM(X4,X8,X11)</f>
        <v>0.36294067067927771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0.28607050730868439</v>
      </c>
      <c r="D8" s="29">
        <f t="shared" si="6"/>
        <v>1.522184006878762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0.2282889079965606</v>
      </c>
      <c r="T8" s="29">
        <f t="shared" si="6"/>
        <v>0.37858985382631122</v>
      </c>
      <c r="U8" s="29">
        <f t="shared" si="6"/>
        <v>0.38271711092003441</v>
      </c>
      <c r="V8" s="29">
        <f t="shared" si="6"/>
        <v>0.37429062768701632</v>
      </c>
      <c r="W8" s="29">
        <f t="shared" si="6"/>
        <v>0.3741186586414445</v>
      </c>
      <c r="X8" s="29">
        <f t="shared" ref="X8" si="7">SUM(X9:X10)</f>
        <v>0.36294067067927771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1.522184006878762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0.28607050730868439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0.2282889079965606</v>
      </c>
      <c r="T10" s="10">
        <v>0.37858985382631122</v>
      </c>
      <c r="U10" s="10">
        <v>0.38271711092003441</v>
      </c>
      <c r="V10" s="10">
        <v>0.37429062768701632</v>
      </c>
      <c r="W10" s="10">
        <v>0.3741186586414445</v>
      </c>
      <c r="X10" s="10">
        <v>0.36294067067927771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1.026999140154772</v>
      </c>
      <c r="D26" s="37">
        <f t="shared" si="14"/>
        <v>1.9919174548581253</v>
      </c>
      <c r="E26" s="37">
        <f t="shared" si="14"/>
        <v>2.1567497850386932</v>
      </c>
      <c r="F26" s="37">
        <f t="shared" si="14"/>
        <v>2.1567497850386932</v>
      </c>
      <c r="G26" s="37">
        <f t="shared" si="14"/>
        <v>1.1226139294926909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4.2514187446259672</v>
      </c>
      <c r="O26" s="37">
        <f t="shared" si="14"/>
        <v>1.0031814273430779</v>
      </c>
      <c r="P26" s="37">
        <f t="shared" si="14"/>
        <v>4.2514187446259672</v>
      </c>
      <c r="Q26" s="37">
        <f t="shared" si="14"/>
        <v>3.2483233018056747</v>
      </c>
      <c r="R26" s="37">
        <f t="shared" si="14"/>
        <v>3.2483233018056747</v>
      </c>
      <c r="S26" s="37">
        <f t="shared" si="14"/>
        <v>3.2296646603611352</v>
      </c>
      <c r="T26" s="37">
        <f t="shared" si="14"/>
        <v>3.2287188306104904</v>
      </c>
      <c r="U26" s="37">
        <f t="shared" si="14"/>
        <v>4.253310404127256</v>
      </c>
      <c r="V26" s="37">
        <f t="shared" si="14"/>
        <v>5.2779879621668098</v>
      </c>
      <c r="W26" s="37">
        <f t="shared" si="14"/>
        <v>3.2287188306104904</v>
      </c>
      <c r="X26" s="37">
        <f t="shared" ref="X26" si="15">SUM(X27,X33)</f>
        <v>5.3553740326741179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1.026999140154772</v>
      </c>
      <c r="D33" s="29">
        <f t="shared" si="18"/>
        <v>1.9919174548581253</v>
      </c>
      <c r="E33" s="29">
        <f t="shared" si="18"/>
        <v>2.1567497850386932</v>
      </c>
      <c r="F33" s="29">
        <f t="shared" si="18"/>
        <v>2.1567497850386932</v>
      </c>
      <c r="G33" s="29">
        <f t="shared" si="18"/>
        <v>1.1226139294926909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4.2514187446259672</v>
      </c>
      <c r="O33" s="29">
        <f t="shared" si="18"/>
        <v>1.0031814273430779</v>
      </c>
      <c r="P33" s="29">
        <f t="shared" si="18"/>
        <v>4.2514187446259672</v>
      </c>
      <c r="Q33" s="29">
        <f t="shared" si="18"/>
        <v>3.2483233018056747</v>
      </c>
      <c r="R33" s="29">
        <f t="shared" si="18"/>
        <v>3.2483233018056747</v>
      </c>
      <c r="S33" s="29">
        <f t="shared" si="18"/>
        <v>3.2296646603611352</v>
      </c>
      <c r="T33" s="29">
        <f t="shared" si="18"/>
        <v>3.2287188306104904</v>
      </c>
      <c r="U33" s="29">
        <f t="shared" si="18"/>
        <v>4.253310404127256</v>
      </c>
      <c r="V33" s="29">
        <f t="shared" si="18"/>
        <v>5.2779879621668098</v>
      </c>
      <c r="W33" s="29">
        <f t="shared" si="18"/>
        <v>3.2287188306104904</v>
      </c>
      <c r="X33" s="29">
        <f t="shared" ref="X33" si="19">SUM(X34:X50)</f>
        <v>5.3553740326741179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1.129750644883921</v>
      </c>
      <c r="F36" s="10">
        <v>1.129750644883921</v>
      </c>
      <c r="G36" s="10">
        <v>1.1226139294926909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2.2451418744625968</v>
      </c>
      <c r="O36" s="10">
        <v>0</v>
      </c>
      <c r="P36" s="10">
        <v>2.2451418744625968</v>
      </c>
      <c r="Q36" s="10">
        <v>2.2451418744625968</v>
      </c>
      <c r="R36" s="10">
        <v>2.2451418744625968</v>
      </c>
      <c r="S36" s="10">
        <v>2.2049871023215819</v>
      </c>
      <c r="T36" s="10">
        <v>2.2040412725709371</v>
      </c>
      <c r="U36" s="10">
        <v>2.2040412725709371</v>
      </c>
      <c r="V36" s="10">
        <v>2.2040412725709371</v>
      </c>
      <c r="W36" s="10">
        <v>2.2040412725709371</v>
      </c>
      <c r="X36" s="10">
        <v>3.306104901117799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1.026999140154772</v>
      </c>
      <c r="E43" s="10">
        <v>1.026999140154772</v>
      </c>
      <c r="F43" s="10">
        <v>1.026999140154772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2.00627687016337</v>
      </c>
      <c r="O43" s="10">
        <v>1.0031814273430779</v>
      </c>
      <c r="P43" s="10">
        <v>2.00627687016337</v>
      </c>
      <c r="Q43" s="10">
        <v>1.0031814273430779</v>
      </c>
      <c r="R43" s="10">
        <v>1.0031814273430779</v>
      </c>
      <c r="S43" s="10">
        <v>1.0246775580395531</v>
      </c>
      <c r="T43" s="10">
        <v>1.0246775580395531</v>
      </c>
      <c r="U43" s="10">
        <v>2.049269131556319</v>
      </c>
      <c r="V43" s="10">
        <v>3.0739466895958731</v>
      </c>
      <c r="W43" s="10">
        <v>1.0246775580395531</v>
      </c>
      <c r="X43" s="10">
        <v>2.049269131556319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0.96491831470335332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30.18056749785039</v>
      </c>
      <c r="D51" s="37">
        <v>24.419604471195179</v>
      </c>
      <c r="E51" s="37">
        <v>31.255374032674119</v>
      </c>
      <c r="F51" s="37">
        <v>27.51504729148753</v>
      </c>
      <c r="G51" s="37">
        <v>28.675838349097159</v>
      </c>
      <c r="H51" s="37">
        <v>24.376612209802229</v>
      </c>
      <c r="I51" s="37">
        <v>28.52536543422184</v>
      </c>
      <c r="J51" s="37">
        <v>27.923473774720549</v>
      </c>
      <c r="K51" s="37">
        <v>36.414445399828033</v>
      </c>
      <c r="L51" s="37">
        <v>36.822871883061048</v>
      </c>
      <c r="M51" s="37">
        <v>33.319002579535677</v>
      </c>
      <c r="N51" s="37">
        <v>33.53396388650043</v>
      </c>
      <c r="O51" s="37">
        <v>39.144453998280312</v>
      </c>
      <c r="P51" s="37">
        <v>71.152192605331038</v>
      </c>
      <c r="Q51" s="37">
        <v>70.421324161650901</v>
      </c>
      <c r="R51" s="37">
        <v>78.976784178847808</v>
      </c>
      <c r="S51" s="37">
        <v>84.178847807394661</v>
      </c>
      <c r="T51" s="37">
        <v>93.70163370593292</v>
      </c>
      <c r="U51" s="37">
        <v>95.206362854686148</v>
      </c>
      <c r="V51" s="37">
        <v>97.979363714531374</v>
      </c>
      <c r="W51" s="37">
        <v>100.2794496990542</v>
      </c>
      <c r="X51" s="37">
        <v>113.3490971625107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1.958555460017197</v>
      </c>
      <c r="D52" s="37">
        <f t="shared" si="20"/>
        <v>2.603439380911436</v>
      </c>
      <c r="E52" s="37">
        <f t="shared" si="20"/>
        <v>2.698968185726569</v>
      </c>
      <c r="F52" s="37">
        <f t="shared" si="20"/>
        <v>2.7705932932072228</v>
      </c>
      <c r="G52" s="37">
        <f t="shared" si="20"/>
        <v>2.6750644883920889</v>
      </c>
      <c r="H52" s="37">
        <f t="shared" si="20"/>
        <v>1.4092003439380909</v>
      </c>
      <c r="I52" s="37">
        <f t="shared" si="20"/>
        <v>2.7228718830610492</v>
      </c>
      <c r="J52" s="37">
        <f t="shared" si="20"/>
        <v>2.3167669819432501</v>
      </c>
      <c r="K52" s="37">
        <f t="shared" si="20"/>
        <v>2.412381771281169</v>
      </c>
      <c r="L52" s="37">
        <f t="shared" si="20"/>
        <v>3.0333619948409281</v>
      </c>
      <c r="M52" s="37">
        <f t="shared" si="20"/>
        <v>2.1735167669819431</v>
      </c>
      <c r="N52" s="37">
        <f t="shared" si="20"/>
        <v>2.101805674978503</v>
      </c>
      <c r="O52" s="37">
        <f t="shared" si="20"/>
        <v>1.1942390369733451</v>
      </c>
      <c r="P52" s="37">
        <f t="shared" si="20"/>
        <v>3.2005159071367149</v>
      </c>
      <c r="Q52" s="37">
        <f t="shared" si="20"/>
        <v>7.6669819432502146</v>
      </c>
      <c r="R52" s="37">
        <f t="shared" si="20"/>
        <v>9.1478073946689591</v>
      </c>
      <c r="S52" s="37">
        <f t="shared" si="20"/>
        <v>8.359587274290627</v>
      </c>
      <c r="T52" s="37">
        <f t="shared" si="20"/>
        <v>8.7161124864973978</v>
      </c>
      <c r="U52" s="37">
        <f t="shared" si="20"/>
        <v>8.3438895678624334</v>
      </c>
      <c r="V52" s="37">
        <f t="shared" si="20"/>
        <v>5.3507476768284254</v>
      </c>
      <c r="W52" s="37">
        <f t="shared" si="20"/>
        <v>5.7878636291407171</v>
      </c>
      <c r="X52" s="37">
        <f t="shared" ref="X52" si="21">SUM(X53:X70)</f>
        <v>6.4081709423669952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0.1194325021496131</v>
      </c>
      <c r="T58" s="10">
        <v>0.31049011177987962</v>
      </c>
      <c r="U58" s="10">
        <v>0.3821152192605331</v>
      </c>
      <c r="V58" s="10">
        <v>0.28658641444539978</v>
      </c>
      <c r="W58" s="10">
        <v>0.2149613069647463</v>
      </c>
      <c r="X58" s="10">
        <v>0.26276870163370591</v>
      </c>
    </row>
    <row r="59" spans="1:24" ht="11.25" customHeight="1" x14ac:dyDescent="0.2">
      <c r="A59" s="42" t="s">
        <v>105</v>
      </c>
      <c r="B59" s="9" t="s">
        <v>106</v>
      </c>
      <c r="C59" s="10">
        <v>1.958555460017197</v>
      </c>
      <c r="D59" s="10">
        <v>2.603439380911436</v>
      </c>
      <c r="E59" s="10">
        <v>2.698968185726569</v>
      </c>
      <c r="F59" s="10">
        <v>2.7705932932072228</v>
      </c>
      <c r="G59" s="10">
        <v>2.6750644883920889</v>
      </c>
      <c r="H59" s="10">
        <v>1.4092003439380909</v>
      </c>
      <c r="I59" s="10">
        <v>2.7228718830610492</v>
      </c>
      <c r="J59" s="10">
        <v>2.3167669819432501</v>
      </c>
      <c r="K59" s="10">
        <v>2.412381771281169</v>
      </c>
      <c r="L59" s="10">
        <v>3.0333619948409281</v>
      </c>
      <c r="M59" s="10">
        <v>2.1735167669819431</v>
      </c>
      <c r="N59" s="10">
        <v>2.101805674978503</v>
      </c>
      <c r="O59" s="10">
        <v>1.1942390369733451</v>
      </c>
      <c r="P59" s="10">
        <v>3.2005159071367149</v>
      </c>
      <c r="Q59" s="10">
        <v>7.6669819432502146</v>
      </c>
      <c r="R59" s="10">
        <v>9.1478073946689591</v>
      </c>
      <c r="S59" s="10">
        <v>8.2401547721410147</v>
      </c>
      <c r="T59" s="10">
        <v>8.3118658641444529</v>
      </c>
      <c r="U59" s="10">
        <v>7.9057609630266548</v>
      </c>
      <c r="V59" s="10">
        <v>4.9919174548581253</v>
      </c>
      <c r="W59" s="10">
        <v>5.3979363714531381</v>
      </c>
      <c r="X59" s="10">
        <v>5.9233877901977641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9.3756510573064888E-2</v>
      </c>
      <c r="U70" s="10">
        <v>5.6013385575244601E-2</v>
      </c>
      <c r="V70" s="10">
        <v>7.224380752490045E-2</v>
      </c>
      <c r="W70" s="10">
        <v>0.17496595072283228</v>
      </c>
      <c r="X70" s="10">
        <v>0.2220144505355246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10.22261392949269</v>
      </c>
      <c r="D75" s="37">
        <v>10.89140154772141</v>
      </c>
      <c r="E75" s="37">
        <v>8.3118658641444529</v>
      </c>
      <c r="F75" s="37">
        <v>9.3149613069647454</v>
      </c>
      <c r="G75" s="37">
        <v>3.1527944969905422</v>
      </c>
      <c r="H75" s="37">
        <v>6.592175408426483</v>
      </c>
      <c r="I75" s="37">
        <v>9.6016337059329313</v>
      </c>
      <c r="J75" s="37">
        <v>9.3388650042992261</v>
      </c>
      <c r="K75" s="37">
        <v>9.3866723989681855</v>
      </c>
      <c r="L75" s="37">
        <v>9.0761822871883044</v>
      </c>
      <c r="M75" s="37">
        <v>8.0490971625107477</v>
      </c>
      <c r="N75" s="37">
        <v>7.4758383490971623</v>
      </c>
      <c r="O75" s="37">
        <v>3.845399828030954</v>
      </c>
      <c r="P75" s="37">
        <v>16.098194325021499</v>
      </c>
      <c r="Q75" s="37">
        <v>8.7417884780739463</v>
      </c>
      <c r="R75" s="37">
        <v>7.0937231298366292</v>
      </c>
      <c r="S75" s="37">
        <v>7.2608770421324156</v>
      </c>
      <c r="T75" s="37">
        <v>7.4758383490971623</v>
      </c>
      <c r="U75" s="37">
        <v>7.3564918314703336</v>
      </c>
      <c r="V75" s="37">
        <v>6.7593293207222702</v>
      </c>
      <c r="W75" s="37">
        <v>6.1860705073086839</v>
      </c>
      <c r="X75" s="37">
        <v>7.0459157351676698</v>
      </c>
    </row>
    <row r="76" spans="1:24" ht="11.25" customHeight="1" x14ac:dyDescent="0.2">
      <c r="A76" s="38" t="s">
        <v>139</v>
      </c>
      <c r="B76" s="39" t="s">
        <v>140</v>
      </c>
      <c r="C76" s="40">
        <v>50.730868443680137</v>
      </c>
      <c r="D76" s="40">
        <v>56.749785038693027</v>
      </c>
      <c r="E76" s="40">
        <v>59.329320722269991</v>
      </c>
      <c r="F76" s="40">
        <v>63.370593293207222</v>
      </c>
      <c r="G76" s="40">
        <v>55.717970765262251</v>
      </c>
      <c r="H76" s="40">
        <v>22.44196044711952</v>
      </c>
      <c r="I76" s="40">
        <v>33.963886500429922</v>
      </c>
      <c r="J76" s="40">
        <v>33.963886500429922</v>
      </c>
      <c r="K76" s="40">
        <v>38.693035253654337</v>
      </c>
      <c r="L76" s="40">
        <v>54.858125537403261</v>
      </c>
      <c r="M76" s="40">
        <v>63.714531384350813</v>
      </c>
      <c r="N76" s="40">
        <v>64.316423043852097</v>
      </c>
      <c r="O76" s="40">
        <v>143.59415305245051</v>
      </c>
      <c r="P76" s="40">
        <v>151.07480653482369</v>
      </c>
      <c r="Q76" s="40">
        <v>146.77558039552881</v>
      </c>
      <c r="R76" s="40">
        <v>156.49183147033531</v>
      </c>
      <c r="S76" s="40">
        <v>161.99484092863281</v>
      </c>
      <c r="T76" s="40">
        <v>175.0644883920894</v>
      </c>
      <c r="U76" s="40">
        <v>182.11521926053311</v>
      </c>
      <c r="V76" s="40">
        <v>189.85382631126399</v>
      </c>
      <c r="W76" s="40">
        <v>187.36027515047289</v>
      </c>
      <c r="X76" s="40">
        <v>202.75150472914871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3064.9780078787298</v>
      </c>
      <c r="D2" s="31">
        <f t="shared" si="0"/>
        <v>3221.6319980135663</v>
      </c>
      <c r="E2" s="31">
        <f t="shared" si="0"/>
        <v>3420.9923889566167</v>
      </c>
      <c r="F2" s="31">
        <f t="shared" si="0"/>
        <v>3578.3754235676456</v>
      </c>
      <c r="G2" s="31">
        <f t="shared" si="0"/>
        <v>3737.3681953008449</v>
      </c>
      <c r="H2" s="31">
        <f t="shared" si="0"/>
        <v>4035.2659701423918</v>
      </c>
      <c r="I2" s="31">
        <f t="shared" si="0"/>
        <v>4318.417633358029</v>
      </c>
      <c r="J2" s="31">
        <f t="shared" si="0"/>
        <v>4399.99066602324</v>
      </c>
      <c r="K2" s="31">
        <f t="shared" si="0"/>
        <v>4502.158975265178</v>
      </c>
      <c r="L2" s="31">
        <f t="shared" si="0"/>
        <v>4481.4106057446306</v>
      </c>
      <c r="M2" s="31">
        <f t="shared" si="0"/>
        <v>4090.0651596374814</v>
      </c>
      <c r="N2" s="31">
        <f t="shared" si="0"/>
        <v>3813.5137570060688</v>
      </c>
      <c r="O2" s="31">
        <f t="shared" si="0"/>
        <v>3692.6669231767482</v>
      </c>
      <c r="P2" s="31">
        <f t="shared" si="0"/>
        <v>3458.7862470408963</v>
      </c>
      <c r="Q2" s="31">
        <f t="shared" si="0"/>
        <v>3872.1108007477983</v>
      </c>
      <c r="R2" s="31">
        <f t="shared" si="0"/>
        <v>4180.1291461947558</v>
      </c>
      <c r="S2" s="31">
        <f t="shared" si="0"/>
        <v>4259.0451364952714</v>
      </c>
      <c r="T2" s="31">
        <f t="shared" si="0"/>
        <v>4494.3719886778345</v>
      </c>
      <c r="U2" s="31">
        <f t="shared" si="0"/>
        <v>4787.7083184170788</v>
      </c>
      <c r="V2" s="31">
        <f t="shared" si="0"/>
        <v>5066.1708544795501</v>
      </c>
      <c r="W2" s="31">
        <f t="shared" ref="W2:X2" si="1">SUM(W3,W17,W22,W25,W26,W51,W52,W71,W74,W75,W76)</f>
        <v>4455.9580881724123</v>
      </c>
      <c r="X2" s="31">
        <f t="shared" si="1"/>
        <v>4894.5335530635357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1.8299226139294926</v>
      </c>
      <c r="D3" s="34">
        <f t="shared" si="2"/>
        <v>6.1884780739466887</v>
      </c>
      <c r="E3" s="34">
        <f t="shared" si="2"/>
        <v>6.5574376612209804</v>
      </c>
      <c r="F3" s="34">
        <f t="shared" si="2"/>
        <v>4.4637145313843511</v>
      </c>
      <c r="G3" s="34">
        <f t="shared" si="2"/>
        <v>4.4635425623387786</v>
      </c>
      <c r="H3" s="34">
        <f t="shared" si="2"/>
        <v>4.9243336199484089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0.57257093723129826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0.57257093723129826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0.41556319862424762</v>
      </c>
      <c r="D8" s="29">
        <f t="shared" si="6"/>
        <v>2.8529664660361131</v>
      </c>
      <c r="E8" s="29">
        <f t="shared" si="6"/>
        <v>3.6913155631986241</v>
      </c>
      <c r="F8" s="29">
        <f t="shared" si="6"/>
        <v>1.5975924333619953</v>
      </c>
      <c r="G8" s="29">
        <f t="shared" si="6"/>
        <v>1.5024935511607911</v>
      </c>
      <c r="H8" s="29">
        <f t="shared" si="6"/>
        <v>2.53585554600172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3.6913155631986241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1.5024935511607911</v>
      </c>
      <c r="H9" s="10">
        <f>FC_TRA_RAIL_E!H9+FC_TRA_ROAD_E!H9+FC_TRA_DAVI_E!H9+FC_TRA_DNAVI_E!H9+FC_TRA_PIPE_E!H9</f>
        <v>2.53585554600172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0.41556319862424762</v>
      </c>
      <c r="D10" s="10">
        <f>FC_TRA_RAIL_E!D10+FC_TRA_ROAD_E!D10+FC_TRA_DAVI_E!D10+FC_TRA_DNAVI_E!D10+FC_TRA_PIPE_E!D10</f>
        <v>2.8529664660361131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1.5975924333619953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1.414359415305245</v>
      </c>
      <c r="D11" s="29">
        <f t="shared" si="8"/>
        <v>3.335511607910576</v>
      </c>
      <c r="E11" s="29">
        <f t="shared" si="8"/>
        <v>2.8661220980223558</v>
      </c>
      <c r="F11" s="29">
        <f t="shared" si="8"/>
        <v>2.8661220980223558</v>
      </c>
      <c r="G11" s="29">
        <f t="shared" si="8"/>
        <v>2.3884780739466889</v>
      </c>
      <c r="H11" s="29">
        <f t="shared" si="8"/>
        <v>2.3884780739466889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1.414359415305245</v>
      </c>
      <c r="D16" s="10">
        <f>FC_TRA_RAIL_E!D16+FC_TRA_ROAD_E!D16+FC_TRA_DAVI_E!D16+FC_TRA_DNAVI_E!D16+FC_TRA_PIPE_E!D16</f>
        <v>3.335511607910576</v>
      </c>
      <c r="E16" s="10">
        <f>FC_TRA_RAIL_E!E16+FC_TRA_ROAD_E!E16+FC_TRA_DAVI_E!E16+FC_TRA_DNAVI_E!E16+FC_TRA_PIPE_E!E16</f>
        <v>2.8661220980223558</v>
      </c>
      <c r="F16" s="10">
        <f>FC_TRA_RAIL_E!F16+FC_TRA_ROAD_E!F16+FC_TRA_DAVI_E!F16+FC_TRA_DNAVI_E!F16+FC_TRA_PIPE_E!F16</f>
        <v>2.8661220980223558</v>
      </c>
      <c r="G16" s="10">
        <f>FC_TRA_RAIL_E!G16+FC_TRA_ROAD_E!G16+FC_TRA_DAVI_E!G16+FC_TRA_DNAVI_E!G16+FC_TRA_PIPE_E!G16</f>
        <v>2.3884780739466889</v>
      </c>
      <c r="H16" s="10">
        <f>FC_TRA_RAIL_E!H16+FC_TRA_ROAD_E!H16+FC_TRA_DAVI_E!H16+FC_TRA_DNAVI_E!H16+FC_TRA_PIPE_E!H16</f>
        <v>2.3884780739466889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2970.5932072227006</v>
      </c>
      <c r="D26" s="37">
        <f t="shared" si="14"/>
        <v>3121.4268271711089</v>
      </c>
      <c r="E26" s="37">
        <f t="shared" si="14"/>
        <v>3321.7278589853822</v>
      </c>
      <c r="F26" s="37">
        <f t="shared" si="14"/>
        <v>3478.5254514187445</v>
      </c>
      <c r="G26" s="37">
        <f t="shared" si="14"/>
        <v>3633.5052450558901</v>
      </c>
      <c r="H26" s="37">
        <f t="shared" si="14"/>
        <v>3928.9337059329318</v>
      </c>
      <c r="I26" s="37">
        <f t="shared" si="14"/>
        <v>4200.0095442820284</v>
      </c>
      <c r="J26" s="37">
        <f t="shared" si="14"/>
        <v>4262.7998280309548</v>
      </c>
      <c r="K26" s="37">
        <f t="shared" si="14"/>
        <v>4232.2203783319001</v>
      </c>
      <c r="L26" s="37">
        <f t="shared" si="14"/>
        <v>4206.7832330180563</v>
      </c>
      <c r="M26" s="37">
        <f t="shared" si="14"/>
        <v>3791.1054170249345</v>
      </c>
      <c r="N26" s="37">
        <f t="shared" si="14"/>
        <v>3506.7832330180554</v>
      </c>
      <c r="O26" s="37">
        <f t="shared" si="14"/>
        <v>3396.0781599312122</v>
      </c>
      <c r="P26" s="37">
        <f t="shared" si="14"/>
        <v>3184.3650902837489</v>
      </c>
      <c r="Q26" s="37">
        <f t="shared" si="14"/>
        <v>3545.6912295786756</v>
      </c>
      <c r="R26" s="37">
        <f t="shared" si="14"/>
        <v>3872.5279449699055</v>
      </c>
      <c r="S26" s="37">
        <f t="shared" si="14"/>
        <v>3924.1711951848674</v>
      </c>
      <c r="T26" s="37">
        <f t="shared" si="14"/>
        <v>4161.5639724849534</v>
      </c>
      <c r="U26" s="37">
        <f t="shared" si="14"/>
        <v>4413.8420464316432</v>
      </c>
      <c r="V26" s="37">
        <f t="shared" si="14"/>
        <v>4679.7033533963886</v>
      </c>
      <c r="W26" s="37">
        <f t="shared" ref="W26:X26" si="15">SUM(W27,W33)</f>
        <v>4013.4523645743766</v>
      </c>
      <c r="X26" s="37">
        <f t="shared" si="15"/>
        <v>4470.3932072226989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2970.5932072227006</v>
      </c>
      <c r="D33" s="29">
        <f t="shared" si="18"/>
        <v>3121.4268271711089</v>
      </c>
      <c r="E33" s="29">
        <f t="shared" si="18"/>
        <v>3321.7278589853822</v>
      </c>
      <c r="F33" s="29">
        <f t="shared" si="18"/>
        <v>3478.5254514187445</v>
      </c>
      <c r="G33" s="29">
        <f t="shared" si="18"/>
        <v>3633.5052450558901</v>
      </c>
      <c r="H33" s="29">
        <f t="shared" si="18"/>
        <v>3928.9337059329318</v>
      </c>
      <c r="I33" s="29">
        <f t="shared" si="18"/>
        <v>4200.0095442820284</v>
      </c>
      <c r="J33" s="29">
        <f t="shared" si="18"/>
        <v>4262.7998280309548</v>
      </c>
      <c r="K33" s="29">
        <f t="shared" si="18"/>
        <v>4232.2203783319001</v>
      </c>
      <c r="L33" s="29">
        <f t="shared" si="18"/>
        <v>4206.7832330180563</v>
      </c>
      <c r="M33" s="29">
        <f t="shared" si="18"/>
        <v>3791.1054170249345</v>
      </c>
      <c r="N33" s="29">
        <f t="shared" si="18"/>
        <v>3506.7832330180554</v>
      </c>
      <c r="O33" s="29">
        <f t="shared" si="18"/>
        <v>3396.0781599312122</v>
      </c>
      <c r="P33" s="29">
        <f t="shared" si="18"/>
        <v>3184.3650902837489</v>
      </c>
      <c r="Q33" s="29">
        <f t="shared" si="18"/>
        <v>3545.6912295786756</v>
      </c>
      <c r="R33" s="29">
        <f t="shared" si="18"/>
        <v>3872.5279449699055</v>
      </c>
      <c r="S33" s="29">
        <f t="shared" si="18"/>
        <v>3924.1711951848674</v>
      </c>
      <c r="T33" s="29">
        <f t="shared" si="18"/>
        <v>4161.5639724849534</v>
      </c>
      <c r="U33" s="29">
        <f t="shared" si="18"/>
        <v>4413.8420464316432</v>
      </c>
      <c r="V33" s="29">
        <f t="shared" si="18"/>
        <v>4679.7033533963886</v>
      </c>
      <c r="W33" s="29">
        <f t="shared" ref="W33:X33" si="19">SUM(W34:W50)</f>
        <v>4013.4523645743766</v>
      </c>
      <c r="X33" s="29">
        <f t="shared" si="19"/>
        <v>4470.3932072226989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0</v>
      </c>
      <c r="D36" s="10">
        <f>FC_TRA_RAIL_E!D36+FC_TRA_ROAD_E!D36+FC_TRA_DAVI_E!D36+FC_TRA_DNAVI_E!D36+FC_TRA_PIPE_E!D36</f>
        <v>2.259501289767841</v>
      </c>
      <c r="E36" s="10">
        <f>FC_TRA_RAIL_E!E36+FC_TRA_ROAD_E!E36+FC_TRA_DAVI_E!E36+FC_TRA_DNAVI_E!E36+FC_TRA_PIPE_E!E36</f>
        <v>2.259501289767841</v>
      </c>
      <c r="F36" s="10">
        <f>FC_TRA_RAIL_E!F36+FC_TRA_ROAD_E!F36+FC_TRA_DAVI_E!F36+FC_TRA_DNAVI_E!F36+FC_TRA_PIPE_E!F36</f>
        <v>44.05993121238177</v>
      </c>
      <c r="G36" s="10">
        <f>FC_TRA_RAIL_E!G36+FC_TRA_ROAD_E!G36+FC_TRA_DAVI_E!G36+FC_TRA_DNAVI_E!G36+FC_TRA_PIPE_E!G36</f>
        <v>39.290111779879616</v>
      </c>
      <c r="H36" s="10">
        <f>FC_TRA_RAIL_E!H36+FC_TRA_ROAD_E!H36+FC_TRA_DAVI_E!H36+FC_TRA_DNAVI_E!H36+FC_TRA_PIPE_E!H36</f>
        <v>32.554686156491833</v>
      </c>
      <c r="I36" s="10">
        <f>FC_TRA_RAIL_E!I36+FC_TRA_ROAD_E!I36+FC_TRA_DAVI_E!I36+FC_TRA_DNAVI_E!I36+FC_TRA_PIPE_E!I36</f>
        <v>33.67730008598452</v>
      </c>
      <c r="J36" s="10">
        <f>FC_TRA_RAIL_E!J36+FC_TRA_ROAD_E!J36+FC_TRA_DAVI_E!J36+FC_TRA_DNAVI_E!J36+FC_TRA_PIPE_E!J36</f>
        <v>32.554686156491833</v>
      </c>
      <c r="K36" s="10">
        <f>FC_TRA_RAIL_E!K36+FC_TRA_ROAD_E!K36+FC_TRA_DAVI_E!K36+FC_TRA_DNAVI_E!K36+FC_TRA_PIPE_E!K36</f>
        <v>30.309544282029229</v>
      </c>
      <c r="L36" s="10">
        <f>FC_TRA_RAIL_E!L36+FC_TRA_ROAD_E!L36+FC_TRA_DAVI_E!L36+FC_TRA_DNAVI_E!L36+FC_TRA_PIPE_E!L36</f>
        <v>26.941788478073949</v>
      </c>
      <c r="M36" s="10">
        <f>FC_TRA_RAIL_E!M36+FC_TRA_ROAD_E!M36+FC_TRA_DAVI_E!M36+FC_TRA_DNAVI_E!M36+FC_TRA_PIPE_E!M36</f>
        <v>29.186930352536539</v>
      </c>
      <c r="N36" s="10">
        <f>FC_TRA_RAIL_E!N36+FC_TRA_ROAD_E!N36+FC_TRA_DAVI_E!N36+FC_TRA_DNAVI_E!N36+FC_TRA_PIPE_E!N36</f>
        <v>31.432158211521919</v>
      </c>
      <c r="O36" s="10">
        <f>FC_TRA_RAIL_E!O36+FC_TRA_ROAD_E!O36+FC_TRA_DAVI_E!O36+FC_TRA_DNAVI_E!O36+FC_TRA_PIPE_E!O36</f>
        <v>23.574118658641439</v>
      </c>
      <c r="P36" s="10">
        <f>FC_TRA_RAIL_E!P36+FC_TRA_ROAD_E!P36+FC_TRA_DAVI_E!P36+FC_TRA_DNAVI_E!P36+FC_TRA_PIPE_E!P36</f>
        <v>32.554686156491833</v>
      </c>
      <c r="Q36" s="10">
        <f>FC_TRA_RAIL_E!Q36+FC_TRA_ROAD_E!Q36+FC_TRA_DAVI_E!Q36+FC_TRA_DNAVI_E!Q36+FC_TRA_PIPE_E!Q36</f>
        <v>30.309544282029229</v>
      </c>
      <c r="R36" s="10">
        <f>FC_TRA_RAIL_E!R36+FC_TRA_ROAD_E!R36+FC_TRA_DAVI_E!R36+FC_TRA_DNAVI_E!R36+FC_TRA_PIPE_E!R36</f>
        <v>30.309544282029229</v>
      </c>
      <c r="S36" s="10">
        <f>FC_TRA_RAIL_E!S36+FC_TRA_ROAD_E!S36+FC_TRA_DAVI_E!S36+FC_TRA_DNAVI_E!S36+FC_TRA_PIPE_E!S36</f>
        <v>27.562854686156491</v>
      </c>
      <c r="T36" s="10">
        <f>FC_TRA_RAIL_E!T36+FC_TRA_ROAD_E!T36+FC_TRA_DAVI_E!T36+FC_TRA_DNAVI_E!T36+FC_TRA_PIPE_E!T36</f>
        <v>26.448839208942388</v>
      </c>
      <c r="U36" s="10">
        <f>FC_TRA_RAIL_E!U36+FC_TRA_ROAD_E!U36+FC_TRA_DAVI_E!U36+FC_TRA_DNAVI_E!U36+FC_TRA_PIPE_E!U36</f>
        <v>23.14273430782459</v>
      </c>
      <c r="V36" s="10">
        <f>FC_TRA_RAIL_E!V36+FC_TRA_ROAD_E!V36+FC_TRA_DAVI_E!V36+FC_TRA_DNAVI_E!V36+FC_TRA_PIPE_E!V36</f>
        <v>19.836629406706791</v>
      </c>
      <c r="W36" s="10">
        <f>FC_TRA_RAIL_E!W36+FC_TRA_ROAD_E!W36+FC_TRA_DAVI_E!W36+FC_TRA_DNAVI_E!W36+FC_TRA_PIPE_E!W36</f>
        <v>14.326483233018051</v>
      </c>
      <c r="X36" s="10">
        <f>FC_TRA_RAIL_E!X36+FC_TRA_ROAD_E!X36+FC_TRA_DAVI_E!X36+FC_TRA_DNAVI_E!X36+FC_TRA_PIPE_E!X36</f>
        <v>14.326483233018051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1413.604643164231</v>
      </c>
      <c r="D37" s="10">
        <f>FC_TRA_RAIL_E!D37+FC_TRA_ROAD_E!D37+FC_TRA_DAVI_E!D37+FC_TRA_DNAVI_E!D37+FC_TRA_PIPE_E!D37</f>
        <v>1471.7994840928629</v>
      </c>
      <c r="E37" s="10">
        <f>FC_TRA_RAIL_E!E37+FC_TRA_ROAD_E!E37+FC_TRA_DAVI_E!E37+FC_TRA_DNAVI_E!E37+FC_TRA_PIPE_E!E37</f>
        <v>1507.774462596733</v>
      </c>
      <c r="F37" s="10">
        <f>FC_TRA_RAIL_E!F37+FC_TRA_ROAD_E!F37+FC_TRA_DAVI_E!F37+FC_TRA_DNAVI_E!F37+FC_TRA_PIPE_E!F37</f>
        <v>1506.7163370593289</v>
      </c>
      <c r="G37" s="10">
        <f>FC_TRA_RAIL_E!G37+FC_TRA_ROAD_E!G37+FC_TRA_DAVI_E!G37+FC_TRA_DNAVI_E!G37+FC_TRA_PIPE_E!G37</f>
        <v>1525.7619088564061</v>
      </c>
      <c r="H37" s="10">
        <f>FC_TRA_RAIL_E!H37+FC_TRA_ROAD_E!H37+FC_TRA_DAVI_E!H37+FC_TRA_DNAVI_E!H37+FC_TRA_PIPE_E!H37</f>
        <v>1568.0853826311261</v>
      </c>
      <c r="I37" s="10">
        <f>FC_TRA_RAIL_E!I37+FC_TRA_ROAD_E!I37+FC_TRA_DAVI_E!I37+FC_TRA_DNAVI_E!I37+FC_TRA_PIPE_E!I37</f>
        <v>1597.7118658641441</v>
      </c>
      <c r="J37" s="10">
        <f>FC_TRA_RAIL_E!J37+FC_TRA_ROAD_E!J37+FC_TRA_DAVI_E!J37+FC_TRA_DNAVI_E!J37+FC_TRA_PIPE_E!J37</f>
        <v>1622.0478933791919</v>
      </c>
      <c r="K37" s="10">
        <f>FC_TRA_RAIL_E!K37+FC_TRA_ROAD_E!K37+FC_TRA_DAVI_E!K37+FC_TRA_DNAVI_E!K37+FC_TRA_PIPE_E!K37</f>
        <v>1578.6662940670681</v>
      </c>
      <c r="L37" s="10">
        <f>FC_TRA_RAIL_E!L37+FC_TRA_ROAD_E!L37+FC_TRA_DAVI_E!L37+FC_TRA_DNAVI_E!L37+FC_TRA_PIPE_E!L37</f>
        <v>1578.6662940670681</v>
      </c>
      <c r="M37" s="10">
        <f>FC_TRA_RAIL_E!M37+FC_TRA_ROAD_E!M37+FC_TRA_DAVI_E!M37+FC_TRA_DNAVI_E!M37+FC_TRA_PIPE_E!M37</f>
        <v>1348.332846087704</v>
      </c>
      <c r="N37" s="10">
        <f>FC_TRA_RAIL_E!N37+FC_TRA_ROAD_E!N37+FC_TRA_DAVI_E!N37+FC_TRA_DNAVI_E!N37+FC_TRA_PIPE_E!N37</f>
        <v>1245.342476354256</v>
      </c>
      <c r="O37" s="10">
        <f>FC_TRA_RAIL_E!O37+FC_TRA_ROAD_E!O37+FC_TRA_DAVI_E!O37+FC_TRA_DNAVI_E!O37+FC_TRA_PIPE_E!O37</f>
        <v>1233.782373172829</v>
      </c>
      <c r="P37" s="10">
        <f>FC_TRA_RAIL_E!P37+FC_TRA_ROAD_E!P37+FC_TRA_DAVI_E!P37+FC_TRA_DNAVI_E!P37+FC_TRA_PIPE_E!P37</f>
        <v>1167.5742906276871</v>
      </c>
      <c r="Q37" s="10">
        <f>FC_TRA_RAIL_E!Q37+FC_TRA_ROAD_E!Q37+FC_TRA_DAVI_E!Q37+FC_TRA_DNAVI_E!Q37+FC_TRA_PIPE_E!Q37</f>
        <v>1243.2406706792779</v>
      </c>
      <c r="R37" s="10">
        <f>FC_TRA_RAIL_E!R37+FC_TRA_ROAD_E!R37+FC_TRA_DAVI_E!R37+FC_TRA_DNAVI_E!R37+FC_TRA_PIPE_E!R37</f>
        <v>1283.1756663800518</v>
      </c>
      <c r="S37" s="10">
        <f>FC_TRA_RAIL_E!S37+FC_TRA_ROAD_E!S37+FC_TRA_DAVI_E!S37+FC_TRA_DNAVI_E!S37+FC_TRA_PIPE_E!S37</f>
        <v>1306.295958727429</v>
      </c>
      <c r="T37" s="10">
        <f>FC_TRA_RAIL_E!T37+FC_TRA_ROAD_E!T37+FC_TRA_DAVI_E!T37+FC_TRA_DNAVI_E!T37+FC_TRA_PIPE_E!T37</f>
        <v>1337.8236457437663</v>
      </c>
      <c r="U37" s="10">
        <f>FC_TRA_RAIL_E!U37+FC_TRA_ROAD_E!U37+FC_TRA_DAVI_E!U37+FC_TRA_DNAVI_E!U37+FC_TRA_PIPE_E!U37</f>
        <v>1396.6752364574379</v>
      </c>
      <c r="V37" s="10">
        <f>FC_TRA_RAIL_E!V37+FC_TRA_ROAD_E!V37+FC_TRA_DAVI_E!V37+FC_TRA_DNAVI_E!V37+FC_TRA_PIPE_E!V37</f>
        <v>1507.022098022356</v>
      </c>
      <c r="W37" s="10">
        <f>FC_TRA_RAIL_E!W37+FC_TRA_ROAD_E!W37+FC_TRA_DAVI_E!W37+FC_TRA_DNAVI_E!W37+FC_TRA_PIPE_E!W37</f>
        <v>1308.3978503869303</v>
      </c>
      <c r="X37" s="10">
        <f>FC_TRA_RAIL_E!X37+FC_TRA_ROAD_E!X37+FC_TRA_DAVI_E!X37+FC_TRA_DNAVI_E!X37+FC_TRA_PIPE_E!X37</f>
        <v>1388.267927773001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1556.9885640584694</v>
      </c>
      <c r="D43" s="10">
        <f>FC_TRA_RAIL_E!D43+FC_TRA_ROAD_E!D43+FC_TRA_DAVI_E!D43+FC_TRA_DNAVI_E!D43+FC_TRA_PIPE_E!D43</f>
        <v>1647.3678417884785</v>
      </c>
      <c r="E43" s="10">
        <f>FC_TRA_RAIL_E!E43+FC_TRA_ROAD_E!E43+FC_TRA_DAVI_E!E43+FC_TRA_DNAVI_E!E43+FC_TRA_PIPE_E!E43</f>
        <v>1811.6938950988815</v>
      </c>
      <c r="F43" s="10">
        <f>FC_TRA_RAIL_E!F43+FC_TRA_ROAD_E!F43+FC_TRA_DAVI_E!F43+FC_TRA_DNAVI_E!F43+FC_TRA_PIPE_E!F43</f>
        <v>1927.7491831470338</v>
      </c>
      <c r="G43" s="10">
        <f>FC_TRA_RAIL_E!G43+FC_TRA_ROAD_E!G43+FC_TRA_DAVI_E!G43+FC_TRA_DNAVI_E!G43+FC_TRA_PIPE_E!G43</f>
        <v>2068.4532244196043</v>
      </c>
      <c r="H43" s="10">
        <f>FC_TRA_RAIL_E!H43+FC_TRA_ROAD_E!H43+FC_TRA_DAVI_E!H43+FC_TRA_DNAVI_E!H43+FC_TRA_PIPE_E!H43</f>
        <v>2328.2936371453138</v>
      </c>
      <c r="I43" s="10">
        <f>FC_TRA_RAIL_E!I43+FC_TRA_ROAD_E!I43+FC_TRA_DAVI_E!I43+FC_TRA_DNAVI_E!I43+FC_TRA_PIPE_E!I43</f>
        <v>2568.6203783318997</v>
      </c>
      <c r="J43" s="10">
        <f>FC_TRA_RAIL_E!J43+FC_TRA_ROAD_E!J43+FC_TRA_DAVI_E!J43+FC_TRA_DNAVI_E!J43+FC_TRA_PIPE_E!J43</f>
        <v>2608.1972484952707</v>
      </c>
      <c r="K43" s="10">
        <f>FC_TRA_RAIL_E!K43+FC_TRA_ROAD_E!K43+FC_TRA_DAVI_E!K43+FC_TRA_DNAVI_E!K43+FC_TRA_PIPE_E!K43</f>
        <v>2623.2445399828025</v>
      </c>
      <c r="L43" s="10">
        <f>FC_TRA_RAIL_E!L43+FC_TRA_ROAD_E!L43+FC_TRA_DAVI_E!L43+FC_TRA_DNAVI_E!L43+FC_TRA_PIPE_E!L43</f>
        <v>2601.1751504729145</v>
      </c>
      <c r="M43" s="10">
        <f>FC_TRA_RAIL_E!M43+FC_TRA_ROAD_E!M43+FC_TRA_DAVI_E!M43+FC_TRA_DNAVI_E!M43+FC_TRA_PIPE_E!M43</f>
        <v>2413.5856405846939</v>
      </c>
      <c r="N43" s="10">
        <f>FC_TRA_RAIL_E!N43+FC_TRA_ROAD_E!N43+FC_TRA_DAVI_E!N43+FC_TRA_DNAVI_E!N43+FC_TRA_PIPE_E!N43</f>
        <v>2230.0085984522775</v>
      </c>
      <c r="O43" s="10">
        <f>FC_TRA_RAIL_E!O43+FC_TRA_ROAD_E!O43+FC_TRA_DAVI_E!O43+FC_TRA_DNAVI_E!O43+FC_TRA_PIPE_E!O43</f>
        <v>2138.7216680997417</v>
      </c>
      <c r="P43" s="10">
        <f>FC_TRA_RAIL_E!P43+FC_TRA_ROAD_E!P43+FC_TRA_DAVI_E!P43+FC_TRA_DNAVI_E!P43+FC_TRA_PIPE_E!P43</f>
        <v>1984.2361134995701</v>
      </c>
      <c r="Q43" s="10">
        <f>FC_TRA_RAIL_E!Q43+FC_TRA_ROAD_E!Q43+FC_TRA_DAVI_E!Q43+FC_TRA_DNAVI_E!Q43+FC_TRA_PIPE_E!Q43</f>
        <v>2272.1410146173685</v>
      </c>
      <c r="R43" s="10">
        <f>FC_TRA_RAIL_E!R43+FC_TRA_ROAD_E!R43+FC_TRA_DAVI_E!R43+FC_TRA_DNAVI_E!R43+FC_TRA_PIPE_E!R43</f>
        <v>2559.0427343078245</v>
      </c>
      <c r="S43" s="10">
        <f>FC_TRA_RAIL_E!S43+FC_TRA_ROAD_E!S43+FC_TRA_DAVI_E!S43+FC_TRA_DNAVI_E!S43+FC_TRA_PIPE_E!S43</f>
        <v>2590.3123817712817</v>
      </c>
      <c r="T43" s="10">
        <f>FC_TRA_RAIL_E!T43+FC_TRA_ROAD_E!T43+FC_TRA_DAVI_E!T43+FC_TRA_DNAVI_E!T43+FC_TRA_PIPE_E!T43</f>
        <v>2797.2914875322449</v>
      </c>
      <c r="U43" s="10">
        <f>FC_TRA_RAIL_E!U43+FC_TRA_ROAD_E!U43+FC_TRA_DAVI_E!U43+FC_TRA_DNAVI_E!U43+FC_TRA_PIPE_E!U43</f>
        <v>2994.0240756663807</v>
      </c>
      <c r="V43" s="10">
        <f>FC_TRA_RAIL_E!V43+FC_TRA_ROAD_E!V43+FC_TRA_DAVI_E!V43+FC_TRA_DNAVI_E!V43+FC_TRA_PIPE_E!V43</f>
        <v>3152.844625967326</v>
      </c>
      <c r="W43" s="10">
        <f>FC_TRA_RAIL_E!W43+FC_TRA_ROAD_E!W43+FC_TRA_DAVI_E!W43+FC_TRA_DNAVI_E!W43+FC_TRA_PIPE_E!W43</f>
        <v>2690.7280309544285</v>
      </c>
      <c r="X43" s="10">
        <f>FC_TRA_RAIL_E!X43+FC_TRA_ROAD_E!X43+FC_TRA_DAVI_E!X43+FC_TRA_DNAVI_E!X43+FC_TRA_PIPE_E!X43</f>
        <v>3067.7987962166799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1.676698194325021</v>
      </c>
      <c r="D51" s="37">
        <f>FC_TRA_RAIL_E!D51+FC_TRA_ROAD_E!D51+FC_TRA_DAVI_E!D51+FC_TRA_DNAVI_E!D51+FC_TRA_PIPE_E!D51</f>
        <v>1.848667239896818</v>
      </c>
      <c r="E51" s="37">
        <f>FC_TRA_RAIL_E!E51+FC_TRA_ROAD_E!E51+FC_TRA_DAVI_E!E51+FC_TRA_DNAVI_E!E51+FC_TRA_PIPE_E!E51</f>
        <v>1.9131556319862419</v>
      </c>
      <c r="F51" s="37">
        <f>FC_TRA_RAIL_E!F51+FC_TRA_ROAD_E!F51+FC_TRA_DAVI_E!F51+FC_TRA_DNAVI_E!F51+FC_TRA_PIPE_E!F51</f>
        <v>1.999140154772141</v>
      </c>
      <c r="G51" s="37">
        <f>FC_TRA_RAIL_E!G51+FC_TRA_ROAD_E!G51+FC_TRA_DAVI_E!G51+FC_TRA_DNAVI_E!G51+FC_TRA_PIPE_E!G51</f>
        <v>1.956147893379192</v>
      </c>
      <c r="H51" s="37">
        <f>FC_TRA_RAIL_E!H51+FC_TRA_ROAD_E!H51+FC_TRA_DAVI_E!H51+FC_TRA_DNAVI_E!H51+FC_TRA_PIPE_E!H51</f>
        <v>2.6655202063628551</v>
      </c>
      <c r="I51" s="37">
        <f>FC_TRA_RAIL_E!I51+FC_TRA_ROAD_E!I51+FC_TRA_DAVI_E!I51+FC_TRA_DNAVI_E!I51+FC_TRA_PIPE_E!I51</f>
        <v>2.7944969905417021</v>
      </c>
      <c r="J51" s="37">
        <f>FC_TRA_RAIL_E!J51+FC_TRA_ROAD_E!J51+FC_TRA_DAVI_E!J51+FC_TRA_DNAVI_E!J51+FC_TRA_PIPE_E!J51</f>
        <v>2.1066208082545139</v>
      </c>
      <c r="K51" s="37">
        <f>FC_TRA_RAIL_E!K51+FC_TRA_ROAD_E!K51+FC_TRA_DAVI_E!K51+FC_TRA_DNAVI_E!K51+FC_TRA_PIPE_E!K51</f>
        <v>1.5692175408426481</v>
      </c>
      <c r="L51" s="37">
        <f>FC_TRA_RAIL_E!L51+FC_TRA_ROAD_E!L51+FC_TRA_DAVI_E!L51+FC_TRA_DNAVI_E!L51+FC_TRA_PIPE_E!L51</f>
        <v>1.397248495270851</v>
      </c>
      <c r="M51" s="37">
        <f>FC_TRA_RAIL_E!M51+FC_TRA_ROAD_E!M51+FC_TRA_DAVI_E!M51+FC_TRA_DNAVI_E!M51+FC_TRA_PIPE_E!M51</f>
        <v>28.39638865004299</v>
      </c>
      <c r="N51" s="37">
        <f>FC_TRA_RAIL_E!N51+FC_TRA_ROAD_E!N51+FC_TRA_DAVI_E!N51+FC_TRA_DNAVI_E!N51+FC_TRA_PIPE_E!N51</f>
        <v>50.687876182287184</v>
      </c>
      <c r="O51" s="37">
        <f>FC_TRA_RAIL_E!O51+FC_TRA_ROAD_E!O51+FC_TRA_DAVI_E!O51+FC_TRA_DNAVI_E!O51+FC_TRA_PIPE_E!O51</f>
        <v>57.803095442820293</v>
      </c>
      <c r="P51" s="37">
        <f>FC_TRA_RAIL_E!P51+FC_TRA_ROAD_E!P51+FC_TRA_DAVI_E!P51+FC_TRA_DNAVI_E!P51+FC_TRA_PIPE_E!P51</f>
        <v>33.297506448839208</v>
      </c>
      <c r="Q51" s="37">
        <f>FC_TRA_RAIL_E!Q51+FC_TRA_ROAD_E!Q51+FC_TRA_DAVI_E!Q51+FC_TRA_DNAVI_E!Q51+FC_TRA_PIPE_E!Q51</f>
        <v>39.767841788478066</v>
      </c>
      <c r="R51" s="37">
        <f>FC_TRA_RAIL_E!R51+FC_TRA_ROAD_E!R51+FC_TRA_DAVI_E!R51+FC_TRA_DNAVI_E!R51+FC_TRA_PIPE_E!R51</f>
        <v>32.910576096302663</v>
      </c>
      <c r="S51" s="37">
        <f>FC_TRA_RAIL_E!S51+FC_TRA_ROAD_E!S51+FC_TRA_DAVI_E!S51+FC_TRA_DNAVI_E!S51+FC_TRA_PIPE_E!S51</f>
        <v>48.000859845227865</v>
      </c>
      <c r="T51" s="37">
        <f>FC_TRA_RAIL_E!T51+FC_TRA_ROAD_E!T51+FC_TRA_DAVI_E!T51+FC_TRA_DNAVI_E!T51+FC_TRA_PIPE_E!T51</f>
        <v>66.036113499570064</v>
      </c>
      <c r="U51" s="37">
        <f>FC_TRA_RAIL_E!U51+FC_TRA_ROAD_E!U51+FC_TRA_DAVI_E!U51+FC_TRA_DNAVI_E!U51+FC_TRA_PIPE_E!U51</f>
        <v>78.288907996560624</v>
      </c>
      <c r="V51" s="37">
        <f>FC_TRA_RAIL_E!V51+FC_TRA_ROAD_E!V51+FC_TRA_DAVI_E!V51+FC_TRA_DNAVI_E!V51+FC_TRA_PIPE_E!V51</f>
        <v>82.932072226999139</v>
      </c>
      <c r="W51" s="37">
        <f>FC_TRA_RAIL_E!W51+FC_TRA_ROAD_E!W51+FC_TRA_DAVI_E!W51+FC_TRA_DNAVI_E!W51+FC_TRA_PIPE_E!W51</f>
        <v>61.500429922613925</v>
      </c>
      <c r="X51" s="37">
        <f>FC_TRA_RAIL_E!X51+FC_TRA_ROAD_E!X51+FC_TRA_DAVI_E!X51+FC_TRA_DNAVI_E!X51+FC_TRA_PIPE_E!X51</f>
        <v>34.114359415305245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2.560447119518487</v>
      </c>
      <c r="I52" s="37">
        <f t="shared" si="20"/>
        <v>10.881857265692171</v>
      </c>
      <c r="J52" s="37">
        <f t="shared" si="20"/>
        <v>28.65202063628546</v>
      </c>
      <c r="K52" s="37">
        <f t="shared" si="20"/>
        <v>164.60782459157355</v>
      </c>
      <c r="L52" s="37">
        <f t="shared" si="20"/>
        <v>169.08615649183145</v>
      </c>
      <c r="M52" s="37">
        <f t="shared" si="20"/>
        <v>174.77308684436804</v>
      </c>
      <c r="N52" s="37">
        <f t="shared" si="20"/>
        <v>159.43198624247628</v>
      </c>
      <c r="O52" s="37">
        <f t="shared" si="20"/>
        <v>153.82871883061046</v>
      </c>
      <c r="P52" s="37">
        <f t="shared" si="20"/>
        <v>136.8205503009458</v>
      </c>
      <c r="Q52" s="37">
        <f t="shared" si="20"/>
        <v>188.43740326741187</v>
      </c>
      <c r="R52" s="37">
        <f t="shared" si="20"/>
        <v>175.1266552020636</v>
      </c>
      <c r="S52" s="37">
        <f t="shared" si="20"/>
        <v>187.14531384350812</v>
      </c>
      <c r="T52" s="37">
        <f t="shared" si="20"/>
        <v>164.23284608770422</v>
      </c>
      <c r="U52" s="37">
        <f t="shared" si="20"/>
        <v>193.23826311263969</v>
      </c>
      <c r="V52" s="37">
        <f t="shared" si="20"/>
        <v>202.48641444539982</v>
      </c>
      <c r="W52" s="37">
        <f t="shared" ref="W52:X52" si="21">SUM(W53:W70)</f>
        <v>279.12003439380908</v>
      </c>
      <c r="X52" s="37">
        <f t="shared" si="21"/>
        <v>284.98374892519348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2.560447119518487</v>
      </c>
      <c r="I64" s="10">
        <f>FC_TRA_RAIL_E!I64+FC_TRA_ROAD_E!I64+FC_TRA_DAVI_E!I64+FC_TRA_DNAVI_E!I64+FC_TRA_PIPE_E!I64</f>
        <v>10.881857265692171</v>
      </c>
      <c r="J64" s="10">
        <f>FC_TRA_RAIL_E!J64+FC_TRA_ROAD_E!J64+FC_TRA_DAVI_E!J64+FC_TRA_DNAVI_E!J64+FC_TRA_PIPE_E!J64</f>
        <v>26.884522785898529</v>
      </c>
      <c r="K64" s="10">
        <f>FC_TRA_RAIL_E!K64+FC_TRA_ROAD_E!K64+FC_TRA_DAVI_E!K64+FC_TRA_DNAVI_E!K64+FC_TRA_PIPE_E!K64</f>
        <v>46.379105760963022</v>
      </c>
      <c r="L64" s="10">
        <f>FC_TRA_RAIL_E!L64+FC_TRA_ROAD_E!L64+FC_TRA_DAVI_E!L64+FC_TRA_DNAVI_E!L64+FC_TRA_PIPE_E!L64</f>
        <v>46.379105760963022</v>
      </c>
      <c r="M64" s="10">
        <f>FC_TRA_RAIL_E!M64+FC_TRA_ROAD_E!M64+FC_TRA_DAVI_E!M64+FC_TRA_DNAVI_E!M64+FC_TRA_PIPE_E!M64</f>
        <v>56.54436801375752</v>
      </c>
      <c r="N64" s="10">
        <f>FC_TRA_RAIL_E!N64+FC_TRA_ROAD_E!N64+FC_TRA_DAVI_E!N64+FC_TRA_DNAVI_E!N64+FC_TRA_PIPE_E!N64</f>
        <v>54.638349097162497</v>
      </c>
      <c r="O64" s="10">
        <f>FC_TRA_RAIL_E!O64+FC_TRA_ROAD_E!O64+FC_TRA_DAVI_E!O64+FC_TRA_DNAVI_E!O64+FC_TRA_PIPE_E!O64</f>
        <v>50.826397248495269</v>
      </c>
      <c r="P64" s="10">
        <f>FC_TRA_RAIL_E!P64+FC_TRA_ROAD_E!P64+FC_TRA_DAVI_E!P64+FC_TRA_DNAVI_E!P64+FC_TRA_PIPE_E!P64</f>
        <v>31.131212381771281</v>
      </c>
      <c r="Q64" s="10">
        <f>FC_TRA_RAIL_E!Q64+FC_TRA_ROAD_E!Q64+FC_TRA_DAVI_E!Q64+FC_TRA_DNAVI_E!Q64+FC_TRA_PIPE_E!Q64</f>
        <v>60.356319862424748</v>
      </c>
      <c r="R64" s="10">
        <f>FC_TRA_RAIL_E!R64+FC_TRA_ROAD_E!R64+FC_TRA_DAVI_E!R64+FC_TRA_DNAVI_E!R64+FC_TRA_PIPE_E!R64</f>
        <v>42.56715391229578</v>
      </c>
      <c r="S64" s="10">
        <f>FC_TRA_RAIL_E!S64+FC_TRA_ROAD_E!S64+FC_TRA_DAVI_E!S64+FC_TRA_DNAVI_E!S64+FC_TRA_PIPE_E!S64</f>
        <v>43.837747205503007</v>
      </c>
      <c r="T64" s="10">
        <f>FC_TRA_RAIL_E!T64+FC_TRA_ROAD_E!T64+FC_TRA_DAVI_E!T64+FC_TRA_DNAVI_E!T64+FC_TRA_PIPE_E!T64</f>
        <v>45.108426483233011</v>
      </c>
      <c r="U64" s="10">
        <f>FC_TRA_RAIL_E!U64+FC_TRA_ROAD_E!U64+FC_TRA_DAVI_E!U64+FC_TRA_DNAVI_E!U64+FC_TRA_PIPE_E!U64</f>
        <v>50.826397248495269</v>
      </c>
      <c r="V64" s="10">
        <f>FC_TRA_RAIL_E!V64+FC_TRA_ROAD_E!V64+FC_TRA_DAVI_E!V64+FC_TRA_DNAVI_E!V64+FC_TRA_PIPE_E!V64</f>
        <v>45.743766122098023</v>
      </c>
      <c r="W64" s="10">
        <f>FC_TRA_RAIL_E!W64+FC_TRA_ROAD_E!W64+FC_TRA_DAVI_E!W64+FC_TRA_DNAVI_E!W64+FC_TRA_PIPE_E!W64</f>
        <v>83.863542562338765</v>
      </c>
      <c r="X64" s="10">
        <f>FC_TRA_RAIL_E!X64+FC_TRA_ROAD_E!X64+FC_TRA_DAVI_E!X64+FC_TRA_DNAVI_E!X64+FC_TRA_PIPE_E!X64</f>
        <v>87.040240756663792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1.7674978503869303</v>
      </c>
      <c r="K66" s="10">
        <f>FC_TRA_RAIL_E!K66+FC_TRA_ROAD_E!K66+FC_TRA_DAVI_E!K66+FC_TRA_DNAVI_E!K66+FC_TRA_PIPE_E!K66</f>
        <v>118.22871883061052</v>
      </c>
      <c r="L66" s="10">
        <f>FC_TRA_RAIL_E!L66+FC_TRA_ROAD_E!L66+FC_TRA_DAVI_E!L66+FC_TRA_DNAVI_E!L66+FC_TRA_PIPE_E!L66</f>
        <v>122.70705073086842</v>
      </c>
      <c r="M66" s="10">
        <f>FC_TRA_RAIL_E!M66+FC_TRA_ROAD_E!M66+FC_TRA_DAVI_E!M66+FC_TRA_DNAVI_E!M66+FC_TRA_PIPE_E!M66</f>
        <v>118.2287188306105</v>
      </c>
      <c r="N66" s="10">
        <f>FC_TRA_RAIL_E!N66+FC_TRA_ROAD_E!N66+FC_TRA_DAVI_E!N66+FC_TRA_DNAVI_E!N66+FC_TRA_PIPE_E!N66</f>
        <v>104.7936371453138</v>
      </c>
      <c r="O66" s="10">
        <f>FC_TRA_RAIL_E!O66+FC_TRA_ROAD_E!O66+FC_TRA_DAVI_E!O66+FC_TRA_DNAVI_E!O66+FC_TRA_PIPE_E!O66</f>
        <v>103.0023215821152</v>
      </c>
      <c r="P66" s="10">
        <f>FC_TRA_RAIL_E!P66+FC_TRA_ROAD_E!P66+FC_TRA_DAVI_E!P66+FC_TRA_DNAVI_E!P66+FC_TRA_PIPE_E!P66</f>
        <v>105.68933791917451</v>
      </c>
      <c r="Q66" s="10">
        <f>FC_TRA_RAIL_E!Q66+FC_TRA_ROAD_E!Q66+FC_TRA_DAVI_E!Q66+FC_TRA_DNAVI_E!Q66+FC_TRA_PIPE_E!Q66</f>
        <v>128.08108340498711</v>
      </c>
      <c r="R66" s="10">
        <f>FC_TRA_RAIL_E!R66+FC_TRA_ROAD_E!R66+FC_TRA_DAVI_E!R66+FC_TRA_DNAVI_E!R66+FC_TRA_PIPE_E!R66</f>
        <v>132.55950128976781</v>
      </c>
      <c r="S66" s="10">
        <f>FC_TRA_RAIL_E!S66+FC_TRA_ROAD_E!S66+FC_TRA_DAVI_E!S66+FC_TRA_DNAVI_E!S66+FC_TRA_PIPE_E!S66</f>
        <v>143.30756663800511</v>
      </c>
      <c r="T66" s="10">
        <f>FC_TRA_RAIL_E!T66+FC_TRA_ROAD_E!T66+FC_TRA_DAVI_E!T66+FC_TRA_DNAVI_E!T66+FC_TRA_PIPE_E!T66</f>
        <v>119.1244196044712</v>
      </c>
      <c r="U66" s="10">
        <f>FC_TRA_RAIL_E!U66+FC_TRA_ROAD_E!U66+FC_TRA_DAVI_E!U66+FC_TRA_DNAVI_E!U66+FC_TRA_PIPE_E!U66</f>
        <v>142.4118658641444</v>
      </c>
      <c r="V66" s="10">
        <f>FC_TRA_RAIL_E!V66+FC_TRA_ROAD_E!V66+FC_TRA_DAVI_E!V66+FC_TRA_DNAVI_E!V66+FC_TRA_PIPE_E!V66</f>
        <v>156.74264832330178</v>
      </c>
      <c r="W66" s="10">
        <f>FC_TRA_RAIL_E!W66+FC_TRA_ROAD_E!W66+FC_TRA_DAVI_E!W66+FC_TRA_DNAVI_E!W66+FC_TRA_PIPE_E!W66</f>
        <v>195.25649183147033</v>
      </c>
      <c r="X66" s="10">
        <f>FC_TRA_RAIL_E!X66+FC_TRA_ROAD_E!X66+FC_TRA_DAVI_E!X66+FC_TRA_DNAVI_E!X66+FC_TRA_PIPE_E!X66</f>
        <v>197.94350816852969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90.878179847774959</v>
      </c>
      <c r="D76" s="40">
        <f>FC_TRA_RAIL_E!D76+FC_TRA_ROAD_E!D76+FC_TRA_DAVI_E!D76+FC_TRA_DNAVI_E!D76+FC_TRA_PIPE_E!D76</f>
        <v>92.168025528614237</v>
      </c>
      <c r="E76" s="40">
        <f>FC_TRA_RAIL_E!E76+FC_TRA_ROAD_E!E76+FC_TRA_DAVI_E!E76+FC_TRA_DNAVI_E!E76+FC_TRA_PIPE_E!E76</f>
        <v>90.793936678027393</v>
      </c>
      <c r="F76" s="40">
        <f>FC_TRA_RAIL_E!F76+FC_TRA_ROAD_E!F76+FC_TRA_DAVI_E!F76+FC_TRA_DNAVI_E!F76+FC_TRA_PIPE_E!F76</f>
        <v>93.387117462744285</v>
      </c>
      <c r="G76" s="40">
        <f>FC_TRA_RAIL_E!G76+FC_TRA_ROAD_E!G76+FC_TRA_DAVI_E!G76+FC_TRA_DNAVI_E!G76+FC_TRA_PIPE_E!G76</f>
        <v>97.443259789236706</v>
      </c>
      <c r="H76" s="40">
        <f>FC_TRA_RAIL_E!H76+FC_TRA_ROAD_E!H76+FC_TRA_DAVI_E!H76+FC_TRA_DNAVI_E!H76+FC_TRA_PIPE_E!H76</f>
        <v>96.181963263630351</v>
      </c>
      <c r="I76" s="40">
        <f>FC_TRA_RAIL_E!I76+FC_TRA_ROAD_E!I76+FC_TRA_DAVI_E!I76+FC_TRA_DNAVI_E!I76+FC_TRA_PIPE_E!I76</f>
        <v>104.73173481976627</v>
      </c>
      <c r="J76" s="40">
        <f>FC_TRA_RAIL_E!J76+FC_TRA_ROAD_E!J76+FC_TRA_DAVI_E!J76+FC_TRA_DNAVI_E!J76+FC_TRA_PIPE_E!J76</f>
        <v>106.43219654774491</v>
      </c>
      <c r="K76" s="40">
        <f>FC_TRA_RAIL_E!K76+FC_TRA_ROAD_E!K76+FC_TRA_DAVI_E!K76+FC_TRA_DNAVI_E!K76+FC_TRA_PIPE_E!K76</f>
        <v>103.76155480086199</v>
      </c>
      <c r="L76" s="40">
        <f>FC_TRA_RAIL_E!L76+FC_TRA_ROAD_E!L76+FC_TRA_DAVI_E!L76+FC_TRA_DNAVI_E!L76+FC_TRA_PIPE_E!L76</f>
        <v>104.14396773947219</v>
      </c>
      <c r="M76" s="40">
        <f>FC_TRA_RAIL_E!M76+FC_TRA_ROAD_E!M76+FC_TRA_DAVI_E!M76+FC_TRA_DNAVI_E!M76+FC_TRA_PIPE_E!M76</f>
        <v>95.790267118136001</v>
      </c>
      <c r="N76" s="40">
        <f>FC_TRA_RAIL_E!N76+FC_TRA_ROAD_E!N76+FC_TRA_DAVI_E!N76+FC_TRA_DNAVI_E!N76+FC_TRA_PIPE_E!N76</f>
        <v>96.610661563249764</v>
      </c>
      <c r="O76" s="40">
        <f>FC_TRA_RAIL_E!O76+FC_TRA_ROAD_E!O76+FC_TRA_DAVI_E!O76+FC_TRA_DNAVI_E!O76+FC_TRA_PIPE_E!O76</f>
        <v>84.956948972105465</v>
      </c>
      <c r="P76" s="40">
        <f>FC_TRA_RAIL_E!P76+FC_TRA_ROAD_E!P76+FC_TRA_DAVI_E!P76+FC_TRA_DNAVI_E!P76+FC_TRA_PIPE_E!P76</f>
        <v>104.30310000736247</v>
      </c>
      <c r="Q76" s="40">
        <f>FC_TRA_RAIL_E!Q76+FC_TRA_ROAD_E!Q76+FC_TRA_DAVI_E!Q76+FC_TRA_DNAVI_E!Q76+FC_TRA_PIPE_E!Q76</f>
        <v>98.214326113232957</v>
      </c>
      <c r="R76" s="40">
        <f>FC_TRA_RAIL_E!R76+FC_TRA_ROAD_E!R76+FC_TRA_DAVI_E!R76+FC_TRA_DNAVI_E!R76+FC_TRA_PIPE_E!R76</f>
        <v>99.563969926483736</v>
      </c>
      <c r="S76" s="40">
        <f>FC_TRA_RAIL_E!S76+FC_TRA_ROAD_E!S76+FC_TRA_DAVI_E!S76+FC_TRA_DNAVI_E!S76+FC_TRA_PIPE_E!S76</f>
        <v>99.727767621667809</v>
      </c>
      <c r="T76" s="40">
        <f>FC_TRA_RAIL_E!T76+FC_TRA_ROAD_E!T76+FC_TRA_DAVI_E!T76+FC_TRA_DNAVI_E!T76+FC_TRA_PIPE_E!T76</f>
        <v>102.53905660560625</v>
      </c>
      <c r="U76" s="40">
        <f>FC_TRA_RAIL_E!U76+FC_TRA_ROAD_E!U76+FC_TRA_DAVI_E!U76+FC_TRA_DNAVI_E!U76+FC_TRA_PIPE_E!U76</f>
        <v>102.33910087623585</v>
      </c>
      <c r="V76" s="40">
        <f>FC_TRA_RAIL_E!V76+FC_TRA_ROAD_E!V76+FC_TRA_DAVI_E!V76+FC_TRA_DNAVI_E!V76+FC_TRA_PIPE_E!V76</f>
        <v>101.04901441076228</v>
      </c>
      <c r="W76" s="40">
        <f>FC_TRA_RAIL_E!W76+FC_TRA_ROAD_E!W76+FC_TRA_DAVI_E!W76+FC_TRA_DNAVI_E!W76+FC_TRA_PIPE_E!W76</f>
        <v>101.88525928161332</v>
      </c>
      <c r="X76" s="40">
        <f>FC_TRA_RAIL_E!X76+FC_TRA_ROAD_E!X76+FC_TRA_DAVI_E!X76+FC_TRA_DNAVI_E!X76+FC_TRA_PIPE_E!X76</f>
        <v>105.04223750033837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173.32123817712809</v>
      </c>
      <c r="D2" s="31">
        <f t="shared" ref="D2:W2" si="1">SUM(D3,D17,D22,D25,D26,D51,D52,D71,D74,D75,D76)</f>
        <v>169.8122098022356</v>
      </c>
      <c r="E2" s="31">
        <f t="shared" si="1"/>
        <v>165.7243336199484</v>
      </c>
      <c r="F2" s="31">
        <f t="shared" si="1"/>
        <v>165.18314703353394</v>
      </c>
      <c r="G2" s="31">
        <f t="shared" si="1"/>
        <v>165.20206362854685</v>
      </c>
      <c r="H2" s="31">
        <f t="shared" si="1"/>
        <v>158.73155631986242</v>
      </c>
      <c r="I2" s="31">
        <f t="shared" si="1"/>
        <v>165.74471195184864</v>
      </c>
      <c r="J2" s="31">
        <f t="shared" si="1"/>
        <v>165.26225279449696</v>
      </c>
      <c r="K2" s="31">
        <f t="shared" si="1"/>
        <v>162.85468615649177</v>
      </c>
      <c r="L2" s="31">
        <f t="shared" si="1"/>
        <v>165.46285468615645</v>
      </c>
      <c r="M2" s="31">
        <f t="shared" si="1"/>
        <v>150.27231298366294</v>
      </c>
      <c r="N2" s="31">
        <f t="shared" si="1"/>
        <v>142.18976784178847</v>
      </c>
      <c r="O2" s="31">
        <f t="shared" si="1"/>
        <v>125.65202063628546</v>
      </c>
      <c r="P2" s="31">
        <f t="shared" si="1"/>
        <v>151.07480653482367</v>
      </c>
      <c r="Q2" s="31">
        <f t="shared" si="1"/>
        <v>148.23731728288908</v>
      </c>
      <c r="R2" s="31">
        <f t="shared" si="1"/>
        <v>140.06878761822873</v>
      </c>
      <c r="S2" s="31">
        <f t="shared" si="1"/>
        <v>139.18030954428201</v>
      </c>
      <c r="T2" s="31">
        <f t="shared" si="1"/>
        <v>143.89509888220124</v>
      </c>
      <c r="U2" s="31">
        <f t="shared" si="1"/>
        <v>143.29320722269992</v>
      </c>
      <c r="V2" s="31">
        <f t="shared" si="1"/>
        <v>137.4748925193465</v>
      </c>
      <c r="W2" s="31">
        <f t="shared" si="1"/>
        <v>132.00773860705073</v>
      </c>
      <c r="X2" s="31">
        <f t="shared" ref="X2" si="2">SUM(X3,X17,X22,X25,X26,X51,X52,X71,X74,X75,X76)</f>
        <v>132.7815993121238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1.8299226139294926</v>
      </c>
      <c r="D3" s="34">
        <f t="shared" ref="D3:W3" si="4">SUM(D4,D8,D11)</f>
        <v>6.1884780739466887</v>
      </c>
      <c r="E3" s="34">
        <f t="shared" si="4"/>
        <v>6.5574376612209804</v>
      </c>
      <c r="F3" s="34">
        <f t="shared" si="4"/>
        <v>4.4637145313843511</v>
      </c>
      <c r="G3" s="34">
        <f t="shared" si="4"/>
        <v>4.4635425623387786</v>
      </c>
      <c r="H3" s="34">
        <f t="shared" si="4"/>
        <v>4.9243336199484089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0.57257093723129826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0.57257093723129826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0.41556319862424762</v>
      </c>
      <c r="D8" s="29">
        <f t="shared" ref="D8:W8" si="10">SUM(D9:D10)</f>
        <v>2.8529664660361131</v>
      </c>
      <c r="E8" s="29">
        <f t="shared" si="10"/>
        <v>3.6913155631986241</v>
      </c>
      <c r="F8" s="29">
        <f t="shared" si="10"/>
        <v>1.5975924333619953</v>
      </c>
      <c r="G8" s="29">
        <f t="shared" si="10"/>
        <v>1.5024935511607911</v>
      </c>
      <c r="H8" s="29">
        <f t="shared" si="10"/>
        <v>2.53585554600172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3.6913155631986241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1.5024935511607911</v>
      </c>
      <c r="H9" s="10">
        <f>FC_TRA_RAIL_MTU_E!H9+FC_TRA_RAIL_CPT_E!H9+FC_TRA_RAIL_HST_E!H9+FC_TRA_RAIL_FRT_E!H9</f>
        <v>2.53585554600172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0.41556319862424762</v>
      </c>
      <c r="D10" s="10">
        <f>FC_TRA_RAIL_MTU_E!D10+FC_TRA_RAIL_CPT_E!D10+FC_TRA_RAIL_HST_E!D10+FC_TRA_RAIL_FRT_E!D10</f>
        <v>2.8529664660361131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1.5975924333619953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1.414359415305245</v>
      </c>
      <c r="D11" s="29">
        <f t="shared" ref="D11:W11" si="13">SUM(D12:D16)</f>
        <v>3.335511607910576</v>
      </c>
      <c r="E11" s="29">
        <f t="shared" si="13"/>
        <v>2.8661220980223558</v>
      </c>
      <c r="F11" s="29">
        <f t="shared" si="13"/>
        <v>2.8661220980223558</v>
      </c>
      <c r="G11" s="29">
        <f t="shared" si="13"/>
        <v>2.3884780739466889</v>
      </c>
      <c r="H11" s="29">
        <f t="shared" si="13"/>
        <v>2.3884780739466889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1.414359415305245</v>
      </c>
      <c r="D16" s="10">
        <f>FC_TRA_RAIL_MTU_E!D16+FC_TRA_RAIL_CPT_E!D16+FC_TRA_RAIL_HST_E!D16+FC_TRA_RAIL_FRT_E!D16</f>
        <v>3.335511607910576</v>
      </c>
      <c r="E16" s="10">
        <f>FC_TRA_RAIL_MTU_E!E16+FC_TRA_RAIL_CPT_E!E16+FC_TRA_RAIL_HST_E!E16+FC_TRA_RAIL_FRT_E!E16</f>
        <v>2.8661220980223558</v>
      </c>
      <c r="F16" s="10">
        <f>FC_TRA_RAIL_MTU_E!F16+FC_TRA_RAIL_CPT_E!F16+FC_TRA_RAIL_HST_E!F16+FC_TRA_RAIL_FRT_E!F16</f>
        <v>2.8661220980223558</v>
      </c>
      <c r="G16" s="10">
        <f>FC_TRA_RAIL_MTU_E!G16+FC_TRA_RAIL_CPT_E!G16+FC_TRA_RAIL_HST_E!G16+FC_TRA_RAIL_FRT_E!G16</f>
        <v>2.3884780739466889</v>
      </c>
      <c r="H16" s="10">
        <f>FC_TRA_RAIL_MTU_E!H16+FC_TRA_RAIL_CPT_E!H16+FC_TRA_RAIL_HST_E!H16+FC_TRA_RAIL_FRT_E!H16</f>
        <v>2.3884780739466889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84.217024935511589</v>
      </c>
      <c r="D26" s="37">
        <f t="shared" ref="D26:W26" si="22">SUM(D27,D33)</f>
        <v>74.973688736027512</v>
      </c>
      <c r="E26" s="37">
        <f t="shared" si="22"/>
        <v>71.8926053310404</v>
      </c>
      <c r="F26" s="37">
        <f t="shared" si="22"/>
        <v>70.865606190885643</v>
      </c>
      <c r="G26" s="37">
        <f t="shared" si="22"/>
        <v>66.757437661220976</v>
      </c>
      <c r="H26" s="37">
        <f t="shared" si="22"/>
        <v>59.568185726569219</v>
      </c>
      <c r="I26" s="37">
        <f t="shared" si="22"/>
        <v>62.649269131556323</v>
      </c>
      <c r="J26" s="37">
        <f t="shared" si="22"/>
        <v>60.189165950128967</v>
      </c>
      <c r="K26" s="37">
        <f t="shared" si="22"/>
        <v>60.189165950128967</v>
      </c>
      <c r="L26" s="37">
        <f t="shared" si="22"/>
        <v>62.195442820292342</v>
      </c>
      <c r="M26" s="37">
        <f t="shared" si="22"/>
        <v>55.173430782459157</v>
      </c>
      <c r="N26" s="37">
        <f t="shared" si="22"/>
        <v>46.145055889939812</v>
      </c>
      <c r="O26" s="37">
        <f t="shared" si="22"/>
        <v>41.129234737747197</v>
      </c>
      <c r="P26" s="37">
        <f t="shared" si="22"/>
        <v>48.15133276010318</v>
      </c>
      <c r="Q26" s="37">
        <f t="shared" si="22"/>
        <v>51.160791057609636</v>
      </c>
      <c r="R26" s="37">
        <f t="shared" si="22"/>
        <v>42.132416165090277</v>
      </c>
      <c r="S26" s="37">
        <f t="shared" si="22"/>
        <v>40.985984522785891</v>
      </c>
      <c r="T26" s="37">
        <f t="shared" si="22"/>
        <v>43.035253654342213</v>
      </c>
      <c r="U26" s="37">
        <f t="shared" si="22"/>
        <v>43.035253654342213</v>
      </c>
      <c r="V26" s="37">
        <f t="shared" si="22"/>
        <v>38.936629406706793</v>
      </c>
      <c r="W26" s="37">
        <f t="shared" si="22"/>
        <v>33.813413585554599</v>
      </c>
      <c r="X26" s="37">
        <f t="shared" ref="X26" si="23">SUM(X27,X33)</f>
        <v>33.813413585554599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84.217024935511589</v>
      </c>
      <c r="D33" s="29">
        <f t="shared" ref="D33:W33" si="28">SUM(D34:D50)</f>
        <v>74.973688736027512</v>
      </c>
      <c r="E33" s="29">
        <f t="shared" si="28"/>
        <v>71.8926053310404</v>
      </c>
      <c r="F33" s="29">
        <f t="shared" si="28"/>
        <v>70.865606190885643</v>
      </c>
      <c r="G33" s="29">
        <f t="shared" si="28"/>
        <v>66.757437661220976</v>
      </c>
      <c r="H33" s="29">
        <f t="shared" si="28"/>
        <v>59.568185726569219</v>
      </c>
      <c r="I33" s="29">
        <f t="shared" si="28"/>
        <v>62.649269131556323</v>
      </c>
      <c r="J33" s="29">
        <f t="shared" si="28"/>
        <v>60.189165950128967</v>
      </c>
      <c r="K33" s="29">
        <f t="shared" si="28"/>
        <v>60.189165950128967</v>
      </c>
      <c r="L33" s="29">
        <f t="shared" si="28"/>
        <v>62.195442820292342</v>
      </c>
      <c r="M33" s="29">
        <f t="shared" si="28"/>
        <v>55.173430782459157</v>
      </c>
      <c r="N33" s="29">
        <f t="shared" si="28"/>
        <v>46.145055889939812</v>
      </c>
      <c r="O33" s="29">
        <f t="shared" si="28"/>
        <v>41.129234737747197</v>
      </c>
      <c r="P33" s="29">
        <f t="shared" si="28"/>
        <v>48.15133276010318</v>
      </c>
      <c r="Q33" s="29">
        <f t="shared" si="28"/>
        <v>51.160791057609636</v>
      </c>
      <c r="R33" s="29">
        <f t="shared" si="28"/>
        <v>42.132416165090277</v>
      </c>
      <c r="S33" s="29">
        <f t="shared" si="28"/>
        <v>40.985984522785891</v>
      </c>
      <c r="T33" s="29">
        <f t="shared" si="28"/>
        <v>43.035253654342213</v>
      </c>
      <c r="U33" s="29">
        <f t="shared" si="28"/>
        <v>43.035253654342213</v>
      </c>
      <c r="V33" s="29">
        <f t="shared" si="28"/>
        <v>38.936629406706793</v>
      </c>
      <c r="W33" s="29">
        <f t="shared" si="28"/>
        <v>33.813413585554599</v>
      </c>
      <c r="X33" s="29">
        <f t="shared" ref="X33" si="29">SUM(X34:X50)</f>
        <v>33.813413585554599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84.217024935511589</v>
      </c>
      <c r="D43" s="10">
        <f>FC_TRA_RAIL_MTU_E!D43+FC_TRA_RAIL_CPT_E!D43+FC_TRA_RAIL_HST_E!D43+FC_TRA_RAIL_FRT_E!D43</f>
        <v>74.973688736027512</v>
      </c>
      <c r="E43" s="10">
        <f>FC_TRA_RAIL_MTU_E!E43+FC_TRA_RAIL_CPT_E!E43+FC_TRA_RAIL_HST_E!E43+FC_TRA_RAIL_FRT_E!E43</f>
        <v>71.8926053310404</v>
      </c>
      <c r="F43" s="10">
        <f>FC_TRA_RAIL_MTU_E!F43+FC_TRA_RAIL_CPT_E!F43+FC_TRA_RAIL_HST_E!F43+FC_TRA_RAIL_FRT_E!F43</f>
        <v>70.865606190885643</v>
      </c>
      <c r="G43" s="10">
        <f>FC_TRA_RAIL_MTU_E!G43+FC_TRA_RAIL_CPT_E!G43+FC_TRA_RAIL_HST_E!G43+FC_TRA_RAIL_FRT_E!G43</f>
        <v>66.757437661220976</v>
      </c>
      <c r="H43" s="10">
        <f>FC_TRA_RAIL_MTU_E!H43+FC_TRA_RAIL_CPT_E!H43+FC_TRA_RAIL_HST_E!H43+FC_TRA_RAIL_FRT_E!H43</f>
        <v>59.568185726569219</v>
      </c>
      <c r="I43" s="10">
        <f>FC_TRA_RAIL_MTU_E!I43+FC_TRA_RAIL_CPT_E!I43+FC_TRA_RAIL_HST_E!I43+FC_TRA_RAIL_FRT_E!I43</f>
        <v>62.649269131556323</v>
      </c>
      <c r="J43" s="10">
        <f>FC_TRA_RAIL_MTU_E!J43+FC_TRA_RAIL_CPT_E!J43+FC_TRA_RAIL_HST_E!J43+FC_TRA_RAIL_FRT_E!J43</f>
        <v>60.189165950128967</v>
      </c>
      <c r="K43" s="10">
        <f>FC_TRA_RAIL_MTU_E!K43+FC_TRA_RAIL_CPT_E!K43+FC_TRA_RAIL_HST_E!K43+FC_TRA_RAIL_FRT_E!K43</f>
        <v>60.189165950128967</v>
      </c>
      <c r="L43" s="10">
        <f>FC_TRA_RAIL_MTU_E!L43+FC_TRA_RAIL_CPT_E!L43+FC_TRA_RAIL_HST_E!L43+FC_TRA_RAIL_FRT_E!L43</f>
        <v>62.195442820292342</v>
      </c>
      <c r="M43" s="10">
        <f>FC_TRA_RAIL_MTU_E!M43+FC_TRA_RAIL_CPT_E!M43+FC_TRA_RAIL_HST_E!M43+FC_TRA_RAIL_FRT_E!M43</f>
        <v>55.173430782459157</v>
      </c>
      <c r="N43" s="10">
        <f>FC_TRA_RAIL_MTU_E!N43+FC_TRA_RAIL_CPT_E!N43+FC_TRA_RAIL_HST_E!N43+FC_TRA_RAIL_FRT_E!N43</f>
        <v>46.145055889939812</v>
      </c>
      <c r="O43" s="10">
        <f>FC_TRA_RAIL_MTU_E!O43+FC_TRA_RAIL_CPT_E!O43+FC_TRA_RAIL_HST_E!O43+FC_TRA_RAIL_FRT_E!O43</f>
        <v>41.129234737747197</v>
      </c>
      <c r="P43" s="10">
        <f>FC_TRA_RAIL_MTU_E!P43+FC_TRA_RAIL_CPT_E!P43+FC_TRA_RAIL_HST_E!P43+FC_TRA_RAIL_FRT_E!P43</f>
        <v>48.15133276010318</v>
      </c>
      <c r="Q43" s="10">
        <f>FC_TRA_RAIL_MTU_E!Q43+FC_TRA_RAIL_CPT_E!Q43+FC_TRA_RAIL_HST_E!Q43+FC_TRA_RAIL_FRT_E!Q43</f>
        <v>51.160791057609636</v>
      </c>
      <c r="R43" s="10">
        <f>FC_TRA_RAIL_MTU_E!R43+FC_TRA_RAIL_CPT_E!R43+FC_TRA_RAIL_HST_E!R43+FC_TRA_RAIL_FRT_E!R43</f>
        <v>42.132416165090277</v>
      </c>
      <c r="S43" s="10">
        <f>FC_TRA_RAIL_MTU_E!S43+FC_TRA_RAIL_CPT_E!S43+FC_TRA_RAIL_HST_E!S43+FC_TRA_RAIL_FRT_E!S43</f>
        <v>40.985984522785891</v>
      </c>
      <c r="T43" s="10">
        <f>FC_TRA_RAIL_MTU_E!T43+FC_TRA_RAIL_CPT_E!T43+FC_TRA_RAIL_HST_E!T43+FC_TRA_RAIL_FRT_E!T43</f>
        <v>43.035253654342213</v>
      </c>
      <c r="U43" s="10">
        <f>FC_TRA_RAIL_MTU_E!U43+FC_TRA_RAIL_CPT_E!U43+FC_TRA_RAIL_HST_E!U43+FC_TRA_RAIL_FRT_E!U43</f>
        <v>43.035253654342213</v>
      </c>
      <c r="V43" s="10">
        <f>FC_TRA_RAIL_MTU_E!V43+FC_TRA_RAIL_CPT_E!V43+FC_TRA_RAIL_HST_E!V43+FC_TRA_RAIL_FRT_E!V43</f>
        <v>38.936629406706793</v>
      </c>
      <c r="W43" s="10">
        <f>FC_TRA_RAIL_MTU_E!W43+FC_TRA_RAIL_CPT_E!W43+FC_TRA_RAIL_HST_E!W43+FC_TRA_RAIL_FRT_E!W43</f>
        <v>33.813413585554599</v>
      </c>
      <c r="X43" s="10">
        <f>FC_TRA_RAIL_MTU_E!X43+FC_TRA_RAIL_CPT_E!X43+FC_TRA_RAIL_HST_E!X43+FC_TRA_RAIL_FRT_E!X43</f>
        <v>33.813413585554599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87.274290627687009</v>
      </c>
      <c r="D76" s="40">
        <f>FC_TRA_RAIL_MTU_E!D76+FC_TRA_RAIL_CPT_E!D76+FC_TRA_RAIL_HST_E!D76+FC_TRA_RAIL_FRT_E!D76</f>
        <v>88.650042992261405</v>
      </c>
      <c r="E76" s="40">
        <f>FC_TRA_RAIL_MTU_E!E76+FC_TRA_RAIL_CPT_E!E76+FC_TRA_RAIL_HST_E!E76+FC_TRA_RAIL_FRT_E!E76</f>
        <v>87.274290627687009</v>
      </c>
      <c r="F76" s="40">
        <f>FC_TRA_RAIL_MTU_E!F76+FC_TRA_RAIL_CPT_E!F76+FC_TRA_RAIL_HST_E!F76+FC_TRA_RAIL_FRT_E!F76</f>
        <v>89.853826311263958</v>
      </c>
      <c r="G76" s="40">
        <f>FC_TRA_RAIL_MTU_E!G76+FC_TRA_RAIL_CPT_E!G76+FC_TRA_RAIL_HST_E!G76+FC_TRA_RAIL_FRT_E!G76</f>
        <v>93.981083404987089</v>
      </c>
      <c r="H76" s="40">
        <f>FC_TRA_RAIL_MTU_E!H76+FC_TRA_RAIL_CPT_E!H76+FC_TRA_RAIL_HST_E!H76+FC_TRA_RAIL_FRT_E!H76</f>
        <v>94.239036973344781</v>
      </c>
      <c r="I76" s="40">
        <f>FC_TRA_RAIL_MTU_E!I76+FC_TRA_RAIL_CPT_E!I76+FC_TRA_RAIL_HST_E!I76+FC_TRA_RAIL_FRT_E!I76</f>
        <v>103.09544282029232</v>
      </c>
      <c r="J76" s="40">
        <f>FC_TRA_RAIL_MTU_E!J76+FC_TRA_RAIL_CPT_E!J76+FC_TRA_RAIL_HST_E!J76+FC_TRA_RAIL_FRT_E!J76</f>
        <v>105.07308684436799</v>
      </c>
      <c r="K76" s="40">
        <f>FC_TRA_RAIL_MTU_E!K76+FC_TRA_RAIL_CPT_E!K76+FC_TRA_RAIL_HST_E!K76+FC_TRA_RAIL_FRT_E!K76</f>
        <v>102.66552020636279</v>
      </c>
      <c r="L76" s="40">
        <f>FC_TRA_RAIL_MTU_E!L76+FC_TRA_RAIL_CPT_E!L76+FC_TRA_RAIL_HST_E!L76+FC_TRA_RAIL_FRT_E!L76</f>
        <v>103.26741186586412</v>
      </c>
      <c r="M76" s="40">
        <f>FC_TRA_RAIL_MTU_E!M76+FC_TRA_RAIL_CPT_E!M76+FC_TRA_RAIL_HST_E!M76+FC_TRA_RAIL_FRT_E!M76</f>
        <v>95.098882201203793</v>
      </c>
      <c r="N76" s="40">
        <f>FC_TRA_RAIL_MTU_E!N76+FC_TRA_RAIL_CPT_E!N76+FC_TRA_RAIL_HST_E!N76+FC_TRA_RAIL_FRT_E!N76</f>
        <v>96.044711951848655</v>
      </c>
      <c r="O76" s="40">
        <f>FC_TRA_RAIL_MTU_E!O76+FC_TRA_RAIL_CPT_E!O76+FC_TRA_RAIL_HST_E!O76+FC_TRA_RAIL_FRT_E!O76</f>
        <v>84.52278589853826</v>
      </c>
      <c r="P76" s="40">
        <f>FC_TRA_RAIL_MTU_E!P76+FC_TRA_RAIL_CPT_E!P76+FC_TRA_RAIL_HST_E!P76+FC_TRA_RAIL_FRT_E!P76</f>
        <v>102.92347377472049</v>
      </c>
      <c r="Q76" s="40">
        <f>FC_TRA_RAIL_MTU_E!Q76+FC_TRA_RAIL_CPT_E!Q76+FC_TRA_RAIL_HST_E!Q76+FC_TRA_RAIL_FRT_E!Q76</f>
        <v>97.076526225279437</v>
      </c>
      <c r="R76" s="40">
        <f>FC_TRA_RAIL_MTU_E!R76+FC_TRA_RAIL_CPT_E!R76+FC_TRA_RAIL_HST_E!R76+FC_TRA_RAIL_FRT_E!R76</f>
        <v>97.936371453138435</v>
      </c>
      <c r="S76" s="40">
        <f>FC_TRA_RAIL_MTU_E!S76+FC_TRA_RAIL_CPT_E!S76+FC_TRA_RAIL_HST_E!S76+FC_TRA_RAIL_FRT_E!S76</f>
        <v>98.194325021496127</v>
      </c>
      <c r="T76" s="40">
        <f>FC_TRA_RAIL_MTU_E!T76+FC_TRA_RAIL_CPT_E!T76+FC_TRA_RAIL_HST_E!T76+FC_TRA_RAIL_FRT_E!T76</f>
        <v>100.85984522785901</v>
      </c>
      <c r="U76" s="40">
        <f>FC_TRA_RAIL_MTU_E!U76+FC_TRA_RAIL_CPT_E!U76+FC_TRA_RAIL_HST_E!U76+FC_TRA_RAIL_FRT_E!U76</f>
        <v>100.25795356835771</v>
      </c>
      <c r="V76" s="40">
        <f>FC_TRA_RAIL_MTU_E!V76+FC_TRA_RAIL_CPT_E!V76+FC_TRA_RAIL_HST_E!V76+FC_TRA_RAIL_FRT_E!V76</f>
        <v>98.538263112639711</v>
      </c>
      <c r="W76" s="40">
        <f>FC_TRA_RAIL_MTU_E!W76+FC_TRA_RAIL_CPT_E!W76+FC_TRA_RAIL_HST_E!W76+FC_TRA_RAIL_FRT_E!W76</f>
        <v>98.194325021496127</v>
      </c>
      <c r="X76" s="40">
        <f>FC_TRA_RAIL_MTU_E!X76+FC_TRA_RAIL_CPT_E!X76+FC_TRA_RAIL_HST_E!X76+FC_TRA_RAIL_FRT_E!X76</f>
        <v>98.968185726569203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14.070378891446671</v>
      </c>
      <c r="D2" s="31">
        <f t="shared" ref="D2:W2" si="1">SUM(D3,D17,D22,D25,D26,D51,D52,D71,D74,D75,D76)</f>
        <v>14.02152958333307</v>
      </c>
      <c r="E2" s="31">
        <f t="shared" si="1"/>
        <v>13.322674033084578</v>
      </c>
      <c r="F2" s="31">
        <f t="shared" si="1"/>
        <v>13.546095335273041</v>
      </c>
      <c r="G2" s="31">
        <f t="shared" si="1"/>
        <v>13.002890903682754</v>
      </c>
      <c r="H2" s="31">
        <f t="shared" si="1"/>
        <v>12.446375659661355</v>
      </c>
      <c r="I2" s="31">
        <f t="shared" si="1"/>
        <v>12.093735038587241</v>
      </c>
      <c r="J2" s="31">
        <f t="shared" si="1"/>
        <v>12.587566590118209</v>
      </c>
      <c r="K2" s="31">
        <f t="shared" si="1"/>
        <v>12.887612999539291</v>
      </c>
      <c r="L2" s="31">
        <f t="shared" si="1"/>
        <v>13.977429690279092</v>
      </c>
      <c r="M2" s="31">
        <f t="shared" si="1"/>
        <v>13.585002560928077</v>
      </c>
      <c r="N2" s="31">
        <f t="shared" si="1"/>
        <v>13.714357272266286</v>
      </c>
      <c r="O2" s="31">
        <f t="shared" si="1"/>
        <v>13.447665884615954</v>
      </c>
      <c r="P2" s="31">
        <f t="shared" si="1"/>
        <v>13.207936180772981</v>
      </c>
      <c r="Q2" s="31">
        <f t="shared" si="1"/>
        <v>14.925855623042981</v>
      </c>
      <c r="R2" s="31">
        <f t="shared" si="1"/>
        <v>16.793287950007194</v>
      </c>
      <c r="S2" s="31">
        <f t="shared" si="1"/>
        <v>17.225981422963322</v>
      </c>
      <c r="T2" s="31">
        <f t="shared" si="1"/>
        <v>16.623818017577651</v>
      </c>
      <c r="U2" s="31">
        <f t="shared" si="1"/>
        <v>13.87384766123205</v>
      </c>
      <c r="V2" s="31">
        <f t="shared" si="1"/>
        <v>14.322948889502111</v>
      </c>
      <c r="W2" s="31">
        <f t="shared" si="1"/>
        <v>13.695277074333461</v>
      </c>
      <c r="X2" s="31">
        <f t="shared" ref="X2" si="2">SUM(X3,X17,X22,X25,X26,X51,X52,X71,X74,X75,X76)</f>
        <v>13.426494388102382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14.070378891446671</v>
      </c>
      <c r="D76" s="40">
        <v>14.02152958333307</v>
      </c>
      <c r="E76" s="40">
        <v>13.322674033084578</v>
      </c>
      <c r="F76" s="40">
        <v>13.546095335273041</v>
      </c>
      <c r="G76" s="40">
        <v>13.002890903682754</v>
      </c>
      <c r="H76" s="40">
        <v>12.446375659661355</v>
      </c>
      <c r="I76" s="40">
        <v>12.093735038587241</v>
      </c>
      <c r="J76" s="40">
        <v>12.587566590118209</v>
      </c>
      <c r="K76" s="40">
        <v>12.887612999539291</v>
      </c>
      <c r="L76" s="40">
        <v>13.977429690279092</v>
      </c>
      <c r="M76" s="40">
        <v>13.585002560928077</v>
      </c>
      <c r="N76" s="40">
        <v>13.714357272266286</v>
      </c>
      <c r="O76" s="40">
        <v>13.447665884615954</v>
      </c>
      <c r="P76" s="40">
        <v>13.207936180772981</v>
      </c>
      <c r="Q76" s="40">
        <v>14.925855623042981</v>
      </c>
      <c r="R76" s="40">
        <v>16.793287950007194</v>
      </c>
      <c r="S76" s="40">
        <v>17.225981422963322</v>
      </c>
      <c r="T76" s="40">
        <v>16.623818017577651</v>
      </c>
      <c r="U76" s="40">
        <v>13.87384766123205</v>
      </c>
      <c r="V76" s="40">
        <v>14.322948889502111</v>
      </c>
      <c r="W76" s="40">
        <v>13.695277074333461</v>
      </c>
      <c r="X76" s="40">
        <v>13.426494388102382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121.19063610714781</v>
      </c>
      <c r="D2" s="31">
        <f t="shared" si="0"/>
        <v>121.04742208855041</v>
      </c>
      <c r="E2" s="31">
        <f t="shared" si="0"/>
        <v>117.54070080221052</v>
      </c>
      <c r="F2" s="31">
        <f t="shared" si="0"/>
        <v>118.50884706133502</v>
      </c>
      <c r="G2" s="31">
        <f t="shared" si="0"/>
        <v>116.58079238356689</v>
      </c>
      <c r="H2" s="31">
        <f t="shared" si="0"/>
        <v>110.90264785096896</v>
      </c>
      <c r="I2" s="31">
        <f t="shared" si="0"/>
        <v>113.98253154132331</v>
      </c>
      <c r="J2" s="31">
        <f t="shared" si="0"/>
        <v>112.26572749597736</v>
      </c>
      <c r="K2" s="31">
        <f t="shared" si="0"/>
        <v>111.36969356268966</v>
      </c>
      <c r="L2" s="31">
        <f t="shared" si="0"/>
        <v>122.25515685908825</v>
      </c>
      <c r="M2" s="31">
        <f t="shared" si="0"/>
        <v>105.84391648867329</v>
      </c>
      <c r="N2" s="31">
        <f t="shared" si="0"/>
        <v>100.86185574200786</v>
      </c>
      <c r="O2" s="31">
        <f t="shared" si="0"/>
        <v>86.06003074784357</v>
      </c>
      <c r="P2" s="31">
        <f t="shared" si="0"/>
        <v>107.14990691072327</v>
      </c>
      <c r="Q2" s="31">
        <f t="shared" si="0"/>
        <v>101.62183314279198</v>
      </c>
      <c r="R2" s="31">
        <f t="shared" si="0"/>
        <v>94.204206555598404</v>
      </c>
      <c r="S2" s="31">
        <f t="shared" si="0"/>
        <v>93.484398925556576</v>
      </c>
      <c r="T2" s="31">
        <f t="shared" si="0"/>
        <v>92.081406598918761</v>
      </c>
      <c r="U2" s="31">
        <f t="shared" si="0"/>
        <v>96.611223143028042</v>
      </c>
      <c r="V2" s="31">
        <f t="shared" si="0"/>
        <v>91.578162582772791</v>
      </c>
      <c r="W2" s="31">
        <f t="shared" si="0"/>
        <v>77.749284304787082</v>
      </c>
      <c r="X2" s="31">
        <f t="shared" ref="X2" si="1">SUM(X3,X17,X22,X25,X26,X51,X52,X71,X74,X75,X76)</f>
        <v>88.007421985710451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1.534844964202271</v>
      </c>
      <c r="D3" s="34">
        <f t="shared" si="2"/>
        <v>5.2877041226346027</v>
      </c>
      <c r="E3" s="34">
        <f t="shared" si="2"/>
        <v>5.6101582469121745</v>
      </c>
      <c r="F3" s="34">
        <f t="shared" si="2"/>
        <v>3.8707534746902552</v>
      </c>
      <c r="G3" s="34">
        <f t="shared" si="2"/>
        <v>3.8245344294563868</v>
      </c>
      <c r="H3" s="34">
        <f t="shared" si="2"/>
        <v>4.1560109230465034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0.49060073521508119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0.49060073521508119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0.34855303599236798</v>
      </c>
      <c r="D8" s="29">
        <f t="shared" si="6"/>
        <v>2.4376983103014518</v>
      </c>
      <c r="E8" s="29">
        <f t="shared" si="6"/>
        <v>3.1580726373200587</v>
      </c>
      <c r="F8" s="29">
        <f t="shared" si="6"/>
        <v>1.3853678184605966</v>
      </c>
      <c r="G8" s="29">
        <f t="shared" si="6"/>
        <v>1.287394090276067</v>
      </c>
      <c r="H8" s="29">
        <f t="shared" si="6"/>
        <v>2.1401968594811858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3.1580726373200587</v>
      </c>
      <c r="F9" s="10">
        <v>0</v>
      </c>
      <c r="G9" s="10">
        <v>1.287394090276067</v>
      </c>
      <c r="H9" s="10">
        <v>2.1401968594811858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0.34855303599236798</v>
      </c>
      <c r="D10" s="10">
        <v>2.4376983103014518</v>
      </c>
      <c r="E10" s="10">
        <v>0</v>
      </c>
      <c r="F10" s="10">
        <v>1.3853678184605966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1.1862919282099029</v>
      </c>
      <c r="D11" s="29">
        <f t="shared" si="8"/>
        <v>2.8500058123331504</v>
      </c>
      <c r="E11" s="29">
        <f t="shared" si="8"/>
        <v>2.4520856095921153</v>
      </c>
      <c r="F11" s="29">
        <f t="shared" si="8"/>
        <v>2.4853856562296586</v>
      </c>
      <c r="G11" s="29">
        <f t="shared" si="8"/>
        <v>2.0465396039652388</v>
      </c>
      <c r="H11" s="29">
        <f t="shared" si="8"/>
        <v>2.0158140635653177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1.1862919282099029</v>
      </c>
      <c r="D16" s="10">
        <v>2.8500058123331504</v>
      </c>
      <c r="E16" s="10">
        <v>2.4520856095921153</v>
      </c>
      <c r="F16" s="10">
        <v>2.4853856562296586</v>
      </c>
      <c r="G16" s="10">
        <v>2.0465396039652388</v>
      </c>
      <c r="H16" s="10">
        <v>2.0158140635653177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70.63690870774029</v>
      </c>
      <c r="D26" s="37">
        <f t="shared" si="14"/>
        <v>64.060772015596427</v>
      </c>
      <c r="E26" s="37">
        <f t="shared" si="14"/>
        <v>61.507087604526234</v>
      </c>
      <c r="F26" s="37">
        <f t="shared" si="14"/>
        <v>61.451799722132094</v>
      </c>
      <c r="G26" s="37">
        <f t="shared" si="14"/>
        <v>57.200332514326732</v>
      </c>
      <c r="H26" s="37">
        <f t="shared" si="14"/>
        <v>50.274016679698114</v>
      </c>
      <c r="I26" s="37">
        <f t="shared" si="14"/>
        <v>50.781216293174396</v>
      </c>
      <c r="J26" s="37">
        <f t="shared" si="14"/>
        <v>48.509561506554462</v>
      </c>
      <c r="K26" s="37">
        <f t="shared" si="14"/>
        <v>49.557201875329007</v>
      </c>
      <c r="L26" s="37">
        <f t="shared" si="14"/>
        <v>54.545419787874522</v>
      </c>
      <c r="M26" s="37">
        <f t="shared" si="14"/>
        <v>47.543071085350583</v>
      </c>
      <c r="N26" s="37">
        <f t="shared" si="14"/>
        <v>42.973526820958568</v>
      </c>
      <c r="O26" s="37">
        <f t="shared" si="14"/>
        <v>35.170515517393504</v>
      </c>
      <c r="P26" s="37">
        <f t="shared" si="14"/>
        <v>41.077957095582597</v>
      </c>
      <c r="Q26" s="37">
        <f t="shared" si="14"/>
        <v>43.598611130435934</v>
      </c>
      <c r="R26" s="37">
        <f t="shared" si="14"/>
        <v>35.58259291146944</v>
      </c>
      <c r="S26" s="37">
        <f t="shared" si="14"/>
        <v>35.124416355533505</v>
      </c>
      <c r="T26" s="37">
        <f t="shared" si="14"/>
        <v>35.938525329653103</v>
      </c>
      <c r="U26" s="37">
        <f t="shared" si="14"/>
        <v>35.179546383651385</v>
      </c>
      <c r="V26" s="37">
        <f t="shared" si="14"/>
        <v>31.658157131471143</v>
      </c>
      <c r="W26" s="37">
        <f t="shared" si="14"/>
        <v>24.446365168252491</v>
      </c>
      <c r="X26" s="37">
        <f t="shared" ref="X26" si="15">SUM(X27,X33)</f>
        <v>25.161056938395554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70.63690870774029</v>
      </c>
      <c r="D33" s="29">
        <f t="shared" si="18"/>
        <v>64.060772015596427</v>
      </c>
      <c r="E33" s="29">
        <f t="shared" si="18"/>
        <v>61.507087604526234</v>
      </c>
      <c r="F33" s="29">
        <f t="shared" si="18"/>
        <v>61.451799722132094</v>
      </c>
      <c r="G33" s="29">
        <f t="shared" si="18"/>
        <v>57.200332514326732</v>
      </c>
      <c r="H33" s="29">
        <f t="shared" si="18"/>
        <v>50.274016679698114</v>
      </c>
      <c r="I33" s="29">
        <f t="shared" si="18"/>
        <v>50.781216293174396</v>
      </c>
      <c r="J33" s="29">
        <f t="shared" si="18"/>
        <v>48.509561506554462</v>
      </c>
      <c r="K33" s="29">
        <f t="shared" si="18"/>
        <v>49.557201875329007</v>
      </c>
      <c r="L33" s="29">
        <f t="shared" si="18"/>
        <v>54.545419787874522</v>
      </c>
      <c r="M33" s="29">
        <f t="shared" si="18"/>
        <v>47.543071085350583</v>
      </c>
      <c r="N33" s="29">
        <f t="shared" si="18"/>
        <v>42.973526820958568</v>
      </c>
      <c r="O33" s="29">
        <f t="shared" si="18"/>
        <v>35.170515517393504</v>
      </c>
      <c r="P33" s="29">
        <f t="shared" si="18"/>
        <v>41.077957095582597</v>
      </c>
      <c r="Q33" s="29">
        <f t="shared" si="18"/>
        <v>43.598611130435934</v>
      </c>
      <c r="R33" s="29">
        <f t="shared" si="18"/>
        <v>35.58259291146944</v>
      </c>
      <c r="S33" s="29">
        <f t="shared" si="18"/>
        <v>35.124416355533505</v>
      </c>
      <c r="T33" s="29">
        <f t="shared" si="18"/>
        <v>35.938525329653103</v>
      </c>
      <c r="U33" s="29">
        <f t="shared" si="18"/>
        <v>35.179546383651385</v>
      </c>
      <c r="V33" s="29">
        <f t="shared" si="18"/>
        <v>31.658157131471143</v>
      </c>
      <c r="W33" s="29">
        <f t="shared" si="18"/>
        <v>24.446365168252491</v>
      </c>
      <c r="X33" s="29">
        <f t="shared" ref="X33" si="19">SUM(X34:X50)</f>
        <v>25.161056938395554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70.63690870774029</v>
      </c>
      <c r="D43" s="10">
        <v>64.060772015596427</v>
      </c>
      <c r="E43" s="10">
        <v>61.507087604526234</v>
      </c>
      <c r="F43" s="10">
        <v>61.451799722132094</v>
      </c>
      <c r="G43" s="10">
        <v>57.200332514326732</v>
      </c>
      <c r="H43" s="10">
        <v>50.274016679698114</v>
      </c>
      <c r="I43" s="10">
        <v>50.781216293174396</v>
      </c>
      <c r="J43" s="10">
        <v>48.509561506554462</v>
      </c>
      <c r="K43" s="10">
        <v>49.557201875329007</v>
      </c>
      <c r="L43" s="10">
        <v>54.545419787874522</v>
      </c>
      <c r="M43" s="10">
        <v>47.543071085350583</v>
      </c>
      <c r="N43" s="10">
        <v>42.973526820958568</v>
      </c>
      <c r="O43" s="10">
        <v>35.170515517393504</v>
      </c>
      <c r="P43" s="10">
        <v>41.077957095582597</v>
      </c>
      <c r="Q43" s="10">
        <v>43.598611130435934</v>
      </c>
      <c r="R43" s="10">
        <v>35.58259291146944</v>
      </c>
      <c r="S43" s="10">
        <v>35.124416355533505</v>
      </c>
      <c r="T43" s="10">
        <v>35.938525329653103</v>
      </c>
      <c r="U43" s="10">
        <v>35.179546383651385</v>
      </c>
      <c r="V43" s="10">
        <v>31.658157131471143</v>
      </c>
      <c r="W43" s="10">
        <v>24.446365168252491</v>
      </c>
      <c r="X43" s="10">
        <v>25.161056938395554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49.018882435205256</v>
      </c>
      <c r="D76" s="40">
        <v>51.698945950319377</v>
      </c>
      <c r="E76" s="40">
        <v>50.423454950772118</v>
      </c>
      <c r="F76" s="40">
        <v>53.186293864512663</v>
      </c>
      <c r="G76" s="40">
        <v>55.555925439783771</v>
      </c>
      <c r="H76" s="40">
        <v>56.472620248224345</v>
      </c>
      <c r="I76" s="40">
        <v>63.201315248148923</v>
      </c>
      <c r="J76" s="40">
        <v>63.756165989422904</v>
      </c>
      <c r="K76" s="40">
        <v>61.812491687360662</v>
      </c>
      <c r="L76" s="40">
        <v>67.709737071213723</v>
      </c>
      <c r="M76" s="40">
        <v>58.300845403322704</v>
      </c>
      <c r="N76" s="40">
        <v>57.888328921049286</v>
      </c>
      <c r="O76" s="40">
        <v>50.889515230450066</v>
      </c>
      <c r="P76" s="40">
        <v>66.071949815140684</v>
      </c>
      <c r="Q76" s="40">
        <v>58.023222012356044</v>
      </c>
      <c r="R76" s="40">
        <v>58.621613644128971</v>
      </c>
      <c r="S76" s="40">
        <v>58.359982570023071</v>
      </c>
      <c r="T76" s="40">
        <v>56.142881269265651</v>
      </c>
      <c r="U76" s="40">
        <v>61.431676759376657</v>
      </c>
      <c r="V76" s="40">
        <v>59.920005451301641</v>
      </c>
      <c r="W76" s="40">
        <v>53.302919136534591</v>
      </c>
      <c r="X76" s="40">
        <v>62.846365047314897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38.060223178533604</v>
      </c>
      <c r="D2" s="31">
        <f t="shared" si="0"/>
        <v>34.743258130352132</v>
      </c>
      <c r="E2" s="31">
        <f t="shared" si="0"/>
        <v>34.860958784653292</v>
      </c>
      <c r="F2" s="31">
        <f t="shared" si="0"/>
        <v>33.128204636925915</v>
      </c>
      <c r="G2" s="31">
        <f t="shared" si="0"/>
        <v>35.618380341297183</v>
      </c>
      <c r="H2" s="31">
        <f t="shared" si="0"/>
        <v>35.382532809232096</v>
      </c>
      <c r="I2" s="31">
        <f t="shared" si="0"/>
        <v>39.668445371938077</v>
      </c>
      <c r="J2" s="31">
        <f t="shared" si="0"/>
        <v>40.408958708401379</v>
      </c>
      <c r="K2" s="31">
        <f t="shared" si="0"/>
        <v>38.597379594262797</v>
      </c>
      <c r="L2" s="31">
        <f t="shared" si="0"/>
        <v>29.230268136789118</v>
      </c>
      <c r="M2" s="31">
        <f t="shared" si="0"/>
        <v>30.843393934061574</v>
      </c>
      <c r="N2" s="31">
        <f t="shared" si="0"/>
        <v>27.613554827514328</v>
      </c>
      <c r="O2" s="31">
        <f t="shared" si="0"/>
        <v>26.144324003825933</v>
      </c>
      <c r="P2" s="31">
        <f t="shared" si="0"/>
        <v>30.716963443327408</v>
      </c>
      <c r="Q2" s="31">
        <f t="shared" si="0"/>
        <v>31.689628517054114</v>
      </c>
      <c r="R2" s="31">
        <f t="shared" si="0"/>
        <v>29.071293112623103</v>
      </c>
      <c r="S2" s="31">
        <f t="shared" si="0"/>
        <v>28.46992919576212</v>
      </c>
      <c r="T2" s="31">
        <f t="shared" si="0"/>
        <v>35.189874265704809</v>
      </c>
      <c r="U2" s="31">
        <f t="shared" si="0"/>
        <v>32.80813641843983</v>
      </c>
      <c r="V2" s="31">
        <f t="shared" si="0"/>
        <v>31.573781047071609</v>
      </c>
      <c r="W2" s="31">
        <f t="shared" si="0"/>
        <v>40.563177227930183</v>
      </c>
      <c r="X2" s="31">
        <f t="shared" ref="X2" si="1">SUM(X3,X17,X22,X25,X26,X51,X52,X71,X74,X75,X76)</f>
        <v>31.347682938310985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0.29507764972722167</v>
      </c>
      <c r="D3" s="34">
        <f t="shared" si="2"/>
        <v>0.90077395131208704</v>
      </c>
      <c r="E3" s="34">
        <f t="shared" si="2"/>
        <v>0.94727941430880569</v>
      </c>
      <c r="F3" s="34">
        <f t="shared" si="2"/>
        <v>0.59296105669409604</v>
      </c>
      <c r="G3" s="34">
        <f t="shared" si="2"/>
        <v>0.63900813288239122</v>
      </c>
      <c r="H3" s="34">
        <f t="shared" si="2"/>
        <v>0.76832269690190513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8.1970202016217047E-2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8.1970202016217047E-2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6.701016263187963E-2</v>
      </c>
      <c r="D8" s="29">
        <f t="shared" si="6"/>
        <v>0.41526815573466136</v>
      </c>
      <c r="E8" s="29">
        <f t="shared" si="6"/>
        <v>0.53324292587856537</v>
      </c>
      <c r="F8" s="29">
        <f t="shared" si="6"/>
        <v>0.2122246149013986</v>
      </c>
      <c r="G8" s="29">
        <f t="shared" si="6"/>
        <v>0.21509946088472398</v>
      </c>
      <c r="H8" s="29">
        <f t="shared" si="6"/>
        <v>0.39565868652053415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0.53324292587856537</v>
      </c>
      <c r="F9" s="10">
        <v>0</v>
      </c>
      <c r="G9" s="10">
        <v>0.21509946088472398</v>
      </c>
      <c r="H9" s="10">
        <v>0.39565868652053415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6.701016263187963E-2</v>
      </c>
      <c r="D10" s="10">
        <v>0.41526815573466136</v>
      </c>
      <c r="E10" s="10">
        <v>0</v>
      </c>
      <c r="F10" s="10">
        <v>0.2122246149013986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0.22806748709534203</v>
      </c>
      <c r="D11" s="29">
        <f t="shared" si="8"/>
        <v>0.48550579557742568</v>
      </c>
      <c r="E11" s="29">
        <f t="shared" si="8"/>
        <v>0.41403648843024038</v>
      </c>
      <c r="F11" s="29">
        <f t="shared" si="8"/>
        <v>0.38073644179269744</v>
      </c>
      <c r="G11" s="29">
        <f t="shared" si="8"/>
        <v>0.34193846998145017</v>
      </c>
      <c r="H11" s="29">
        <f t="shared" si="8"/>
        <v>0.37266401038137098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0.22806748709534203</v>
      </c>
      <c r="D16" s="10">
        <v>0.48550579557742568</v>
      </c>
      <c r="E16" s="10">
        <v>0.41403648843024038</v>
      </c>
      <c r="F16" s="10">
        <v>0.38073644179269744</v>
      </c>
      <c r="G16" s="10">
        <v>0.34193846998145017</v>
      </c>
      <c r="H16" s="10">
        <v>0.37266401038137098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13.580116227771303</v>
      </c>
      <c r="D26" s="37">
        <f t="shared" si="14"/>
        <v>10.91291672043109</v>
      </c>
      <c r="E26" s="37">
        <f t="shared" si="14"/>
        <v>10.385517726514164</v>
      </c>
      <c r="F26" s="37">
        <f t="shared" si="14"/>
        <v>9.4138064687535508</v>
      </c>
      <c r="G26" s="37">
        <f t="shared" si="14"/>
        <v>9.557105146894239</v>
      </c>
      <c r="H26" s="37">
        <f t="shared" si="14"/>
        <v>9.2941690468711027</v>
      </c>
      <c r="I26" s="37">
        <f t="shared" si="14"/>
        <v>11.868052838381924</v>
      </c>
      <c r="J26" s="37">
        <f t="shared" si="14"/>
        <v>11.679604443574503</v>
      </c>
      <c r="K26" s="37">
        <f t="shared" si="14"/>
        <v>10.631964074799956</v>
      </c>
      <c r="L26" s="37">
        <f t="shared" si="14"/>
        <v>7.6500230324178231</v>
      </c>
      <c r="M26" s="37">
        <f t="shared" si="14"/>
        <v>7.6303596971085721</v>
      </c>
      <c r="N26" s="37">
        <f t="shared" si="14"/>
        <v>3.1715290689812456</v>
      </c>
      <c r="O26" s="37">
        <f t="shared" si="14"/>
        <v>5.9587192203536921</v>
      </c>
      <c r="P26" s="37">
        <f t="shared" si="14"/>
        <v>7.0733756645205803</v>
      </c>
      <c r="Q26" s="37">
        <f t="shared" si="14"/>
        <v>7.5621799271736991</v>
      </c>
      <c r="R26" s="37">
        <f t="shared" si="14"/>
        <v>6.5498232536208336</v>
      </c>
      <c r="S26" s="37">
        <f t="shared" si="14"/>
        <v>5.8615681672523872</v>
      </c>
      <c r="T26" s="37">
        <f t="shared" si="14"/>
        <v>7.0967283246891073</v>
      </c>
      <c r="U26" s="37">
        <f t="shared" si="14"/>
        <v>7.8557072706908269</v>
      </c>
      <c r="V26" s="37">
        <f t="shared" si="14"/>
        <v>7.278472275235651</v>
      </c>
      <c r="W26" s="37">
        <f t="shared" si="14"/>
        <v>9.367048417302108</v>
      </c>
      <c r="X26" s="37">
        <f t="shared" ref="X26" si="15">SUM(X27,X33)</f>
        <v>8.6523566471590492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13.580116227771303</v>
      </c>
      <c r="D33" s="29">
        <f t="shared" si="18"/>
        <v>10.91291672043109</v>
      </c>
      <c r="E33" s="29">
        <f t="shared" si="18"/>
        <v>10.385517726514164</v>
      </c>
      <c r="F33" s="29">
        <f t="shared" si="18"/>
        <v>9.4138064687535508</v>
      </c>
      <c r="G33" s="29">
        <f t="shared" si="18"/>
        <v>9.557105146894239</v>
      </c>
      <c r="H33" s="29">
        <f t="shared" si="18"/>
        <v>9.2941690468711027</v>
      </c>
      <c r="I33" s="29">
        <f t="shared" si="18"/>
        <v>11.868052838381924</v>
      </c>
      <c r="J33" s="29">
        <f t="shared" si="18"/>
        <v>11.679604443574503</v>
      </c>
      <c r="K33" s="29">
        <f t="shared" si="18"/>
        <v>10.631964074799956</v>
      </c>
      <c r="L33" s="29">
        <f t="shared" si="18"/>
        <v>7.6500230324178231</v>
      </c>
      <c r="M33" s="29">
        <f t="shared" si="18"/>
        <v>7.6303596971085721</v>
      </c>
      <c r="N33" s="29">
        <f t="shared" si="18"/>
        <v>3.1715290689812456</v>
      </c>
      <c r="O33" s="29">
        <f t="shared" si="18"/>
        <v>5.9587192203536921</v>
      </c>
      <c r="P33" s="29">
        <f t="shared" si="18"/>
        <v>7.0733756645205803</v>
      </c>
      <c r="Q33" s="29">
        <f t="shared" si="18"/>
        <v>7.5621799271736991</v>
      </c>
      <c r="R33" s="29">
        <f t="shared" si="18"/>
        <v>6.5498232536208336</v>
      </c>
      <c r="S33" s="29">
        <f t="shared" si="18"/>
        <v>5.8615681672523872</v>
      </c>
      <c r="T33" s="29">
        <f t="shared" si="18"/>
        <v>7.0967283246891073</v>
      </c>
      <c r="U33" s="29">
        <f t="shared" si="18"/>
        <v>7.8557072706908269</v>
      </c>
      <c r="V33" s="29">
        <f t="shared" si="18"/>
        <v>7.278472275235651</v>
      </c>
      <c r="W33" s="29">
        <f t="shared" si="18"/>
        <v>9.367048417302108</v>
      </c>
      <c r="X33" s="29">
        <f t="shared" ref="X33" si="19">SUM(X34:X50)</f>
        <v>8.6523566471590492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13.580116227771303</v>
      </c>
      <c r="D43" s="10">
        <v>10.91291672043109</v>
      </c>
      <c r="E43" s="10">
        <v>10.385517726514164</v>
      </c>
      <c r="F43" s="10">
        <v>9.4138064687535508</v>
      </c>
      <c r="G43" s="10">
        <v>9.557105146894239</v>
      </c>
      <c r="H43" s="10">
        <v>9.2941690468711027</v>
      </c>
      <c r="I43" s="10">
        <v>11.868052838381924</v>
      </c>
      <c r="J43" s="10">
        <v>11.679604443574503</v>
      </c>
      <c r="K43" s="10">
        <v>10.631964074799956</v>
      </c>
      <c r="L43" s="10">
        <v>7.6500230324178231</v>
      </c>
      <c r="M43" s="10">
        <v>7.6303596971085721</v>
      </c>
      <c r="N43" s="10">
        <v>3.1715290689812456</v>
      </c>
      <c r="O43" s="10">
        <v>5.9587192203536921</v>
      </c>
      <c r="P43" s="10">
        <v>7.0733756645205803</v>
      </c>
      <c r="Q43" s="10">
        <v>7.5621799271736991</v>
      </c>
      <c r="R43" s="10">
        <v>6.5498232536208336</v>
      </c>
      <c r="S43" s="10">
        <v>5.8615681672523872</v>
      </c>
      <c r="T43" s="10">
        <v>7.0967283246891073</v>
      </c>
      <c r="U43" s="10">
        <v>7.8557072706908269</v>
      </c>
      <c r="V43" s="10">
        <v>7.278472275235651</v>
      </c>
      <c r="W43" s="10">
        <v>9.367048417302108</v>
      </c>
      <c r="X43" s="10">
        <v>8.6523566471590492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24.18502930103508</v>
      </c>
      <c r="D76" s="40">
        <v>22.92956745860895</v>
      </c>
      <c r="E76" s="40">
        <v>23.52816164383032</v>
      </c>
      <c r="F76" s="40">
        <v>23.121437111478265</v>
      </c>
      <c r="G76" s="40">
        <v>25.422267061520554</v>
      </c>
      <c r="H76" s="40">
        <v>25.320041065459087</v>
      </c>
      <c r="I76" s="40">
        <v>27.800392533556153</v>
      </c>
      <c r="J76" s="40">
        <v>28.729354264826878</v>
      </c>
      <c r="K76" s="40">
        <v>27.965415519462841</v>
      </c>
      <c r="L76" s="40">
        <v>21.580245104371294</v>
      </c>
      <c r="M76" s="40">
        <v>23.213034236953</v>
      </c>
      <c r="N76" s="40">
        <v>24.442025758533081</v>
      </c>
      <c r="O76" s="40">
        <v>20.18560478347224</v>
      </c>
      <c r="P76" s="40">
        <v>23.643587778806829</v>
      </c>
      <c r="Q76" s="40">
        <v>24.127448589880416</v>
      </c>
      <c r="R76" s="40">
        <v>22.52146985900227</v>
      </c>
      <c r="S76" s="40">
        <v>22.608361028509734</v>
      </c>
      <c r="T76" s="40">
        <v>28.093145941015699</v>
      </c>
      <c r="U76" s="40">
        <v>24.952429147749001</v>
      </c>
      <c r="V76" s="40">
        <v>24.295308771835959</v>
      </c>
      <c r="W76" s="40">
        <v>31.196128810628075</v>
      </c>
      <c r="X76" s="40">
        <v>22.695326291151936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2890.629770561447</v>
      </c>
      <c r="D2" s="31">
        <f t="shared" si="0"/>
        <v>3050.7927890711762</v>
      </c>
      <c r="E2" s="31">
        <f t="shared" si="0"/>
        <v>3253.2139710718361</v>
      </c>
      <c r="F2" s="31">
        <f t="shared" si="0"/>
        <v>3403.9489403346274</v>
      </c>
      <c r="G2" s="31">
        <f t="shared" si="0"/>
        <v>3570.1120474074655</v>
      </c>
      <c r="H2" s="31">
        <f t="shared" si="0"/>
        <v>3875.5074146823749</v>
      </c>
      <c r="I2" s="31">
        <f t="shared" si="0"/>
        <v>4151.6459222660251</v>
      </c>
      <c r="J2" s="31">
        <f t="shared" si="0"/>
        <v>4233.7252318013998</v>
      </c>
      <c r="K2" s="31">
        <f t="shared" si="0"/>
        <v>4338.3011076813436</v>
      </c>
      <c r="L2" s="31">
        <f t="shared" si="0"/>
        <v>4314.9445696311313</v>
      </c>
      <c r="M2" s="31">
        <f t="shared" si="0"/>
        <v>3911.3176101963813</v>
      </c>
      <c r="N2" s="31">
        <f t="shared" si="0"/>
        <v>3620.4927767825093</v>
      </c>
      <c r="O2" s="31">
        <f t="shared" si="0"/>
        <v>3504.3106892988467</v>
      </c>
      <c r="P2" s="31">
        <f t="shared" si="0"/>
        <v>3269.4626872816534</v>
      </c>
      <c r="Q2" s="31">
        <f t="shared" si="0"/>
        <v>3678.6671206102237</v>
      </c>
      <c r="R2" s="31">
        <f t="shared" si="0"/>
        <v>4004.2478048362004</v>
      </c>
      <c r="S2" s="31">
        <f t="shared" si="0"/>
        <v>4073.8774666758381</v>
      </c>
      <c r="T2" s="31">
        <f t="shared" si="0"/>
        <v>4287.1206559177299</v>
      </c>
      <c r="U2" s="31">
        <f t="shared" si="0"/>
        <v>4569.622935785952</v>
      </c>
      <c r="V2" s="31">
        <f t="shared" si="0"/>
        <v>4848.9381803608912</v>
      </c>
      <c r="W2" s="31">
        <f t="shared" si="0"/>
        <v>4265.3590340021638</v>
      </c>
      <c r="X2" s="31">
        <f t="shared" ref="X2" si="1">SUM(X3,X17,X22,X25,X26,X51,X52,X71,X74,X75,X76)</f>
        <v>4730.969494594061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2885.3491831470337</v>
      </c>
      <c r="D26" s="37">
        <f t="shared" ref="D26:W26" si="20">SUM(D27,D33)</f>
        <v>3045.4261392949265</v>
      </c>
      <c r="E26" s="37">
        <f t="shared" si="20"/>
        <v>3247.7811693895096</v>
      </c>
      <c r="F26" s="37">
        <f t="shared" si="20"/>
        <v>3398.416509028375</v>
      </c>
      <c r="G26" s="37">
        <f t="shared" si="20"/>
        <v>3564.6937231298366</v>
      </c>
      <c r="H26" s="37">
        <f t="shared" si="20"/>
        <v>3868.3385210662082</v>
      </c>
      <c r="I26" s="37">
        <f t="shared" si="20"/>
        <v>4136.3332760103176</v>
      </c>
      <c r="J26" s="37">
        <f t="shared" si="20"/>
        <v>4201.6074806534825</v>
      </c>
      <c r="K26" s="37">
        <f t="shared" si="20"/>
        <v>4171.0280309544278</v>
      </c>
      <c r="L26" s="37">
        <f t="shared" si="20"/>
        <v>4143.5846087704213</v>
      </c>
      <c r="M26" s="37">
        <f t="shared" si="20"/>
        <v>3734.9288048151325</v>
      </c>
      <c r="N26" s="37">
        <f t="shared" si="20"/>
        <v>3459.6349957007728</v>
      </c>
      <c r="O26" s="37">
        <f t="shared" si="20"/>
        <v>3348.9300085984523</v>
      </c>
      <c r="P26" s="37">
        <f t="shared" si="20"/>
        <v>3131.1980223559758</v>
      </c>
      <c r="Q26" s="37">
        <f t="shared" si="20"/>
        <v>3488.5115219260533</v>
      </c>
      <c r="R26" s="37">
        <f t="shared" si="20"/>
        <v>3824.3766122098023</v>
      </c>
      <c r="S26" s="37">
        <f t="shared" si="20"/>
        <v>3878.0619948409285</v>
      </c>
      <c r="T26" s="37">
        <f t="shared" si="20"/>
        <v>4113.4055030094587</v>
      </c>
      <c r="U26" s="37">
        <f t="shared" si="20"/>
        <v>4365.6835769561485</v>
      </c>
      <c r="V26" s="37">
        <f t="shared" si="20"/>
        <v>4635.6435081685295</v>
      </c>
      <c r="W26" s="37">
        <f t="shared" si="20"/>
        <v>3975.5403267411866</v>
      </c>
      <c r="X26" s="37">
        <f t="shared" ref="X26" si="21">SUM(X27,X33)</f>
        <v>4433.5058469475489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2885.3491831470337</v>
      </c>
      <c r="D33" s="29">
        <f t="shared" ref="D33:W33" si="26">SUM(D34:D50)</f>
        <v>3045.4261392949265</v>
      </c>
      <c r="E33" s="29">
        <f t="shared" si="26"/>
        <v>3247.7811693895096</v>
      </c>
      <c r="F33" s="29">
        <f t="shared" si="26"/>
        <v>3398.416509028375</v>
      </c>
      <c r="G33" s="29">
        <f t="shared" si="26"/>
        <v>3564.6937231298366</v>
      </c>
      <c r="H33" s="29">
        <f t="shared" si="26"/>
        <v>3868.3385210662082</v>
      </c>
      <c r="I33" s="29">
        <f t="shared" si="26"/>
        <v>4136.3332760103176</v>
      </c>
      <c r="J33" s="29">
        <f t="shared" si="26"/>
        <v>4201.6074806534825</v>
      </c>
      <c r="K33" s="29">
        <f t="shared" si="26"/>
        <v>4171.0280309544278</v>
      </c>
      <c r="L33" s="29">
        <f t="shared" si="26"/>
        <v>4143.5846087704213</v>
      </c>
      <c r="M33" s="29">
        <f t="shared" si="26"/>
        <v>3734.9288048151325</v>
      </c>
      <c r="N33" s="29">
        <f t="shared" si="26"/>
        <v>3459.6349957007728</v>
      </c>
      <c r="O33" s="29">
        <f t="shared" si="26"/>
        <v>3348.9300085984523</v>
      </c>
      <c r="P33" s="29">
        <f t="shared" si="26"/>
        <v>3131.1980223559758</v>
      </c>
      <c r="Q33" s="29">
        <f t="shared" si="26"/>
        <v>3488.5115219260533</v>
      </c>
      <c r="R33" s="29">
        <f t="shared" si="26"/>
        <v>3824.3766122098023</v>
      </c>
      <c r="S33" s="29">
        <f t="shared" si="26"/>
        <v>3878.0619948409285</v>
      </c>
      <c r="T33" s="29">
        <f t="shared" si="26"/>
        <v>4113.4055030094587</v>
      </c>
      <c r="U33" s="29">
        <f t="shared" si="26"/>
        <v>4365.6835769561485</v>
      </c>
      <c r="V33" s="29">
        <f t="shared" si="26"/>
        <v>4635.6435081685295</v>
      </c>
      <c r="W33" s="29">
        <f t="shared" si="26"/>
        <v>3975.5403267411866</v>
      </c>
      <c r="X33" s="29">
        <f t="shared" ref="X33" si="27">SUM(X34:X50)</f>
        <v>4433.5058469475489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0</v>
      </c>
      <c r="D36" s="10">
        <f>FC_TRA_ROAD_P2W_E!D36+FC_TRA_ROAD_CAR_E!D36+FC_TRA_ROAD_BUS_E!D36+FC_TRA_ROAD_LCV_E!D36+FC_TRA_ROAD_HGV_E!D36</f>
        <v>2.259501289767841</v>
      </c>
      <c r="E36" s="10">
        <f>FC_TRA_ROAD_P2W_E!E36+FC_TRA_ROAD_CAR_E!E36+FC_TRA_ROAD_BUS_E!E36+FC_TRA_ROAD_LCV_E!E36+FC_TRA_ROAD_HGV_E!E36</f>
        <v>2.259501289767841</v>
      </c>
      <c r="F36" s="10">
        <f>FC_TRA_ROAD_P2W_E!F36+FC_TRA_ROAD_CAR_E!F36+FC_TRA_ROAD_BUS_E!F36+FC_TRA_ROAD_LCV_E!F36+FC_TRA_ROAD_HGV_E!F36</f>
        <v>44.05993121238177</v>
      </c>
      <c r="G36" s="10">
        <f>FC_TRA_ROAD_P2W_E!G36+FC_TRA_ROAD_CAR_E!G36+FC_TRA_ROAD_BUS_E!G36+FC_TRA_ROAD_LCV_E!G36+FC_TRA_ROAD_HGV_E!G36</f>
        <v>39.290111779879616</v>
      </c>
      <c r="H36" s="10">
        <f>FC_TRA_ROAD_P2W_E!H36+FC_TRA_ROAD_CAR_E!H36+FC_TRA_ROAD_BUS_E!H36+FC_TRA_ROAD_LCV_E!H36+FC_TRA_ROAD_HGV_E!H36</f>
        <v>32.554686156491833</v>
      </c>
      <c r="I36" s="10">
        <f>FC_TRA_ROAD_P2W_E!I36+FC_TRA_ROAD_CAR_E!I36+FC_TRA_ROAD_BUS_E!I36+FC_TRA_ROAD_LCV_E!I36+FC_TRA_ROAD_HGV_E!I36</f>
        <v>33.67730008598452</v>
      </c>
      <c r="J36" s="10">
        <f>FC_TRA_ROAD_P2W_E!J36+FC_TRA_ROAD_CAR_E!J36+FC_TRA_ROAD_BUS_E!J36+FC_TRA_ROAD_LCV_E!J36+FC_TRA_ROAD_HGV_E!J36</f>
        <v>32.554686156491833</v>
      </c>
      <c r="K36" s="10">
        <f>FC_TRA_ROAD_P2W_E!K36+FC_TRA_ROAD_CAR_E!K36+FC_TRA_ROAD_BUS_E!K36+FC_TRA_ROAD_LCV_E!K36+FC_TRA_ROAD_HGV_E!K36</f>
        <v>30.309544282029229</v>
      </c>
      <c r="L36" s="10">
        <f>FC_TRA_ROAD_P2W_E!L36+FC_TRA_ROAD_CAR_E!L36+FC_TRA_ROAD_BUS_E!L36+FC_TRA_ROAD_LCV_E!L36+FC_TRA_ROAD_HGV_E!L36</f>
        <v>26.941788478073949</v>
      </c>
      <c r="M36" s="10">
        <f>FC_TRA_ROAD_P2W_E!M36+FC_TRA_ROAD_CAR_E!M36+FC_TRA_ROAD_BUS_E!M36+FC_TRA_ROAD_LCV_E!M36+FC_TRA_ROAD_HGV_E!M36</f>
        <v>29.186930352536539</v>
      </c>
      <c r="N36" s="10">
        <f>FC_TRA_ROAD_P2W_E!N36+FC_TRA_ROAD_CAR_E!N36+FC_TRA_ROAD_BUS_E!N36+FC_TRA_ROAD_LCV_E!N36+FC_TRA_ROAD_HGV_E!N36</f>
        <v>31.432158211521919</v>
      </c>
      <c r="O36" s="10">
        <f>FC_TRA_ROAD_P2W_E!O36+FC_TRA_ROAD_CAR_E!O36+FC_TRA_ROAD_BUS_E!O36+FC_TRA_ROAD_LCV_E!O36+FC_TRA_ROAD_HGV_E!O36</f>
        <v>23.574118658641439</v>
      </c>
      <c r="P36" s="10">
        <f>FC_TRA_ROAD_P2W_E!P36+FC_TRA_ROAD_CAR_E!P36+FC_TRA_ROAD_BUS_E!P36+FC_TRA_ROAD_LCV_E!P36+FC_TRA_ROAD_HGV_E!P36</f>
        <v>32.554686156491833</v>
      </c>
      <c r="Q36" s="10">
        <f>FC_TRA_ROAD_P2W_E!Q36+FC_TRA_ROAD_CAR_E!Q36+FC_TRA_ROAD_BUS_E!Q36+FC_TRA_ROAD_LCV_E!Q36+FC_TRA_ROAD_HGV_E!Q36</f>
        <v>30.309544282029229</v>
      </c>
      <c r="R36" s="10">
        <f>FC_TRA_ROAD_P2W_E!R36+FC_TRA_ROAD_CAR_E!R36+FC_TRA_ROAD_BUS_E!R36+FC_TRA_ROAD_LCV_E!R36+FC_TRA_ROAD_HGV_E!R36</f>
        <v>30.309544282029229</v>
      </c>
      <c r="S36" s="10">
        <f>FC_TRA_ROAD_P2W_E!S36+FC_TRA_ROAD_CAR_E!S36+FC_TRA_ROAD_BUS_E!S36+FC_TRA_ROAD_LCV_E!S36+FC_TRA_ROAD_HGV_E!S36</f>
        <v>27.562854686156491</v>
      </c>
      <c r="T36" s="10">
        <f>FC_TRA_ROAD_P2W_E!T36+FC_TRA_ROAD_CAR_E!T36+FC_TRA_ROAD_BUS_E!T36+FC_TRA_ROAD_LCV_E!T36+FC_TRA_ROAD_HGV_E!T36</f>
        <v>26.448839208942388</v>
      </c>
      <c r="U36" s="10">
        <f>FC_TRA_ROAD_P2W_E!U36+FC_TRA_ROAD_CAR_E!U36+FC_TRA_ROAD_BUS_E!U36+FC_TRA_ROAD_LCV_E!U36+FC_TRA_ROAD_HGV_E!U36</f>
        <v>23.14273430782459</v>
      </c>
      <c r="V36" s="10">
        <f>FC_TRA_ROAD_P2W_E!V36+FC_TRA_ROAD_CAR_E!V36+FC_TRA_ROAD_BUS_E!V36+FC_TRA_ROAD_LCV_E!V36+FC_TRA_ROAD_HGV_E!V36</f>
        <v>19.836629406706791</v>
      </c>
      <c r="W36" s="10">
        <f>FC_TRA_ROAD_P2W_E!W36+FC_TRA_ROAD_CAR_E!W36+FC_TRA_ROAD_BUS_E!W36+FC_TRA_ROAD_LCV_E!W36+FC_TRA_ROAD_HGV_E!W36</f>
        <v>14.326483233018051</v>
      </c>
      <c r="X36" s="10">
        <f>FC_TRA_ROAD_P2W_E!X36+FC_TRA_ROAD_CAR_E!X36+FC_TRA_ROAD_BUS_E!X36+FC_TRA_ROAD_LCV_E!X36+FC_TRA_ROAD_HGV_E!X36</f>
        <v>14.326483233018051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1413.604643164231</v>
      </c>
      <c r="D37" s="10">
        <f>FC_TRA_ROAD_P2W_E!D37+FC_TRA_ROAD_CAR_E!D37+FC_TRA_ROAD_BUS_E!D37+FC_TRA_ROAD_LCV_E!D37+FC_TRA_ROAD_HGV_E!D37</f>
        <v>1471.7994840928629</v>
      </c>
      <c r="E37" s="10">
        <f>FC_TRA_ROAD_P2W_E!E37+FC_TRA_ROAD_CAR_E!E37+FC_TRA_ROAD_BUS_E!E37+FC_TRA_ROAD_LCV_E!E37+FC_TRA_ROAD_HGV_E!E37</f>
        <v>1507.774462596733</v>
      </c>
      <c r="F37" s="10">
        <f>FC_TRA_ROAD_P2W_E!F37+FC_TRA_ROAD_CAR_E!F37+FC_TRA_ROAD_BUS_E!F37+FC_TRA_ROAD_LCV_E!F37+FC_TRA_ROAD_HGV_E!F37</f>
        <v>1506.7163370593289</v>
      </c>
      <c r="G37" s="10">
        <f>FC_TRA_ROAD_P2W_E!G37+FC_TRA_ROAD_CAR_E!G37+FC_TRA_ROAD_BUS_E!G37+FC_TRA_ROAD_LCV_E!G37+FC_TRA_ROAD_HGV_E!G37</f>
        <v>1525.7619088564061</v>
      </c>
      <c r="H37" s="10">
        <f>FC_TRA_ROAD_P2W_E!H37+FC_TRA_ROAD_CAR_E!H37+FC_TRA_ROAD_BUS_E!H37+FC_TRA_ROAD_LCV_E!H37+FC_TRA_ROAD_HGV_E!H37</f>
        <v>1568.0853826311261</v>
      </c>
      <c r="I37" s="10">
        <f>FC_TRA_ROAD_P2W_E!I37+FC_TRA_ROAD_CAR_E!I37+FC_TRA_ROAD_BUS_E!I37+FC_TRA_ROAD_LCV_E!I37+FC_TRA_ROAD_HGV_E!I37</f>
        <v>1597.7118658641441</v>
      </c>
      <c r="J37" s="10">
        <f>FC_TRA_ROAD_P2W_E!J37+FC_TRA_ROAD_CAR_E!J37+FC_TRA_ROAD_BUS_E!J37+FC_TRA_ROAD_LCV_E!J37+FC_TRA_ROAD_HGV_E!J37</f>
        <v>1622.0478933791919</v>
      </c>
      <c r="K37" s="10">
        <f>FC_TRA_ROAD_P2W_E!K37+FC_TRA_ROAD_CAR_E!K37+FC_TRA_ROAD_BUS_E!K37+FC_TRA_ROAD_LCV_E!K37+FC_TRA_ROAD_HGV_E!K37</f>
        <v>1578.6662940670681</v>
      </c>
      <c r="L37" s="10">
        <f>FC_TRA_ROAD_P2W_E!L37+FC_TRA_ROAD_CAR_E!L37+FC_TRA_ROAD_BUS_E!L37+FC_TRA_ROAD_LCV_E!L37+FC_TRA_ROAD_HGV_E!L37</f>
        <v>1578.6662940670681</v>
      </c>
      <c r="M37" s="10">
        <f>FC_TRA_ROAD_P2W_E!M37+FC_TRA_ROAD_CAR_E!M37+FC_TRA_ROAD_BUS_E!M37+FC_TRA_ROAD_LCV_E!M37+FC_TRA_ROAD_HGV_E!M37</f>
        <v>1348.332846087704</v>
      </c>
      <c r="N37" s="10">
        <f>FC_TRA_ROAD_P2W_E!N37+FC_TRA_ROAD_CAR_E!N37+FC_TRA_ROAD_BUS_E!N37+FC_TRA_ROAD_LCV_E!N37+FC_TRA_ROAD_HGV_E!N37</f>
        <v>1245.342476354256</v>
      </c>
      <c r="O37" s="10">
        <f>FC_TRA_ROAD_P2W_E!O37+FC_TRA_ROAD_CAR_E!O37+FC_TRA_ROAD_BUS_E!O37+FC_TRA_ROAD_LCV_E!O37+FC_TRA_ROAD_HGV_E!O37</f>
        <v>1233.782373172829</v>
      </c>
      <c r="P37" s="10">
        <f>FC_TRA_ROAD_P2W_E!P37+FC_TRA_ROAD_CAR_E!P37+FC_TRA_ROAD_BUS_E!P37+FC_TRA_ROAD_LCV_E!P37+FC_TRA_ROAD_HGV_E!P37</f>
        <v>1167.5742906276871</v>
      </c>
      <c r="Q37" s="10">
        <f>FC_TRA_ROAD_P2W_E!Q37+FC_TRA_ROAD_CAR_E!Q37+FC_TRA_ROAD_BUS_E!Q37+FC_TRA_ROAD_LCV_E!Q37+FC_TRA_ROAD_HGV_E!Q37</f>
        <v>1243.2406706792779</v>
      </c>
      <c r="R37" s="10">
        <f>FC_TRA_ROAD_P2W_E!R37+FC_TRA_ROAD_CAR_E!R37+FC_TRA_ROAD_BUS_E!R37+FC_TRA_ROAD_LCV_E!R37+FC_TRA_ROAD_HGV_E!R37</f>
        <v>1283.1756663800518</v>
      </c>
      <c r="S37" s="10">
        <f>FC_TRA_ROAD_P2W_E!S37+FC_TRA_ROAD_CAR_E!S37+FC_TRA_ROAD_BUS_E!S37+FC_TRA_ROAD_LCV_E!S37+FC_TRA_ROAD_HGV_E!S37</f>
        <v>1306.295958727429</v>
      </c>
      <c r="T37" s="10">
        <f>FC_TRA_ROAD_P2W_E!T37+FC_TRA_ROAD_CAR_E!T37+FC_TRA_ROAD_BUS_E!T37+FC_TRA_ROAD_LCV_E!T37+FC_TRA_ROAD_HGV_E!T37</f>
        <v>1337.8236457437663</v>
      </c>
      <c r="U37" s="10">
        <f>FC_TRA_ROAD_P2W_E!U37+FC_TRA_ROAD_CAR_E!U37+FC_TRA_ROAD_BUS_E!U37+FC_TRA_ROAD_LCV_E!U37+FC_TRA_ROAD_HGV_E!U37</f>
        <v>1396.6752364574379</v>
      </c>
      <c r="V37" s="10">
        <f>FC_TRA_ROAD_P2W_E!V37+FC_TRA_ROAD_CAR_E!V37+FC_TRA_ROAD_BUS_E!V37+FC_TRA_ROAD_LCV_E!V37+FC_TRA_ROAD_HGV_E!V37</f>
        <v>1507.022098022356</v>
      </c>
      <c r="W37" s="10">
        <f>FC_TRA_ROAD_P2W_E!W37+FC_TRA_ROAD_CAR_E!W37+FC_TRA_ROAD_BUS_E!W37+FC_TRA_ROAD_LCV_E!W37+FC_TRA_ROAD_HGV_E!W37</f>
        <v>1308.3978503869303</v>
      </c>
      <c r="X37" s="10">
        <f>FC_TRA_ROAD_P2W_E!X37+FC_TRA_ROAD_CAR_E!X37+FC_TRA_ROAD_BUS_E!X37+FC_TRA_ROAD_LCV_E!X37+FC_TRA_ROAD_HGV_E!X37</f>
        <v>1388.267927773001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1471.744539982803</v>
      </c>
      <c r="D43" s="10">
        <f>FC_TRA_ROAD_P2W_E!D43+FC_TRA_ROAD_CAR_E!D43+FC_TRA_ROAD_BUS_E!D43+FC_TRA_ROAD_LCV_E!D43+FC_TRA_ROAD_HGV_E!D43</f>
        <v>1571.3671539122961</v>
      </c>
      <c r="E43" s="10">
        <f>FC_TRA_ROAD_P2W_E!E43+FC_TRA_ROAD_CAR_E!E43+FC_TRA_ROAD_BUS_E!E43+FC_TRA_ROAD_LCV_E!E43+FC_TRA_ROAD_HGV_E!E43</f>
        <v>1737.7472055030089</v>
      </c>
      <c r="F43" s="10">
        <f>FC_TRA_ROAD_P2W_E!F43+FC_TRA_ROAD_CAR_E!F43+FC_TRA_ROAD_BUS_E!F43+FC_TRA_ROAD_LCV_E!F43+FC_TRA_ROAD_HGV_E!F43</f>
        <v>1847.6402407566641</v>
      </c>
      <c r="G43" s="10">
        <f>FC_TRA_ROAD_P2W_E!G43+FC_TRA_ROAD_CAR_E!G43+FC_TRA_ROAD_BUS_E!G43+FC_TRA_ROAD_LCV_E!G43+FC_TRA_ROAD_HGV_E!G43</f>
        <v>1999.6417024935508</v>
      </c>
      <c r="H43" s="10">
        <f>FC_TRA_ROAD_P2W_E!H43+FC_TRA_ROAD_CAR_E!H43+FC_TRA_ROAD_BUS_E!H43+FC_TRA_ROAD_LCV_E!H43+FC_TRA_ROAD_HGV_E!H43</f>
        <v>2267.6984522785901</v>
      </c>
      <c r="I43" s="10">
        <f>FC_TRA_ROAD_P2W_E!I43+FC_TRA_ROAD_CAR_E!I43+FC_TRA_ROAD_BUS_E!I43+FC_TRA_ROAD_LCV_E!I43+FC_TRA_ROAD_HGV_E!I43</f>
        <v>2504.9441100601889</v>
      </c>
      <c r="J43" s="10">
        <f>FC_TRA_ROAD_P2W_E!J43+FC_TRA_ROAD_CAR_E!J43+FC_TRA_ROAD_BUS_E!J43+FC_TRA_ROAD_LCV_E!J43+FC_TRA_ROAD_HGV_E!J43</f>
        <v>2547.0049011177989</v>
      </c>
      <c r="K43" s="10">
        <f>FC_TRA_ROAD_P2W_E!K43+FC_TRA_ROAD_CAR_E!K43+FC_TRA_ROAD_BUS_E!K43+FC_TRA_ROAD_LCV_E!K43+FC_TRA_ROAD_HGV_E!K43</f>
        <v>2562.0521926053307</v>
      </c>
      <c r="L43" s="10">
        <f>FC_TRA_ROAD_P2W_E!L43+FC_TRA_ROAD_CAR_E!L43+FC_TRA_ROAD_BUS_E!L43+FC_TRA_ROAD_LCV_E!L43+FC_TRA_ROAD_HGV_E!L43</f>
        <v>2537.976526225279</v>
      </c>
      <c r="M43" s="10">
        <f>FC_TRA_ROAD_P2W_E!M43+FC_TRA_ROAD_CAR_E!M43+FC_TRA_ROAD_BUS_E!M43+FC_TRA_ROAD_LCV_E!M43+FC_TRA_ROAD_HGV_E!M43</f>
        <v>2357.4090283748919</v>
      </c>
      <c r="N43" s="10">
        <f>FC_TRA_ROAD_P2W_E!N43+FC_TRA_ROAD_CAR_E!N43+FC_TRA_ROAD_BUS_E!N43+FC_TRA_ROAD_LCV_E!N43+FC_TRA_ROAD_HGV_E!N43</f>
        <v>2182.8603611349949</v>
      </c>
      <c r="O43" s="10">
        <f>FC_TRA_ROAD_P2W_E!O43+FC_TRA_ROAD_CAR_E!O43+FC_TRA_ROAD_BUS_E!O43+FC_TRA_ROAD_LCV_E!O43+FC_TRA_ROAD_HGV_E!O43</f>
        <v>2091.5735167669818</v>
      </c>
      <c r="P43" s="10">
        <f>FC_TRA_ROAD_P2W_E!P43+FC_TRA_ROAD_CAR_E!P43+FC_TRA_ROAD_BUS_E!P43+FC_TRA_ROAD_LCV_E!P43+FC_TRA_ROAD_HGV_E!P43</f>
        <v>1931.069045571797</v>
      </c>
      <c r="Q43" s="10">
        <f>FC_TRA_ROAD_P2W_E!Q43+FC_TRA_ROAD_CAR_E!Q43+FC_TRA_ROAD_BUS_E!Q43+FC_TRA_ROAD_LCV_E!Q43+FC_TRA_ROAD_HGV_E!Q43</f>
        <v>2214.9613069647462</v>
      </c>
      <c r="R43" s="10">
        <f>FC_TRA_ROAD_P2W_E!R43+FC_TRA_ROAD_CAR_E!R43+FC_TRA_ROAD_BUS_E!R43+FC_TRA_ROAD_LCV_E!R43+FC_TRA_ROAD_HGV_E!R43</f>
        <v>2510.8914015477212</v>
      </c>
      <c r="S43" s="10">
        <f>FC_TRA_ROAD_P2W_E!S43+FC_TRA_ROAD_CAR_E!S43+FC_TRA_ROAD_BUS_E!S43+FC_TRA_ROAD_LCV_E!S43+FC_TRA_ROAD_HGV_E!S43</f>
        <v>2544.2031814273432</v>
      </c>
      <c r="T43" s="10">
        <f>FC_TRA_ROAD_P2W_E!T43+FC_TRA_ROAD_CAR_E!T43+FC_TRA_ROAD_BUS_E!T43+FC_TRA_ROAD_LCV_E!T43+FC_TRA_ROAD_HGV_E!T43</f>
        <v>2749.1330180567502</v>
      </c>
      <c r="U43" s="10">
        <f>FC_TRA_ROAD_P2W_E!U43+FC_TRA_ROAD_CAR_E!U43+FC_TRA_ROAD_BUS_E!U43+FC_TRA_ROAD_LCV_E!U43+FC_TRA_ROAD_HGV_E!U43</f>
        <v>2945.865606190886</v>
      </c>
      <c r="V43" s="10">
        <f>FC_TRA_ROAD_P2W_E!V43+FC_TRA_ROAD_CAR_E!V43+FC_TRA_ROAD_BUS_E!V43+FC_TRA_ROAD_LCV_E!V43+FC_TRA_ROAD_HGV_E!V43</f>
        <v>3108.7847807394669</v>
      </c>
      <c r="W43" s="10">
        <f>FC_TRA_ROAD_P2W_E!W43+FC_TRA_ROAD_CAR_E!W43+FC_TRA_ROAD_BUS_E!W43+FC_TRA_ROAD_LCV_E!W43+FC_TRA_ROAD_HGV_E!W43</f>
        <v>2652.8159931212381</v>
      </c>
      <c r="X43" s="10">
        <f>FC_TRA_ROAD_P2W_E!X43+FC_TRA_ROAD_CAR_E!X43+FC_TRA_ROAD_BUS_E!X43+FC_TRA_ROAD_LCV_E!X43+FC_TRA_ROAD_HGV_E!X43</f>
        <v>3030.9114359415298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1.676698194325021</v>
      </c>
      <c r="D51" s="37">
        <f>FC_TRA_ROAD_P2W_E!D51+FC_TRA_ROAD_CAR_E!D51+FC_TRA_ROAD_BUS_E!D51+FC_TRA_ROAD_LCV_E!D51+FC_TRA_ROAD_HGV_E!D51</f>
        <v>1.848667239896818</v>
      </c>
      <c r="E51" s="37">
        <f>FC_TRA_ROAD_P2W_E!E51+FC_TRA_ROAD_CAR_E!E51+FC_TRA_ROAD_BUS_E!E51+FC_TRA_ROAD_LCV_E!E51+FC_TRA_ROAD_HGV_E!E51</f>
        <v>1.9131556319862419</v>
      </c>
      <c r="F51" s="37">
        <f>FC_TRA_ROAD_P2W_E!F51+FC_TRA_ROAD_CAR_E!F51+FC_TRA_ROAD_BUS_E!F51+FC_TRA_ROAD_LCV_E!F51+FC_TRA_ROAD_HGV_E!F51</f>
        <v>1.999140154772141</v>
      </c>
      <c r="G51" s="37">
        <f>FC_TRA_ROAD_P2W_E!G51+FC_TRA_ROAD_CAR_E!G51+FC_TRA_ROAD_BUS_E!G51+FC_TRA_ROAD_LCV_E!G51+FC_TRA_ROAD_HGV_E!G51</f>
        <v>1.956147893379192</v>
      </c>
      <c r="H51" s="37">
        <f>FC_TRA_ROAD_P2W_E!H51+FC_TRA_ROAD_CAR_E!H51+FC_TRA_ROAD_BUS_E!H51+FC_TRA_ROAD_LCV_E!H51+FC_TRA_ROAD_HGV_E!H51</f>
        <v>2.6655202063628551</v>
      </c>
      <c r="I51" s="37">
        <f>FC_TRA_ROAD_P2W_E!I51+FC_TRA_ROAD_CAR_E!I51+FC_TRA_ROAD_BUS_E!I51+FC_TRA_ROAD_LCV_E!I51+FC_TRA_ROAD_HGV_E!I51</f>
        <v>2.7944969905417021</v>
      </c>
      <c r="J51" s="37">
        <f>FC_TRA_ROAD_P2W_E!J51+FC_TRA_ROAD_CAR_E!J51+FC_TRA_ROAD_BUS_E!J51+FC_TRA_ROAD_LCV_E!J51+FC_TRA_ROAD_HGV_E!J51</f>
        <v>2.1066208082545139</v>
      </c>
      <c r="K51" s="37">
        <f>FC_TRA_ROAD_P2W_E!K51+FC_TRA_ROAD_CAR_E!K51+FC_TRA_ROAD_BUS_E!K51+FC_TRA_ROAD_LCV_E!K51+FC_TRA_ROAD_HGV_E!K51</f>
        <v>1.5692175408426481</v>
      </c>
      <c r="L51" s="37">
        <f>FC_TRA_ROAD_P2W_E!L51+FC_TRA_ROAD_CAR_E!L51+FC_TRA_ROAD_BUS_E!L51+FC_TRA_ROAD_LCV_E!L51+FC_TRA_ROAD_HGV_E!L51</f>
        <v>1.397248495270851</v>
      </c>
      <c r="M51" s="37">
        <f>FC_TRA_ROAD_P2W_E!M51+FC_TRA_ROAD_CAR_E!M51+FC_TRA_ROAD_BUS_E!M51+FC_TRA_ROAD_LCV_E!M51+FC_TRA_ROAD_HGV_E!M51</f>
        <v>0.92433361994840924</v>
      </c>
      <c r="N51" s="37">
        <f>FC_TRA_ROAD_P2W_E!N51+FC_TRA_ROAD_CAR_E!N51+FC_TRA_ROAD_BUS_E!N51+FC_TRA_ROAD_LCV_E!N51+FC_TRA_ROAD_HGV_E!N51</f>
        <v>0.85984522785898532</v>
      </c>
      <c r="O51" s="37">
        <f>FC_TRA_ROAD_P2W_E!O51+FC_TRA_ROAD_CAR_E!O51+FC_TRA_ROAD_BUS_E!O51+FC_TRA_ROAD_LCV_E!O51+FC_TRA_ROAD_HGV_E!O51</f>
        <v>1.1177987962166811</v>
      </c>
      <c r="P51" s="37">
        <f>FC_TRA_ROAD_P2W_E!P51+FC_TRA_ROAD_CAR_E!P51+FC_TRA_ROAD_BUS_E!P51+FC_TRA_ROAD_LCV_E!P51+FC_TRA_ROAD_HGV_E!P51</f>
        <v>1.0963026655202059</v>
      </c>
      <c r="Q51" s="37">
        <f>FC_TRA_ROAD_P2W_E!Q51+FC_TRA_ROAD_CAR_E!Q51+FC_TRA_ROAD_BUS_E!Q51+FC_TRA_ROAD_LCV_E!Q51+FC_TRA_ROAD_HGV_E!Q51</f>
        <v>1.4402407566638</v>
      </c>
      <c r="R51" s="37">
        <f>FC_TRA_ROAD_P2W_E!R51+FC_TRA_ROAD_CAR_E!R51+FC_TRA_ROAD_BUS_E!R51+FC_TRA_ROAD_LCV_E!R51+FC_TRA_ROAD_HGV_E!R51</f>
        <v>4.2347377472055028</v>
      </c>
      <c r="S51" s="37">
        <f>FC_TRA_ROAD_P2W_E!S51+FC_TRA_ROAD_CAR_E!S51+FC_TRA_ROAD_BUS_E!S51+FC_TRA_ROAD_LCV_E!S51+FC_TRA_ROAD_HGV_E!S51</f>
        <v>8.082545141874462</v>
      </c>
      <c r="T51" s="37">
        <f>FC_TRA_ROAD_P2W_E!T51+FC_TRA_ROAD_CAR_E!T51+FC_TRA_ROAD_BUS_E!T51+FC_TRA_ROAD_LCV_E!T51+FC_TRA_ROAD_HGV_E!T51</f>
        <v>8.7489251934651762</v>
      </c>
      <c r="U51" s="37">
        <f>FC_TRA_ROAD_P2W_E!U51+FC_TRA_ROAD_CAR_E!U51+FC_TRA_ROAD_BUS_E!U51+FC_TRA_ROAD_LCV_E!U51+FC_TRA_ROAD_HGV_E!U51</f>
        <v>9.6517626827171128</v>
      </c>
      <c r="V51" s="37">
        <f>FC_TRA_ROAD_P2W_E!V51+FC_TRA_ROAD_CAR_E!V51+FC_TRA_ROAD_BUS_E!V51+FC_TRA_ROAD_LCV_E!V51+FC_TRA_ROAD_HGV_E!V51</f>
        <v>9.2433361994840926</v>
      </c>
      <c r="W51" s="37">
        <f>FC_TRA_ROAD_P2W_E!W51+FC_TRA_ROAD_CAR_E!W51+FC_TRA_ROAD_BUS_E!W51+FC_TRA_ROAD_LCV_E!W51+FC_TRA_ROAD_HGV_E!W51</f>
        <v>7.9535683576956142</v>
      </c>
      <c r="X51" s="37">
        <f>FC_TRA_ROAD_P2W_E!X51+FC_TRA_ROAD_CAR_E!X51+FC_TRA_ROAD_BUS_E!X51+FC_TRA_ROAD_LCV_E!X51+FC_TRA_ROAD_HGV_E!X51</f>
        <v>7.265692175408426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2.560447119518487</v>
      </c>
      <c r="I52" s="37">
        <f t="shared" si="29"/>
        <v>10.881857265692171</v>
      </c>
      <c r="J52" s="37">
        <f t="shared" si="29"/>
        <v>28.65202063628546</v>
      </c>
      <c r="K52" s="37">
        <f t="shared" si="29"/>
        <v>164.60782459157355</v>
      </c>
      <c r="L52" s="37">
        <f t="shared" si="29"/>
        <v>169.08615649183145</v>
      </c>
      <c r="M52" s="37">
        <f t="shared" si="29"/>
        <v>174.77308684436804</v>
      </c>
      <c r="N52" s="37">
        <f t="shared" si="29"/>
        <v>159.43198624247628</v>
      </c>
      <c r="O52" s="37">
        <f t="shared" si="29"/>
        <v>153.82871883061046</v>
      </c>
      <c r="P52" s="37">
        <f t="shared" si="29"/>
        <v>136.8205503009458</v>
      </c>
      <c r="Q52" s="37">
        <f t="shared" si="29"/>
        <v>188.43740326741187</v>
      </c>
      <c r="R52" s="37">
        <f t="shared" si="29"/>
        <v>175.1266552020636</v>
      </c>
      <c r="S52" s="37">
        <f t="shared" si="29"/>
        <v>187.14531384350812</v>
      </c>
      <c r="T52" s="37">
        <f t="shared" si="29"/>
        <v>164.23284608770422</v>
      </c>
      <c r="U52" s="37">
        <f t="shared" si="29"/>
        <v>193.23826311263969</v>
      </c>
      <c r="V52" s="37">
        <f t="shared" si="29"/>
        <v>202.48641444539982</v>
      </c>
      <c r="W52" s="37">
        <f t="shared" si="29"/>
        <v>279.12003439380908</v>
      </c>
      <c r="X52" s="37">
        <f t="shared" ref="X52" si="30">SUM(X53:X70)</f>
        <v>284.98374892519348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2.560447119518487</v>
      </c>
      <c r="I64" s="10">
        <f>FC_TRA_ROAD_P2W_E!I64+FC_TRA_ROAD_CAR_E!I64+FC_TRA_ROAD_BUS_E!I64+FC_TRA_ROAD_LCV_E!I64+FC_TRA_ROAD_HGV_E!I64</f>
        <v>10.881857265692171</v>
      </c>
      <c r="J64" s="10">
        <f>FC_TRA_ROAD_P2W_E!J64+FC_TRA_ROAD_CAR_E!J64+FC_TRA_ROAD_BUS_E!J64+FC_TRA_ROAD_LCV_E!J64+FC_TRA_ROAD_HGV_E!J64</f>
        <v>26.884522785898529</v>
      </c>
      <c r="K64" s="10">
        <f>FC_TRA_ROAD_P2W_E!K64+FC_TRA_ROAD_CAR_E!K64+FC_TRA_ROAD_BUS_E!K64+FC_TRA_ROAD_LCV_E!K64+FC_TRA_ROAD_HGV_E!K64</f>
        <v>46.379105760963022</v>
      </c>
      <c r="L64" s="10">
        <f>FC_TRA_ROAD_P2W_E!L64+FC_TRA_ROAD_CAR_E!L64+FC_TRA_ROAD_BUS_E!L64+FC_TRA_ROAD_LCV_E!L64+FC_TRA_ROAD_HGV_E!L64</f>
        <v>46.379105760963022</v>
      </c>
      <c r="M64" s="10">
        <f>FC_TRA_ROAD_P2W_E!M64+FC_TRA_ROAD_CAR_E!M64+FC_TRA_ROAD_BUS_E!M64+FC_TRA_ROAD_LCV_E!M64+FC_TRA_ROAD_HGV_E!M64</f>
        <v>56.54436801375752</v>
      </c>
      <c r="N64" s="10">
        <f>FC_TRA_ROAD_P2W_E!N64+FC_TRA_ROAD_CAR_E!N64+FC_TRA_ROAD_BUS_E!N64+FC_TRA_ROAD_LCV_E!N64+FC_TRA_ROAD_HGV_E!N64</f>
        <v>54.638349097162497</v>
      </c>
      <c r="O64" s="10">
        <f>FC_TRA_ROAD_P2W_E!O64+FC_TRA_ROAD_CAR_E!O64+FC_TRA_ROAD_BUS_E!O64+FC_TRA_ROAD_LCV_E!O64+FC_TRA_ROAD_HGV_E!O64</f>
        <v>50.826397248495269</v>
      </c>
      <c r="P64" s="10">
        <f>FC_TRA_ROAD_P2W_E!P64+FC_TRA_ROAD_CAR_E!P64+FC_TRA_ROAD_BUS_E!P64+FC_TRA_ROAD_LCV_E!P64+FC_TRA_ROAD_HGV_E!P64</f>
        <v>31.131212381771281</v>
      </c>
      <c r="Q64" s="10">
        <f>FC_TRA_ROAD_P2W_E!Q64+FC_TRA_ROAD_CAR_E!Q64+FC_TRA_ROAD_BUS_E!Q64+FC_TRA_ROAD_LCV_E!Q64+FC_TRA_ROAD_HGV_E!Q64</f>
        <v>60.356319862424748</v>
      </c>
      <c r="R64" s="10">
        <f>FC_TRA_ROAD_P2W_E!R64+FC_TRA_ROAD_CAR_E!R64+FC_TRA_ROAD_BUS_E!R64+FC_TRA_ROAD_LCV_E!R64+FC_TRA_ROAD_HGV_E!R64</f>
        <v>42.56715391229578</v>
      </c>
      <c r="S64" s="10">
        <f>FC_TRA_ROAD_P2W_E!S64+FC_TRA_ROAD_CAR_E!S64+FC_TRA_ROAD_BUS_E!S64+FC_TRA_ROAD_LCV_E!S64+FC_TRA_ROAD_HGV_E!S64</f>
        <v>43.837747205503007</v>
      </c>
      <c r="T64" s="10">
        <f>FC_TRA_ROAD_P2W_E!T64+FC_TRA_ROAD_CAR_E!T64+FC_TRA_ROAD_BUS_E!T64+FC_TRA_ROAD_LCV_E!T64+FC_TRA_ROAD_HGV_E!T64</f>
        <v>45.108426483233011</v>
      </c>
      <c r="U64" s="10">
        <f>FC_TRA_ROAD_P2W_E!U64+FC_TRA_ROAD_CAR_E!U64+FC_TRA_ROAD_BUS_E!U64+FC_TRA_ROAD_LCV_E!U64+FC_TRA_ROAD_HGV_E!U64</f>
        <v>50.826397248495269</v>
      </c>
      <c r="V64" s="10">
        <f>FC_TRA_ROAD_P2W_E!V64+FC_TRA_ROAD_CAR_E!V64+FC_TRA_ROAD_BUS_E!V64+FC_TRA_ROAD_LCV_E!V64+FC_TRA_ROAD_HGV_E!V64</f>
        <v>45.743766122098023</v>
      </c>
      <c r="W64" s="10">
        <f>FC_TRA_ROAD_P2W_E!W64+FC_TRA_ROAD_CAR_E!W64+FC_TRA_ROAD_BUS_E!W64+FC_TRA_ROAD_LCV_E!W64+FC_TRA_ROAD_HGV_E!W64</f>
        <v>83.863542562338765</v>
      </c>
      <c r="X64" s="10">
        <f>FC_TRA_ROAD_P2W_E!X64+FC_TRA_ROAD_CAR_E!X64+FC_TRA_ROAD_BUS_E!X64+FC_TRA_ROAD_LCV_E!X64+FC_TRA_ROAD_HGV_E!X64</f>
        <v>87.040240756663792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1.7674978503869303</v>
      </c>
      <c r="K66" s="10">
        <f>FC_TRA_ROAD_P2W_E!K66+FC_TRA_ROAD_CAR_E!K66+FC_TRA_ROAD_BUS_E!K66+FC_TRA_ROAD_LCV_E!K66+FC_TRA_ROAD_HGV_E!K66</f>
        <v>118.22871883061052</v>
      </c>
      <c r="L66" s="10">
        <f>FC_TRA_ROAD_P2W_E!L66+FC_TRA_ROAD_CAR_E!L66+FC_TRA_ROAD_BUS_E!L66+FC_TRA_ROAD_LCV_E!L66+FC_TRA_ROAD_HGV_E!L66</f>
        <v>122.70705073086842</v>
      </c>
      <c r="M66" s="10">
        <f>FC_TRA_ROAD_P2W_E!M66+FC_TRA_ROAD_CAR_E!M66+FC_TRA_ROAD_BUS_E!M66+FC_TRA_ROAD_LCV_E!M66+FC_TRA_ROAD_HGV_E!M66</f>
        <v>118.2287188306105</v>
      </c>
      <c r="N66" s="10">
        <f>FC_TRA_ROAD_P2W_E!N66+FC_TRA_ROAD_CAR_E!N66+FC_TRA_ROAD_BUS_E!N66+FC_TRA_ROAD_LCV_E!N66+FC_TRA_ROAD_HGV_E!N66</f>
        <v>104.7936371453138</v>
      </c>
      <c r="O66" s="10">
        <f>FC_TRA_ROAD_P2W_E!O66+FC_TRA_ROAD_CAR_E!O66+FC_TRA_ROAD_BUS_E!O66+FC_TRA_ROAD_LCV_E!O66+FC_TRA_ROAD_HGV_E!O66</f>
        <v>103.0023215821152</v>
      </c>
      <c r="P66" s="10">
        <f>FC_TRA_ROAD_P2W_E!P66+FC_TRA_ROAD_CAR_E!P66+FC_TRA_ROAD_BUS_E!P66+FC_TRA_ROAD_LCV_E!P66+FC_TRA_ROAD_HGV_E!P66</f>
        <v>105.68933791917451</v>
      </c>
      <c r="Q66" s="10">
        <f>FC_TRA_ROAD_P2W_E!Q66+FC_TRA_ROAD_CAR_E!Q66+FC_TRA_ROAD_BUS_E!Q66+FC_TRA_ROAD_LCV_E!Q66+FC_TRA_ROAD_HGV_E!Q66</f>
        <v>128.08108340498711</v>
      </c>
      <c r="R66" s="10">
        <f>FC_TRA_ROAD_P2W_E!R66+FC_TRA_ROAD_CAR_E!R66+FC_TRA_ROAD_BUS_E!R66+FC_TRA_ROAD_LCV_E!R66+FC_TRA_ROAD_HGV_E!R66</f>
        <v>132.55950128976781</v>
      </c>
      <c r="S66" s="10">
        <f>FC_TRA_ROAD_P2W_E!S66+FC_TRA_ROAD_CAR_E!S66+FC_TRA_ROAD_BUS_E!S66+FC_TRA_ROAD_LCV_E!S66+FC_TRA_ROAD_HGV_E!S66</f>
        <v>143.30756663800511</v>
      </c>
      <c r="T66" s="10">
        <f>FC_TRA_ROAD_P2W_E!T66+FC_TRA_ROAD_CAR_E!T66+FC_TRA_ROAD_BUS_E!T66+FC_TRA_ROAD_LCV_E!T66+FC_TRA_ROAD_HGV_E!T66</f>
        <v>119.1244196044712</v>
      </c>
      <c r="U66" s="10">
        <f>FC_TRA_ROAD_P2W_E!U66+FC_TRA_ROAD_CAR_E!U66+FC_TRA_ROAD_BUS_E!U66+FC_TRA_ROAD_LCV_E!U66+FC_TRA_ROAD_HGV_E!U66</f>
        <v>142.4118658641444</v>
      </c>
      <c r="V66" s="10">
        <f>FC_TRA_ROAD_P2W_E!V66+FC_TRA_ROAD_CAR_E!V66+FC_TRA_ROAD_BUS_E!V66+FC_TRA_ROAD_LCV_E!V66+FC_TRA_ROAD_HGV_E!V66</f>
        <v>156.74264832330178</v>
      </c>
      <c r="W66" s="10">
        <f>FC_TRA_ROAD_P2W_E!W66+FC_TRA_ROAD_CAR_E!W66+FC_TRA_ROAD_BUS_E!W66+FC_TRA_ROAD_LCV_E!W66+FC_TRA_ROAD_HGV_E!W66</f>
        <v>195.25649183147033</v>
      </c>
      <c r="X66" s="10">
        <f>FC_TRA_ROAD_P2W_E!X66+FC_TRA_ROAD_CAR_E!X66+FC_TRA_ROAD_BUS_E!X66+FC_TRA_ROAD_LCV_E!X66+FC_TRA_ROAD_HGV_E!X66</f>
        <v>197.94350816852969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3.6038892200879475</v>
      </c>
      <c r="D76" s="40">
        <f>FC_TRA_ROAD_P2W_E!D76+FC_TRA_ROAD_CAR_E!D76+FC_TRA_ROAD_BUS_E!D76+FC_TRA_ROAD_LCV_E!D76+FC_TRA_ROAD_HGV_E!D76</f>
        <v>3.5179825363528368</v>
      </c>
      <c r="E76" s="40">
        <f>FC_TRA_ROAD_P2W_E!E76+FC_TRA_ROAD_CAR_E!E76+FC_TRA_ROAD_BUS_E!E76+FC_TRA_ROAD_LCV_E!E76+FC_TRA_ROAD_HGV_E!E76</f>
        <v>3.5196460503403886</v>
      </c>
      <c r="F76" s="40">
        <f>FC_TRA_ROAD_P2W_E!F76+FC_TRA_ROAD_CAR_E!F76+FC_TRA_ROAD_BUS_E!F76+FC_TRA_ROAD_LCV_E!F76+FC_TRA_ROAD_HGV_E!F76</f>
        <v>3.5332911514803307</v>
      </c>
      <c r="G76" s="40">
        <f>FC_TRA_ROAD_P2W_E!G76+FC_TRA_ROAD_CAR_E!G76+FC_TRA_ROAD_BUS_E!G76+FC_TRA_ROAD_LCV_E!G76+FC_TRA_ROAD_HGV_E!G76</f>
        <v>3.4621763842496147</v>
      </c>
      <c r="H76" s="40">
        <f>FC_TRA_ROAD_P2W_E!H76+FC_TRA_ROAD_CAR_E!H76+FC_TRA_ROAD_BUS_E!H76+FC_TRA_ROAD_LCV_E!H76+FC_TRA_ROAD_HGV_E!H76</f>
        <v>1.9429262902855748</v>
      </c>
      <c r="I76" s="40">
        <f>FC_TRA_ROAD_P2W_E!I76+FC_TRA_ROAD_CAR_E!I76+FC_TRA_ROAD_BUS_E!I76+FC_TRA_ROAD_LCV_E!I76+FC_TRA_ROAD_HGV_E!I76</f>
        <v>1.6362919994739611</v>
      </c>
      <c r="J76" s="40">
        <f>FC_TRA_ROAD_P2W_E!J76+FC_TRA_ROAD_CAR_E!J76+FC_TRA_ROAD_BUS_E!J76+FC_TRA_ROAD_LCV_E!J76+FC_TRA_ROAD_HGV_E!J76</f>
        <v>1.3591097033769199</v>
      </c>
      <c r="K76" s="40">
        <f>FC_TRA_ROAD_P2W_E!K76+FC_TRA_ROAD_CAR_E!K76+FC_TRA_ROAD_BUS_E!K76+FC_TRA_ROAD_LCV_E!K76+FC_TRA_ROAD_HGV_E!K76</f>
        <v>1.0960345944992074</v>
      </c>
      <c r="L76" s="40">
        <f>FC_TRA_ROAD_P2W_E!L76+FC_TRA_ROAD_CAR_E!L76+FC_TRA_ROAD_BUS_E!L76+FC_TRA_ROAD_LCV_E!L76+FC_TRA_ROAD_HGV_E!L76</f>
        <v>0.87655587360806553</v>
      </c>
      <c r="M76" s="40">
        <f>FC_TRA_ROAD_P2W_E!M76+FC_TRA_ROAD_CAR_E!M76+FC_TRA_ROAD_BUS_E!M76+FC_TRA_ROAD_LCV_E!M76+FC_TRA_ROAD_HGV_E!M76</f>
        <v>0.69138491693221049</v>
      </c>
      <c r="N76" s="40">
        <f>FC_TRA_ROAD_P2W_E!N76+FC_TRA_ROAD_CAR_E!N76+FC_TRA_ROAD_BUS_E!N76+FC_TRA_ROAD_LCV_E!N76+FC_TRA_ROAD_HGV_E!N76</f>
        <v>0.56594961140111466</v>
      </c>
      <c r="O76" s="40">
        <f>FC_TRA_ROAD_P2W_E!O76+FC_TRA_ROAD_CAR_E!O76+FC_TRA_ROAD_BUS_E!O76+FC_TRA_ROAD_LCV_E!O76+FC_TRA_ROAD_HGV_E!O76</f>
        <v>0.43416307356720296</v>
      </c>
      <c r="P76" s="40">
        <f>FC_TRA_ROAD_P2W_E!P76+FC_TRA_ROAD_CAR_E!P76+FC_TRA_ROAD_BUS_E!P76+FC_TRA_ROAD_LCV_E!P76+FC_TRA_ROAD_HGV_E!P76</f>
        <v>0.3478119592111939</v>
      </c>
      <c r="Q76" s="40">
        <f>FC_TRA_ROAD_P2W_E!Q76+FC_TRA_ROAD_CAR_E!Q76+FC_TRA_ROAD_BUS_E!Q76+FC_TRA_ROAD_LCV_E!Q76+FC_TRA_ROAD_HGV_E!Q76</f>
        <v>0.27795466009453346</v>
      </c>
      <c r="R76" s="40">
        <f>FC_TRA_ROAD_P2W_E!R76+FC_TRA_ROAD_CAR_E!R76+FC_TRA_ROAD_BUS_E!R76+FC_TRA_ROAD_LCV_E!R76+FC_TRA_ROAD_HGV_E!R76</f>
        <v>0.50979967712862828</v>
      </c>
      <c r="S76" s="40">
        <f>FC_TRA_ROAD_P2W_E!S76+FC_TRA_ROAD_CAR_E!S76+FC_TRA_ROAD_BUS_E!S76+FC_TRA_ROAD_LCV_E!S76+FC_TRA_ROAD_HGV_E!S76</f>
        <v>0.58761284952679183</v>
      </c>
      <c r="T76" s="40">
        <f>FC_TRA_ROAD_P2W_E!T76+FC_TRA_ROAD_CAR_E!T76+FC_TRA_ROAD_BUS_E!T76+FC_TRA_ROAD_LCV_E!T76+FC_TRA_ROAD_HGV_E!T76</f>
        <v>0.73338162710235</v>
      </c>
      <c r="U76" s="40">
        <f>FC_TRA_ROAD_P2W_E!U76+FC_TRA_ROAD_CAR_E!U76+FC_TRA_ROAD_BUS_E!U76+FC_TRA_ROAD_LCV_E!U76+FC_TRA_ROAD_HGV_E!U76</f>
        <v>1.0493330344473637</v>
      </c>
      <c r="V76" s="40">
        <f>FC_TRA_ROAD_P2W_E!V76+FC_TRA_ROAD_CAR_E!V76+FC_TRA_ROAD_BUS_E!V76+FC_TRA_ROAD_LCV_E!V76+FC_TRA_ROAD_HGV_E!V76</f>
        <v>1.5649215474776783</v>
      </c>
      <c r="W76" s="40">
        <f>FC_TRA_ROAD_P2W_E!W76+FC_TRA_ROAD_CAR_E!W76+FC_TRA_ROAD_BUS_E!W76+FC_TRA_ROAD_LCV_E!W76+FC_TRA_ROAD_HGV_E!W76</f>
        <v>2.7451045094722981</v>
      </c>
      <c r="X76" s="40">
        <f>FC_TRA_ROAD_P2W_E!X76+FC_TRA_ROAD_CAR_E!X76+FC_TRA_ROAD_BUS_E!X76+FC_TRA_ROAD_LCV_E!X76+FC_TRA_ROAD_HGV_E!X76</f>
        <v>5.2142065459101925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11.81584308960714</v>
      </c>
      <c r="D2" s="31">
        <f t="shared" ref="D2:W2" si="1">SUM(D3,D17,D22,D25,D26,D51,D52,D71,D74,D75,D76)</f>
        <v>12.012348534340456</v>
      </c>
      <c r="E2" s="31">
        <f t="shared" si="1"/>
        <v>12.482863564717071</v>
      </c>
      <c r="F2" s="31">
        <f t="shared" si="1"/>
        <v>13.104568103375778</v>
      </c>
      <c r="G2" s="31">
        <f t="shared" si="1"/>
        <v>14.221312624462936</v>
      </c>
      <c r="H2" s="31">
        <f t="shared" si="1"/>
        <v>15.141632866280794</v>
      </c>
      <c r="I2" s="31">
        <f t="shared" si="1"/>
        <v>15.903120143927358</v>
      </c>
      <c r="J2" s="31">
        <f t="shared" si="1"/>
        <v>16.417095721423276</v>
      </c>
      <c r="K2" s="31">
        <f t="shared" si="1"/>
        <v>16.887626844992781</v>
      </c>
      <c r="L2" s="31">
        <f t="shared" si="1"/>
        <v>16.753449857407794</v>
      </c>
      <c r="M2" s="31">
        <f t="shared" si="1"/>
        <v>16.622550355917159</v>
      </c>
      <c r="N2" s="31">
        <f t="shared" si="1"/>
        <v>17.109188962620394</v>
      </c>
      <c r="O2" s="31">
        <f t="shared" si="1"/>
        <v>17.40458924859109</v>
      </c>
      <c r="P2" s="31">
        <f t="shared" si="1"/>
        <v>17.922140716325167</v>
      </c>
      <c r="Q2" s="31">
        <f t="shared" si="1"/>
        <v>18.224327974849661</v>
      </c>
      <c r="R2" s="31">
        <f t="shared" si="1"/>
        <v>18.118308333219879</v>
      </c>
      <c r="S2" s="31">
        <f t="shared" si="1"/>
        <v>17.81981797794921</v>
      </c>
      <c r="T2" s="31">
        <f t="shared" si="1"/>
        <v>18.654274466081542</v>
      </c>
      <c r="U2" s="31">
        <f t="shared" si="1"/>
        <v>19.530344073558989</v>
      </c>
      <c r="V2" s="31">
        <f t="shared" si="1"/>
        <v>19.874959684659302</v>
      </c>
      <c r="W2" s="31">
        <f t="shared" si="1"/>
        <v>18.221029279914806</v>
      </c>
      <c r="X2" s="31">
        <f t="shared" ref="X2" si="2">SUM(X3,X17,X22,X25,X26,X51,X52,X71,X74,X75,X76)</f>
        <v>17.566855489230093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11.81584308960714</v>
      </c>
      <c r="D26" s="37">
        <f t="shared" ref="D26:W26" si="22">SUM(D27,D33)</f>
        <v>12.012348534340456</v>
      </c>
      <c r="E26" s="37">
        <f t="shared" si="22"/>
        <v>12.482863564717071</v>
      </c>
      <c r="F26" s="37">
        <f t="shared" si="22"/>
        <v>13.104568103375778</v>
      </c>
      <c r="G26" s="37">
        <f t="shared" si="22"/>
        <v>14.221312624462936</v>
      </c>
      <c r="H26" s="37">
        <f t="shared" si="22"/>
        <v>15.116949166414841</v>
      </c>
      <c r="I26" s="37">
        <f t="shared" si="22"/>
        <v>15.79553829712725</v>
      </c>
      <c r="J26" s="37">
        <f t="shared" si="22"/>
        <v>16.149428120450665</v>
      </c>
      <c r="K26" s="37">
        <f t="shared" si="22"/>
        <v>16.405650752768846</v>
      </c>
      <c r="L26" s="37">
        <f t="shared" si="22"/>
        <v>16.275303202009777</v>
      </c>
      <c r="M26" s="37">
        <f t="shared" si="22"/>
        <v>15.95351565650156</v>
      </c>
      <c r="N26" s="37">
        <f t="shared" si="22"/>
        <v>16.390087710504343</v>
      </c>
      <c r="O26" s="37">
        <f t="shared" si="22"/>
        <v>16.715965141809033</v>
      </c>
      <c r="P26" s="37">
        <f t="shared" si="22"/>
        <v>17.456690305381731</v>
      </c>
      <c r="Q26" s="37">
        <f t="shared" si="22"/>
        <v>17.380544676400437</v>
      </c>
      <c r="R26" s="37">
        <f t="shared" si="22"/>
        <v>17.536562908959894</v>
      </c>
      <c r="S26" s="37">
        <f t="shared" si="22"/>
        <v>17.241222930412324</v>
      </c>
      <c r="T26" s="37">
        <f t="shared" si="22"/>
        <v>18.045810040929958</v>
      </c>
      <c r="U26" s="37">
        <f t="shared" si="22"/>
        <v>18.844571426974074</v>
      </c>
      <c r="V26" s="37">
        <f t="shared" si="22"/>
        <v>19.289452539960376</v>
      </c>
      <c r="W26" s="37">
        <f t="shared" si="22"/>
        <v>17.123476713791586</v>
      </c>
      <c r="X26" s="37">
        <f t="shared" ref="X26" si="23">SUM(X27,X33)</f>
        <v>16.530446036794146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11.81584308960714</v>
      </c>
      <c r="D33" s="29">
        <f t="shared" ref="D33:W33" si="28">SUM(D34:D50)</f>
        <v>12.012348534340456</v>
      </c>
      <c r="E33" s="29">
        <f t="shared" si="28"/>
        <v>12.482863564717071</v>
      </c>
      <c r="F33" s="29">
        <f t="shared" si="28"/>
        <v>13.104568103375778</v>
      </c>
      <c r="G33" s="29">
        <f t="shared" si="28"/>
        <v>14.221312624462936</v>
      </c>
      <c r="H33" s="29">
        <f t="shared" si="28"/>
        <v>15.116949166414841</v>
      </c>
      <c r="I33" s="29">
        <f t="shared" si="28"/>
        <v>15.79553829712725</v>
      </c>
      <c r="J33" s="29">
        <f t="shared" si="28"/>
        <v>16.149428120450665</v>
      </c>
      <c r="K33" s="29">
        <f t="shared" si="28"/>
        <v>16.405650752768846</v>
      </c>
      <c r="L33" s="29">
        <f t="shared" si="28"/>
        <v>16.275303202009777</v>
      </c>
      <c r="M33" s="29">
        <f t="shared" si="28"/>
        <v>15.95351565650156</v>
      </c>
      <c r="N33" s="29">
        <f t="shared" si="28"/>
        <v>16.390087710504343</v>
      </c>
      <c r="O33" s="29">
        <f t="shared" si="28"/>
        <v>16.715965141809033</v>
      </c>
      <c r="P33" s="29">
        <f t="shared" si="28"/>
        <v>17.456690305381731</v>
      </c>
      <c r="Q33" s="29">
        <f t="shared" si="28"/>
        <v>17.380544676400437</v>
      </c>
      <c r="R33" s="29">
        <f t="shared" si="28"/>
        <v>17.536562908959894</v>
      </c>
      <c r="S33" s="29">
        <f t="shared" si="28"/>
        <v>17.241222930412324</v>
      </c>
      <c r="T33" s="29">
        <f t="shared" si="28"/>
        <v>18.045810040929958</v>
      </c>
      <c r="U33" s="29">
        <f t="shared" si="28"/>
        <v>18.844571426974074</v>
      </c>
      <c r="V33" s="29">
        <f t="shared" si="28"/>
        <v>19.289452539960376</v>
      </c>
      <c r="W33" s="29">
        <f t="shared" si="28"/>
        <v>17.123476713791586</v>
      </c>
      <c r="X33" s="29">
        <f t="shared" ref="X33" si="29">SUM(X34:X50)</f>
        <v>16.530446036794146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11.81584308960714</v>
      </c>
      <c r="D37" s="10">
        <v>12.012348534340456</v>
      </c>
      <c r="E37" s="10">
        <v>12.482863564717071</v>
      </c>
      <c r="F37" s="10">
        <v>13.104568103375778</v>
      </c>
      <c r="G37" s="10">
        <v>14.221312624462936</v>
      </c>
      <c r="H37" s="10">
        <v>15.116949166414841</v>
      </c>
      <c r="I37" s="10">
        <v>15.79553829712725</v>
      </c>
      <c r="J37" s="10">
        <v>16.149428120450665</v>
      </c>
      <c r="K37" s="10">
        <v>16.405650752768846</v>
      </c>
      <c r="L37" s="10">
        <v>16.275303202009777</v>
      </c>
      <c r="M37" s="10">
        <v>15.95351565650156</v>
      </c>
      <c r="N37" s="10">
        <v>16.390087710504343</v>
      </c>
      <c r="O37" s="10">
        <v>16.715965141809033</v>
      </c>
      <c r="P37" s="10">
        <v>17.456690305381731</v>
      </c>
      <c r="Q37" s="10">
        <v>17.380544676400437</v>
      </c>
      <c r="R37" s="10">
        <v>17.536562908959894</v>
      </c>
      <c r="S37" s="10">
        <v>17.241222930412324</v>
      </c>
      <c r="T37" s="10">
        <v>18.045810040929958</v>
      </c>
      <c r="U37" s="10">
        <v>18.844571426974074</v>
      </c>
      <c r="V37" s="10">
        <v>19.289452539960376</v>
      </c>
      <c r="W37" s="10">
        <v>17.123476713791586</v>
      </c>
      <c r="X37" s="10">
        <v>16.530446036794146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2.4683699865952674E-2</v>
      </c>
      <c r="I52" s="37">
        <f t="shared" si="31"/>
        <v>0.10758184680010928</v>
      </c>
      <c r="J52" s="37">
        <f t="shared" si="31"/>
        <v>0.26766760097261133</v>
      </c>
      <c r="K52" s="37">
        <f t="shared" si="31"/>
        <v>0.48197609222393623</v>
      </c>
      <c r="L52" s="37">
        <f t="shared" si="31"/>
        <v>0.47814665539801737</v>
      </c>
      <c r="M52" s="37">
        <f t="shared" si="31"/>
        <v>0.66903469941559934</v>
      </c>
      <c r="N52" s="37">
        <f t="shared" si="31"/>
        <v>0.71910125211605103</v>
      </c>
      <c r="O52" s="37">
        <f t="shared" si="31"/>
        <v>0.68862410678205654</v>
      </c>
      <c r="P52" s="37">
        <f t="shared" si="31"/>
        <v>0.46545041094343487</v>
      </c>
      <c r="Q52" s="37">
        <f t="shared" si="31"/>
        <v>0.84378329844922528</v>
      </c>
      <c r="R52" s="37">
        <f t="shared" si="31"/>
        <v>0.58174542425998566</v>
      </c>
      <c r="S52" s="37">
        <f t="shared" si="31"/>
        <v>0.57859504753688473</v>
      </c>
      <c r="T52" s="37">
        <f t="shared" si="31"/>
        <v>0.60846442515158405</v>
      </c>
      <c r="U52" s="37">
        <f t="shared" si="31"/>
        <v>0.68577264658491388</v>
      </c>
      <c r="V52" s="37">
        <f t="shared" si="31"/>
        <v>0.58550714469892762</v>
      </c>
      <c r="W52" s="37">
        <f t="shared" si="31"/>
        <v>1.0975525661232182</v>
      </c>
      <c r="X52" s="37">
        <f t="shared" ref="X52" si="32">SUM(X53:X70)</f>
        <v>1.036409452435946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2.4683699865952674E-2</v>
      </c>
      <c r="I64" s="10">
        <v>0.10758184680010928</v>
      </c>
      <c r="J64" s="10">
        <v>0.26766760097261133</v>
      </c>
      <c r="K64" s="10">
        <v>0.48197609222393623</v>
      </c>
      <c r="L64" s="10">
        <v>0.47814665539801737</v>
      </c>
      <c r="M64" s="10">
        <v>0.66903469941559934</v>
      </c>
      <c r="N64" s="10">
        <v>0.71910125211605103</v>
      </c>
      <c r="O64" s="10">
        <v>0.68862410678205654</v>
      </c>
      <c r="P64" s="10">
        <v>0.46545041094343487</v>
      </c>
      <c r="Q64" s="10">
        <v>0.84378329844922528</v>
      </c>
      <c r="R64" s="10">
        <v>0.58174542425998566</v>
      </c>
      <c r="S64" s="10">
        <v>0.57859504753688473</v>
      </c>
      <c r="T64" s="10">
        <v>0.60846442515158405</v>
      </c>
      <c r="U64" s="10">
        <v>0.68577264658491388</v>
      </c>
      <c r="V64" s="10">
        <v>0.58550714469892762</v>
      </c>
      <c r="W64" s="10">
        <v>1.0975525661232182</v>
      </c>
      <c r="X64" s="10">
        <v>1.036409452435946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1522.5252820607639</v>
      </c>
      <c r="D2" s="31">
        <f t="shared" ref="D2:W2" si="1">SUM(D3,D17,D22,D25,D26,D51,D52,D71,D74,D75,D76)</f>
        <v>1618.5641545963404</v>
      </c>
      <c r="E2" s="31">
        <f t="shared" si="1"/>
        <v>1703.2228526004385</v>
      </c>
      <c r="F2" s="31">
        <f t="shared" si="1"/>
        <v>1800.429628083597</v>
      </c>
      <c r="G2" s="31">
        <f t="shared" si="1"/>
        <v>1884.5516762323482</v>
      </c>
      <c r="H2" s="31">
        <f t="shared" si="1"/>
        <v>1902.8827761322568</v>
      </c>
      <c r="I2" s="31">
        <f t="shared" si="1"/>
        <v>2039.9835902088955</v>
      </c>
      <c r="J2" s="31">
        <f t="shared" si="1"/>
        <v>2144.3206519704413</v>
      </c>
      <c r="K2" s="31">
        <f t="shared" si="1"/>
        <v>2179.9940428769892</v>
      </c>
      <c r="L2" s="31">
        <f t="shared" si="1"/>
        <v>2234.9289207109118</v>
      </c>
      <c r="M2" s="31">
        <f t="shared" si="1"/>
        <v>2027.281959928813</v>
      </c>
      <c r="N2" s="31">
        <f t="shared" si="1"/>
        <v>1907.8643511810058</v>
      </c>
      <c r="O2" s="31">
        <f t="shared" si="1"/>
        <v>1925.6142239224546</v>
      </c>
      <c r="P2" s="31">
        <f t="shared" si="1"/>
        <v>1839.0441475356376</v>
      </c>
      <c r="Q2" s="31">
        <f t="shared" si="1"/>
        <v>1955.3568379702474</v>
      </c>
      <c r="R2" s="31">
        <f t="shared" si="1"/>
        <v>2076.2122926527777</v>
      </c>
      <c r="S2" s="31">
        <f t="shared" si="1"/>
        <v>2181.4731719426586</v>
      </c>
      <c r="T2" s="31">
        <f t="shared" si="1"/>
        <v>2287.3197109750504</v>
      </c>
      <c r="U2" s="31">
        <f t="shared" si="1"/>
        <v>2454.1756686700783</v>
      </c>
      <c r="V2" s="31">
        <f t="shared" si="1"/>
        <v>2712.055383011028</v>
      </c>
      <c r="W2" s="31">
        <f t="shared" si="1"/>
        <v>2478.2442785034345</v>
      </c>
      <c r="X2" s="31">
        <f t="shared" ref="X2" si="2">SUM(X3,X17,X22,X25,X26,X51,X52,X71,X74,X75,X76)</f>
        <v>2643.3593640089889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1522.5252820607639</v>
      </c>
      <c r="D26" s="37">
        <f t="shared" ref="D26:W26" si="22">SUM(D27,D33)</f>
        <v>1618.5641545963404</v>
      </c>
      <c r="E26" s="37">
        <f t="shared" si="22"/>
        <v>1703.2228526004385</v>
      </c>
      <c r="F26" s="37">
        <f t="shared" si="22"/>
        <v>1800.429628083597</v>
      </c>
      <c r="G26" s="37">
        <f t="shared" si="22"/>
        <v>1884.5516762323482</v>
      </c>
      <c r="H26" s="37">
        <f t="shared" si="22"/>
        <v>1900.4443153440693</v>
      </c>
      <c r="I26" s="37">
        <f t="shared" si="22"/>
        <v>2029.5706953176959</v>
      </c>
      <c r="J26" s="37">
        <f t="shared" si="22"/>
        <v>2118.1078340351933</v>
      </c>
      <c r="K26" s="37">
        <f t="shared" si="22"/>
        <v>2109.6074324296474</v>
      </c>
      <c r="L26" s="37">
        <f t="shared" si="22"/>
        <v>2160.7654915290295</v>
      </c>
      <c r="M26" s="37">
        <f t="shared" si="22"/>
        <v>1942.0284002428814</v>
      </c>
      <c r="N26" s="37">
        <f t="shared" si="22"/>
        <v>1826.5948125342825</v>
      </c>
      <c r="O26" s="37">
        <f t="shared" si="22"/>
        <v>1845.43732885294</v>
      </c>
      <c r="P26" s="37">
        <f t="shared" si="22"/>
        <v>1775.0587718194556</v>
      </c>
      <c r="Q26" s="37">
        <f t="shared" si="22"/>
        <v>1860.2956581884646</v>
      </c>
      <c r="R26" s="37">
        <f t="shared" si="22"/>
        <v>1996.0166069897291</v>
      </c>
      <c r="S26" s="37">
        <f t="shared" si="22"/>
        <v>2093.0617216588021</v>
      </c>
      <c r="T26" s="37">
        <f t="shared" si="22"/>
        <v>2204.1887966330091</v>
      </c>
      <c r="U26" s="37">
        <f t="shared" si="22"/>
        <v>2356.0064543583831</v>
      </c>
      <c r="V26" s="37">
        <f t="shared" si="22"/>
        <v>2608.8099298774378</v>
      </c>
      <c r="W26" s="37">
        <f t="shared" si="22"/>
        <v>2317.8425429306362</v>
      </c>
      <c r="X26" s="37">
        <f t="shared" ref="X26" si="23">SUM(X27,X33)</f>
        <v>2481.0436081876292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1522.5252820607639</v>
      </c>
      <c r="D33" s="29">
        <f t="shared" ref="D33:W33" si="28">SUM(D34:D50)</f>
        <v>1618.5641545963404</v>
      </c>
      <c r="E33" s="29">
        <f t="shared" si="28"/>
        <v>1703.2228526004385</v>
      </c>
      <c r="F33" s="29">
        <f t="shared" si="28"/>
        <v>1800.429628083597</v>
      </c>
      <c r="G33" s="29">
        <f t="shared" si="28"/>
        <v>1884.5516762323482</v>
      </c>
      <c r="H33" s="29">
        <f t="shared" si="28"/>
        <v>1900.4443153440693</v>
      </c>
      <c r="I33" s="29">
        <f t="shared" si="28"/>
        <v>2029.5706953176959</v>
      </c>
      <c r="J33" s="29">
        <f t="shared" si="28"/>
        <v>2118.1078340351933</v>
      </c>
      <c r="K33" s="29">
        <f t="shared" si="28"/>
        <v>2109.6074324296474</v>
      </c>
      <c r="L33" s="29">
        <f t="shared" si="28"/>
        <v>2160.7654915290295</v>
      </c>
      <c r="M33" s="29">
        <f t="shared" si="28"/>
        <v>1942.0284002428814</v>
      </c>
      <c r="N33" s="29">
        <f t="shared" si="28"/>
        <v>1826.5948125342825</v>
      </c>
      <c r="O33" s="29">
        <f t="shared" si="28"/>
        <v>1845.43732885294</v>
      </c>
      <c r="P33" s="29">
        <f t="shared" si="28"/>
        <v>1775.0587718194556</v>
      </c>
      <c r="Q33" s="29">
        <f t="shared" si="28"/>
        <v>1860.2956581884646</v>
      </c>
      <c r="R33" s="29">
        <f t="shared" si="28"/>
        <v>1996.0166069897291</v>
      </c>
      <c r="S33" s="29">
        <f t="shared" si="28"/>
        <v>2093.0617216588021</v>
      </c>
      <c r="T33" s="29">
        <f t="shared" si="28"/>
        <v>2204.1887966330091</v>
      </c>
      <c r="U33" s="29">
        <f t="shared" si="28"/>
        <v>2356.0064543583831</v>
      </c>
      <c r="V33" s="29">
        <f t="shared" si="28"/>
        <v>2608.8099298774378</v>
      </c>
      <c r="W33" s="29">
        <f t="shared" si="28"/>
        <v>2317.8425429306362</v>
      </c>
      <c r="X33" s="29">
        <f t="shared" ref="X33" si="29">SUM(X34:X50)</f>
        <v>2481.0436081876292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2.0748098644454886</v>
      </c>
      <c r="E36" s="10">
        <v>2.0845932412927404</v>
      </c>
      <c r="F36" s="10">
        <v>43.88685862883991</v>
      </c>
      <c r="G36" s="10">
        <v>39.120645098590366</v>
      </c>
      <c r="H36" s="10">
        <v>32.389779128999983</v>
      </c>
      <c r="I36" s="10">
        <v>33.516166246963174</v>
      </c>
      <c r="J36" s="10">
        <v>32.400119149708352</v>
      </c>
      <c r="K36" s="10">
        <v>30.1616826818072</v>
      </c>
      <c r="L36" s="10">
        <v>26.803564120491536</v>
      </c>
      <c r="M36" s="10">
        <v>29.058543098224174</v>
      </c>
      <c r="N36" s="10">
        <v>31.315689554416302</v>
      </c>
      <c r="O36" s="10">
        <v>23.468010157024175</v>
      </c>
      <c r="P36" s="10">
        <v>32.460958258397511</v>
      </c>
      <c r="Q36" s="10">
        <v>30.218080715955264</v>
      </c>
      <c r="R36" s="10">
        <v>30.226904218260252</v>
      </c>
      <c r="S36" s="10">
        <v>27.482004813608729</v>
      </c>
      <c r="T36" s="10">
        <v>26.379804544805566</v>
      </c>
      <c r="U36" s="10">
        <v>23.083168319455517</v>
      </c>
      <c r="V36" s="10">
        <v>19.787442155701434</v>
      </c>
      <c r="W36" s="10">
        <v>14.283362979193065</v>
      </c>
      <c r="X36" s="10">
        <v>14.288731869614184</v>
      </c>
    </row>
    <row r="37" spans="1:24" ht="11.25" customHeight="1" x14ac:dyDescent="0.2">
      <c r="A37" s="41" t="s">
        <v>61</v>
      </c>
      <c r="B37" s="9" t="s">
        <v>62</v>
      </c>
      <c r="C37" s="10">
        <v>1300.3186225290253</v>
      </c>
      <c r="D37" s="10">
        <v>1366.7357366778435</v>
      </c>
      <c r="E37" s="10">
        <v>1412.1400538763585</v>
      </c>
      <c r="F37" s="10">
        <v>1419.3176799960818</v>
      </c>
      <c r="G37" s="10">
        <v>1444.9443908598871</v>
      </c>
      <c r="H37" s="10">
        <v>1493.3777342744618</v>
      </c>
      <c r="I37" s="10">
        <v>1528.8571904097034</v>
      </c>
      <c r="J37" s="10">
        <v>1559.489190308077</v>
      </c>
      <c r="K37" s="10">
        <v>1525.0811571885954</v>
      </c>
      <c r="L37" s="10">
        <v>1529.2886562773147</v>
      </c>
      <c r="M37" s="10">
        <v>1303.2785949733893</v>
      </c>
      <c r="N37" s="10">
        <v>1203.4890917564082</v>
      </c>
      <c r="O37" s="10">
        <v>1193.0246003600928</v>
      </c>
      <c r="P37" s="10">
        <v>1128.160144102905</v>
      </c>
      <c r="Q37" s="10">
        <v>1206.7393987527612</v>
      </c>
      <c r="R37" s="10">
        <v>1248.6171815015668</v>
      </c>
      <c r="S37" s="10">
        <v>1273.3885637543092</v>
      </c>
      <c r="T37" s="10">
        <v>1304.671029273853</v>
      </c>
      <c r="U37" s="10">
        <v>1362.8799834496863</v>
      </c>
      <c r="V37" s="10">
        <v>1472.6631267761388</v>
      </c>
      <c r="W37" s="10">
        <v>1277.4215584362985</v>
      </c>
      <c r="X37" s="10">
        <v>1358.2833459732549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222.20665953173847</v>
      </c>
      <c r="D43" s="10">
        <v>249.75360805405137</v>
      </c>
      <c r="E43" s="10">
        <v>288.99820548278717</v>
      </c>
      <c r="F43" s="10">
        <v>337.2250894586752</v>
      </c>
      <c r="G43" s="10">
        <v>400.48664027387076</v>
      </c>
      <c r="H43" s="10">
        <v>374.67680194060756</v>
      </c>
      <c r="I43" s="10">
        <v>467.19733866102922</v>
      </c>
      <c r="J43" s="10">
        <v>526.21852457740806</v>
      </c>
      <c r="K43" s="10">
        <v>554.36459255924478</v>
      </c>
      <c r="L43" s="10">
        <v>604.67327113122337</v>
      </c>
      <c r="M43" s="10">
        <v>609.69126217126791</v>
      </c>
      <c r="N43" s="10">
        <v>591.79003122345785</v>
      </c>
      <c r="O43" s="10">
        <v>628.94471833582304</v>
      </c>
      <c r="P43" s="10">
        <v>614.4376694581531</v>
      </c>
      <c r="Q43" s="10">
        <v>623.33817871974827</v>
      </c>
      <c r="R43" s="10">
        <v>717.17252126990195</v>
      </c>
      <c r="S43" s="10">
        <v>792.19115309088431</v>
      </c>
      <c r="T43" s="10">
        <v>873.13796281435032</v>
      </c>
      <c r="U43" s="10">
        <v>970.04330258924142</v>
      </c>
      <c r="V43" s="10">
        <v>1116.3593609455972</v>
      </c>
      <c r="W43" s="10">
        <v>1026.1376215151445</v>
      </c>
      <c r="X43" s="10">
        <v>1108.4715303447601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1.8625158706580254E-3</v>
      </c>
      <c r="N51" s="37">
        <v>2.1357232235510158E-3</v>
      </c>
      <c r="O51" s="37">
        <v>1.4182560132598059E-3</v>
      </c>
      <c r="P51" s="37">
        <v>0.22036235246352529</v>
      </c>
      <c r="Q51" s="37">
        <v>0.37112406635351186</v>
      </c>
      <c r="R51" s="37">
        <v>0.83254360847983966</v>
      </c>
      <c r="S51" s="37">
        <v>0.93197736530886277</v>
      </c>
      <c r="T51" s="37">
        <v>1.0338154962479944</v>
      </c>
      <c r="U51" s="37">
        <v>1.1361509052066256</v>
      </c>
      <c r="V51" s="37">
        <v>1.2242127642719043</v>
      </c>
      <c r="W51" s="37">
        <v>1.1040092574536384</v>
      </c>
      <c r="X51" s="37">
        <v>1.1244903240471757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2.4384607881875615</v>
      </c>
      <c r="I52" s="37">
        <f t="shared" si="31"/>
        <v>10.412894891199489</v>
      </c>
      <c r="J52" s="37">
        <f t="shared" si="31"/>
        <v>26.212817935248005</v>
      </c>
      <c r="K52" s="37">
        <f t="shared" si="31"/>
        <v>70.386610447341667</v>
      </c>
      <c r="L52" s="37">
        <f t="shared" si="31"/>
        <v>74.163429181882222</v>
      </c>
      <c r="M52" s="37">
        <f t="shared" si="31"/>
        <v>85.232171140823027</v>
      </c>
      <c r="N52" s="37">
        <f t="shared" si="31"/>
        <v>81.212418550860576</v>
      </c>
      <c r="O52" s="37">
        <f t="shared" si="31"/>
        <v>80.120576342394884</v>
      </c>
      <c r="P52" s="37">
        <f t="shared" si="31"/>
        <v>63.709094394321014</v>
      </c>
      <c r="Q52" s="37">
        <f t="shared" si="31"/>
        <v>94.629067982778537</v>
      </c>
      <c r="R52" s="37">
        <f t="shared" si="31"/>
        <v>79.282998852442333</v>
      </c>
      <c r="S52" s="37">
        <f t="shared" si="31"/>
        <v>87.355237907874425</v>
      </c>
      <c r="T52" s="37">
        <f t="shared" si="31"/>
        <v>81.82508695554867</v>
      </c>
      <c r="U52" s="37">
        <f t="shared" si="31"/>
        <v>96.491319933254161</v>
      </c>
      <c r="V52" s="37">
        <f t="shared" si="31"/>
        <v>100.9868627520744</v>
      </c>
      <c r="W52" s="37">
        <f t="shared" si="31"/>
        <v>157.40537597178076</v>
      </c>
      <c r="X52" s="37">
        <f t="shared" ref="X52" si="32">SUM(X53:X70)</f>
        <v>157.55262813271753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2.4384607881875615</v>
      </c>
      <c r="I64" s="10">
        <v>10.412894891199489</v>
      </c>
      <c r="J64" s="10">
        <v>25.847647805180266</v>
      </c>
      <c r="K64" s="10">
        <v>44.804846058426556</v>
      </c>
      <c r="L64" s="10">
        <v>44.928456758140761</v>
      </c>
      <c r="M64" s="10">
        <v>54.654950157488564</v>
      </c>
      <c r="N64" s="10">
        <v>52.802067205253032</v>
      </c>
      <c r="O64" s="10">
        <v>49.14735660325023</v>
      </c>
      <c r="P64" s="10">
        <v>30.08030694803686</v>
      </c>
      <c r="Q64" s="10">
        <v>58.584271621291776</v>
      </c>
      <c r="R64" s="10">
        <v>41.42073539506486</v>
      </c>
      <c r="S64" s="10">
        <v>42.733413955150908</v>
      </c>
      <c r="T64" s="10">
        <v>43.990594273047726</v>
      </c>
      <c r="U64" s="10">
        <v>49.596554469266081</v>
      </c>
      <c r="V64" s="10">
        <v>44.700842632823793</v>
      </c>
      <c r="W64" s="10">
        <v>81.878074932858183</v>
      </c>
      <c r="X64" s="10">
        <v>85.160297291410345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0.36517013006773724</v>
      </c>
      <c r="K66" s="10">
        <v>25.581764388915108</v>
      </c>
      <c r="L66" s="10">
        <v>29.234972423741464</v>
      </c>
      <c r="M66" s="10">
        <v>30.57722098333447</v>
      </c>
      <c r="N66" s="10">
        <v>28.410351345607548</v>
      </c>
      <c r="O66" s="10">
        <v>30.973219739144657</v>
      </c>
      <c r="P66" s="10">
        <v>33.628787446284157</v>
      </c>
      <c r="Q66" s="10">
        <v>36.04479636148676</v>
      </c>
      <c r="R66" s="10">
        <v>37.862263457377473</v>
      </c>
      <c r="S66" s="10">
        <v>44.621823952723524</v>
      </c>
      <c r="T66" s="10">
        <v>37.834492682500937</v>
      </c>
      <c r="U66" s="10">
        <v>46.89476546398808</v>
      </c>
      <c r="V66" s="10">
        <v>56.286020119250608</v>
      </c>
      <c r="W66" s="10">
        <v>75.527301038922587</v>
      </c>
      <c r="X66" s="10">
        <v>72.392330841307171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1.9526029237829597E-2</v>
      </c>
      <c r="N76" s="40">
        <v>5.4984372639289403E-2</v>
      </c>
      <c r="O76" s="40">
        <v>5.4900471106461908E-2</v>
      </c>
      <c r="P76" s="40">
        <v>5.5918969397505632E-2</v>
      </c>
      <c r="Q76" s="40">
        <v>6.0987732650880359E-2</v>
      </c>
      <c r="R76" s="40">
        <v>8.0143202126165353E-2</v>
      </c>
      <c r="S76" s="40">
        <v>0.12423501067349262</v>
      </c>
      <c r="T76" s="40">
        <v>0.27201189024487576</v>
      </c>
      <c r="U76" s="40">
        <v>0.54174347323434124</v>
      </c>
      <c r="V76" s="40">
        <v>1.0343776172434389</v>
      </c>
      <c r="W76" s="40">
        <v>1.8923503435638498</v>
      </c>
      <c r="X76" s="40">
        <v>3.6386373645949526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383.09705339216225</v>
      </c>
      <c r="D2" s="31">
        <f t="shared" ref="D2:W2" si="1">SUM(D3,D17,D22,D25,D26,D51,D52,D71,D74,D75,D76)</f>
        <v>384.25211286263192</v>
      </c>
      <c r="E2" s="31">
        <f t="shared" si="1"/>
        <v>396.98565071806684</v>
      </c>
      <c r="F2" s="31">
        <f t="shared" si="1"/>
        <v>397.76599409695297</v>
      </c>
      <c r="G2" s="31">
        <f t="shared" si="1"/>
        <v>383.5332311440223</v>
      </c>
      <c r="H2" s="31">
        <f t="shared" si="1"/>
        <v>394.95529429054722</v>
      </c>
      <c r="I2" s="31">
        <f t="shared" si="1"/>
        <v>427.26798598069507</v>
      </c>
      <c r="J2" s="31">
        <f t="shared" si="1"/>
        <v>421.55522516480994</v>
      </c>
      <c r="K2" s="31">
        <f t="shared" si="1"/>
        <v>392.76968596862361</v>
      </c>
      <c r="L2" s="31">
        <f t="shared" si="1"/>
        <v>378.42146832909202</v>
      </c>
      <c r="M2" s="31">
        <f t="shared" si="1"/>
        <v>381.66857661872046</v>
      </c>
      <c r="N2" s="31">
        <f t="shared" si="1"/>
        <v>357.29959963542774</v>
      </c>
      <c r="O2" s="31">
        <f t="shared" si="1"/>
        <v>349.64035879189396</v>
      </c>
      <c r="P2" s="31">
        <f t="shared" si="1"/>
        <v>337.11808484120189</v>
      </c>
      <c r="Q2" s="31">
        <f t="shared" si="1"/>
        <v>373.73471402698482</v>
      </c>
      <c r="R2" s="31">
        <f t="shared" si="1"/>
        <v>391.99977901178949</v>
      </c>
      <c r="S2" s="31">
        <f t="shared" si="1"/>
        <v>392.40811607579684</v>
      </c>
      <c r="T2" s="31">
        <f t="shared" si="1"/>
        <v>413.35599489539487</v>
      </c>
      <c r="U2" s="31">
        <f t="shared" si="1"/>
        <v>425.01018626821474</v>
      </c>
      <c r="V2" s="31">
        <f t="shared" si="1"/>
        <v>424.86931826635379</v>
      </c>
      <c r="W2" s="31">
        <f t="shared" si="1"/>
        <v>344.59824059847881</v>
      </c>
      <c r="X2" s="31">
        <f t="shared" ref="X2" si="2">SUM(X3,X17,X22,X25,X26,X51,X52,X71,X74,X75,X76)</f>
        <v>375.84818629277294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377.82408296401468</v>
      </c>
      <c r="D26" s="37">
        <f t="shared" ref="D26:W26" si="22">SUM(D27,D33)</f>
        <v>378.89271452782026</v>
      </c>
      <c r="E26" s="37">
        <f t="shared" si="22"/>
        <v>391.5600978755275</v>
      </c>
      <c r="F26" s="37">
        <f t="shared" si="22"/>
        <v>392.24080875354105</v>
      </c>
      <c r="G26" s="37">
        <f t="shared" si="22"/>
        <v>378.12214967473579</v>
      </c>
      <c r="H26" s="37">
        <f t="shared" si="22"/>
        <v>390.34672421477222</v>
      </c>
      <c r="I26" s="37">
        <f t="shared" si="22"/>
        <v>422.82095144494195</v>
      </c>
      <c r="J26" s="37">
        <f t="shared" si="22"/>
        <v>417.76155946648561</v>
      </c>
      <c r="K26" s="37">
        <f t="shared" si="22"/>
        <v>372.93855328733162</v>
      </c>
      <c r="L26" s="37">
        <f t="shared" si="22"/>
        <v>358.83895218296448</v>
      </c>
      <c r="M26" s="37">
        <f t="shared" si="22"/>
        <v>361.93864549719206</v>
      </c>
      <c r="N26" s="37">
        <f t="shared" si="22"/>
        <v>339.63480020446235</v>
      </c>
      <c r="O26" s="37">
        <f t="shared" si="22"/>
        <v>331.81695175979786</v>
      </c>
      <c r="P26" s="37">
        <f t="shared" si="22"/>
        <v>318.60149741338796</v>
      </c>
      <c r="Q26" s="37">
        <f t="shared" si="22"/>
        <v>352.17130111551739</v>
      </c>
      <c r="R26" s="37">
        <f t="shared" si="22"/>
        <v>369.08907013802042</v>
      </c>
      <c r="S26" s="37">
        <f t="shared" si="22"/>
        <v>364.68652614501718</v>
      </c>
      <c r="T26" s="37">
        <f t="shared" si="22"/>
        <v>388.83873875620986</v>
      </c>
      <c r="U26" s="37">
        <f t="shared" si="22"/>
        <v>397.39552542548961</v>
      </c>
      <c r="V26" s="37">
        <f t="shared" si="22"/>
        <v>396.96309980595464</v>
      </c>
      <c r="W26" s="37">
        <f t="shared" si="22"/>
        <v>314.45284984710025</v>
      </c>
      <c r="X26" s="37">
        <f t="shared" ref="X26" si="23">SUM(X27,X33)</f>
        <v>346.30927628231888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377.82408296401468</v>
      </c>
      <c r="D33" s="29">
        <f t="shared" ref="D33:W33" si="28">SUM(D34:D50)</f>
        <v>378.89271452782026</v>
      </c>
      <c r="E33" s="29">
        <f t="shared" si="28"/>
        <v>391.5600978755275</v>
      </c>
      <c r="F33" s="29">
        <f t="shared" si="28"/>
        <v>392.24080875354105</v>
      </c>
      <c r="G33" s="29">
        <f t="shared" si="28"/>
        <v>378.12214967473579</v>
      </c>
      <c r="H33" s="29">
        <f t="shared" si="28"/>
        <v>390.34672421477222</v>
      </c>
      <c r="I33" s="29">
        <f t="shared" si="28"/>
        <v>422.82095144494195</v>
      </c>
      <c r="J33" s="29">
        <f t="shared" si="28"/>
        <v>417.76155946648561</v>
      </c>
      <c r="K33" s="29">
        <f t="shared" si="28"/>
        <v>372.93855328733162</v>
      </c>
      <c r="L33" s="29">
        <f t="shared" si="28"/>
        <v>358.83895218296448</v>
      </c>
      <c r="M33" s="29">
        <f t="shared" si="28"/>
        <v>361.93864549719206</v>
      </c>
      <c r="N33" s="29">
        <f t="shared" si="28"/>
        <v>339.63480020446235</v>
      </c>
      <c r="O33" s="29">
        <f t="shared" si="28"/>
        <v>331.81695175979786</v>
      </c>
      <c r="P33" s="29">
        <f t="shared" si="28"/>
        <v>318.60149741338796</v>
      </c>
      <c r="Q33" s="29">
        <f t="shared" si="28"/>
        <v>352.17130111551739</v>
      </c>
      <c r="R33" s="29">
        <f t="shared" si="28"/>
        <v>369.08907013802042</v>
      </c>
      <c r="S33" s="29">
        <f t="shared" si="28"/>
        <v>364.68652614501718</v>
      </c>
      <c r="T33" s="29">
        <f t="shared" si="28"/>
        <v>388.83873875620986</v>
      </c>
      <c r="U33" s="29">
        <f t="shared" si="28"/>
        <v>397.39552542548961</v>
      </c>
      <c r="V33" s="29">
        <f t="shared" si="28"/>
        <v>396.96309980595464</v>
      </c>
      <c r="W33" s="29">
        <f t="shared" si="28"/>
        <v>314.45284984710025</v>
      </c>
      <c r="X33" s="29">
        <f t="shared" ref="X33" si="29">SUM(X34:X50)</f>
        <v>346.30927628231888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1.0361874628054237E-2</v>
      </c>
      <c r="R36" s="10">
        <v>1.0469909434899225E-2</v>
      </c>
      <c r="S36" s="10">
        <v>2.0951094783076843E-2</v>
      </c>
      <c r="T36" s="10">
        <v>2.1178723969787774E-2</v>
      </c>
      <c r="U36" s="10">
        <v>2.0683956239879162E-2</v>
      </c>
      <c r="V36" s="10">
        <v>2.0044548246027801E-2</v>
      </c>
      <c r="W36" s="10">
        <v>1.934396618554661E-2</v>
      </c>
      <c r="X36" s="10">
        <v>1.9066178915605626E-2</v>
      </c>
    </row>
    <row r="37" spans="1:24" ht="11.25" customHeight="1" x14ac:dyDescent="0.2">
      <c r="A37" s="41" t="s">
        <v>61</v>
      </c>
      <c r="B37" s="9" t="s">
        <v>62</v>
      </c>
      <c r="C37" s="10">
        <v>6.8957919409584303</v>
      </c>
      <c r="D37" s="10">
        <v>6.3220239252231405</v>
      </c>
      <c r="E37" s="10">
        <v>5.7207360636236126</v>
      </c>
      <c r="F37" s="10">
        <v>5.1045451290718011</v>
      </c>
      <c r="G37" s="10">
        <v>4.4857238249266631</v>
      </c>
      <c r="H37" s="10">
        <v>3.8762448041509829</v>
      </c>
      <c r="I37" s="10">
        <v>3.2960051709396692</v>
      </c>
      <c r="J37" s="10">
        <v>2.7851730450207115</v>
      </c>
      <c r="K37" s="10">
        <v>2.3029041986599874</v>
      </c>
      <c r="L37" s="10">
        <v>1.8664817909965237</v>
      </c>
      <c r="M37" s="10">
        <v>1.4860100118649235</v>
      </c>
      <c r="N37" s="10">
        <v>1.1520070099884758</v>
      </c>
      <c r="O37" s="10">
        <v>0.95806305343177023</v>
      </c>
      <c r="P37" s="10">
        <v>0.97741680650732177</v>
      </c>
      <c r="Q37" s="10">
        <v>0.83169263986321207</v>
      </c>
      <c r="R37" s="10">
        <v>0.64399850205188036</v>
      </c>
      <c r="S37" s="10">
        <v>0.42104477150072733</v>
      </c>
      <c r="T37" s="10">
        <v>0.35963327779489218</v>
      </c>
      <c r="U37" s="10">
        <v>0.34503226095691525</v>
      </c>
      <c r="V37" s="10">
        <v>0.33273134232878515</v>
      </c>
      <c r="W37" s="10">
        <v>0.31569055599619544</v>
      </c>
      <c r="X37" s="10">
        <v>0.30499933658976525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370.92829102305626</v>
      </c>
      <c r="D43" s="10">
        <v>372.5706906025971</v>
      </c>
      <c r="E43" s="10">
        <v>385.83936181190387</v>
      </c>
      <c r="F43" s="10">
        <v>387.13626362446922</v>
      </c>
      <c r="G43" s="10">
        <v>373.63642584980914</v>
      </c>
      <c r="H43" s="10">
        <v>386.47047941062124</v>
      </c>
      <c r="I43" s="10">
        <v>419.52494627400228</v>
      </c>
      <c r="J43" s="10">
        <v>414.97638642146489</v>
      </c>
      <c r="K43" s="10">
        <v>370.63564908867164</v>
      </c>
      <c r="L43" s="10">
        <v>356.97247039196793</v>
      </c>
      <c r="M43" s="10">
        <v>360.45263548532711</v>
      </c>
      <c r="N43" s="10">
        <v>338.48279319447386</v>
      </c>
      <c r="O43" s="10">
        <v>330.85888870636609</v>
      </c>
      <c r="P43" s="10">
        <v>317.62408060688063</v>
      </c>
      <c r="Q43" s="10">
        <v>351.32924660102611</v>
      </c>
      <c r="R43" s="10">
        <v>368.43460172653363</v>
      </c>
      <c r="S43" s="10">
        <v>364.24453027873335</v>
      </c>
      <c r="T43" s="10">
        <v>388.45792675444517</v>
      </c>
      <c r="U43" s="10">
        <v>397.02980920829282</v>
      </c>
      <c r="V43" s="10">
        <v>396.61032391537981</v>
      </c>
      <c r="W43" s="10">
        <v>314.11781532491852</v>
      </c>
      <c r="X43" s="10">
        <v>345.98521076681351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1.6690812080596511</v>
      </c>
      <c r="D51" s="37">
        <v>1.8414157984588166</v>
      </c>
      <c r="E51" s="37">
        <v>1.9059067921989428</v>
      </c>
      <c r="F51" s="37">
        <v>1.9918941919315689</v>
      </c>
      <c r="G51" s="37">
        <v>1.9489050850368566</v>
      </c>
      <c r="H51" s="37">
        <v>2.6593144618739735</v>
      </c>
      <c r="I51" s="37">
        <v>2.7882937715278877</v>
      </c>
      <c r="J51" s="37">
        <v>2.1004198508706011</v>
      </c>
      <c r="K51" s="37">
        <v>1.5640518025958026</v>
      </c>
      <c r="L51" s="37">
        <v>1.3920852765289677</v>
      </c>
      <c r="M51" s="37">
        <v>0.91834257631201077</v>
      </c>
      <c r="N51" s="37">
        <v>0.85358307007244527</v>
      </c>
      <c r="O51" s="37">
        <v>1.1110901273300147</v>
      </c>
      <c r="P51" s="37">
        <v>0.81743449554616421</v>
      </c>
      <c r="Q51" s="37">
        <v>0.99312569459796252</v>
      </c>
      <c r="R51" s="37">
        <v>3.0142925886150072</v>
      </c>
      <c r="S51" s="37">
        <v>6.7397723345860587</v>
      </c>
      <c r="T51" s="37">
        <v>7.2366621981166368</v>
      </c>
      <c r="U51" s="37">
        <v>7.9590725759324208</v>
      </c>
      <c r="V51" s="37">
        <v>7.4501211530165179</v>
      </c>
      <c r="W51" s="37">
        <v>6.2801259575460229</v>
      </c>
      <c r="X51" s="37">
        <v>5.5721009770204466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6.3293236154549409E-3</v>
      </c>
      <c r="I52" s="37">
        <f t="shared" si="31"/>
        <v>2.2448764751302537E-2</v>
      </c>
      <c r="J52" s="37">
        <f t="shared" si="31"/>
        <v>0.33413614407679765</v>
      </c>
      <c r="K52" s="37">
        <f t="shared" si="31"/>
        <v>17.171046284196986</v>
      </c>
      <c r="L52" s="37">
        <f t="shared" si="31"/>
        <v>17.31387499599051</v>
      </c>
      <c r="M52" s="37">
        <f t="shared" si="31"/>
        <v>18.13972965752205</v>
      </c>
      <c r="N52" s="37">
        <f t="shared" si="31"/>
        <v>16.300251122131165</v>
      </c>
      <c r="O52" s="37">
        <f t="shared" si="31"/>
        <v>16.333054302305339</v>
      </c>
      <c r="P52" s="37">
        <f t="shared" si="31"/>
        <v>17.409944238646219</v>
      </c>
      <c r="Q52" s="37">
        <f t="shared" si="31"/>
        <v>20.356140369756602</v>
      </c>
      <c r="R52" s="37">
        <f t="shared" si="31"/>
        <v>19.472426636414408</v>
      </c>
      <c r="S52" s="37">
        <f t="shared" si="31"/>
        <v>20.530964927856186</v>
      </c>
      <c r="T52" s="37">
        <f t="shared" si="31"/>
        <v>16.844641868537458</v>
      </c>
      <c r="U52" s="37">
        <f t="shared" si="31"/>
        <v>19.206152615301331</v>
      </c>
      <c r="V52" s="37">
        <f t="shared" si="31"/>
        <v>20.00690125725837</v>
      </c>
      <c r="W52" s="37">
        <f t="shared" si="31"/>
        <v>23.140399302038791</v>
      </c>
      <c r="X52" s="37">
        <f t="shared" ref="X52" si="32">SUM(X53:X70)</f>
        <v>22.614809631391864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6.3293236154549409E-3</v>
      </c>
      <c r="I64" s="10">
        <v>2.2448764751302537E-2</v>
      </c>
      <c r="J64" s="10">
        <v>4.6162661717427604E-2</v>
      </c>
      <c r="K64" s="10">
        <v>6.7656247421267732E-2</v>
      </c>
      <c r="L64" s="10">
        <v>5.4834740382353281E-2</v>
      </c>
      <c r="M64" s="10">
        <v>6.231806725381283E-2</v>
      </c>
      <c r="N64" s="10">
        <v>5.0543334359233263E-2</v>
      </c>
      <c r="O64" s="10">
        <v>3.9467976201997726E-2</v>
      </c>
      <c r="P64" s="10">
        <v>2.6061014218233525E-2</v>
      </c>
      <c r="Q64" s="10">
        <v>4.0376660917456536E-2</v>
      </c>
      <c r="R64" s="10">
        <v>2.1363546764774033E-2</v>
      </c>
      <c r="S64" s="10">
        <v>1.4129764493207795E-2</v>
      </c>
      <c r="T64" s="10">
        <v>1.2126031202951327E-2</v>
      </c>
      <c r="U64" s="10">
        <v>1.2556066221538589E-2</v>
      </c>
      <c r="V64" s="10">
        <v>1.0099642682713928E-2</v>
      </c>
      <c r="W64" s="10">
        <v>2.0234616230442402E-2</v>
      </c>
      <c r="X64" s="10">
        <v>1.9122544831804759E-2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0.28797348235937004</v>
      </c>
      <c r="K66" s="10">
        <v>17.103390036775718</v>
      </c>
      <c r="L66" s="10">
        <v>17.259040255608156</v>
      </c>
      <c r="M66" s="10">
        <v>18.077411590268238</v>
      </c>
      <c r="N66" s="10">
        <v>16.249707787771932</v>
      </c>
      <c r="O66" s="10">
        <v>16.293586326103341</v>
      </c>
      <c r="P66" s="10">
        <v>17.383883224427986</v>
      </c>
      <c r="Q66" s="10">
        <v>20.315763708839146</v>
      </c>
      <c r="R66" s="10">
        <v>19.451063089649633</v>
      </c>
      <c r="S66" s="10">
        <v>20.516835163362977</v>
      </c>
      <c r="T66" s="10">
        <v>16.832515837334508</v>
      </c>
      <c r="U66" s="10">
        <v>19.193596549079793</v>
      </c>
      <c r="V66" s="10">
        <v>19.996801614575656</v>
      </c>
      <c r="W66" s="10">
        <v>23.120164685808348</v>
      </c>
      <c r="X66" s="10">
        <v>22.595687086560059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3.6038892200879475</v>
      </c>
      <c r="D76" s="40">
        <v>3.5179825363528368</v>
      </c>
      <c r="E76" s="40">
        <v>3.5196460503403886</v>
      </c>
      <c r="F76" s="40">
        <v>3.5332911514803307</v>
      </c>
      <c r="G76" s="40">
        <v>3.4621763842496147</v>
      </c>
      <c r="H76" s="40">
        <v>1.9429262902855748</v>
      </c>
      <c r="I76" s="40">
        <v>1.6362919994739611</v>
      </c>
      <c r="J76" s="40">
        <v>1.3591097033769199</v>
      </c>
      <c r="K76" s="40">
        <v>1.0960345944992074</v>
      </c>
      <c r="L76" s="40">
        <v>0.87655587360806553</v>
      </c>
      <c r="M76" s="40">
        <v>0.67185888769438085</v>
      </c>
      <c r="N76" s="40">
        <v>0.51096523876182531</v>
      </c>
      <c r="O76" s="40">
        <v>0.37926260246074106</v>
      </c>
      <c r="P76" s="40">
        <v>0.28920869362153834</v>
      </c>
      <c r="Q76" s="40">
        <v>0.21414684711290749</v>
      </c>
      <c r="R76" s="40">
        <v>0.42398964873962058</v>
      </c>
      <c r="S76" s="40">
        <v>0.45085266833743198</v>
      </c>
      <c r="T76" s="40">
        <v>0.43595207253095919</v>
      </c>
      <c r="U76" s="40">
        <v>0.44943565149137393</v>
      </c>
      <c r="V76" s="40">
        <v>0.44919605012423597</v>
      </c>
      <c r="W76" s="40">
        <v>0.7248654917937134</v>
      </c>
      <c r="X76" s="40">
        <v>1.3519994020417188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340.09492197189957</v>
      </c>
      <c r="D2" s="31">
        <f t="shared" ref="D2:W2" si="1">SUM(D3,D17,D22,D25,D26,D51,D52,D71,D74,D75,D76)</f>
        <v>352.5824150260712</v>
      </c>
      <c r="E2" s="31">
        <f t="shared" si="1"/>
        <v>383.10759013808854</v>
      </c>
      <c r="F2" s="31">
        <f t="shared" si="1"/>
        <v>399.22041264587438</v>
      </c>
      <c r="G2" s="31">
        <f t="shared" si="1"/>
        <v>404.98632490105314</v>
      </c>
      <c r="H2" s="31">
        <f t="shared" si="1"/>
        <v>435.21191976356425</v>
      </c>
      <c r="I2" s="31">
        <f t="shared" si="1"/>
        <v>432.33752254567275</v>
      </c>
      <c r="J2" s="31">
        <f t="shared" si="1"/>
        <v>438.73602723503728</v>
      </c>
      <c r="K2" s="31">
        <f t="shared" si="1"/>
        <v>485.113450611497</v>
      </c>
      <c r="L2" s="31">
        <f t="shared" si="1"/>
        <v>550.58354000649729</v>
      </c>
      <c r="M2" s="31">
        <f t="shared" si="1"/>
        <v>468.52186502879238</v>
      </c>
      <c r="N2" s="31">
        <f t="shared" si="1"/>
        <v>470.58957942222361</v>
      </c>
      <c r="O2" s="31">
        <f t="shared" si="1"/>
        <v>475.42793454716184</v>
      </c>
      <c r="P2" s="31">
        <f t="shared" si="1"/>
        <v>469.65219942221916</v>
      </c>
      <c r="Q2" s="31">
        <f t="shared" si="1"/>
        <v>518.69949534205386</v>
      </c>
      <c r="R2" s="31">
        <f t="shared" si="1"/>
        <v>554.16762728881588</v>
      </c>
      <c r="S2" s="31">
        <f t="shared" si="1"/>
        <v>565.07858729182544</v>
      </c>
      <c r="T2" s="31">
        <f t="shared" si="1"/>
        <v>600.13362005935494</v>
      </c>
      <c r="U2" s="31">
        <f t="shared" si="1"/>
        <v>638.47977384871638</v>
      </c>
      <c r="V2" s="31">
        <f t="shared" si="1"/>
        <v>671.07467084152347</v>
      </c>
      <c r="W2" s="31">
        <f t="shared" si="1"/>
        <v>662.81842721966984</v>
      </c>
      <c r="X2" s="31">
        <f t="shared" ref="X2" si="2">SUM(X3,X17,X22,X25,X26,X51,X52,X71,X74,X75,X76)</f>
        <v>717.59243618586106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340.0873049856342</v>
      </c>
      <c r="D26" s="37">
        <f t="shared" ref="D26:W26" si="22">SUM(D27,D33)</f>
        <v>352.57516358463317</v>
      </c>
      <c r="E26" s="37">
        <f t="shared" si="22"/>
        <v>383.10034129830126</v>
      </c>
      <c r="F26" s="37">
        <f t="shared" si="22"/>
        <v>399.21316668303382</v>
      </c>
      <c r="G26" s="37">
        <f t="shared" si="22"/>
        <v>404.97908209271083</v>
      </c>
      <c r="H26" s="37">
        <f t="shared" si="22"/>
        <v>435.11474071122581</v>
      </c>
      <c r="I26" s="37">
        <f t="shared" si="22"/>
        <v>431.99238756371767</v>
      </c>
      <c r="J26" s="37">
        <f t="shared" si="22"/>
        <v>437.73339608905582</v>
      </c>
      <c r="K26" s="37">
        <f t="shared" si="22"/>
        <v>464.27539960657873</v>
      </c>
      <c r="L26" s="37">
        <f t="shared" si="22"/>
        <v>525.75804574489496</v>
      </c>
      <c r="M26" s="37">
        <f t="shared" si="22"/>
        <v>446.36495900981959</v>
      </c>
      <c r="N26" s="37">
        <f t="shared" si="22"/>
        <v>449.12993223462917</v>
      </c>
      <c r="O26" s="37">
        <f t="shared" si="22"/>
        <v>453.29080191219742</v>
      </c>
      <c r="P26" s="37">
        <f t="shared" si="22"/>
        <v>445.78665470304486</v>
      </c>
      <c r="Q26" s="37">
        <f t="shared" si="22"/>
        <v>490.43541940795319</v>
      </c>
      <c r="R26" s="37">
        <f t="shared" si="22"/>
        <v>526.31314104179273</v>
      </c>
      <c r="S26" s="37">
        <f t="shared" si="22"/>
        <v>534.87764361651159</v>
      </c>
      <c r="T26" s="37">
        <f t="shared" si="22"/>
        <v>574.86381859373034</v>
      </c>
      <c r="U26" s="37">
        <f t="shared" si="22"/>
        <v>608.61907835983834</v>
      </c>
      <c r="V26" s="37">
        <f t="shared" si="22"/>
        <v>638.52740780443878</v>
      </c>
      <c r="W26" s="37">
        <f t="shared" si="22"/>
        <v>616.84929876604338</v>
      </c>
      <c r="X26" s="37">
        <f t="shared" ref="X26" si="23">SUM(X27,X33)</f>
        <v>672.89005263414708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340.0873049856342</v>
      </c>
      <c r="D33" s="29">
        <f t="shared" ref="D33:W33" si="28">SUM(D34:D50)</f>
        <v>352.57516358463317</v>
      </c>
      <c r="E33" s="29">
        <f t="shared" si="28"/>
        <v>383.10034129830126</v>
      </c>
      <c r="F33" s="29">
        <f t="shared" si="28"/>
        <v>399.21316668303382</v>
      </c>
      <c r="G33" s="29">
        <f t="shared" si="28"/>
        <v>404.97908209271083</v>
      </c>
      <c r="H33" s="29">
        <f t="shared" si="28"/>
        <v>435.11474071122581</v>
      </c>
      <c r="I33" s="29">
        <f t="shared" si="28"/>
        <v>431.99238756371767</v>
      </c>
      <c r="J33" s="29">
        <f t="shared" si="28"/>
        <v>437.73339608905582</v>
      </c>
      <c r="K33" s="29">
        <f t="shared" si="28"/>
        <v>464.27539960657873</v>
      </c>
      <c r="L33" s="29">
        <f t="shared" si="28"/>
        <v>525.75804574489496</v>
      </c>
      <c r="M33" s="29">
        <f t="shared" si="28"/>
        <v>446.36495900981959</v>
      </c>
      <c r="N33" s="29">
        <f t="shared" si="28"/>
        <v>449.12993223462917</v>
      </c>
      <c r="O33" s="29">
        <f t="shared" si="28"/>
        <v>453.29080191219742</v>
      </c>
      <c r="P33" s="29">
        <f t="shared" si="28"/>
        <v>445.78665470304486</v>
      </c>
      <c r="Q33" s="29">
        <f t="shared" si="28"/>
        <v>490.43541940795319</v>
      </c>
      <c r="R33" s="29">
        <f t="shared" si="28"/>
        <v>526.31314104179273</v>
      </c>
      <c r="S33" s="29">
        <f t="shared" si="28"/>
        <v>534.87764361651159</v>
      </c>
      <c r="T33" s="29">
        <f t="shared" si="28"/>
        <v>574.86381859373034</v>
      </c>
      <c r="U33" s="29">
        <f t="shared" si="28"/>
        <v>608.61907835983834</v>
      </c>
      <c r="V33" s="29">
        <f t="shared" si="28"/>
        <v>638.52740780443878</v>
      </c>
      <c r="W33" s="29">
        <f t="shared" si="28"/>
        <v>616.84929876604338</v>
      </c>
      <c r="X33" s="29">
        <f t="shared" ref="X33" si="29">SUM(X34:X50)</f>
        <v>672.89005263414708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0.18469142532235225</v>
      </c>
      <c r="E36" s="10">
        <v>0.17490804847510052</v>
      </c>
      <c r="F36" s="10">
        <v>0.17307258354186048</v>
      </c>
      <c r="G36" s="10">
        <v>0.16946668128925352</v>
      </c>
      <c r="H36" s="10">
        <v>0.16490702749185143</v>
      </c>
      <c r="I36" s="10">
        <v>0.16113383902134334</v>
      </c>
      <c r="J36" s="10">
        <v>0.15456700678348012</v>
      </c>
      <c r="K36" s="10">
        <v>0.14786160022202921</v>
      </c>
      <c r="L36" s="10">
        <v>0.13822435758241125</v>
      </c>
      <c r="M36" s="10">
        <v>0.12838725431236556</v>
      </c>
      <c r="N36" s="10">
        <v>0.11646865710561816</v>
      </c>
      <c r="O36" s="10">
        <v>0.10610850161726525</v>
      </c>
      <c r="P36" s="10">
        <v>9.3727898094325163E-2</v>
      </c>
      <c r="Q36" s="10">
        <v>8.1101691445913074E-2</v>
      </c>
      <c r="R36" s="10">
        <v>7.2170154334079056E-2</v>
      </c>
      <c r="S36" s="10">
        <v>5.9898777764687272E-2</v>
      </c>
      <c r="T36" s="10">
        <v>4.7855940167036148E-2</v>
      </c>
      <c r="U36" s="10">
        <v>3.888203212919332E-2</v>
      </c>
      <c r="V36" s="10">
        <v>2.9142702759331503E-2</v>
      </c>
      <c r="W36" s="10">
        <v>2.3776287639439272E-2</v>
      </c>
      <c r="X36" s="10">
        <v>1.8685184488260179E-2</v>
      </c>
    </row>
    <row r="37" spans="1:24" ht="11.25" customHeight="1" x14ac:dyDescent="0.2">
      <c r="A37" s="41" t="s">
        <v>61</v>
      </c>
      <c r="B37" s="9" t="s">
        <v>62</v>
      </c>
      <c r="C37" s="10">
        <v>94.574385604640213</v>
      </c>
      <c r="D37" s="10">
        <v>86.729374955455896</v>
      </c>
      <c r="E37" s="10">
        <v>77.430809092033698</v>
      </c>
      <c r="F37" s="10">
        <v>69.189543830799551</v>
      </c>
      <c r="G37" s="10">
        <v>62.110481547129353</v>
      </c>
      <c r="H37" s="10">
        <v>55.714454386098588</v>
      </c>
      <c r="I37" s="10">
        <v>49.76313198637375</v>
      </c>
      <c r="J37" s="10">
        <v>43.624101905643528</v>
      </c>
      <c r="K37" s="10">
        <v>34.876581927043759</v>
      </c>
      <c r="L37" s="10">
        <v>31.235852796747274</v>
      </c>
      <c r="M37" s="10">
        <v>27.614725445948167</v>
      </c>
      <c r="N37" s="10">
        <v>24.311289877354902</v>
      </c>
      <c r="O37" s="10">
        <v>23.083744617495626</v>
      </c>
      <c r="P37" s="10">
        <v>20.98003941289317</v>
      </c>
      <c r="Q37" s="10">
        <v>18.289034610253054</v>
      </c>
      <c r="R37" s="10">
        <v>16.377923467473153</v>
      </c>
      <c r="S37" s="10">
        <v>15.245127271207018</v>
      </c>
      <c r="T37" s="10">
        <v>14.747173151188139</v>
      </c>
      <c r="U37" s="10">
        <v>14.605649319820694</v>
      </c>
      <c r="V37" s="10">
        <v>14.736787363927993</v>
      </c>
      <c r="W37" s="10">
        <v>13.53712468084391</v>
      </c>
      <c r="X37" s="10">
        <v>13.149136426362306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245.51291938099396</v>
      </c>
      <c r="D43" s="10">
        <v>265.66109720385492</v>
      </c>
      <c r="E43" s="10">
        <v>305.49462415779249</v>
      </c>
      <c r="F43" s="10">
        <v>329.85055026869242</v>
      </c>
      <c r="G43" s="10">
        <v>342.69913386429221</v>
      </c>
      <c r="H43" s="10">
        <v>379.23537929763535</v>
      </c>
      <c r="I43" s="10">
        <v>382.06812173832259</v>
      </c>
      <c r="J43" s="10">
        <v>393.95472717662881</v>
      </c>
      <c r="K43" s="10">
        <v>429.25095607931291</v>
      </c>
      <c r="L43" s="10">
        <v>494.3839685905653</v>
      </c>
      <c r="M43" s="10">
        <v>418.62184630955903</v>
      </c>
      <c r="N43" s="10">
        <v>424.70217370016866</v>
      </c>
      <c r="O43" s="10">
        <v>430.10094879308451</v>
      </c>
      <c r="P43" s="10">
        <v>424.71288739205738</v>
      </c>
      <c r="Q43" s="10">
        <v>472.06528310625424</v>
      </c>
      <c r="R43" s="10">
        <v>509.86304741998555</v>
      </c>
      <c r="S43" s="10">
        <v>519.57261756753985</v>
      </c>
      <c r="T43" s="10">
        <v>560.06878950237513</v>
      </c>
      <c r="U43" s="10">
        <v>593.97454700788842</v>
      </c>
      <c r="V43" s="10">
        <v>623.76147773775142</v>
      </c>
      <c r="W43" s="10">
        <v>603.28839779756004</v>
      </c>
      <c r="X43" s="10">
        <v>659.72223102329656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7.6169862653698338E-3</v>
      </c>
      <c r="D51" s="37">
        <v>7.2514414380014458E-3</v>
      </c>
      <c r="E51" s="37">
        <v>7.2488397872991694E-3</v>
      </c>
      <c r="F51" s="37">
        <v>7.2459628405720893E-3</v>
      </c>
      <c r="G51" s="37">
        <v>7.2428083423353848E-3</v>
      </c>
      <c r="H51" s="37">
        <v>6.2057444888815169E-3</v>
      </c>
      <c r="I51" s="37">
        <v>6.2032190138142373E-3</v>
      </c>
      <c r="J51" s="37">
        <v>6.2009573839129795E-3</v>
      </c>
      <c r="K51" s="37">
        <v>5.1657382468454404E-3</v>
      </c>
      <c r="L51" s="37">
        <v>5.1632187418834017E-3</v>
      </c>
      <c r="M51" s="37">
        <v>4.1285277657404267E-3</v>
      </c>
      <c r="N51" s="37">
        <v>4.1264345629889957E-3</v>
      </c>
      <c r="O51" s="37">
        <v>5.2904128734065047E-3</v>
      </c>
      <c r="P51" s="37">
        <v>5.8505817510516332E-2</v>
      </c>
      <c r="Q51" s="37">
        <v>7.5990995712325787E-2</v>
      </c>
      <c r="R51" s="37">
        <v>0.38790155011065586</v>
      </c>
      <c r="S51" s="37">
        <v>0.41079544197954054</v>
      </c>
      <c r="T51" s="37">
        <v>0.47844749910054424</v>
      </c>
      <c r="U51" s="37">
        <v>0.55653920157806624</v>
      </c>
      <c r="V51" s="37">
        <v>0.56900228219567128</v>
      </c>
      <c r="W51" s="37">
        <v>0.56943314269595324</v>
      </c>
      <c r="X51" s="37">
        <v>0.56910087434080425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9.0973307849517723E-2</v>
      </c>
      <c r="I52" s="37">
        <f t="shared" si="31"/>
        <v>0.33893176294126964</v>
      </c>
      <c r="J52" s="37">
        <f t="shared" si="31"/>
        <v>0.99643018859754706</v>
      </c>
      <c r="K52" s="37">
        <f t="shared" si="31"/>
        <v>20.832885266671418</v>
      </c>
      <c r="L52" s="37">
        <f t="shared" si="31"/>
        <v>24.82033104286036</v>
      </c>
      <c r="M52" s="37">
        <f t="shared" si="31"/>
        <v>22.152777491207072</v>
      </c>
      <c r="N52" s="37">
        <f t="shared" si="31"/>
        <v>21.45552075303145</v>
      </c>
      <c r="O52" s="37">
        <f t="shared" si="31"/>
        <v>22.131842222091006</v>
      </c>
      <c r="P52" s="37">
        <f t="shared" si="31"/>
        <v>23.804354605471588</v>
      </c>
      <c r="Q52" s="37">
        <f t="shared" si="31"/>
        <v>28.185264858057579</v>
      </c>
      <c r="R52" s="37">
        <f t="shared" si="31"/>
        <v>27.460917870649649</v>
      </c>
      <c r="S52" s="37">
        <f t="shared" si="31"/>
        <v>29.777623062818428</v>
      </c>
      <c r="T52" s="37">
        <f t="shared" si="31"/>
        <v>24.765936302197616</v>
      </c>
      <c r="U52" s="37">
        <f t="shared" si="31"/>
        <v>29.246002377578272</v>
      </c>
      <c r="V52" s="37">
        <f t="shared" si="31"/>
        <v>31.89691287477898</v>
      </c>
      <c r="W52" s="37">
        <f t="shared" si="31"/>
        <v>45.271806636815732</v>
      </c>
      <c r="X52" s="37">
        <f t="shared" ref="X52" si="32">SUM(X53:X70)</f>
        <v>43.909712898099706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9.0973307849517723E-2</v>
      </c>
      <c r="I64" s="10">
        <v>0.33893176294126964</v>
      </c>
      <c r="J64" s="10">
        <v>0.72304471802822434</v>
      </c>
      <c r="K64" s="10">
        <v>1.0246273628912572</v>
      </c>
      <c r="L64" s="10">
        <v>0.91766760704188965</v>
      </c>
      <c r="M64" s="10">
        <v>1.1580650895995457</v>
      </c>
      <c r="N64" s="10">
        <v>1.066637305434178</v>
      </c>
      <c r="O64" s="10">
        <v>0.95094856226098423</v>
      </c>
      <c r="P64" s="10">
        <v>0.55939400857275201</v>
      </c>
      <c r="Q64" s="10">
        <v>0.88788828176628665</v>
      </c>
      <c r="R64" s="10">
        <v>0.54330954620615812</v>
      </c>
      <c r="S64" s="10">
        <v>0.51160843832201031</v>
      </c>
      <c r="T64" s="10">
        <v>0.49724175383074976</v>
      </c>
      <c r="U64" s="10">
        <v>0.53151406642273025</v>
      </c>
      <c r="V64" s="10">
        <v>0.44731670189258987</v>
      </c>
      <c r="W64" s="10">
        <v>0.8676804471269256</v>
      </c>
      <c r="X64" s="10">
        <v>0.82441146798569087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0.27338547056932277</v>
      </c>
      <c r="K66" s="10">
        <v>19.808257903780159</v>
      </c>
      <c r="L66" s="10">
        <v>23.902663435818472</v>
      </c>
      <c r="M66" s="10">
        <v>20.994712401607526</v>
      </c>
      <c r="N66" s="10">
        <v>20.388883447597273</v>
      </c>
      <c r="O66" s="10">
        <v>21.180893659830023</v>
      </c>
      <c r="P66" s="10">
        <v>23.244960596898835</v>
      </c>
      <c r="Q66" s="10">
        <v>27.297376576291292</v>
      </c>
      <c r="R66" s="10">
        <v>26.917608324443492</v>
      </c>
      <c r="S66" s="10">
        <v>29.266014624496417</v>
      </c>
      <c r="T66" s="10">
        <v>24.268694548366867</v>
      </c>
      <c r="U66" s="10">
        <v>28.714488311155542</v>
      </c>
      <c r="V66" s="10">
        <v>31.449596172886391</v>
      </c>
      <c r="W66" s="10">
        <v>44.40412618968881</v>
      </c>
      <c r="X66" s="10">
        <v>43.085301430114015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2.6842961921499137E-3</v>
      </c>
      <c r="Q76" s="40">
        <v>2.8200803307456192E-3</v>
      </c>
      <c r="R76" s="40">
        <v>5.6668262628423649E-3</v>
      </c>
      <c r="S76" s="40">
        <v>1.2525170515867165E-2</v>
      </c>
      <c r="T76" s="40">
        <v>2.5417664326515023E-2</v>
      </c>
      <c r="U76" s="40">
        <v>5.8153909721648508E-2</v>
      </c>
      <c r="V76" s="40">
        <v>8.1347880110003351E-2</v>
      </c>
      <c r="W76" s="40">
        <v>0.12788867411473459</v>
      </c>
      <c r="X76" s="40">
        <v>0.22356977927352203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633.09667004701441</v>
      </c>
      <c r="D2" s="31">
        <f t="shared" ref="D2:W2" si="1">SUM(D3,D17,D22,D25,D26,D51,D52,D71,D74,D75,D76)</f>
        <v>683.38175805179264</v>
      </c>
      <c r="E2" s="31">
        <f t="shared" si="1"/>
        <v>757.41501405052531</v>
      </c>
      <c r="F2" s="31">
        <f t="shared" si="1"/>
        <v>793.42833740482729</v>
      </c>
      <c r="G2" s="31">
        <f t="shared" si="1"/>
        <v>882.81950250557895</v>
      </c>
      <c r="H2" s="31">
        <f t="shared" si="1"/>
        <v>1127.3157916297259</v>
      </c>
      <c r="I2" s="31">
        <f t="shared" si="1"/>
        <v>1236.1537033868349</v>
      </c>
      <c r="J2" s="31">
        <f t="shared" si="1"/>
        <v>1212.6962317096875</v>
      </c>
      <c r="K2" s="31">
        <f t="shared" si="1"/>
        <v>1263.5363013792412</v>
      </c>
      <c r="L2" s="31">
        <f t="shared" si="1"/>
        <v>1134.2571907272227</v>
      </c>
      <c r="M2" s="31">
        <f t="shared" si="1"/>
        <v>1017.2226582641381</v>
      </c>
      <c r="N2" s="31">
        <f t="shared" si="1"/>
        <v>867.63005758123165</v>
      </c>
      <c r="O2" s="31">
        <f t="shared" si="1"/>
        <v>736.22358278874526</v>
      </c>
      <c r="P2" s="31">
        <f t="shared" si="1"/>
        <v>605.72611476626946</v>
      </c>
      <c r="Q2" s="31">
        <f t="shared" si="1"/>
        <v>812.65174529608726</v>
      </c>
      <c r="R2" s="31">
        <f t="shared" si="1"/>
        <v>963.74979754959713</v>
      </c>
      <c r="S2" s="31">
        <f t="shared" si="1"/>
        <v>917.09777338760807</v>
      </c>
      <c r="T2" s="31">
        <f t="shared" si="1"/>
        <v>967.65705552184841</v>
      </c>
      <c r="U2" s="31">
        <f t="shared" si="1"/>
        <v>1032.4269629253845</v>
      </c>
      <c r="V2" s="31">
        <f t="shared" si="1"/>
        <v>1021.0638485573274</v>
      </c>
      <c r="W2" s="31">
        <f t="shared" si="1"/>
        <v>761.47705840066556</v>
      </c>
      <c r="X2" s="31">
        <f t="shared" ref="X2" si="2">SUM(X3,X17,X22,X25,X26,X51,X52,X71,X74,X75,X76)</f>
        <v>976.60265261720826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633.09667004701441</v>
      </c>
      <c r="D26" s="37">
        <f t="shared" ref="D26:W26" si="22">SUM(D27,D33)</f>
        <v>683.38175805179264</v>
      </c>
      <c r="E26" s="37">
        <f t="shared" si="22"/>
        <v>757.41501405052531</v>
      </c>
      <c r="F26" s="37">
        <f t="shared" si="22"/>
        <v>793.42833740482729</v>
      </c>
      <c r="G26" s="37">
        <f t="shared" si="22"/>
        <v>882.81950250557895</v>
      </c>
      <c r="H26" s="37">
        <f t="shared" si="22"/>
        <v>1127.3157916297259</v>
      </c>
      <c r="I26" s="37">
        <f t="shared" si="22"/>
        <v>1236.1537033868349</v>
      </c>
      <c r="J26" s="37">
        <f t="shared" si="22"/>
        <v>1211.855262942297</v>
      </c>
      <c r="K26" s="37">
        <f t="shared" si="22"/>
        <v>1207.8009948781016</v>
      </c>
      <c r="L26" s="37">
        <f t="shared" si="22"/>
        <v>1081.9468161115224</v>
      </c>
      <c r="M26" s="37">
        <f t="shared" si="22"/>
        <v>968.64328440873783</v>
      </c>
      <c r="N26" s="37">
        <f t="shared" si="22"/>
        <v>827.88536301689464</v>
      </c>
      <c r="O26" s="37">
        <f t="shared" si="22"/>
        <v>701.66896093170806</v>
      </c>
      <c r="P26" s="37">
        <f t="shared" si="22"/>
        <v>574.2944081147059</v>
      </c>
      <c r="Q26" s="37">
        <f t="shared" si="22"/>
        <v>768.2285985377174</v>
      </c>
      <c r="R26" s="37">
        <f t="shared" si="22"/>
        <v>915.42123113129992</v>
      </c>
      <c r="S26" s="37">
        <f t="shared" si="22"/>
        <v>868.19488049018582</v>
      </c>
      <c r="T26" s="37">
        <f t="shared" si="22"/>
        <v>927.46833898557952</v>
      </c>
      <c r="U26" s="37">
        <f t="shared" si="22"/>
        <v>984.81794738546341</v>
      </c>
      <c r="V26" s="37">
        <f t="shared" si="22"/>
        <v>972.05361814073831</v>
      </c>
      <c r="W26" s="37">
        <f t="shared" si="22"/>
        <v>709.27215848361504</v>
      </c>
      <c r="X26" s="37">
        <f t="shared" ref="X26" si="23">SUM(X27,X33)</f>
        <v>916.73246380665978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633.09667004701441</v>
      </c>
      <c r="D33" s="29">
        <f t="shared" ref="D33:W33" si="28">SUM(D34:D50)</f>
        <v>683.38175805179264</v>
      </c>
      <c r="E33" s="29">
        <f t="shared" si="28"/>
        <v>757.41501405052531</v>
      </c>
      <c r="F33" s="29">
        <f t="shared" si="28"/>
        <v>793.42833740482729</v>
      </c>
      <c r="G33" s="29">
        <f t="shared" si="28"/>
        <v>882.81950250557895</v>
      </c>
      <c r="H33" s="29">
        <f t="shared" si="28"/>
        <v>1127.3157916297259</v>
      </c>
      <c r="I33" s="29">
        <f t="shared" si="28"/>
        <v>1236.1537033868349</v>
      </c>
      <c r="J33" s="29">
        <f t="shared" si="28"/>
        <v>1211.855262942297</v>
      </c>
      <c r="K33" s="29">
        <f t="shared" si="28"/>
        <v>1207.8009948781016</v>
      </c>
      <c r="L33" s="29">
        <f t="shared" si="28"/>
        <v>1081.9468161115224</v>
      </c>
      <c r="M33" s="29">
        <f t="shared" si="28"/>
        <v>968.64328440873783</v>
      </c>
      <c r="N33" s="29">
        <f t="shared" si="28"/>
        <v>827.88536301689464</v>
      </c>
      <c r="O33" s="29">
        <f t="shared" si="28"/>
        <v>701.66896093170806</v>
      </c>
      <c r="P33" s="29">
        <f t="shared" si="28"/>
        <v>574.2944081147059</v>
      </c>
      <c r="Q33" s="29">
        <f t="shared" si="28"/>
        <v>768.2285985377174</v>
      </c>
      <c r="R33" s="29">
        <f t="shared" si="28"/>
        <v>915.42123113129992</v>
      </c>
      <c r="S33" s="29">
        <f t="shared" si="28"/>
        <v>868.19488049018582</v>
      </c>
      <c r="T33" s="29">
        <f t="shared" si="28"/>
        <v>927.46833898557952</v>
      </c>
      <c r="U33" s="29">
        <f t="shared" si="28"/>
        <v>984.81794738546341</v>
      </c>
      <c r="V33" s="29">
        <f t="shared" si="28"/>
        <v>972.05361814073831</v>
      </c>
      <c r="W33" s="29">
        <f t="shared" si="28"/>
        <v>709.27215848361504</v>
      </c>
      <c r="X33" s="29">
        <f t="shared" ref="X33" si="29">SUM(X34:X50)</f>
        <v>916.73246380665978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633.09667004701441</v>
      </c>
      <c r="D43" s="10">
        <v>683.38175805179264</v>
      </c>
      <c r="E43" s="10">
        <v>757.41501405052531</v>
      </c>
      <c r="F43" s="10">
        <v>793.42833740482729</v>
      </c>
      <c r="G43" s="10">
        <v>882.81950250557895</v>
      </c>
      <c r="H43" s="10">
        <v>1127.3157916297259</v>
      </c>
      <c r="I43" s="10">
        <v>1236.1537033868349</v>
      </c>
      <c r="J43" s="10">
        <v>1211.855262942297</v>
      </c>
      <c r="K43" s="10">
        <v>1207.8009948781016</v>
      </c>
      <c r="L43" s="10">
        <v>1081.9468161115224</v>
      </c>
      <c r="M43" s="10">
        <v>968.64328440873783</v>
      </c>
      <c r="N43" s="10">
        <v>827.88536301689464</v>
      </c>
      <c r="O43" s="10">
        <v>701.66896093170806</v>
      </c>
      <c r="P43" s="10">
        <v>574.2944081147059</v>
      </c>
      <c r="Q43" s="10">
        <v>768.2285985377174</v>
      </c>
      <c r="R43" s="10">
        <v>915.42123113129992</v>
      </c>
      <c r="S43" s="10">
        <v>868.19488049018582</v>
      </c>
      <c r="T43" s="10">
        <v>927.46833898557952</v>
      </c>
      <c r="U43" s="10">
        <v>984.81794738546341</v>
      </c>
      <c r="V43" s="10">
        <v>972.05361814073831</v>
      </c>
      <c r="W43" s="10">
        <v>709.27215848361504</v>
      </c>
      <c r="X43" s="10">
        <v>916.73246380665978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0.84096876739050008</v>
      </c>
      <c r="K52" s="37">
        <f t="shared" si="31"/>
        <v>55.735306501139526</v>
      </c>
      <c r="L52" s="37">
        <f t="shared" si="31"/>
        <v>52.310374615700326</v>
      </c>
      <c r="M52" s="37">
        <f t="shared" si="31"/>
        <v>48.579373855400263</v>
      </c>
      <c r="N52" s="37">
        <f t="shared" si="31"/>
        <v>39.744694564337046</v>
      </c>
      <c r="O52" s="37">
        <f t="shared" si="31"/>
        <v>34.554621857037176</v>
      </c>
      <c r="P52" s="37">
        <f t="shared" si="31"/>
        <v>31.431706651563523</v>
      </c>
      <c r="Q52" s="37">
        <f t="shared" si="31"/>
        <v>44.42314675836991</v>
      </c>
      <c r="R52" s="37">
        <f t="shared" si="31"/>
        <v>48.328566418297207</v>
      </c>
      <c r="S52" s="37">
        <f t="shared" si="31"/>
        <v>48.902892897422198</v>
      </c>
      <c r="T52" s="37">
        <f t="shared" si="31"/>
        <v>40.188716536268892</v>
      </c>
      <c r="U52" s="37">
        <f t="shared" si="31"/>
        <v>47.609015539920989</v>
      </c>
      <c r="V52" s="37">
        <f t="shared" si="31"/>
        <v>49.010230416589131</v>
      </c>
      <c r="W52" s="37">
        <f t="shared" si="31"/>
        <v>52.204899917050554</v>
      </c>
      <c r="X52" s="37">
        <f t="shared" ref="X52" si="32">SUM(X53:X70)</f>
        <v>59.870188810548456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0.84096876739050008</v>
      </c>
      <c r="K66" s="10">
        <v>55.735306501139526</v>
      </c>
      <c r="L66" s="10">
        <v>52.310374615700326</v>
      </c>
      <c r="M66" s="10">
        <v>48.579373855400263</v>
      </c>
      <c r="N66" s="10">
        <v>39.744694564337046</v>
      </c>
      <c r="O66" s="10">
        <v>34.554621857037176</v>
      </c>
      <c r="P66" s="10">
        <v>31.431706651563523</v>
      </c>
      <c r="Q66" s="10">
        <v>44.42314675836991</v>
      </c>
      <c r="R66" s="10">
        <v>48.328566418297207</v>
      </c>
      <c r="S66" s="10">
        <v>48.902892897422198</v>
      </c>
      <c r="T66" s="10">
        <v>40.188716536268892</v>
      </c>
      <c r="U66" s="10">
        <v>47.609015539920989</v>
      </c>
      <c r="V66" s="10">
        <v>49.010230416589131</v>
      </c>
      <c r="W66" s="10">
        <v>52.204899917050554</v>
      </c>
      <c r="X66" s="10">
        <v>59.870188810548456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1.026999140154772</v>
      </c>
      <c r="D2" s="31">
        <f t="shared" si="0"/>
        <v>1.026999140154772</v>
      </c>
      <c r="E2" s="31">
        <f t="shared" si="0"/>
        <v>2.0540842648323299</v>
      </c>
      <c r="F2" s="31">
        <f t="shared" si="0"/>
        <v>9.2433361994840926</v>
      </c>
      <c r="G2" s="31">
        <f t="shared" si="0"/>
        <v>2.0540842648323299</v>
      </c>
      <c r="H2" s="31">
        <f t="shared" si="0"/>
        <v>1.026999140154772</v>
      </c>
      <c r="I2" s="31">
        <f t="shared" si="0"/>
        <v>1.026999140154772</v>
      </c>
      <c r="J2" s="31">
        <f t="shared" si="0"/>
        <v>1.0031814273430779</v>
      </c>
      <c r="K2" s="31">
        <f t="shared" si="0"/>
        <v>1.0031814273430779</v>
      </c>
      <c r="L2" s="31">
        <f t="shared" si="0"/>
        <v>1.0031814273430779</v>
      </c>
      <c r="M2" s="31">
        <f t="shared" si="0"/>
        <v>1.0031814273430779</v>
      </c>
      <c r="N2" s="31">
        <f t="shared" si="0"/>
        <v>1.0031814273430779</v>
      </c>
      <c r="O2" s="31">
        <f t="shared" si="0"/>
        <v>6.0189165950128984</v>
      </c>
      <c r="P2" s="31">
        <f t="shared" si="0"/>
        <v>5.0157351676698188</v>
      </c>
      <c r="Q2" s="31">
        <f t="shared" si="0"/>
        <v>6.0189165950128984</v>
      </c>
      <c r="R2" s="31">
        <f t="shared" si="0"/>
        <v>6.0189165950128984</v>
      </c>
      <c r="S2" s="31">
        <f t="shared" si="0"/>
        <v>5.1232158211521934</v>
      </c>
      <c r="T2" s="31">
        <f t="shared" si="0"/>
        <v>5.1232158211521934</v>
      </c>
      <c r="U2" s="31">
        <f t="shared" si="0"/>
        <v>5.1232158211521934</v>
      </c>
      <c r="V2" s="31">
        <f t="shared" si="0"/>
        <v>5.1232158211521934</v>
      </c>
      <c r="W2" s="31">
        <f t="shared" ref="W2:X2" si="1">SUM(W3,W17,W22,W25,W26,W51,W52,W71,W74,W75,W76)</f>
        <v>4.0986242476354251</v>
      </c>
      <c r="X2" s="31">
        <f t="shared" si="1"/>
        <v>3.0739466895958731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1.026999140154772</v>
      </c>
      <c r="D26" s="37">
        <f t="shared" si="14"/>
        <v>1.026999140154772</v>
      </c>
      <c r="E26" s="37">
        <f t="shared" si="14"/>
        <v>2.0540842648323299</v>
      </c>
      <c r="F26" s="37">
        <f t="shared" si="14"/>
        <v>9.2433361994840926</v>
      </c>
      <c r="G26" s="37">
        <f t="shared" si="14"/>
        <v>2.0540842648323299</v>
      </c>
      <c r="H26" s="37">
        <f t="shared" si="14"/>
        <v>1.026999140154772</v>
      </c>
      <c r="I26" s="37">
        <f t="shared" si="14"/>
        <v>1.026999140154772</v>
      </c>
      <c r="J26" s="37">
        <f t="shared" si="14"/>
        <v>1.0031814273430779</v>
      </c>
      <c r="K26" s="37">
        <f t="shared" si="14"/>
        <v>1.0031814273430779</v>
      </c>
      <c r="L26" s="37">
        <f t="shared" si="14"/>
        <v>1.0031814273430779</v>
      </c>
      <c r="M26" s="37">
        <f t="shared" si="14"/>
        <v>1.0031814273430779</v>
      </c>
      <c r="N26" s="37">
        <f t="shared" si="14"/>
        <v>1.0031814273430779</v>
      </c>
      <c r="O26" s="37">
        <f t="shared" si="14"/>
        <v>6.0189165950128984</v>
      </c>
      <c r="P26" s="37">
        <f t="shared" si="14"/>
        <v>5.0157351676698188</v>
      </c>
      <c r="Q26" s="37">
        <f t="shared" si="14"/>
        <v>6.0189165950128984</v>
      </c>
      <c r="R26" s="37">
        <f t="shared" si="14"/>
        <v>6.0189165950128984</v>
      </c>
      <c r="S26" s="37">
        <f t="shared" si="14"/>
        <v>5.1232158211521934</v>
      </c>
      <c r="T26" s="37">
        <f t="shared" si="14"/>
        <v>5.1232158211521934</v>
      </c>
      <c r="U26" s="37">
        <f t="shared" si="14"/>
        <v>5.1232158211521934</v>
      </c>
      <c r="V26" s="37">
        <f t="shared" si="14"/>
        <v>5.1232158211521934</v>
      </c>
      <c r="W26" s="37">
        <f t="shared" ref="W26:X26" si="15">SUM(W27,W33)</f>
        <v>4.0986242476354251</v>
      </c>
      <c r="X26" s="37">
        <f t="shared" si="15"/>
        <v>3.0739466895958731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1.026999140154772</v>
      </c>
      <c r="D33" s="29">
        <f t="shared" si="18"/>
        <v>1.026999140154772</v>
      </c>
      <c r="E33" s="29">
        <f t="shared" si="18"/>
        <v>2.0540842648323299</v>
      </c>
      <c r="F33" s="29">
        <f t="shared" si="18"/>
        <v>9.2433361994840926</v>
      </c>
      <c r="G33" s="29">
        <f t="shared" si="18"/>
        <v>2.0540842648323299</v>
      </c>
      <c r="H33" s="29">
        <f t="shared" si="18"/>
        <v>1.026999140154772</v>
      </c>
      <c r="I33" s="29">
        <f t="shared" si="18"/>
        <v>1.026999140154772</v>
      </c>
      <c r="J33" s="29">
        <f t="shared" si="18"/>
        <v>1.0031814273430779</v>
      </c>
      <c r="K33" s="29">
        <f t="shared" si="18"/>
        <v>1.0031814273430779</v>
      </c>
      <c r="L33" s="29">
        <f t="shared" si="18"/>
        <v>1.0031814273430779</v>
      </c>
      <c r="M33" s="29">
        <f t="shared" si="18"/>
        <v>1.0031814273430779</v>
      </c>
      <c r="N33" s="29">
        <f t="shared" si="18"/>
        <v>1.0031814273430779</v>
      </c>
      <c r="O33" s="29">
        <f t="shared" si="18"/>
        <v>6.0189165950128984</v>
      </c>
      <c r="P33" s="29">
        <f t="shared" si="18"/>
        <v>5.0157351676698188</v>
      </c>
      <c r="Q33" s="29">
        <f t="shared" si="18"/>
        <v>6.0189165950128984</v>
      </c>
      <c r="R33" s="29">
        <f t="shared" si="18"/>
        <v>6.0189165950128984</v>
      </c>
      <c r="S33" s="29">
        <f t="shared" si="18"/>
        <v>5.1232158211521934</v>
      </c>
      <c r="T33" s="29">
        <f t="shared" si="18"/>
        <v>5.1232158211521934</v>
      </c>
      <c r="U33" s="29">
        <f t="shared" si="18"/>
        <v>5.1232158211521934</v>
      </c>
      <c r="V33" s="29">
        <f t="shared" si="18"/>
        <v>5.1232158211521934</v>
      </c>
      <c r="W33" s="29">
        <f t="shared" ref="W33:X33" si="19">SUM(W34:W50)</f>
        <v>4.0986242476354251</v>
      </c>
      <c r="X33" s="29">
        <f t="shared" si="19"/>
        <v>3.0739466895958731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1.026999140154772</v>
      </c>
      <c r="D43" s="10">
        <f>FC_TRA_DNAVI_DCS_E!D43+FC_TRA_DNAVI_IWW_E!D43</f>
        <v>1.026999140154772</v>
      </c>
      <c r="E43" s="10">
        <f>FC_TRA_DNAVI_DCS_E!E43+FC_TRA_DNAVI_IWW_E!E43</f>
        <v>2.0540842648323299</v>
      </c>
      <c r="F43" s="10">
        <f>FC_TRA_DNAVI_DCS_E!F43+FC_TRA_DNAVI_IWW_E!F43</f>
        <v>9.2433361994840926</v>
      </c>
      <c r="G43" s="10">
        <f>FC_TRA_DNAVI_DCS_E!G43+FC_TRA_DNAVI_IWW_E!G43</f>
        <v>2.0540842648323299</v>
      </c>
      <c r="H43" s="10">
        <f>FC_TRA_DNAVI_DCS_E!H43+FC_TRA_DNAVI_IWW_E!H43</f>
        <v>1.026999140154772</v>
      </c>
      <c r="I43" s="10">
        <f>FC_TRA_DNAVI_DCS_E!I43+FC_TRA_DNAVI_IWW_E!I43</f>
        <v>1.026999140154772</v>
      </c>
      <c r="J43" s="10">
        <f>FC_TRA_DNAVI_DCS_E!J43+FC_TRA_DNAVI_IWW_E!J43</f>
        <v>1.0031814273430779</v>
      </c>
      <c r="K43" s="10">
        <f>FC_TRA_DNAVI_DCS_E!K43+FC_TRA_DNAVI_IWW_E!K43</f>
        <v>1.0031814273430779</v>
      </c>
      <c r="L43" s="10">
        <f>FC_TRA_DNAVI_DCS_E!L43+FC_TRA_DNAVI_IWW_E!L43</f>
        <v>1.0031814273430779</v>
      </c>
      <c r="M43" s="10">
        <f>FC_TRA_DNAVI_DCS_E!M43+FC_TRA_DNAVI_IWW_E!M43</f>
        <v>1.0031814273430779</v>
      </c>
      <c r="N43" s="10">
        <f>FC_TRA_DNAVI_DCS_E!N43+FC_TRA_DNAVI_IWW_E!N43</f>
        <v>1.0031814273430779</v>
      </c>
      <c r="O43" s="10">
        <f>FC_TRA_DNAVI_DCS_E!O43+FC_TRA_DNAVI_IWW_E!O43</f>
        <v>6.0189165950128984</v>
      </c>
      <c r="P43" s="10">
        <f>FC_TRA_DNAVI_DCS_E!P43+FC_TRA_DNAVI_IWW_E!P43</f>
        <v>5.0157351676698188</v>
      </c>
      <c r="Q43" s="10">
        <f>FC_TRA_DNAVI_DCS_E!Q43+FC_TRA_DNAVI_IWW_E!Q43</f>
        <v>6.0189165950128984</v>
      </c>
      <c r="R43" s="10">
        <f>FC_TRA_DNAVI_DCS_E!R43+FC_TRA_DNAVI_IWW_E!R43</f>
        <v>6.0189165950128984</v>
      </c>
      <c r="S43" s="10">
        <f>FC_TRA_DNAVI_DCS_E!S43+FC_TRA_DNAVI_IWW_E!S43</f>
        <v>5.1232158211521934</v>
      </c>
      <c r="T43" s="10">
        <f>FC_TRA_DNAVI_DCS_E!T43+FC_TRA_DNAVI_IWW_E!T43</f>
        <v>5.1232158211521934</v>
      </c>
      <c r="U43" s="10">
        <f>FC_TRA_DNAVI_DCS_E!U43+FC_TRA_DNAVI_IWW_E!U43</f>
        <v>5.1232158211521934</v>
      </c>
      <c r="V43" s="10">
        <f>FC_TRA_DNAVI_DCS_E!V43+FC_TRA_DNAVI_IWW_E!V43</f>
        <v>5.1232158211521934</v>
      </c>
      <c r="W43" s="10">
        <f>FC_TRA_DNAVI_DCS_E!W43+FC_TRA_DNAVI_IWW_E!W43</f>
        <v>4.0986242476354251</v>
      </c>
      <c r="X43" s="10">
        <f>FC_TRA_DNAVI_DCS_E!X43+FC_TRA_DNAVI_IWW_E!X43</f>
        <v>3.0739466895958731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1.026999140154772</v>
      </c>
      <c r="D2" s="31">
        <f t="shared" si="0"/>
        <v>1.026999140154772</v>
      </c>
      <c r="E2" s="31">
        <f t="shared" si="0"/>
        <v>2.0540842648323299</v>
      </c>
      <c r="F2" s="31">
        <f t="shared" si="0"/>
        <v>9.2433361994840926</v>
      </c>
      <c r="G2" s="31">
        <f t="shared" si="0"/>
        <v>2.0540842648323299</v>
      </c>
      <c r="H2" s="31">
        <f t="shared" si="0"/>
        <v>1.026999140154772</v>
      </c>
      <c r="I2" s="31">
        <f t="shared" si="0"/>
        <v>1.026999140154772</v>
      </c>
      <c r="J2" s="31">
        <f t="shared" si="0"/>
        <v>1.0031814273430779</v>
      </c>
      <c r="K2" s="31">
        <f t="shared" si="0"/>
        <v>1.0031814273430779</v>
      </c>
      <c r="L2" s="31">
        <f t="shared" si="0"/>
        <v>1.0031814273430779</v>
      </c>
      <c r="M2" s="31">
        <f t="shared" si="0"/>
        <v>1.0031814273430779</v>
      </c>
      <c r="N2" s="31">
        <f t="shared" si="0"/>
        <v>1.0031814273430779</v>
      </c>
      <c r="O2" s="31">
        <f t="shared" si="0"/>
        <v>6.0189165950128984</v>
      </c>
      <c r="P2" s="31">
        <f t="shared" si="0"/>
        <v>5.0157351676698188</v>
      </c>
      <c r="Q2" s="31">
        <f t="shared" si="0"/>
        <v>6.0189165950128984</v>
      </c>
      <c r="R2" s="31">
        <f t="shared" si="0"/>
        <v>6.0189165950128984</v>
      </c>
      <c r="S2" s="31">
        <f t="shared" si="0"/>
        <v>5.1232158211521934</v>
      </c>
      <c r="T2" s="31">
        <f t="shared" si="0"/>
        <v>5.1232158211521934</v>
      </c>
      <c r="U2" s="31">
        <f t="shared" si="0"/>
        <v>5.1232158211521934</v>
      </c>
      <c r="V2" s="31">
        <f t="shared" si="0"/>
        <v>5.1232158211521934</v>
      </c>
      <c r="W2" s="31">
        <f t="shared" ref="W2:X2" si="1">SUM(W3,W17,W22,W25,W26,W51,W52,W71,W74,W75,W76)</f>
        <v>4.0986242476354251</v>
      </c>
      <c r="X2" s="31">
        <f t="shared" si="1"/>
        <v>3.0739466895958731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1.026999140154772</v>
      </c>
      <c r="D26" s="37">
        <f t="shared" si="10"/>
        <v>1.026999140154772</v>
      </c>
      <c r="E26" s="37">
        <f t="shared" si="10"/>
        <v>2.0540842648323299</v>
      </c>
      <c r="F26" s="37">
        <f t="shared" si="10"/>
        <v>9.2433361994840926</v>
      </c>
      <c r="G26" s="37">
        <f t="shared" si="10"/>
        <v>2.0540842648323299</v>
      </c>
      <c r="H26" s="37">
        <f t="shared" si="10"/>
        <v>1.026999140154772</v>
      </c>
      <c r="I26" s="37">
        <f t="shared" si="10"/>
        <v>1.026999140154772</v>
      </c>
      <c r="J26" s="37">
        <f t="shared" si="10"/>
        <v>1.0031814273430779</v>
      </c>
      <c r="K26" s="37">
        <f t="shared" si="10"/>
        <v>1.0031814273430779</v>
      </c>
      <c r="L26" s="37">
        <f t="shared" si="10"/>
        <v>1.0031814273430779</v>
      </c>
      <c r="M26" s="37">
        <f t="shared" si="10"/>
        <v>1.0031814273430779</v>
      </c>
      <c r="N26" s="37">
        <f t="shared" si="10"/>
        <v>1.0031814273430779</v>
      </c>
      <c r="O26" s="37">
        <f t="shared" si="10"/>
        <v>6.0189165950128984</v>
      </c>
      <c r="P26" s="37">
        <f t="shared" si="10"/>
        <v>5.0157351676698188</v>
      </c>
      <c r="Q26" s="37">
        <f t="shared" si="10"/>
        <v>6.0189165950128984</v>
      </c>
      <c r="R26" s="37">
        <f t="shared" si="10"/>
        <v>6.0189165950128984</v>
      </c>
      <c r="S26" s="37">
        <f t="shared" si="10"/>
        <v>5.1232158211521934</v>
      </c>
      <c r="T26" s="37">
        <f t="shared" si="10"/>
        <v>5.1232158211521934</v>
      </c>
      <c r="U26" s="37">
        <f t="shared" si="10"/>
        <v>5.1232158211521934</v>
      </c>
      <c r="V26" s="37">
        <f t="shared" si="10"/>
        <v>5.1232158211521934</v>
      </c>
      <c r="W26" s="37">
        <f t="shared" ref="W26:X26" si="11">SUM(W27,W33)</f>
        <v>4.0986242476354251</v>
      </c>
      <c r="X26" s="37">
        <f t="shared" si="11"/>
        <v>3.0739466895958731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1.026999140154772</v>
      </c>
      <c r="D33" s="29">
        <f t="shared" si="14"/>
        <v>1.026999140154772</v>
      </c>
      <c r="E33" s="29">
        <f t="shared" si="14"/>
        <v>2.0540842648323299</v>
      </c>
      <c r="F33" s="29">
        <f t="shared" si="14"/>
        <v>9.2433361994840926</v>
      </c>
      <c r="G33" s="29">
        <f t="shared" si="14"/>
        <v>2.0540842648323299</v>
      </c>
      <c r="H33" s="29">
        <f t="shared" si="14"/>
        <v>1.026999140154772</v>
      </c>
      <c r="I33" s="29">
        <f t="shared" si="14"/>
        <v>1.026999140154772</v>
      </c>
      <c r="J33" s="29">
        <f t="shared" si="14"/>
        <v>1.0031814273430779</v>
      </c>
      <c r="K33" s="29">
        <f t="shared" si="14"/>
        <v>1.0031814273430779</v>
      </c>
      <c r="L33" s="29">
        <f t="shared" si="14"/>
        <v>1.0031814273430779</v>
      </c>
      <c r="M33" s="29">
        <f t="shared" si="14"/>
        <v>1.0031814273430779</v>
      </c>
      <c r="N33" s="29">
        <f t="shared" si="14"/>
        <v>1.0031814273430779</v>
      </c>
      <c r="O33" s="29">
        <f t="shared" si="14"/>
        <v>6.0189165950128984</v>
      </c>
      <c r="P33" s="29">
        <f t="shared" si="14"/>
        <v>5.0157351676698188</v>
      </c>
      <c r="Q33" s="29">
        <f t="shared" si="14"/>
        <v>6.0189165950128984</v>
      </c>
      <c r="R33" s="29">
        <f t="shared" si="14"/>
        <v>6.0189165950128984</v>
      </c>
      <c r="S33" s="29">
        <f t="shared" si="14"/>
        <v>5.1232158211521934</v>
      </c>
      <c r="T33" s="29">
        <f t="shared" si="14"/>
        <v>5.1232158211521934</v>
      </c>
      <c r="U33" s="29">
        <f t="shared" si="14"/>
        <v>5.1232158211521934</v>
      </c>
      <c r="V33" s="29">
        <f t="shared" si="14"/>
        <v>5.1232158211521934</v>
      </c>
      <c r="W33" s="29">
        <f t="shared" ref="W33:X33" si="15">SUM(W34:W50)</f>
        <v>4.0986242476354251</v>
      </c>
      <c r="X33" s="29">
        <f t="shared" si="15"/>
        <v>3.0739466895958731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1.026999140154772</v>
      </c>
      <c r="E43" s="10">
        <v>2.0540842648323299</v>
      </c>
      <c r="F43" s="10">
        <v>9.2433361994840926</v>
      </c>
      <c r="G43" s="10">
        <v>2.0540842648323299</v>
      </c>
      <c r="H43" s="10">
        <v>1.026999140154772</v>
      </c>
      <c r="I43" s="10">
        <v>1.026999140154772</v>
      </c>
      <c r="J43" s="10">
        <v>1.0031814273430779</v>
      </c>
      <c r="K43" s="10">
        <v>1.0031814273430779</v>
      </c>
      <c r="L43" s="10">
        <v>1.0031814273430779</v>
      </c>
      <c r="M43" s="10">
        <v>1.0031814273430779</v>
      </c>
      <c r="N43" s="10">
        <v>1.0031814273430779</v>
      </c>
      <c r="O43" s="10">
        <v>6.0189165950128984</v>
      </c>
      <c r="P43" s="10">
        <v>5.0157351676698188</v>
      </c>
      <c r="Q43" s="10">
        <v>6.0189165950128984</v>
      </c>
      <c r="R43" s="10">
        <v>6.0189165950128984</v>
      </c>
      <c r="S43" s="10">
        <v>5.1232158211521934</v>
      </c>
      <c r="T43" s="10">
        <v>5.1232158211521934</v>
      </c>
      <c r="U43" s="10">
        <v>5.1232158211521934</v>
      </c>
      <c r="V43" s="10">
        <v>5.1232158211521934</v>
      </c>
      <c r="W43" s="10">
        <v>4.0986242476354251</v>
      </c>
      <c r="X43" s="10">
        <v>3.0739466895958731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27.47205503009458</v>
      </c>
      <c r="N2" s="31">
        <f t="shared" si="0"/>
        <v>49.828030954428201</v>
      </c>
      <c r="O2" s="31">
        <f t="shared" si="0"/>
        <v>56.685296646603611</v>
      </c>
      <c r="P2" s="31">
        <f t="shared" si="0"/>
        <v>33.233018056749785</v>
      </c>
      <c r="Q2" s="31">
        <f t="shared" si="0"/>
        <v>39.187446259673251</v>
      </c>
      <c r="R2" s="31">
        <f t="shared" si="0"/>
        <v>29.793637145313841</v>
      </c>
      <c r="S2" s="31">
        <f t="shared" si="0"/>
        <v>40.864144453998286</v>
      </c>
      <c r="T2" s="31">
        <f t="shared" si="0"/>
        <v>58.233018056749771</v>
      </c>
      <c r="U2" s="31">
        <f t="shared" si="0"/>
        <v>69.668959587274287</v>
      </c>
      <c r="V2" s="31">
        <f t="shared" si="0"/>
        <v>74.634565778159939</v>
      </c>
      <c r="W2" s="31">
        <f t="shared" si="0"/>
        <v>54.492691315563192</v>
      </c>
      <c r="X2" s="31">
        <f t="shared" ref="X2" si="1">SUM(X3,X17,X22,X25,X26,X51,X52,X71,X74,X75,X76)</f>
        <v>27.708512467755806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27.47205503009458</v>
      </c>
      <c r="N51" s="37">
        <v>49.828030954428201</v>
      </c>
      <c r="O51" s="37">
        <v>56.685296646603611</v>
      </c>
      <c r="P51" s="37">
        <v>32.201203783319002</v>
      </c>
      <c r="Q51" s="37">
        <v>38.327601031814268</v>
      </c>
      <c r="R51" s="37">
        <v>28.675838349097159</v>
      </c>
      <c r="S51" s="37">
        <v>39.918314703353403</v>
      </c>
      <c r="T51" s="37">
        <v>57.287188306104888</v>
      </c>
      <c r="U51" s="37">
        <v>68.637145313843504</v>
      </c>
      <c r="V51" s="37">
        <v>73.688736027515048</v>
      </c>
      <c r="W51" s="37">
        <v>53.546861564918309</v>
      </c>
      <c r="X51" s="37">
        <v>26.84866723989682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1.031814273430782</v>
      </c>
      <c r="Q76" s="40">
        <v>0.85984522785898532</v>
      </c>
      <c r="R76" s="40">
        <v>1.1177987962166811</v>
      </c>
      <c r="S76" s="40">
        <v>0.94582975064488384</v>
      </c>
      <c r="T76" s="40">
        <v>0.94582975064488384</v>
      </c>
      <c r="U76" s="40">
        <v>1.031814273430782</v>
      </c>
      <c r="V76" s="40">
        <v>0.94582975064488384</v>
      </c>
      <c r="W76" s="40">
        <v>0.94582975064488384</v>
      </c>
      <c r="X76" s="40">
        <v>0.85984522785898532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9310.3476155090611</v>
      </c>
      <c r="D2" s="31">
        <f t="shared" ref="D2:W2" si="1">SUM(D3,D17,D22,D25,D26,D51,D52,D71,D74,D75,D76)</f>
        <v>9846.91082227878</v>
      </c>
      <c r="E2" s="31">
        <f t="shared" si="1"/>
        <v>9638.8734751878364</v>
      </c>
      <c r="F2" s="31">
        <f t="shared" si="1"/>
        <v>10301.719503345508</v>
      </c>
      <c r="G2" s="31">
        <f t="shared" si="1"/>
        <v>10222.719422927872</v>
      </c>
      <c r="H2" s="31">
        <f t="shared" si="1"/>
        <v>11031.485878524843</v>
      </c>
      <c r="I2" s="31">
        <f t="shared" si="1"/>
        <v>10447.127852454523</v>
      </c>
      <c r="J2" s="31">
        <f t="shared" si="1"/>
        <v>9411.5907613198397</v>
      </c>
      <c r="K2" s="31">
        <f t="shared" si="1"/>
        <v>9284.7804056462573</v>
      </c>
      <c r="L2" s="31">
        <f t="shared" si="1"/>
        <v>9656.139007325015</v>
      </c>
      <c r="M2" s="31">
        <f t="shared" si="1"/>
        <v>10184.75960390508</v>
      </c>
      <c r="N2" s="31">
        <f t="shared" si="1"/>
        <v>10105.854170766928</v>
      </c>
      <c r="O2" s="31">
        <f t="shared" si="1"/>
        <v>9128.4718558430286</v>
      </c>
      <c r="P2" s="31">
        <f t="shared" si="1"/>
        <v>9070.9434176194645</v>
      </c>
      <c r="Q2" s="31">
        <f t="shared" si="1"/>
        <v>8198.5723462857331</v>
      </c>
      <c r="R2" s="31">
        <f t="shared" si="1"/>
        <v>8782.2777325670668</v>
      </c>
      <c r="S2" s="31">
        <f t="shared" si="1"/>
        <v>9027.0102375374045</v>
      </c>
      <c r="T2" s="31">
        <f t="shared" si="1"/>
        <v>9097.366962310989</v>
      </c>
      <c r="U2" s="31">
        <f t="shared" si="1"/>
        <v>8607.7947770257433</v>
      </c>
      <c r="V2" s="31">
        <f t="shared" si="1"/>
        <v>8443.0133243682576</v>
      </c>
      <c r="W2" s="31">
        <f t="shared" si="1"/>
        <v>8728.957818964298</v>
      </c>
      <c r="X2" s="31">
        <f t="shared" ref="X2" si="2">SUM(X3,X17,X22,X25,X26,X51,X52,X71,X74,X75,X76)</f>
        <v>9169.7846756552972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246.52527944969904</v>
      </c>
      <c r="D3" s="34">
        <f t="shared" ref="D3:W3" si="4">SUM(D4,D8,D11)</f>
        <v>228.54797936371452</v>
      </c>
      <c r="E3" s="34">
        <f t="shared" si="4"/>
        <v>260.89174548581258</v>
      </c>
      <c r="F3" s="34">
        <f t="shared" si="4"/>
        <v>274.44883920894239</v>
      </c>
      <c r="G3" s="34">
        <f t="shared" si="4"/>
        <v>245.68572656921745</v>
      </c>
      <c r="H3" s="34">
        <f t="shared" si="4"/>
        <v>249.05159071367143</v>
      </c>
      <c r="I3" s="34">
        <f t="shared" si="4"/>
        <v>239.31306964746341</v>
      </c>
      <c r="J3" s="34">
        <f t="shared" si="4"/>
        <v>141.84772141014616</v>
      </c>
      <c r="K3" s="34">
        <f t="shared" si="4"/>
        <v>168.30214961306959</v>
      </c>
      <c r="L3" s="34">
        <f t="shared" si="4"/>
        <v>145.1331900257953</v>
      </c>
      <c r="M3" s="34">
        <f t="shared" si="4"/>
        <v>151.94084264832324</v>
      </c>
      <c r="N3" s="34">
        <f t="shared" si="4"/>
        <v>175.60421324161652</v>
      </c>
      <c r="O3" s="34">
        <f t="shared" si="4"/>
        <v>153.37807394668968</v>
      </c>
      <c r="P3" s="34">
        <f t="shared" si="4"/>
        <v>136.89011177987962</v>
      </c>
      <c r="Q3" s="34">
        <f t="shared" si="4"/>
        <v>104.71848667239904</v>
      </c>
      <c r="R3" s="34">
        <f t="shared" si="4"/>
        <v>98.498710232158317</v>
      </c>
      <c r="S3" s="34">
        <f t="shared" si="4"/>
        <v>124.31779879621672</v>
      </c>
      <c r="T3" s="34">
        <f t="shared" si="4"/>
        <v>143.41590713671553</v>
      </c>
      <c r="U3" s="34">
        <f t="shared" si="4"/>
        <v>97.578761822871982</v>
      </c>
      <c r="V3" s="34">
        <f t="shared" si="4"/>
        <v>73.820206362854606</v>
      </c>
      <c r="W3" s="34">
        <f t="shared" si="4"/>
        <v>59.609458297506436</v>
      </c>
      <c r="X3" s="34">
        <f t="shared" ref="X3" si="5">SUM(X4,X8,X11)</f>
        <v>48.335425623387792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82.252020636285465</v>
      </c>
      <c r="F4" s="29">
        <f t="shared" si="7"/>
        <v>86.971109200343932</v>
      </c>
      <c r="G4" s="29">
        <f t="shared" si="7"/>
        <v>73.860447119518454</v>
      </c>
      <c r="H4" s="29">
        <f t="shared" si="7"/>
        <v>66.784178847807382</v>
      </c>
      <c r="I4" s="29">
        <f t="shared" si="7"/>
        <v>59.157351676698177</v>
      </c>
      <c r="J4" s="29">
        <f t="shared" si="7"/>
        <v>38.49097162510747</v>
      </c>
      <c r="K4" s="29">
        <f t="shared" si="7"/>
        <v>26.368615649183138</v>
      </c>
      <c r="L4" s="29">
        <f t="shared" si="7"/>
        <v>33.51126397248494</v>
      </c>
      <c r="M4" s="29">
        <f t="shared" si="7"/>
        <v>31.077472055030082</v>
      </c>
      <c r="N4" s="29">
        <f t="shared" si="7"/>
        <v>43.783319002579539</v>
      </c>
      <c r="O4" s="29">
        <f t="shared" si="7"/>
        <v>16.384866723989692</v>
      </c>
      <c r="P4" s="29">
        <f t="shared" si="7"/>
        <v>17.082201203783324</v>
      </c>
      <c r="Q4" s="29">
        <f t="shared" si="7"/>
        <v>9.8021496130696555</v>
      </c>
      <c r="R4" s="29">
        <f t="shared" si="7"/>
        <v>13.620550300945842</v>
      </c>
      <c r="S4" s="29">
        <f t="shared" si="7"/>
        <v>22.503181427343083</v>
      </c>
      <c r="T4" s="29">
        <f t="shared" si="7"/>
        <v>22.576784178847827</v>
      </c>
      <c r="U4" s="29">
        <f t="shared" si="7"/>
        <v>15.657695614789356</v>
      </c>
      <c r="V4" s="29">
        <f t="shared" si="7"/>
        <v>11.035683576956139</v>
      </c>
      <c r="W4" s="29">
        <f t="shared" si="7"/>
        <v>12.321238177128116</v>
      </c>
      <c r="X4" s="29">
        <f t="shared" ref="X4" si="8">SUM(X5:X7)</f>
        <v>9.3999140154772132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82.252020636285465</v>
      </c>
      <c r="F7" s="10">
        <f>FC_OTH_CP_E!F7+FC_OTH_HH_E!F7+FC_OTH_AFF_E!F7</f>
        <v>86.971109200343932</v>
      </c>
      <c r="G7" s="10">
        <f>FC_OTH_CP_E!G7+FC_OTH_HH_E!G7+FC_OTH_AFF_E!G7</f>
        <v>73.860447119518454</v>
      </c>
      <c r="H7" s="10">
        <f>FC_OTH_CP_E!H7+FC_OTH_HH_E!H7+FC_OTH_AFF_E!H7</f>
        <v>66.784178847807382</v>
      </c>
      <c r="I7" s="10">
        <f>FC_OTH_CP_E!I7+FC_OTH_HH_E!I7+FC_OTH_AFF_E!I7</f>
        <v>59.157351676698177</v>
      </c>
      <c r="J7" s="10">
        <f>FC_OTH_CP_E!J7+FC_OTH_HH_E!J7+FC_OTH_AFF_E!J7</f>
        <v>38.49097162510747</v>
      </c>
      <c r="K7" s="10">
        <f>FC_OTH_CP_E!K7+FC_OTH_HH_E!K7+FC_OTH_AFF_E!K7</f>
        <v>26.368615649183138</v>
      </c>
      <c r="L7" s="10">
        <f>FC_OTH_CP_E!L7+FC_OTH_HH_E!L7+FC_OTH_AFF_E!L7</f>
        <v>33.51126397248494</v>
      </c>
      <c r="M7" s="10">
        <f>FC_OTH_CP_E!M7+FC_OTH_HH_E!M7+FC_OTH_AFF_E!M7</f>
        <v>31.077472055030082</v>
      </c>
      <c r="N7" s="10">
        <f>FC_OTH_CP_E!N7+FC_OTH_HH_E!N7+FC_OTH_AFF_E!N7</f>
        <v>43.783319002579539</v>
      </c>
      <c r="O7" s="10">
        <f>FC_OTH_CP_E!O7+FC_OTH_HH_E!O7+FC_OTH_AFF_E!O7</f>
        <v>16.384866723989692</v>
      </c>
      <c r="P7" s="10">
        <f>FC_OTH_CP_E!P7+FC_OTH_HH_E!P7+FC_OTH_AFF_E!P7</f>
        <v>17.082201203783324</v>
      </c>
      <c r="Q7" s="10">
        <f>FC_OTH_CP_E!Q7+FC_OTH_HH_E!Q7+FC_OTH_AFF_E!Q7</f>
        <v>9.8021496130696555</v>
      </c>
      <c r="R7" s="10">
        <f>FC_OTH_CP_E!R7+FC_OTH_HH_E!R7+FC_OTH_AFF_E!R7</f>
        <v>13.620550300945842</v>
      </c>
      <c r="S7" s="10">
        <f>FC_OTH_CP_E!S7+FC_OTH_HH_E!S7+FC_OTH_AFF_E!S7</f>
        <v>22.503181427343083</v>
      </c>
      <c r="T7" s="10">
        <f>FC_OTH_CP_E!T7+FC_OTH_HH_E!T7+FC_OTH_AFF_E!T7</f>
        <v>22.576784178847827</v>
      </c>
      <c r="U7" s="10">
        <f>FC_OTH_CP_E!U7+FC_OTH_HH_E!U7+FC_OTH_AFF_E!U7</f>
        <v>15.657695614789356</v>
      </c>
      <c r="V7" s="10">
        <f>FC_OTH_CP_E!V7+FC_OTH_HH_E!V7+FC_OTH_AFF_E!V7</f>
        <v>11.035683576956139</v>
      </c>
      <c r="W7" s="10">
        <f>FC_OTH_CP_E!W7+FC_OTH_HH_E!W7+FC_OTH_AFF_E!W7</f>
        <v>12.321238177128116</v>
      </c>
      <c r="X7" s="10">
        <f>FC_OTH_CP_E!X7+FC_OTH_HH_E!X7+FC_OTH_AFF_E!X7</f>
        <v>9.3999140154772132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200.7834049871023</v>
      </c>
      <c r="D8" s="29">
        <f t="shared" ref="D8:W8" si="10">SUM(D9:D10)</f>
        <v>197.27085124677558</v>
      </c>
      <c r="E8" s="29">
        <f t="shared" si="10"/>
        <v>145.46362854686157</v>
      </c>
      <c r="F8" s="29">
        <f t="shared" si="10"/>
        <v>153.30283748925194</v>
      </c>
      <c r="G8" s="29">
        <f t="shared" si="10"/>
        <v>148.46852966466031</v>
      </c>
      <c r="H8" s="29">
        <f t="shared" si="10"/>
        <v>161.99337919174542</v>
      </c>
      <c r="I8" s="29">
        <f t="shared" si="10"/>
        <v>160.9047291487532</v>
      </c>
      <c r="J8" s="29">
        <f t="shared" si="10"/>
        <v>92.048581255374017</v>
      </c>
      <c r="K8" s="29">
        <f t="shared" si="10"/>
        <v>129.26990541702489</v>
      </c>
      <c r="L8" s="29">
        <f t="shared" si="10"/>
        <v>100.46380051590711</v>
      </c>
      <c r="M8" s="29">
        <f t="shared" si="10"/>
        <v>112.59931212381768</v>
      </c>
      <c r="N8" s="29">
        <f t="shared" si="10"/>
        <v>124.72717110920036</v>
      </c>
      <c r="O8" s="29">
        <f t="shared" si="10"/>
        <v>132.11805674978513</v>
      </c>
      <c r="P8" s="29">
        <f t="shared" si="10"/>
        <v>116.44832330180569</v>
      </c>
      <c r="Q8" s="29">
        <f t="shared" si="10"/>
        <v>92.498194325021558</v>
      </c>
      <c r="R8" s="29">
        <f t="shared" si="10"/>
        <v>83.053052450558994</v>
      </c>
      <c r="S8" s="29">
        <f t="shared" si="10"/>
        <v>98.632588134135887</v>
      </c>
      <c r="T8" s="29">
        <f t="shared" si="10"/>
        <v>115.21831470335351</v>
      </c>
      <c r="U8" s="29">
        <f t="shared" si="10"/>
        <v>76.844024075666454</v>
      </c>
      <c r="V8" s="29">
        <f t="shared" si="10"/>
        <v>58.540928632846033</v>
      </c>
      <c r="W8" s="29">
        <f t="shared" si="10"/>
        <v>44.468357695614777</v>
      </c>
      <c r="X8" s="29">
        <f t="shared" ref="X8" si="11">SUM(X9:X10)</f>
        <v>35.184092863284611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112.27248495270851</v>
      </c>
      <c r="D9" s="10">
        <f>FC_OTH_CP_E!D9+FC_OTH_HH_E!D9+FC_OTH_AFF_E!D9</f>
        <v>97.417024935511606</v>
      </c>
      <c r="E9" s="10">
        <f>FC_OTH_CP_E!E9+FC_OTH_HH_E!E9+FC_OTH_AFF_E!E9</f>
        <v>101.30610490111781</v>
      </c>
      <c r="F9" s="10">
        <f>FC_OTH_CP_E!F9+FC_OTH_HH_E!F9+FC_OTH_AFF_E!F9</f>
        <v>115.3599312123818</v>
      </c>
      <c r="G9" s="10">
        <f>FC_OTH_CP_E!G9+FC_OTH_HH_E!G9+FC_OTH_AFF_E!G9</f>
        <v>112.18727429062764</v>
      </c>
      <c r="H9" s="10">
        <f>FC_OTH_CP_E!H9+FC_OTH_HH_E!H9+FC_OTH_AFF_E!H9</f>
        <v>133.3844368013757</v>
      </c>
      <c r="I9" s="10">
        <f>FC_OTH_CP_E!I9+FC_OTH_HH_E!I9+FC_OTH_AFF_E!I9</f>
        <v>126.3103181427343</v>
      </c>
      <c r="J9" s="10">
        <f>FC_OTH_CP_E!J9+FC_OTH_HH_E!J9+FC_OTH_AFF_E!J9</f>
        <v>72.412123817712796</v>
      </c>
      <c r="K9" s="10">
        <f>FC_OTH_CP_E!K9+FC_OTH_HH_E!K9+FC_OTH_AFF_E!K9</f>
        <v>97.741272570937198</v>
      </c>
      <c r="L9" s="10">
        <f>FC_OTH_CP_E!L9+FC_OTH_HH_E!L9+FC_OTH_AFF_E!L9</f>
        <v>67.364574376612197</v>
      </c>
      <c r="M9" s="10">
        <f>FC_OTH_CP_E!M9+FC_OTH_HH_E!M9+FC_OTH_AFF_E!M9</f>
        <v>67.902665520206341</v>
      </c>
      <c r="N9" s="10">
        <f>FC_OTH_CP_E!N9+FC_OTH_HH_E!N9+FC_OTH_AFF_E!N9</f>
        <v>60.829922613929504</v>
      </c>
      <c r="O9" s="10">
        <f>FC_OTH_CP_E!O9+FC_OTH_HH_E!O9+FC_OTH_AFF_E!O9</f>
        <v>52.439810834049908</v>
      </c>
      <c r="P9" s="10">
        <f>FC_OTH_CP_E!P9+FC_OTH_HH_E!P9+FC_OTH_AFF_E!P9</f>
        <v>35.533104041272573</v>
      </c>
      <c r="Q9" s="10">
        <f>FC_OTH_CP_E!Q9+FC_OTH_HH_E!Q9+FC_OTH_AFF_E!Q9</f>
        <v>26.566294067067947</v>
      </c>
      <c r="R9" s="10">
        <f>FC_OTH_CP_E!R9+FC_OTH_HH_E!R9+FC_OTH_AFF_E!R9</f>
        <v>21.494926913155648</v>
      </c>
      <c r="S9" s="10">
        <f>FC_OTH_CP_E!S9+FC_OTH_HH_E!S9+FC_OTH_AFF_E!S9</f>
        <v>40.351504729148772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88.510920034393806</v>
      </c>
      <c r="D10" s="10">
        <f>FC_OTH_CP_E!D10+FC_OTH_HH_E!D10+FC_OTH_AFF_E!D10</f>
        <v>99.853826311263973</v>
      </c>
      <c r="E10" s="10">
        <f>FC_OTH_CP_E!E10+FC_OTH_HH_E!E10+FC_OTH_AFF_E!E10</f>
        <v>44.157523645743758</v>
      </c>
      <c r="F10" s="10">
        <f>FC_OTH_CP_E!F10+FC_OTH_HH_E!F10+FC_OTH_AFF_E!F10</f>
        <v>37.942906276870161</v>
      </c>
      <c r="G10" s="10">
        <f>FC_OTH_CP_E!G10+FC_OTH_HH_E!G10+FC_OTH_AFF_E!G10</f>
        <v>36.281255374032654</v>
      </c>
      <c r="H10" s="10">
        <f>FC_OTH_CP_E!H10+FC_OTH_HH_E!H10+FC_OTH_AFF_E!H10</f>
        <v>28.60894239036973</v>
      </c>
      <c r="I10" s="10">
        <f>FC_OTH_CP_E!I10+FC_OTH_HH_E!I10+FC_OTH_AFF_E!I10</f>
        <v>34.594411006018909</v>
      </c>
      <c r="J10" s="10">
        <f>FC_OTH_CP_E!J10+FC_OTH_HH_E!J10+FC_OTH_AFF_E!J10</f>
        <v>19.636457437661221</v>
      </c>
      <c r="K10" s="10">
        <f>FC_OTH_CP_E!K10+FC_OTH_HH_E!K10+FC_OTH_AFF_E!K10</f>
        <v>31.528632846087696</v>
      </c>
      <c r="L10" s="10">
        <f>FC_OTH_CP_E!L10+FC_OTH_HH_E!L10+FC_OTH_AFF_E!L10</f>
        <v>33.09922613929492</v>
      </c>
      <c r="M10" s="10">
        <f>FC_OTH_CP_E!M10+FC_OTH_HH_E!M10+FC_OTH_AFF_E!M10</f>
        <v>44.696646603611342</v>
      </c>
      <c r="N10" s="10">
        <f>FC_OTH_CP_E!N10+FC_OTH_HH_E!N10+FC_OTH_AFF_E!N10</f>
        <v>63.897248495270851</v>
      </c>
      <c r="O10" s="10">
        <f>FC_OTH_CP_E!O10+FC_OTH_HH_E!O10+FC_OTH_AFF_E!O10</f>
        <v>79.678245915735218</v>
      </c>
      <c r="P10" s="10">
        <f>FC_OTH_CP_E!P10+FC_OTH_HH_E!P10+FC_OTH_AFF_E!P10</f>
        <v>80.915219260533107</v>
      </c>
      <c r="Q10" s="10">
        <f>FC_OTH_CP_E!Q10+FC_OTH_HH_E!Q10+FC_OTH_AFF_E!Q10</f>
        <v>65.931900257953615</v>
      </c>
      <c r="R10" s="10">
        <f>FC_OTH_CP_E!R10+FC_OTH_HH_E!R10+FC_OTH_AFF_E!R10</f>
        <v>61.558125537403342</v>
      </c>
      <c r="S10" s="10">
        <f>FC_OTH_CP_E!S10+FC_OTH_HH_E!S10+FC_OTH_AFF_E!S10</f>
        <v>58.281083404987122</v>
      </c>
      <c r="T10" s="10">
        <f>FC_OTH_CP_E!T10+FC_OTH_HH_E!T10+FC_OTH_AFF_E!T10</f>
        <v>115.21831470335351</v>
      </c>
      <c r="U10" s="10">
        <f>FC_OTH_CP_E!U10+FC_OTH_HH_E!U10+FC_OTH_AFF_E!U10</f>
        <v>76.844024075666454</v>
      </c>
      <c r="V10" s="10">
        <f>FC_OTH_CP_E!V10+FC_OTH_HH_E!V10+FC_OTH_AFF_E!V10</f>
        <v>58.540928632846033</v>
      </c>
      <c r="W10" s="10">
        <f>FC_OTH_CP_E!W10+FC_OTH_HH_E!W10+FC_OTH_AFF_E!W10</f>
        <v>44.468357695614777</v>
      </c>
      <c r="X10" s="10">
        <f>FC_OTH_CP_E!X10+FC_OTH_HH_E!X10+FC_OTH_AFF_E!X10</f>
        <v>35.184092863284611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45.741874462596726</v>
      </c>
      <c r="D11" s="29">
        <f t="shared" ref="D11:W11" si="13">SUM(D12:D16)</f>
        <v>31.277128116938947</v>
      </c>
      <c r="E11" s="29">
        <f t="shared" si="13"/>
        <v>33.17609630266552</v>
      </c>
      <c r="F11" s="29">
        <f t="shared" si="13"/>
        <v>34.174892519346521</v>
      </c>
      <c r="G11" s="29">
        <f t="shared" si="13"/>
        <v>23.35674978503868</v>
      </c>
      <c r="H11" s="29">
        <f t="shared" si="13"/>
        <v>20.274032674118658</v>
      </c>
      <c r="I11" s="29">
        <f t="shared" si="13"/>
        <v>19.250988822012026</v>
      </c>
      <c r="J11" s="29">
        <f t="shared" si="13"/>
        <v>11.308168529664659</v>
      </c>
      <c r="K11" s="29">
        <f t="shared" si="13"/>
        <v>12.663628546861563</v>
      </c>
      <c r="L11" s="29">
        <f t="shared" si="13"/>
        <v>11.158125537403265</v>
      </c>
      <c r="M11" s="29">
        <f t="shared" si="13"/>
        <v>8.2640584694754917</v>
      </c>
      <c r="N11" s="29">
        <f t="shared" si="13"/>
        <v>7.0937231298366301</v>
      </c>
      <c r="O11" s="29">
        <f t="shared" si="13"/>
        <v>4.8751504729148785</v>
      </c>
      <c r="P11" s="29">
        <f t="shared" si="13"/>
        <v>3.3595872742906283</v>
      </c>
      <c r="Q11" s="29">
        <f t="shared" si="13"/>
        <v>2.418142734307827</v>
      </c>
      <c r="R11" s="29">
        <f t="shared" si="13"/>
        <v>1.8251074806534839</v>
      </c>
      <c r="S11" s="29">
        <f t="shared" si="13"/>
        <v>3.1820292347377483</v>
      </c>
      <c r="T11" s="29">
        <f t="shared" si="13"/>
        <v>5.620808254514194</v>
      </c>
      <c r="U11" s="29">
        <f t="shared" si="13"/>
        <v>5.0770421324161701</v>
      </c>
      <c r="V11" s="29">
        <f t="shared" si="13"/>
        <v>4.2435941530524461</v>
      </c>
      <c r="W11" s="29">
        <f t="shared" si="13"/>
        <v>2.8198624247635431</v>
      </c>
      <c r="X11" s="29">
        <f t="shared" ref="X11" si="14">SUM(X12:X16)</f>
        <v>3.7514187446259677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33.66964746345657</v>
      </c>
      <c r="D12" s="10">
        <f>FC_OTH_CP_E!D12+FC_OTH_HH_E!D12+FC_OTH_AFF_E!D12</f>
        <v>22.97919174548581</v>
      </c>
      <c r="E12" s="10">
        <f>FC_OTH_CP_E!E12+FC_OTH_HH_E!E12+FC_OTH_AFF_E!E12</f>
        <v>21.51238177128117</v>
      </c>
      <c r="F12" s="10">
        <f>FC_OTH_CP_E!F12+FC_OTH_HH_E!F12+FC_OTH_AFF_E!F12</f>
        <v>21.367153912295787</v>
      </c>
      <c r="G12" s="10">
        <f>FC_OTH_CP_E!G12+FC_OTH_HH_E!G12+FC_OTH_AFF_E!G12</f>
        <v>13.993981083404977</v>
      </c>
      <c r="H12" s="10">
        <f>FC_OTH_CP_E!H12+FC_OTH_HH_E!H12+FC_OTH_AFF_E!H12</f>
        <v>13.865004299226138</v>
      </c>
      <c r="I12" s="10">
        <f>FC_OTH_CP_E!I12+FC_OTH_HH_E!I12+FC_OTH_AFF_E!I12</f>
        <v>12.085640584694746</v>
      </c>
      <c r="J12" s="10">
        <f>FC_OTH_CP_E!J12+FC_OTH_HH_E!J12+FC_OTH_AFF_E!J12</f>
        <v>4.6603611349956999</v>
      </c>
      <c r="K12" s="10">
        <f>FC_OTH_CP_E!K12+FC_OTH_HH_E!K12+FC_OTH_AFF_E!K12</f>
        <v>4.5390369733447971</v>
      </c>
      <c r="L12" s="10">
        <f>FC_OTH_CP_E!L12+FC_OTH_HH_E!L12+FC_OTH_AFF_E!L12</f>
        <v>2.6273430782459157</v>
      </c>
      <c r="M12" s="10">
        <f>FC_OTH_CP_E!M12+FC_OTH_HH_E!M12+FC_OTH_AFF_E!M12</f>
        <v>1.5763542562338775</v>
      </c>
      <c r="N12" s="10">
        <f>FC_OTH_CP_E!N12+FC_OTH_HH_E!N12+FC_OTH_AFF_E!N12</f>
        <v>1.0509028374892522</v>
      </c>
      <c r="O12" s="10">
        <f>FC_OTH_CP_E!O12+FC_OTH_HH_E!O12+FC_OTH_AFF_E!O12</f>
        <v>1.566380051590714</v>
      </c>
      <c r="P12" s="10">
        <f>FC_OTH_CP_E!P12+FC_OTH_HH_E!P12+FC_OTH_AFF_E!P12</f>
        <v>0.52209802235597602</v>
      </c>
      <c r="Q12" s="10">
        <f>FC_OTH_CP_E!Q12+FC_OTH_HH_E!Q12+FC_OTH_AFF_E!Q12</f>
        <v>0.52545141874462631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9.2435081685296652</v>
      </c>
      <c r="D13" s="10">
        <f>FC_OTH_CP_E!D13+FC_OTH_HH_E!D13+FC_OTH_AFF_E!D13</f>
        <v>7.8214101461736885</v>
      </c>
      <c r="E13" s="10">
        <f>FC_OTH_CP_E!E13+FC_OTH_HH_E!E13+FC_OTH_AFF_E!E13</f>
        <v>6.4091143594153035</v>
      </c>
      <c r="F13" s="10">
        <f>FC_OTH_CP_E!F13+FC_OTH_HH_E!F13+FC_OTH_AFF_E!F13</f>
        <v>5.6423903697334472</v>
      </c>
      <c r="G13" s="10">
        <f>FC_OTH_CP_E!G13+FC_OTH_HH_E!G13+FC_OTH_AFF_E!G13</f>
        <v>5.5412725709372301</v>
      </c>
      <c r="H13" s="10">
        <f>FC_OTH_CP_E!H13+FC_OTH_HH_E!H13+FC_OTH_AFF_E!H13</f>
        <v>2.109716251074806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2.8287188306104896</v>
      </c>
      <c r="D16" s="10">
        <f>FC_OTH_CP_E!D16+FC_OTH_HH_E!D16+FC_OTH_AFF_E!D16</f>
        <v>0.47652622527944971</v>
      </c>
      <c r="E16" s="10">
        <f>FC_OTH_CP_E!E16+FC_OTH_HH_E!E16+FC_OTH_AFF_E!E16</f>
        <v>5.2546001719690452</v>
      </c>
      <c r="F16" s="10">
        <f>FC_OTH_CP_E!F16+FC_OTH_HH_E!F16+FC_OTH_AFF_E!F16</f>
        <v>7.1653482373172839</v>
      </c>
      <c r="G16" s="10">
        <f>FC_OTH_CP_E!G16+FC_OTH_HH_E!G16+FC_OTH_AFF_E!G16</f>
        <v>3.8214961306964739</v>
      </c>
      <c r="H16" s="10">
        <f>FC_OTH_CP_E!H16+FC_OTH_HH_E!H16+FC_OTH_AFF_E!H16</f>
        <v>4.2993121238177121</v>
      </c>
      <c r="I16" s="10">
        <f>FC_OTH_CP_E!I16+FC_OTH_HH_E!I16+FC_OTH_AFF_E!I16</f>
        <v>7.1653482373172812</v>
      </c>
      <c r="J16" s="10">
        <f>FC_OTH_CP_E!J16+FC_OTH_HH_E!J16+FC_OTH_AFF_E!J16</f>
        <v>6.6478073946689591</v>
      </c>
      <c r="K16" s="10">
        <f>FC_OTH_CP_E!K16+FC_OTH_HH_E!K16+FC_OTH_AFF_E!K16</f>
        <v>8.1245915735167653</v>
      </c>
      <c r="L16" s="10">
        <f>FC_OTH_CP_E!L16+FC_OTH_HH_E!L16+FC_OTH_AFF_E!L16</f>
        <v>8.5307824591573489</v>
      </c>
      <c r="M16" s="10">
        <f>FC_OTH_CP_E!M16+FC_OTH_HH_E!M16+FC_OTH_AFF_E!M16</f>
        <v>6.6877042132416147</v>
      </c>
      <c r="N16" s="10">
        <f>FC_OTH_CP_E!N16+FC_OTH_HH_E!N16+FC_OTH_AFF_E!N16</f>
        <v>6.0428202923473782</v>
      </c>
      <c r="O16" s="10">
        <f>FC_OTH_CP_E!O16+FC_OTH_HH_E!O16+FC_OTH_AFF_E!O16</f>
        <v>3.3087704213241644</v>
      </c>
      <c r="P16" s="10">
        <f>FC_OTH_CP_E!P16+FC_OTH_HH_E!P16+FC_OTH_AFF_E!P16</f>
        <v>2.8374892519346524</v>
      </c>
      <c r="Q16" s="10">
        <f>FC_OTH_CP_E!Q16+FC_OTH_HH_E!Q16+FC_OTH_AFF_E!Q16</f>
        <v>1.8926913155632008</v>
      </c>
      <c r="R16" s="10">
        <f>FC_OTH_CP_E!R16+FC_OTH_HH_E!R16+FC_OTH_AFF_E!R16</f>
        <v>1.8251074806534839</v>
      </c>
      <c r="S16" s="10">
        <f>FC_OTH_CP_E!S16+FC_OTH_HH_E!S16+FC_OTH_AFF_E!S16</f>
        <v>3.1820292347377483</v>
      </c>
      <c r="T16" s="10">
        <f>FC_OTH_CP_E!T16+FC_OTH_HH_E!T16+FC_OTH_AFF_E!T16</f>
        <v>5.620808254514194</v>
      </c>
      <c r="U16" s="10">
        <f>FC_OTH_CP_E!U16+FC_OTH_HH_E!U16+FC_OTH_AFF_E!U16</f>
        <v>5.0770421324161701</v>
      </c>
      <c r="V16" s="10">
        <f>FC_OTH_CP_E!V16+FC_OTH_HH_E!V16+FC_OTH_AFF_E!V16</f>
        <v>4.2435941530524461</v>
      </c>
      <c r="W16" s="10">
        <f>FC_OTH_CP_E!W16+FC_OTH_HH_E!W16+FC_OTH_AFF_E!W16</f>
        <v>2.8198624247635431</v>
      </c>
      <c r="X16" s="10">
        <f>FC_OTH_CP_E!X16+FC_OTH_HH_E!X16+FC_OTH_AFF_E!X16</f>
        <v>3.7514187446259677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741.78134135855544</v>
      </c>
      <c r="D26" s="37">
        <f t="shared" ref="D26:W26" si="22">SUM(D27,D33)</f>
        <v>652.69423903697339</v>
      </c>
      <c r="E26" s="37">
        <f t="shared" si="22"/>
        <v>642.45726569217538</v>
      </c>
      <c r="F26" s="37">
        <f t="shared" si="22"/>
        <v>568.33370593293193</v>
      </c>
      <c r="G26" s="37">
        <f t="shared" si="22"/>
        <v>467.13000859845221</v>
      </c>
      <c r="H26" s="37">
        <f t="shared" si="22"/>
        <v>458.42656921754087</v>
      </c>
      <c r="I26" s="37">
        <f t="shared" si="22"/>
        <v>448.9347377472053</v>
      </c>
      <c r="J26" s="37">
        <f t="shared" si="22"/>
        <v>377.96887360275156</v>
      </c>
      <c r="K26" s="37">
        <f t="shared" si="22"/>
        <v>377.46251074806537</v>
      </c>
      <c r="L26" s="37">
        <f t="shared" si="22"/>
        <v>348.34239036973344</v>
      </c>
      <c r="M26" s="37">
        <f t="shared" si="22"/>
        <v>427.87815993121245</v>
      </c>
      <c r="N26" s="37">
        <f t="shared" si="22"/>
        <v>387.41762682717109</v>
      </c>
      <c r="O26" s="37">
        <f t="shared" si="22"/>
        <v>315.93104041272579</v>
      </c>
      <c r="P26" s="37">
        <f t="shared" si="22"/>
        <v>435.80309544282022</v>
      </c>
      <c r="Q26" s="37">
        <f t="shared" si="22"/>
        <v>435.61212381771281</v>
      </c>
      <c r="R26" s="37">
        <f t="shared" si="22"/>
        <v>464.34522785898531</v>
      </c>
      <c r="S26" s="37">
        <f t="shared" si="22"/>
        <v>478.38512467755794</v>
      </c>
      <c r="T26" s="37">
        <f t="shared" si="22"/>
        <v>473.60808254514194</v>
      </c>
      <c r="U26" s="37">
        <f t="shared" si="22"/>
        <v>521.84118658641444</v>
      </c>
      <c r="V26" s="37">
        <f t="shared" si="22"/>
        <v>516.96517626827165</v>
      </c>
      <c r="W26" s="37">
        <f t="shared" si="22"/>
        <v>544.73602751504734</v>
      </c>
      <c r="X26" s="37">
        <f t="shared" ref="X26" si="23">SUM(X27,X33)</f>
        <v>519.05141874462606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741.78134135855544</v>
      </c>
      <c r="D33" s="29">
        <f t="shared" ref="D33:W33" si="28">SUM(D34:D50)</f>
        <v>652.69423903697339</v>
      </c>
      <c r="E33" s="29">
        <f t="shared" si="28"/>
        <v>642.45726569217538</v>
      </c>
      <c r="F33" s="29">
        <f t="shared" si="28"/>
        <v>568.33370593293193</v>
      </c>
      <c r="G33" s="29">
        <f t="shared" si="28"/>
        <v>467.13000859845221</v>
      </c>
      <c r="H33" s="29">
        <f t="shared" si="28"/>
        <v>458.42656921754087</v>
      </c>
      <c r="I33" s="29">
        <f t="shared" si="28"/>
        <v>448.9347377472053</v>
      </c>
      <c r="J33" s="29">
        <f t="shared" si="28"/>
        <v>377.96887360275156</v>
      </c>
      <c r="K33" s="29">
        <f t="shared" si="28"/>
        <v>377.46251074806537</v>
      </c>
      <c r="L33" s="29">
        <f t="shared" si="28"/>
        <v>348.34239036973344</v>
      </c>
      <c r="M33" s="29">
        <f t="shared" si="28"/>
        <v>427.87815993121245</v>
      </c>
      <c r="N33" s="29">
        <f t="shared" si="28"/>
        <v>387.41762682717109</v>
      </c>
      <c r="O33" s="29">
        <f t="shared" si="28"/>
        <v>315.93104041272579</v>
      </c>
      <c r="P33" s="29">
        <f t="shared" si="28"/>
        <v>435.80309544282022</v>
      </c>
      <c r="Q33" s="29">
        <f t="shared" si="28"/>
        <v>435.61212381771281</v>
      </c>
      <c r="R33" s="29">
        <f t="shared" si="28"/>
        <v>464.34522785898531</v>
      </c>
      <c r="S33" s="29">
        <f t="shared" si="28"/>
        <v>478.38512467755794</v>
      </c>
      <c r="T33" s="29">
        <f t="shared" si="28"/>
        <v>473.60808254514194</v>
      </c>
      <c r="U33" s="29">
        <f t="shared" si="28"/>
        <v>521.84118658641444</v>
      </c>
      <c r="V33" s="29">
        <f t="shared" si="28"/>
        <v>516.96517626827165</v>
      </c>
      <c r="W33" s="29">
        <f t="shared" si="28"/>
        <v>544.73602751504734</v>
      </c>
      <c r="X33" s="29">
        <f t="shared" ref="X33" si="29">SUM(X34:X50)</f>
        <v>519.05141874462606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351.34944110060178</v>
      </c>
      <c r="D36" s="10">
        <f>FC_OTH_CP_E!D36+FC_OTH_HH_E!D36+FC_OTH_AFF_E!D36</f>
        <v>302.77059329320724</v>
      </c>
      <c r="E36" s="10">
        <f>FC_OTH_CP_E!E36+FC_OTH_HH_E!E36+FC_OTH_AFF_E!E36</f>
        <v>311.8085124677558</v>
      </c>
      <c r="F36" s="10">
        <f>FC_OTH_CP_E!F36+FC_OTH_HH_E!F36+FC_OTH_AFF_E!F36</f>
        <v>275.65683576956144</v>
      </c>
      <c r="G36" s="10">
        <f>FC_OTH_CP_E!G36+FC_OTH_HH_E!G36+FC_OTH_AFF_E!G36</f>
        <v>208.79905417024932</v>
      </c>
      <c r="H36" s="10">
        <f>FC_OTH_CP_E!H36+FC_OTH_HH_E!H36+FC_OTH_AFF_E!H36</f>
        <v>226.76027515047295</v>
      </c>
      <c r="I36" s="10">
        <f>FC_OTH_CP_E!I36+FC_OTH_HH_E!I36+FC_OTH_AFF_E!I36</f>
        <v>198.69595872742903</v>
      </c>
      <c r="J36" s="10">
        <f>FC_OTH_CP_E!J36+FC_OTH_HH_E!J36+FC_OTH_AFF_E!J36</f>
        <v>150.42510748065351</v>
      </c>
      <c r="K36" s="10">
        <f>FC_OTH_CP_E!K36+FC_OTH_HH_E!K36+FC_OTH_AFF_E!K36</f>
        <v>135.83164230438524</v>
      </c>
      <c r="L36" s="10">
        <f>FC_OTH_CP_E!L36+FC_OTH_HH_E!L36+FC_OTH_AFF_E!L36</f>
        <v>125.72846087704215</v>
      </c>
      <c r="M36" s="10">
        <f>FC_OTH_CP_E!M36+FC_OTH_HH_E!M36+FC_OTH_AFF_E!M36</f>
        <v>166.14127257093725</v>
      </c>
      <c r="N36" s="10">
        <f>FC_OTH_CP_E!N36+FC_OTH_HH_E!N36+FC_OTH_AFF_E!N36</f>
        <v>134.70911435941534</v>
      </c>
      <c r="O36" s="10">
        <f>FC_OTH_CP_E!O36+FC_OTH_HH_E!O36+FC_OTH_AFF_E!O36</f>
        <v>96.541530524505589</v>
      </c>
      <c r="P36" s="10">
        <f>FC_OTH_CP_E!P36+FC_OTH_HH_E!P36+FC_OTH_AFF_E!P36</f>
        <v>129.0962166809974</v>
      </c>
      <c r="Q36" s="10">
        <f>FC_OTH_CP_E!Q36+FC_OTH_HH_E!Q36+FC_OTH_AFF_E!Q36</f>
        <v>117.87050730868444</v>
      </c>
      <c r="R36" s="10">
        <f>FC_OTH_CP_E!R36+FC_OTH_HH_E!R36+FC_OTH_AFF_E!R36</f>
        <v>114.50275150472915</v>
      </c>
      <c r="S36" s="10">
        <f>FC_OTH_CP_E!S36+FC_OTH_HH_E!S36+FC_OTH_AFF_E!S36</f>
        <v>103.63611349957004</v>
      </c>
      <c r="T36" s="10">
        <f>FC_OTH_CP_E!T36+FC_OTH_HH_E!T36+FC_OTH_AFF_E!T36</f>
        <v>107.99939810834047</v>
      </c>
      <c r="U36" s="10">
        <f>FC_OTH_CP_E!U36+FC_OTH_HH_E!U36+FC_OTH_AFF_E!U36</f>
        <v>107.99939810834051</v>
      </c>
      <c r="V36" s="10">
        <f>FC_OTH_CP_E!V36+FC_OTH_HH_E!V36+FC_OTH_AFF_E!V36</f>
        <v>109.10146173688733</v>
      </c>
      <c r="W36" s="10">
        <f>FC_OTH_CP_E!W36+FC_OTH_HH_E!W36+FC_OTH_AFF_E!W36</f>
        <v>125.63198624247636</v>
      </c>
      <c r="X36" s="10">
        <f>FC_OTH_CP_E!X36+FC_OTH_HH_E!X36+FC_OTH_AFF_E!X36</f>
        <v>107.9993981083405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0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0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0</v>
      </c>
      <c r="P37" s="10">
        <f>FC_OTH_CP_E!P37+FC_OTH_HH_E!P37+FC_OTH_AFF_E!P37</f>
        <v>0</v>
      </c>
      <c r="Q37" s="10">
        <f>FC_OTH_CP_E!Q37+FC_OTH_HH_E!Q37+FC_OTH_AFF_E!Q37</f>
        <v>0</v>
      </c>
      <c r="R37" s="10">
        <f>FC_OTH_CP_E!R37+FC_OTH_HH_E!R37+FC_OTH_AFF_E!R37</f>
        <v>0</v>
      </c>
      <c r="S37" s="10">
        <f>FC_OTH_CP_E!S37+FC_OTH_HH_E!S37+FC_OTH_AFF_E!S37</f>
        <v>0</v>
      </c>
      <c r="T37" s="10">
        <f>FC_OTH_CP_E!T37+FC_OTH_HH_E!T37+FC_OTH_AFF_E!T37</f>
        <v>0</v>
      </c>
      <c r="U37" s="10">
        <f>FC_OTH_CP_E!U37+FC_OTH_HH_E!U37+FC_OTH_AFF_E!U37</f>
        <v>0</v>
      </c>
      <c r="V37" s="10">
        <f>FC_OTH_CP_E!V37+FC_OTH_HH_E!V37+FC_OTH_AFF_E!V37</f>
        <v>0</v>
      </c>
      <c r="W37" s="10">
        <f>FC_OTH_CP_E!W37+FC_OTH_HH_E!W37+FC_OTH_AFF_E!W37</f>
        <v>0</v>
      </c>
      <c r="X37" s="10">
        <f>FC_OTH_CP_E!X37+FC_OTH_HH_E!X37+FC_OTH_AFF_E!X37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2.00627687016337</v>
      </c>
      <c r="H38" s="10">
        <f>FC_OTH_CP_E!H38+FC_OTH_HH_E!H38+FC_OTH_AFF_E!H38</f>
        <v>3.0094582975064492</v>
      </c>
      <c r="I38" s="10">
        <f>FC_OTH_CP_E!I38+FC_OTH_HH_E!I38+FC_OTH_AFF_E!I38</f>
        <v>2.00627687016337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1.0754944110060189</v>
      </c>
      <c r="T38" s="10">
        <f>FC_OTH_CP_E!T38+FC_OTH_HH_E!T38+FC_OTH_AFF_E!T38</f>
        <v>1.0754944110060187</v>
      </c>
      <c r="U38" s="10">
        <f>FC_OTH_CP_E!U38+FC_OTH_HH_E!U38+FC_OTH_AFF_E!U38</f>
        <v>1.0754944110060189</v>
      </c>
      <c r="V38" s="10">
        <f>FC_OTH_CP_E!V38+FC_OTH_HH_E!V38+FC_OTH_AFF_E!V38</f>
        <v>2.1510748065348229</v>
      </c>
      <c r="W38" s="10">
        <f>FC_OTH_CP_E!W38+FC_OTH_HH_E!W38+FC_OTH_AFF_E!W38</f>
        <v>1.0754944110060183</v>
      </c>
      <c r="X38" s="10">
        <f>FC_OTH_CP_E!X38+FC_OTH_HH_E!X38+FC_OTH_AFF_E!X38</f>
        <v>1.0754944110060194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7.2361134995700773</v>
      </c>
      <c r="T40" s="10">
        <f>FC_OTH_CP_E!T40+FC_OTH_HH_E!T40+FC_OTH_AFF_E!T40</f>
        <v>8.2778159931212354</v>
      </c>
      <c r="U40" s="10">
        <f>FC_OTH_CP_E!U40+FC_OTH_HH_E!U40+FC_OTH_AFF_E!U40</f>
        <v>9.3125537403267415</v>
      </c>
      <c r="V40" s="10">
        <f>FC_OTH_CP_E!V40+FC_OTH_HH_E!V40+FC_OTH_AFF_E!V40</f>
        <v>8.2778159931212318</v>
      </c>
      <c r="W40" s="10">
        <f>FC_OTH_CP_E!W40+FC_OTH_HH_E!W40+FC_OTH_AFF_E!W40</f>
        <v>10.347291487532235</v>
      </c>
      <c r="X40" s="10">
        <f>FC_OTH_CP_E!X40+FC_OTH_HH_E!X40+FC_OTH_AFF_E!X40</f>
        <v>18.625107480653487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3.1384350816852971</v>
      </c>
      <c r="D41" s="10">
        <f>FC_OTH_CP_E!D41+FC_OTH_HH_E!D41+FC_OTH_AFF_E!D41</f>
        <v>2.0922613929492688</v>
      </c>
      <c r="E41" s="10">
        <f>FC_OTH_CP_E!E41+FC_OTH_HH_E!E41+FC_OTH_AFF_E!E41</f>
        <v>0</v>
      </c>
      <c r="F41" s="10">
        <f>FC_OTH_CP_E!F41+FC_OTH_HH_E!F41+FC_OTH_AFF_E!F41</f>
        <v>0</v>
      </c>
      <c r="G41" s="10">
        <f>FC_OTH_CP_E!G41+FC_OTH_HH_E!G41+FC_OTH_AFF_E!G41</f>
        <v>0</v>
      </c>
      <c r="H41" s="10">
        <f>FC_OTH_CP_E!H41+FC_OTH_HH_E!H41+FC_OTH_AFF_E!H41</f>
        <v>0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0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</v>
      </c>
      <c r="U41" s="10">
        <f>FC_OTH_CP_E!U41+FC_OTH_HH_E!U41+FC_OTH_AFF_E!U41</f>
        <v>0</v>
      </c>
      <c r="V41" s="10">
        <f>FC_OTH_CP_E!V41+FC_OTH_HH_E!V41+FC_OTH_AFF_E!V41</f>
        <v>0</v>
      </c>
      <c r="W41" s="10">
        <f>FC_OTH_CP_E!W41+FC_OTH_HH_E!W41+FC_OTH_AFF_E!W41</f>
        <v>0</v>
      </c>
      <c r="X41" s="10">
        <f>FC_OTH_CP_E!X41+FC_OTH_HH_E!X41+FC_OTH_AFF_E!X41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340.97644024075663</v>
      </c>
      <c r="D43" s="10">
        <f>FC_OTH_CP_E!D43+FC_OTH_HH_E!D43+FC_OTH_AFF_E!D43</f>
        <v>294.75975924333613</v>
      </c>
      <c r="E43" s="10">
        <f>FC_OTH_CP_E!E43+FC_OTH_HH_E!E43+FC_OTH_AFF_E!E43</f>
        <v>297.8408426483233</v>
      </c>
      <c r="F43" s="10">
        <f>FC_OTH_CP_E!F43+FC_OTH_HH_E!F43+FC_OTH_AFF_E!F43</f>
        <v>276.27300085984518</v>
      </c>
      <c r="G43" s="10">
        <f>FC_OTH_CP_E!G43+FC_OTH_HH_E!G43+FC_OTH_AFF_E!G43</f>
        <v>249.57007738607047</v>
      </c>
      <c r="H43" s="10">
        <f>FC_OTH_CP_E!H43+FC_OTH_HH_E!H43+FC_OTH_AFF_E!H43</f>
        <v>222.86715391229581</v>
      </c>
      <c r="I43" s="10">
        <f>FC_OTH_CP_E!I43+FC_OTH_HH_E!I43+FC_OTH_AFF_E!I43</f>
        <v>243.40782459157342</v>
      </c>
      <c r="J43" s="10">
        <f>FC_OTH_CP_E!J43+FC_OTH_HH_E!J43+FC_OTH_AFF_E!J43</f>
        <v>223.70309544282031</v>
      </c>
      <c r="K43" s="10">
        <f>FC_OTH_CP_E!K43+FC_OTH_HH_E!K43+FC_OTH_AFF_E!K43</f>
        <v>238.75038693035251</v>
      </c>
      <c r="L43" s="10">
        <f>FC_OTH_CP_E!L43+FC_OTH_HH_E!L43+FC_OTH_AFF_E!L43</f>
        <v>220.6936371453138</v>
      </c>
      <c r="M43" s="10">
        <f>FC_OTH_CP_E!M43+FC_OTH_HH_E!M43+FC_OTH_AFF_E!M43</f>
        <v>259.81659501289772</v>
      </c>
      <c r="N43" s="10">
        <f>FC_OTH_CP_E!N43+FC_OTH_HH_E!N43+FC_OTH_AFF_E!N43</f>
        <v>250.7882201203783</v>
      </c>
      <c r="O43" s="10">
        <f>FC_OTH_CP_E!O43+FC_OTH_HH_E!O43+FC_OTH_AFF_E!O43</f>
        <v>212.66835769561482</v>
      </c>
      <c r="P43" s="10">
        <f>FC_OTH_CP_E!P43+FC_OTH_HH_E!P43+FC_OTH_AFF_E!P43</f>
        <v>300.94582975064486</v>
      </c>
      <c r="Q43" s="10">
        <f>FC_OTH_CP_E!Q43+FC_OTH_HH_E!Q43+FC_OTH_AFF_E!Q43</f>
        <v>311.98056749785042</v>
      </c>
      <c r="R43" s="10">
        <f>FC_OTH_CP_E!R43+FC_OTH_HH_E!R43+FC_OTH_AFF_E!R43</f>
        <v>344.08142734307819</v>
      </c>
      <c r="S43" s="10">
        <f>FC_OTH_CP_E!S43+FC_OTH_HH_E!S43+FC_OTH_AFF_E!S43</f>
        <v>360.67644024075662</v>
      </c>
      <c r="T43" s="10">
        <f>FC_OTH_CP_E!T43+FC_OTH_HH_E!T43+FC_OTH_AFF_E!T43</f>
        <v>351.45451418744631</v>
      </c>
      <c r="U43" s="10">
        <f>FC_OTH_CP_E!U43+FC_OTH_HH_E!U43+FC_OTH_AFF_E!U43</f>
        <v>399.61306964746342</v>
      </c>
      <c r="V43" s="10">
        <f>FC_OTH_CP_E!V43+FC_OTH_HH_E!V43+FC_OTH_AFF_E!V43</f>
        <v>395.51444539982805</v>
      </c>
      <c r="W43" s="10">
        <f>FC_OTH_CP_E!W43+FC_OTH_HH_E!W43+FC_OTH_AFF_E!W43</f>
        <v>405.76087704213245</v>
      </c>
      <c r="X43" s="10">
        <f>FC_OTH_CP_E!X43+FC_OTH_HH_E!X43+FC_OTH_AFF_E!X43</f>
        <v>390.3912295786759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46.317024935511611</v>
      </c>
      <c r="D44" s="10">
        <f>FC_OTH_CP_E!D44+FC_OTH_HH_E!D44+FC_OTH_AFF_E!D44</f>
        <v>53.071625107480656</v>
      </c>
      <c r="E44" s="10">
        <f>FC_OTH_CP_E!E44+FC_OTH_HH_E!E44+FC_OTH_AFF_E!E44</f>
        <v>32.807910576096305</v>
      </c>
      <c r="F44" s="10">
        <f>FC_OTH_CP_E!F44+FC_OTH_HH_E!F44+FC_OTH_AFF_E!F44</f>
        <v>16.403869303525369</v>
      </c>
      <c r="G44" s="10">
        <f>FC_OTH_CP_E!G44+FC_OTH_HH_E!G44+FC_OTH_AFF_E!G44</f>
        <v>6.7546001719690461</v>
      </c>
      <c r="H44" s="10">
        <f>FC_OTH_CP_E!H44+FC_OTH_HH_E!H44+FC_OTH_AFF_E!H44</f>
        <v>5.7896818572656921</v>
      </c>
      <c r="I44" s="10">
        <f>FC_OTH_CP_E!I44+FC_OTH_HH_E!I44+FC_OTH_AFF_E!I44</f>
        <v>4.8246775580395536</v>
      </c>
      <c r="J44" s="10">
        <f>FC_OTH_CP_E!J44+FC_OTH_HH_E!J44+FC_OTH_AFF_E!J44</f>
        <v>3.8406706792777299</v>
      </c>
      <c r="K44" s="10">
        <f>FC_OTH_CP_E!K44+FC_OTH_HH_E!K44+FC_OTH_AFF_E!K44</f>
        <v>2.8804815133276009</v>
      </c>
      <c r="L44" s="10">
        <f>FC_OTH_CP_E!L44+FC_OTH_HH_E!L44+FC_OTH_AFF_E!L44</f>
        <v>1.920292347377472</v>
      </c>
      <c r="M44" s="10">
        <f>FC_OTH_CP_E!M44+FC_OTH_HH_E!M44+FC_OTH_AFF_E!M44</f>
        <v>1.920292347377472</v>
      </c>
      <c r="N44" s="10">
        <f>FC_OTH_CP_E!N44+FC_OTH_HH_E!N44+FC_OTH_AFF_E!N44</f>
        <v>1.920292347377472</v>
      </c>
      <c r="O44" s="10">
        <f>FC_OTH_CP_E!O44+FC_OTH_HH_E!O44+FC_OTH_AFF_E!O44</f>
        <v>6.7211521926053317</v>
      </c>
      <c r="P44" s="10">
        <f>FC_OTH_CP_E!P44+FC_OTH_HH_E!P44+FC_OTH_AFF_E!P44</f>
        <v>5.7610490111779882</v>
      </c>
      <c r="Q44" s="10">
        <f>FC_OTH_CP_E!Q44+FC_OTH_HH_E!Q44+FC_OTH_AFF_E!Q44</f>
        <v>5.7610490111779864</v>
      </c>
      <c r="R44" s="10">
        <f>FC_OTH_CP_E!R44+FC_OTH_HH_E!R44+FC_OTH_AFF_E!R44</f>
        <v>5.7610490111779873</v>
      </c>
      <c r="S44" s="10">
        <f>FC_OTH_CP_E!S44+FC_OTH_HH_E!S44+FC_OTH_AFF_E!S44</f>
        <v>5.7609630266552019</v>
      </c>
      <c r="T44" s="10">
        <f>FC_OTH_CP_E!T44+FC_OTH_HH_E!T44+FC_OTH_AFF_E!T44</f>
        <v>4.8008598452278575</v>
      </c>
      <c r="U44" s="10">
        <f>FC_OTH_CP_E!U44+FC_OTH_HH_E!U44+FC_OTH_AFF_E!U44</f>
        <v>3.8406706792777299</v>
      </c>
      <c r="V44" s="10">
        <f>FC_OTH_CP_E!V44+FC_OTH_HH_E!V44+FC_OTH_AFF_E!V44</f>
        <v>1.9203783319002568</v>
      </c>
      <c r="W44" s="10">
        <f>FC_OTH_CP_E!W44+FC_OTH_HH_E!W44+FC_OTH_AFF_E!W44</f>
        <v>1.9203783319002568</v>
      </c>
      <c r="X44" s="10">
        <f>FC_OTH_CP_E!X44+FC_OTH_HH_E!X44+FC_OTH_AFF_E!X44</f>
        <v>0.96018916595012938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4993.7876182287182</v>
      </c>
      <c r="D51" s="37">
        <f>FC_OTH_CP_E!D51+FC_OTH_HH_E!D51+FC_OTH_AFF_E!D51</f>
        <v>5447.0980223559754</v>
      </c>
      <c r="E51" s="37">
        <f>FC_OTH_CP_E!E51+FC_OTH_HH_E!E51+FC_OTH_AFF_E!E51</f>
        <v>5414.0369733447969</v>
      </c>
      <c r="F51" s="37">
        <f>FC_OTH_CP_E!F51+FC_OTH_HH_E!F51+FC_OTH_AFF_E!F51</f>
        <v>6039.1014617368855</v>
      </c>
      <c r="G51" s="37">
        <f>FC_OTH_CP_E!G51+FC_OTH_HH_E!G51+FC_OTH_AFF_E!G51</f>
        <v>6185.3396388650026</v>
      </c>
      <c r="H51" s="37">
        <f>FC_OTH_CP_E!H51+FC_OTH_HH_E!H51+FC_OTH_AFF_E!H51</f>
        <v>6428.9982803095409</v>
      </c>
      <c r="I51" s="37">
        <f>FC_OTH_CP_E!I51+FC_OTH_HH_E!I51+FC_OTH_AFF_E!I51</f>
        <v>5802.8159931212385</v>
      </c>
      <c r="J51" s="37">
        <f>FC_OTH_CP_E!J51+FC_OTH_HH_E!J51+FC_OTH_AFF_E!J51</f>
        <v>4854.2347377472079</v>
      </c>
      <c r="K51" s="37">
        <f>FC_OTH_CP_E!K51+FC_OTH_HH_E!K51+FC_OTH_AFF_E!K51</f>
        <v>4902.5795356835779</v>
      </c>
      <c r="L51" s="37">
        <f>FC_OTH_CP_E!L51+FC_OTH_HH_E!L51+FC_OTH_AFF_E!L51</f>
        <v>4877.6225279449709</v>
      </c>
      <c r="M51" s="37">
        <f>FC_OTH_CP_E!M51+FC_OTH_HH_E!M51+FC_OTH_AFF_E!M51</f>
        <v>5098.3662940670692</v>
      </c>
      <c r="N51" s="37">
        <f>FC_OTH_CP_E!N51+FC_OTH_HH_E!N51+FC_OTH_AFF_E!N51</f>
        <v>4816.4230438521045</v>
      </c>
      <c r="O51" s="37">
        <f>FC_OTH_CP_E!O51+FC_OTH_HH_E!O51+FC_OTH_AFF_E!O51</f>
        <v>4185.7050730868441</v>
      </c>
      <c r="P51" s="37">
        <f>FC_OTH_CP_E!P51+FC_OTH_HH_E!P51+FC_OTH_AFF_E!P51</f>
        <v>4026.8916595012888</v>
      </c>
      <c r="Q51" s="37">
        <f>FC_OTH_CP_E!Q51+FC_OTH_HH_E!Q51+FC_OTH_AFF_E!Q51</f>
        <v>3710.29664660361</v>
      </c>
      <c r="R51" s="37">
        <f>FC_OTH_CP_E!R51+FC_OTH_HH_E!R51+FC_OTH_AFF_E!R51</f>
        <v>4015.6921754084251</v>
      </c>
      <c r="S51" s="37">
        <f>FC_OTH_CP_E!S51+FC_OTH_HH_E!S51+FC_OTH_AFF_E!S51</f>
        <v>4204.578675838351</v>
      </c>
      <c r="T51" s="37">
        <f>FC_OTH_CP_E!T51+FC_OTH_HH_E!T51+FC_OTH_AFF_E!T51</f>
        <v>4281.3199484092866</v>
      </c>
      <c r="U51" s="37">
        <f>FC_OTH_CP_E!U51+FC_OTH_HH_E!U51+FC_OTH_AFF_E!U51</f>
        <v>4060.490111779879</v>
      </c>
      <c r="V51" s="37">
        <f>FC_OTH_CP_E!V51+FC_OTH_HH_E!V51+FC_OTH_AFF_E!V51</f>
        <v>3999.0971625107468</v>
      </c>
      <c r="W51" s="37">
        <f>FC_OTH_CP_E!W51+FC_OTH_HH_E!W51+FC_OTH_AFF_E!W51</f>
        <v>4254.428202923471</v>
      </c>
      <c r="X51" s="37">
        <f>FC_OTH_CP_E!X51+FC_OTH_HH_E!X51+FC_OTH_AFF_E!X51</f>
        <v>4600.7093723129838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714.14926913155625</v>
      </c>
      <c r="D52" s="37">
        <f t="shared" ref="D52:W52" si="31">SUM(D53:D70)</f>
        <v>754.68142734307833</v>
      </c>
      <c r="E52" s="37">
        <f t="shared" si="31"/>
        <v>740.80438521066196</v>
      </c>
      <c r="F52" s="37">
        <f t="shared" si="31"/>
        <v>748.80593293207221</v>
      </c>
      <c r="G52" s="37">
        <f t="shared" si="31"/>
        <v>632.2729148753225</v>
      </c>
      <c r="H52" s="37">
        <f t="shared" si="31"/>
        <v>1076.0246775580395</v>
      </c>
      <c r="I52" s="37">
        <f t="shared" si="31"/>
        <v>1149.8519346517623</v>
      </c>
      <c r="J52" s="37">
        <f t="shared" si="31"/>
        <v>1226.3304385210654</v>
      </c>
      <c r="K52" s="37">
        <f t="shared" si="31"/>
        <v>1047.1243336199482</v>
      </c>
      <c r="L52" s="37">
        <f t="shared" si="31"/>
        <v>1514.473946689594</v>
      </c>
      <c r="M52" s="37">
        <f t="shared" si="31"/>
        <v>1713.1699054170247</v>
      </c>
      <c r="N52" s="37">
        <f t="shared" si="31"/>
        <v>1969.9293207222709</v>
      </c>
      <c r="O52" s="37">
        <f t="shared" si="31"/>
        <v>2134.8404987102331</v>
      </c>
      <c r="P52" s="37">
        <f t="shared" si="31"/>
        <v>2187.3030094582987</v>
      </c>
      <c r="Q52" s="37">
        <f t="shared" si="31"/>
        <v>1756.0428202923467</v>
      </c>
      <c r="R52" s="37">
        <f t="shared" si="31"/>
        <v>1871.4531384350832</v>
      </c>
      <c r="S52" s="37">
        <f t="shared" si="31"/>
        <v>1827.4098882201199</v>
      </c>
      <c r="T52" s="37">
        <f t="shared" si="31"/>
        <v>1746.8950128976783</v>
      </c>
      <c r="U52" s="37">
        <f t="shared" si="31"/>
        <v>1479.3160791057608</v>
      </c>
      <c r="V52" s="37">
        <f t="shared" si="31"/>
        <v>1397.3679277730018</v>
      </c>
      <c r="W52" s="37">
        <f t="shared" si="31"/>
        <v>1395.5049871023207</v>
      </c>
      <c r="X52" s="37">
        <f t="shared" ref="X52" si="32">SUM(X53:X70)</f>
        <v>1457.2227858985407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1.4331040412725711</v>
      </c>
      <c r="E57" s="10">
        <f>FC_OTH_CP_E!E57+FC_OTH_HH_E!E57+FC_OTH_AFF_E!E57</f>
        <v>1.671883061049011</v>
      </c>
      <c r="F57" s="10">
        <f>FC_OTH_CP_E!F57+FC_OTH_HH_E!F57+FC_OTH_AFF_E!F57</f>
        <v>1.8152192605331039</v>
      </c>
      <c r="G57" s="10">
        <f>FC_OTH_CP_E!G57+FC_OTH_HH_E!G57+FC_OTH_AFF_E!G57</f>
        <v>1.791315563198624</v>
      </c>
      <c r="H57" s="10">
        <f>FC_OTH_CP_E!H57+FC_OTH_HH_E!H57+FC_OTH_AFF_E!H57</f>
        <v>1.9107480653482367</v>
      </c>
      <c r="I57" s="10">
        <f>FC_OTH_CP_E!I57+FC_OTH_HH_E!I57+FC_OTH_AFF_E!I57</f>
        <v>1.9585554600171966</v>
      </c>
      <c r="J57" s="10">
        <f>FC_OTH_CP_E!J57+FC_OTH_HH_E!J57+FC_OTH_AFF_E!J57</f>
        <v>2.4840068787618224</v>
      </c>
      <c r="K57" s="10">
        <f>FC_OTH_CP_E!K57+FC_OTH_HH_E!K57+FC_OTH_AFF_E!K57</f>
        <v>3.7737747205503003</v>
      </c>
      <c r="L57" s="10">
        <f>FC_OTH_CP_E!L57+FC_OTH_HH_E!L57+FC_OTH_AFF_E!L57</f>
        <v>4.4902837489251928</v>
      </c>
      <c r="M57" s="10">
        <f>FC_OTH_CP_E!M57+FC_OTH_HH_E!M57+FC_OTH_AFF_E!M57</f>
        <v>5.2546001719690452</v>
      </c>
      <c r="N57" s="10">
        <f>FC_OTH_CP_E!N57+FC_OTH_HH_E!N57+FC_OTH_AFF_E!N57</f>
        <v>6.4965606190885641</v>
      </c>
      <c r="O57" s="10">
        <f>FC_OTH_CP_E!O57+FC_OTH_HH_E!O57+FC_OTH_AFF_E!O57</f>
        <v>8.4073946689595864</v>
      </c>
      <c r="P57" s="10">
        <f>FC_OTH_CP_E!P57+FC_OTH_HH_E!P57+FC_OTH_AFF_E!P57</f>
        <v>8.7895098882201204</v>
      </c>
      <c r="Q57" s="10">
        <f>FC_OTH_CP_E!Q57+FC_OTH_HH_E!Q57+FC_OTH_AFF_E!Q57</f>
        <v>9.6971625107480648</v>
      </c>
      <c r="R57" s="10">
        <f>FC_OTH_CP_E!R57+FC_OTH_HH_E!R57+FC_OTH_AFF_E!R57</f>
        <v>10.700257953568356</v>
      </c>
      <c r="S57" s="10">
        <f>FC_OTH_CP_E!S57+FC_OTH_HH_E!S57+FC_OTH_AFF_E!S57</f>
        <v>11.177987962166807</v>
      </c>
      <c r="T57" s="10">
        <f>FC_OTH_CP_E!T57+FC_OTH_HH_E!T57+FC_OTH_AFF_E!T57</f>
        <v>11.775150472914877</v>
      </c>
      <c r="U57" s="10">
        <f>FC_OTH_CP_E!U57+FC_OTH_HH_E!U57+FC_OTH_AFF_E!U57</f>
        <v>12.587188306104897</v>
      </c>
      <c r="V57" s="10">
        <f>FC_OTH_CP_E!V57+FC_OTH_HH_E!V57+FC_OTH_AFF_E!V57</f>
        <v>13.375408426483235</v>
      </c>
      <c r="W57" s="10">
        <f>FC_OTH_CP_E!W57+FC_OTH_HH_E!W57+FC_OTH_AFF_E!W57</f>
        <v>14.975666380051585</v>
      </c>
      <c r="X57" s="10">
        <f>FC_OTH_CP_E!X57+FC_OTH_HH_E!X57+FC_OTH_AFF_E!X57</f>
        <v>15.525021496130694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80.204471195184865</v>
      </c>
      <c r="D58" s="10">
        <f>FC_OTH_CP_E!D58+FC_OTH_HH_E!D58+FC_OTH_AFF_E!D58</f>
        <v>78.938607050730866</v>
      </c>
      <c r="E58" s="10">
        <f>FC_OTH_CP_E!E58+FC_OTH_HH_E!E58+FC_OTH_AFF_E!E58</f>
        <v>78.723645743766113</v>
      </c>
      <c r="F58" s="10">
        <f>FC_OTH_CP_E!F58+FC_OTH_HH_E!F58+FC_OTH_AFF_E!F58</f>
        <v>77.553310404127259</v>
      </c>
      <c r="G58" s="10">
        <f>FC_OTH_CP_E!G58+FC_OTH_HH_E!G58+FC_OTH_AFF_E!G58</f>
        <v>77.959329320722276</v>
      </c>
      <c r="H58" s="10">
        <f>FC_OTH_CP_E!H58+FC_OTH_HH_E!H58+FC_OTH_AFF_E!H58</f>
        <v>78.628116938950981</v>
      </c>
      <c r="I58" s="10">
        <f>FC_OTH_CP_E!I58+FC_OTH_HH_E!I58+FC_OTH_AFF_E!I58</f>
        <v>79.917884780739456</v>
      </c>
      <c r="J58" s="10">
        <f>FC_OTH_CP_E!J58+FC_OTH_HH_E!J58+FC_OTH_AFF_E!J58</f>
        <v>79.464058469475489</v>
      </c>
      <c r="K58" s="10">
        <f>FC_OTH_CP_E!K58+FC_OTH_HH_E!K58+FC_OTH_AFF_E!K58</f>
        <v>89.256663800515895</v>
      </c>
      <c r="L58" s="10">
        <f>FC_OTH_CP_E!L58+FC_OTH_HH_E!L58+FC_OTH_AFF_E!L58</f>
        <v>89.829922613929497</v>
      </c>
      <c r="M58" s="10">
        <f>FC_OTH_CP_E!M58+FC_OTH_HH_E!M58+FC_OTH_AFF_E!M58</f>
        <v>91.430180567497843</v>
      </c>
      <c r="N58" s="10">
        <f>FC_OTH_CP_E!N58+FC_OTH_HH_E!N58+FC_OTH_AFF_E!N58</f>
        <v>96.016079105760952</v>
      </c>
      <c r="O58" s="10">
        <f>FC_OTH_CP_E!O58+FC_OTH_HH_E!O58+FC_OTH_AFF_E!O58</f>
        <v>96.016079105760952</v>
      </c>
      <c r="P58" s="10">
        <f>FC_OTH_CP_E!P58+FC_OTH_HH_E!P58+FC_OTH_AFF_E!P58</f>
        <v>96.756491831470328</v>
      </c>
      <c r="Q58" s="10">
        <f>FC_OTH_CP_E!Q58+FC_OTH_HH_E!Q58+FC_OTH_AFF_E!Q58</f>
        <v>57.275236457437657</v>
      </c>
      <c r="R58" s="10">
        <f>FC_OTH_CP_E!R58+FC_OTH_HH_E!R58+FC_OTH_AFF_E!R58</f>
        <v>52.211693895098875</v>
      </c>
      <c r="S58" s="10">
        <f>FC_OTH_CP_E!S58+FC_OTH_HH_E!S58+FC_OTH_AFF_E!S58</f>
        <v>49.273860705073083</v>
      </c>
      <c r="T58" s="10">
        <f>FC_OTH_CP_E!T58+FC_OTH_HH_E!T58+FC_OTH_AFF_E!T58</f>
        <v>59.735339638865</v>
      </c>
      <c r="U58" s="10">
        <f>FC_OTH_CP_E!U58+FC_OTH_HH_E!U58+FC_OTH_AFF_E!U58</f>
        <v>64.392863284608779</v>
      </c>
      <c r="V58" s="10">
        <f>FC_OTH_CP_E!V58+FC_OTH_HH_E!V58+FC_OTH_AFF_E!V58</f>
        <v>66.136371453138452</v>
      </c>
      <c r="W58" s="10">
        <f>FC_OTH_CP_E!W58+FC_OTH_HH_E!W58+FC_OTH_AFF_E!W58</f>
        <v>60.78632846087703</v>
      </c>
      <c r="X58" s="10">
        <f>FC_OTH_CP_E!X58+FC_OTH_HH_E!X58+FC_OTH_AFF_E!X58</f>
        <v>66.972398968185715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633.9447979363714</v>
      </c>
      <c r="D59" s="10">
        <f>FC_OTH_CP_E!D59+FC_OTH_HH_E!D59+FC_OTH_AFF_E!D59</f>
        <v>674.30971625107486</v>
      </c>
      <c r="E59" s="10">
        <f>FC_OTH_CP_E!E59+FC_OTH_HH_E!E59+FC_OTH_AFF_E!E59</f>
        <v>659.54901117798784</v>
      </c>
      <c r="F59" s="10">
        <f>FC_OTH_CP_E!F59+FC_OTH_HH_E!F59+FC_OTH_AFF_E!F59</f>
        <v>669.07910576096299</v>
      </c>
      <c r="G59" s="10">
        <f>FC_OTH_CP_E!G59+FC_OTH_HH_E!G59+FC_OTH_AFF_E!G59</f>
        <v>551.35193465176269</v>
      </c>
      <c r="H59" s="10">
        <f>FC_OTH_CP_E!H59+FC_OTH_HH_E!H59+FC_OTH_AFF_E!H59</f>
        <v>994.482631126397</v>
      </c>
      <c r="I59" s="10">
        <f>FC_OTH_CP_E!I59+FC_OTH_HH_E!I59+FC_OTH_AFF_E!I59</f>
        <v>1065.2288048151329</v>
      </c>
      <c r="J59" s="10">
        <f>FC_OTH_CP_E!J59+FC_OTH_HH_E!J59+FC_OTH_AFF_E!J59</f>
        <v>1139.6532244196037</v>
      </c>
      <c r="K59" s="10">
        <f>FC_OTH_CP_E!K59+FC_OTH_HH_E!K59+FC_OTH_AFF_E!K59</f>
        <v>948.71986242476339</v>
      </c>
      <c r="L59" s="10">
        <f>FC_OTH_CP_E!L59+FC_OTH_HH_E!L59+FC_OTH_AFF_E!L59</f>
        <v>1412.8212381771264</v>
      </c>
      <c r="M59" s="10">
        <f>FC_OTH_CP_E!M59+FC_OTH_HH_E!M59+FC_OTH_AFF_E!M59</f>
        <v>1610.2990541702491</v>
      </c>
      <c r="N59" s="10">
        <f>FC_OTH_CP_E!N59+FC_OTH_HH_E!N59+FC_OTH_AFF_E!N59</f>
        <v>1861.923215821153</v>
      </c>
      <c r="O59" s="10">
        <f>FC_OTH_CP_E!O59+FC_OTH_HH_E!O59+FC_OTH_AFF_E!O59</f>
        <v>2024.5772141014625</v>
      </c>
      <c r="P59" s="10">
        <f>FC_OTH_CP_E!P59+FC_OTH_HH_E!P59+FC_OTH_AFF_E!P59</f>
        <v>2075.5947549441112</v>
      </c>
      <c r="Q59" s="10">
        <f>FC_OTH_CP_E!Q59+FC_OTH_HH_E!Q59+FC_OTH_AFF_E!Q59</f>
        <v>1687.0163370593289</v>
      </c>
      <c r="R59" s="10">
        <f>FC_OTH_CP_E!R59+FC_OTH_HH_E!R59+FC_OTH_AFF_E!R59</f>
        <v>1805.3406706792794</v>
      </c>
      <c r="S59" s="10">
        <f>FC_OTH_CP_E!S59+FC_OTH_HH_E!S59+FC_OTH_AFF_E!S59</f>
        <v>1762.6827171109196</v>
      </c>
      <c r="T59" s="10">
        <f>FC_OTH_CP_E!T59+FC_OTH_HH_E!T59+FC_OTH_AFF_E!T59</f>
        <v>1665.3768701633703</v>
      </c>
      <c r="U59" s="10">
        <f>FC_OTH_CP_E!U59+FC_OTH_HH_E!U59+FC_OTH_AFF_E!U59</f>
        <v>1390.1070507308682</v>
      </c>
      <c r="V59" s="10">
        <f>FC_OTH_CP_E!V59+FC_OTH_HH_E!V59+FC_OTH_AFF_E!V59</f>
        <v>1302.808856405848</v>
      </c>
      <c r="W59" s="10">
        <f>FC_OTH_CP_E!W59+FC_OTH_HH_E!W59+FC_OTH_AFF_E!W59</f>
        <v>1300.1098882201195</v>
      </c>
      <c r="X59" s="10">
        <f>FC_OTH_CP_E!X59+FC_OTH_HH_E!X59+FC_OTH_AFF_E!X59</f>
        <v>1347.7357695614812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0.85984522785898554</v>
      </c>
      <c r="F61" s="10">
        <f>FC_OTH_CP_E!F61+FC_OTH_HH_E!F61+FC_OTH_AFF_E!F61</f>
        <v>0.35829750644883918</v>
      </c>
      <c r="G61" s="10">
        <f>FC_OTH_CP_E!G61+FC_OTH_HH_E!G61+FC_OTH_AFF_E!G61</f>
        <v>1.1703353396388649</v>
      </c>
      <c r="H61" s="10">
        <f>FC_OTH_CP_E!H61+FC_OTH_HH_E!H61+FC_OTH_AFF_E!H61</f>
        <v>1.0031814273430781</v>
      </c>
      <c r="I61" s="10">
        <f>FC_OTH_CP_E!I61+FC_OTH_HH_E!I61+FC_OTH_AFF_E!I61</f>
        <v>2.7466895958727422</v>
      </c>
      <c r="J61" s="10">
        <f>FC_OTH_CP_E!J61+FC_OTH_HH_E!J61+FC_OTH_AFF_E!J61</f>
        <v>4.729148753224421</v>
      </c>
      <c r="K61" s="10">
        <f>FC_OTH_CP_E!K61+FC_OTH_HH_E!K61+FC_OTH_AFF_E!K61</f>
        <v>5.3740326741186584</v>
      </c>
      <c r="L61" s="10">
        <f>FC_OTH_CP_E!L61+FC_OTH_HH_E!L61+FC_OTH_AFF_E!L61</f>
        <v>7.3325021496130702</v>
      </c>
      <c r="M61" s="10">
        <f>FC_OTH_CP_E!M61+FC_OTH_HH_E!M61+FC_OTH_AFF_E!M61</f>
        <v>6.186070507308683</v>
      </c>
      <c r="N61" s="10">
        <f>FC_OTH_CP_E!N61+FC_OTH_HH_E!N61+FC_OTH_AFF_E!N61</f>
        <v>5.4934651762682716</v>
      </c>
      <c r="O61" s="10">
        <f>FC_OTH_CP_E!O61+FC_OTH_HH_E!O61+FC_OTH_AFF_E!O61</f>
        <v>4.9441100601891668</v>
      </c>
      <c r="P61" s="10">
        <f>FC_OTH_CP_E!P61+FC_OTH_HH_E!P61+FC_OTH_AFF_E!P61</f>
        <v>6.1622527944969887</v>
      </c>
      <c r="Q61" s="10">
        <f>FC_OTH_CP_E!Q61+FC_OTH_HH_E!Q61+FC_OTH_AFF_E!Q61</f>
        <v>2.0540842648323299</v>
      </c>
      <c r="R61" s="10">
        <f>FC_OTH_CP_E!R61+FC_OTH_HH_E!R61+FC_OTH_AFF_E!R61</f>
        <v>3.200515907136714</v>
      </c>
      <c r="S61" s="10">
        <f>FC_OTH_CP_E!S61+FC_OTH_HH_E!S61+FC_OTH_AFF_E!S61</f>
        <v>4.2753224419604452</v>
      </c>
      <c r="T61" s="10">
        <f>FC_OTH_CP_E!T61+FC_OTH_HH_E!T61+FC_OTH_AFF_E!T61</f>
        <v>4.0842648323301809</v>
      </c>
      <c r="U61" s="10">
        <f>FC_OTH_CP_E!U61+FC_OTH_HH_E!U61+FC_OTH_AFF_E!U61</f>
        <v>3.6066208082545121</v>
      </c>
      <c r="V61" s="10">
        <f>FC_OTH_CP_E!V61+FC_OTH_HH_E!V61+FC_OTH_AFF_E!V61</f>
        <v>3.4631986242476351</v>
      </c>
      <c r="W61" s="10">
        <f>FC_OTH_CP_E!W61+FC_OTH_HH_E!W61+FC_OTH_AFF_E!W61</f>
        <v>3.6782459157351677</v>
      </c>
      <c r="X61" s="10">
        <f>FC_OTH_CP_E!X61+FC_OTH_HH_E!X61+FC_OTH_AFF_E!X61</f>
        <v>3.5588134135855558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0.89570077386070501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5.9233877901977632</v>
      </c>
      <c r="U70" s="10">
        <f>FC_OTH_CP_E!U70+FC_OTH_HH_E!U70+FC_OTH_AFF_E!U70</f>
        <v>8.622355975924334</v>
      </c>
      <c r="V70" s="10">
        <f>FC_OTH_CP_E!V70+FC_OTH_HH_E!V70+FC_OTH_AFF_E!V70</f>
        <v>11.584092863284608</v>
      </c>
      <c r="W70" s="10">
        <f>FC_OTH_CP_E!W70+FC_OTH_HH_E!W70+FC_OTH_AFF_E!W70</f>
        <v>15.954858125537402</v>
      </c>
      <c r="X70" s="10">
        <f>FC_OTH_CP_E!X70+FC_OTH_HH_E!X70+FC_OTH_AFF_E!X70</f>
        <v>23.430782459157353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3.3677558039552848</v>
      </c>
      <c r="P71" s="37">
        <f t="shared" si="34"/>
        <v>3.0810834049871016</v>
      </c>
      <c r="Q71" s="37">
        <f t="shared" si="34"/>
        <v>2.2212381771281193</v>
      </c>
      <c r="R71" s="37">
        <f t="shared" si="34"/>
        <v>4.3231298366294046</v>
      </c>
      <c r="S71" s="37">
        <f t="shared" si="34"/>
        <v>2.6273430782459157</v>
      </c>
      <c r="T71" s="37">
        <f t="shared" si="34"/>
        <v>3.2483233018056739</v>
      </c>
      <c r="U71" s="37">
        <f t="shared" si="34"/>
        <v>4.2036973344797959</v>
      </c>
      <c r="V71" s="37">
        <f t="shared" si="34"/>
        <v>4.7530524505589016</v>
      </c>
      <c r="W71" s="37">
        <f t="shared" si="34"/>
        <v>4.8007738607050756</v>
      </c>
      <c r="X71" s="37">
        <f t="shared" ref="X71" si="35">SUM(X72:X73)</f>
        <v>3.9887360275150536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3.3677558039552848</v>
      </c>
      <c r="P72" s="10">
        <f>FC_OTH_CP_E!P72+FC_OTH_HH_E!P72+FC_OTH_AFF_E!P72</f>
        <v>3.0810834049871016</v>
      </c>
      <c r="Q72" s="10">
        <f>FC_OTH_CP_E!Q72+FC_OTH_HH_E!Q72+FC_OTH_AFF_E!Q72</f>
        <v>2.2212381771281193</v>
      </c>
      <c r="R72" s="10">
        <f>FC_OTH_CP_E!R72+FC_OTH_HH_E!R72+FC_OTH_AFF_E!R72</f>
        <v>4.3231298366294046</v>
      </c>
      <c r="S72" s="10">
        <f>FC_OTH_CP_E!S72+FC_OTH_HH_E!S72+FC_OTH_AFF_E!S72</f>
        <v>2.6273430782459157</v>
      </c>
      <c r="T72" s="10">
        <f>FC_OTH_CP_E!T72+FC_OTH_HH_E!T72+FC_OTH_AFF_E!T72</f>
        <v>3.2483233018056739</v>
      </c>
      <c r="U72" s="10">
        <f>FC_OTH_CP_E!U72+FC_OTH_HH_E!U72+FC_OTH_AFF_E!U72</f>
        <v>4.2036973344797959</v>
      </c>
      <c r="V72" s="10">
        <f>FC_OTH_CP_E!V72+FC_OTH_HH_E!V72+FC_OTH_AFF_E!V72</f>
        <v>4.7530524505589016</v>
      </c>
      <c r="W72" s="10">
        <f>FC_OTH_CP_E!W72+FC_OTH_HH_E!W72+FC_OTH_AFF_E!W72</f>
        <v>4.8007738607050756</v>
      </c>
      <c r="X72" s="10">
        <f>FC_OTH_CP_E!X72+FC_OTH_HH_E!X72+FC_OTH_AFF_E!X72</f>
        <v>3.9887360275150536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930.08976784178844</v>
      </c>
      <c r="D75" s="37">
        <f>FC_OTH_CP_E!D75+FC_OTH_HH_E!D75+FC_OTH_AFF_E!D75</f>
        <v>1041.0098882201203</v>
      </c>
      <c r="E75" s="37">
        <f>FC_OTH_CP_E!E75+FC_OTH_HH_E!E75+FC_OTH_AFF_E!E75</f>
        <v>846.11160791057591</v>
      </c>
      <c r="F75" s="37">
        <f>FC_OTH_CP_E!F75+FC_OTH_HH_E!F75+FC_OTH_AFF_E!F75</f>
        <v>889.00825451418734</v>
      </c>
      <c r="G75" s="37">
        <f>FC_OTH_CP_E!G75+FC_OTH_HH_E!G75+FC_OTH_AFF_E!G75</f>
        <v>870.47386070507287</v>
      </c>
      <c r="H75" s="37">
        <f>FC_OTH_CP_E!H75+FC_OTH_HH_E!H75+FC_OTH_AFF_E!H75</f>
        <v>931.76173688736014</v>
      </c>
      <c r="I75" s="37">
        <f>FC_OTH_CP_E!I75+FC_OTH_HH_E!I75+FC_OTH_AFF_E!I75</f>
        <v>860.72889079965591</v>
      </c>
      <c r="J75" s="37">
        <f>FC_OTH_CP_E!J75+FC_OTH_HH_E!J75+FC_OTH_AFF_E!J75</f>
        <v>830.53886500429894</v>
      </c>
      <c r="K75" s="37">
        <f>FC_OTH_CP_E!K75+FC_OTH_HH_E!K75+FC_OTH_AFF_E!K75</f>
        <v>793.15941530524492</v>
      </c>
      <c r="L75" s="37">
        <f>FC_OTH_CP_E!L75+FC_OTH_HH_E!L75+FC_OTH_AFF_E!L75</f>
        <v>760.43748925193449</v>
      </c>
      <c r="M75" s="37">
        <f>FC_OTH_CP_E!M75+FC_OTH_HH_E!M75+FC_OTH_AFF_E!M75</f>
        <v>789.19466895958715</v>
      </c>
      <c r="N75" s="37">
        <f>FC_OTH_CP_E!N75+FC_OTH_HH_E!N75+FC_OTH_AFF_E!N75</f>
        <v>732.54032674118628</v>
      </c>
      <c r="O75" s="37">
        <f>FC_OTH_CP_E!O75+FC_OTH_HH_E!O75+FC_OTH_AFF_E!O75</f>
        <v>683.14703353396339</v>
      </c>
      <c r="P75" s="37">
        <f>FC_OTH_CP_E!P75+FC_OTH_HH_E!P75+FC_OTH_AFF_E!P75</f>
        <v>662.74961306964701</v>
      </c>
      <c r="Q75" s="37">
        <f>FC_OTH_CP_E!Q75+FC_OTH_HH_E!Q75+FC_OTH_AFF_E!Q75</f>
        <v>564.67953568357711</v>
      </c>
      <c r="R75" s="37">
        <f>FC_OTH_CP_E!R75+FC_OTH_HH_E!R75+FC_OTH_AFF_E!R75</f>
        <v>631.48460877042123</v>
      </c>
      <c r="S75" s="37">
        <f>FC_OTH_CP_E!S75+FC_OTH_HH_E!S75+FC_OTH_AFF_E!S75</f>
        <v>670.84651762682699</v>
      </c>
      <c r="T75" s="37">
        <f>FC_OTH_CP_E!T75+FC_OTH_HH_E!T75+FC_OTH_AFF_E!T75</f>
        <v>680.56749785038733</v>
      </c>
      <c r="U75" s="37">
        <f>FC_OTH_CP_E!U75+FC_OTH_HH_E!U75+FC_OTH_AFF_E!U75</f>
        <v>639.22338779019844</v>
      </c>
      <c r="V75" s="37">
        <f>FC_OTH_CP_E!V75+FC_OTH_HH_E!V75+FC_OTH_AFF_E!V75</f>
        <v>619.90060189165899</v>
      </c>
      <c r="W75" s="37">
        <f>FC_OTH_CP_E!W75+FC_OTH_HH_E!W75+FC_OTH_AFF_E!W75</f>
        <v>631.43688736027457</v>
      </c>
      <c r="X75" s="37">
        <f>FC_OTH_CP_E!X75+FC_OTH_HH_E!X75+FC_OTH_AFF_E!X75</f>
        <v>672.94823731728297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1684.0143394987426</v>
      </c>
      <c r="D76" s="40">
        <f>FC_OTH_CP_E!D76+FC_OTH_HH_E!D76+FC_OTH_AFF_E!D76</f>
        <v>1722.8792659589178</v>
      </c>
      <c r="E76" s="40">
        <f>FC_OTH_CP_E!E76+FC_OTH_HH_E!E76+FC_OTH_AFF_E!E76</f>
        <v>1734.5714975438125</v>
      </c>
      <c r="F76" s="40">
        <f>FC_OTH_CP_E!F76+FC_OTH_HH_E!F76+FC_OTH_AFF_E!F76</f>
        <v>1782.0213090204888</v>
      </c>
      <c r="G76" s="40">
        <f>FC_OTH_CP_E!G76+FC_OTH_HH_E!G76+FC_OTH_AFF_E!G76</f>
        <v>1821.8172733148047</v>
      </c>
      <c r="H76" s="40">
        <f>FC_OTH_CP_E!H76+FC_OTH_HH_E!H76+FC_OTH_AFF_E!H76</f>
        <v>1887.2230238386915</v>
      </c>
      <c r="I76" s="40">
        <f>FC_OTH_CP_E!I76+FC_OTH_HH_E!I76+FC_OTH_AFF_E!I76</f>
        <v>1945.4832264871982</v>
      </c>
      <c r="J76" s="40">
        <f>FC_OTH_CP_E!J76+FC_OTH_HH_E!J76+FC_OTH_AFF_E!J76</f>
        <v>1980.6701250343701</v>
      </c>
      <c r="K76" s="40">
        <f>FC_OTH_CP_E!K76+FC_OTH_HH_E!K76+FC_OTH_AFF_E!K76</f>
        <v>1996.1524606763517</v>
      </c>
      <c r="L76" s="40">
        <f>FC_OTH_CP_E!L76+FC_OTH_HH_E!L76+FC_OTH_AFF_E!L76</f>
        <v>2010.129463042987</v>
      </c>
      <c r="M76" s="40">
        <f>FC_OTH_CP_E!M76+FC_OTH_HH_E!M76+FC_OTH_AFF_E!M76</f>
        <v>2004.2097328818638</v>
      </c>
      <c r="N76" s="40">
        <f>FC_OTH_CP_E!N76+FC_OTH_HH_E!N76+FC_OTH_AFF_E!N76</f>
        <v>2023.9396393825796</v>
      </c>
      <c r="O76" s="40">
        <f>FC_OTH_CP_E!O76+FC_OTH_HH_E!O76+FC_OTH_AFF_E!O76</f>
        <v>1652.1023803486169</v>
      </c>
      <c r="P76" s="40">
        <f>FC_OTH_CP_E!P76+FC_OTH_HH_E!P76+FC_OTH_AFF_E!P76</f>
        <v>1618.2248449625431</v>
      </c>
      <c r="Q76" s="40">
        <f>FC_OTH_CP_E!Q76+FC_OTH_HH_E!Q76+FC_OTH_AFF_E!Q76</f>
        <v>1625.0014950389598</v>
      </c>
      <c r="R76" s="40">
        <f>FC_OTH_CP_E!R76+FC_OTH_HH_E!R76+FC_OTH_AFF_E!R76</f>
        <v>1696.4807420253653</v>
      </c>
      <c r="S76" s="40">
        <f>FC_OTH_CP_E!S76+FC_OTH_HH_E!S76+FC_OTH_AFF_E!S76</f>
        <v>1718.8448893000866</v>
      </c>
      <c r="T76" s="40">
        <f>FC_OTH_CP_E!T76+FC_OTH_HH_E!T76+FC_OTH_AFF_E!T76</f>
        <v>1768.312190169974</v>
      </c>
      <c r="U76" s="40">
        <f>FC_OTH_CP_E!U76+FC_OTH_HH_E!U76+FC_OTH_AFF_E!U76</f>
        <v>1805.1415526061376</v>
      </c>
      <c r="V76" s="40">
        <f>FC_OTH_CP_E!V76+FC_OTH_HH_E!V76+FC_OTH_AFF_E!V76</f>
        <v>1831.1091971111639</v>
      </c>
      <c r="W76" s="40">
        <f>FC_OTH_CP_E!W76+FC_OTH_HH_E!W76+FC_OTH_AFF_E!W76</f>
        <v>1838.4414819049737</v>
      </c>
      <c r="X76" s="40">
        <f>FC_OTH_CP_E!X76+FC_OTH_HH_E!X76+FC_OTH_AFF_E!X76</f>
        <v>1867.5286997309597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3037.1447780198091</v>
      </c>
      <c r="D2" s="31">
        <f t="shared" ref="D2:W2" si="1">SUM(D3,D17,D22,D25,D26,D51,D52,D71,D74,D75,D76)</f>
        <v>3203.29723672418</v>
      </c>
      <c r="E2" s="31">
        <f t="shared" si="1"/>
        <v>2968.4489695988432</v>
      </c>
      <c r="F2" s="31">
        <f t="shared" si="1"/>
        <v>3081.6296495191987</v>
      </c>
      <c r="G2" s="31">
        <f t="shared" si="1"/>
        <v>3544.5895862984653</v>
      </c>
      <c r="H2" s="31">
        <f t="shared" si="1"/>
        <v>3501.6905216890782</v>
      </c>
      <c r="I2" s="31">
        <f t="shared" si="1"/>
        <v>3183.3038627726664</v>
      </c>
      <c r="J2" s="31">
        <f t="shared" si="1"/>
        <v>2795.6234354384974</v>
      </c>
      <c r="K2" s="31">
        <f t="shared" si="1"/>
        <v>2740.2233119231269</v>
      </c>
      <c r="L2" s="31">
        <f t="shared" si="1"/>
        <v>2902.7742609793581</v>
      </c>
      <c r="M2" s="31">
        <f t="shared" si="1"/>
        <v>3047.948597886163</v>
      </c>
      <c r="N2" s="31">
        <f t="shared" si="1"/>
        <v>3053.0459162527441</v>
      </c>
      <c r="O2" s="31">
        <f t="shared" si="1"/>
        <v>2353.4470063159433</v>
      </c>
      <c r="P2" s="31">
        <f t="shared" si="1"/>
        <v>2339.2671493477537</v>
      </c>
      <c r="Q2" s="31">
        <f t="shared" si="1"/>
        <v>2116.923851014883</v>
      </c>
      <c r="R2" s="31">
        <f t="shared" si="1"/>
        <v>2215.8014642953558</v>
      </c>
      <c r="S2" s="31">
        <f t="shared" si="1"/>
        <v>2203.1222753705933</v>
      </c>
      <c r="T2" s="31">
        <f t="shared" si="1"/>
        <v>2174.7038496712639</v>
      </c>
      <c r="U2" s="31">
        <f t="shared" si="1"/>
        <v>2120.1533324857583</v>
      </c>
      <c r="V2" s="31">
        <f t="shared" si="1"/>
        <v>2072.7829718317134</v>
      </c>
      <c r="W2" s="31">
        <f t="shared" si="1"/>
        <v>2025.2341732205359</v>
      </c>
      <c r="X2" s="31">
        <f t="shared" ref="X2" si="2">SUM(X3,X17,X22,X25,X26,X51,X52,X71,X74,X75,X76)</f>
        <v>2107.0449508057673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23.16956147893379</v>
      </c>
      <c r="D3" s="34">
        <f t="shared" ref="D3:W3" si="4">SUM(D4,D8,D11)</f>
        <v>13.376268271711091</v>
      </c>
      <c r="E3" s="34">
        <f t="shared" si="4"/>
        <v>10.530266552020636</v>
      </c>
      <c r="F3" s="34">
        <f t="shared" si="4"/>
        <v>9.8524505588993971</v>
      </c>
      <c r="G3" s="34">
        <f t="shared" si="4"/>
        <v>6.1796216680997418</v>
      </c>
      <c r="H3" s="34">
        <f t="shared" si="4"/>
        <v>2.3913155631986238</v>
      </c>
      <c r="I3" s="34">
        <f t="shared" si="4"/>
        <v>4.3846947549441095</v>
      </c>
      <c r="J3" s="34">
        <f t="shared" si="4"/>
        <v>3.6223559759243336</v>
      </c>
      <c r="K3" s="34">
        <f t="shared" si="4"/>
        <v>3.4360275150472912</v>
      </c>
      <c r="L3" s="34">
        <f t="shared" si="4"/>
        <v>2.8388650042992256</v>
      </c>
      <c r="M3" s="34">
        <f t="shared" si="4"/>
        <v>2.7337919174548575</v>
      </c>
      <c r="N3" s="34">
        <f t="shared" si="4"/>
        <v>3.0481513327601037</v>
      </c>
      <c r="O3" s="34">
        <f t="shared" si="4"/>
        <v>0.85270851246775559</v>
      </c>
      <c r="P3" s="34">
        <f t="shared" si="4"/>
        <v>2.4505588993981084</v>
      </c>
      <c r="Q3" s="34">
        <f t="shared" si="4"/>
        <v>2.2905417024935506</v>
      </c>
      <c r="R3" s="34">
        <f t="shared" si="4"/>
        <v>2.9263112639724866</v>
      </c>
      <c r="S3" s="34">
        <f t="shared" si="4"/>
        <v>2.8895098882201191</v>
      </c>
      <c r="T3" s="34">
        <f t="shared" si="4"/>
        <v>1.4721410146173679</v>
      </c>
      <c r="U3" s="34">
        <f t="shared" si="4"/>
        <v>1.5094582975064492</v>
      </c>
      <c r="V3" s="34">
        <f t="shared" si="4"/>
        <v>1.4860705073086842</v>
      </c>
      <c r="W3" s="34">
        <f t="shared" si="4"/>
        <v>1.2000859845227847</v>
      </c>
      <c r="X3" s="34">
        <f t="shared" ref="X3" si="5">SUM(X4,X8,X11)</f>
        <v>1.1941530524505586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1.146431642304385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0.5766122098022356</v>
      </c>
      <c r="R4" s="29">
        <f t="shared" si="7"/>
        <v>1.1350816852966474</v>
      </c>
      <c r="S4" s="29">
        <f t="shared" si="7"/>
        <v>1.1539982803095437</v>
      </c>
      <c r="T4" s="29">
        <f t="shared" si="7"/>
        <v>0.57893379191745442</v>
      </c>
      <c r="U4" s="29">
        <f t="shared" si="7"/>
        <v>0.57987962166809981</v>
      </c>
      <c r="V4" s="29">
        <f t="shared" si="7"/>
        <v>0.58082545141874442</v>
      </c>
      <c r="W4" s="29">
        <f t="shared" si="7"/>
        <v>0.58675838349097098</v>
      </c>
      <c r="X4" s="29">
        <f t="shared" ref="X4" si="8">SUM(X5:X7)</f>
        <v>0.58753224419604455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1.146431642304385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0.5766122098022356</v>
      </c>
      <c r="R7" s="10">
        <f>FC_OTH_CP_SH_E!R7+FC_OTH_CP_SC_E!R7+FC_OTH_CP_HW_E!R7+FC_OTH_CP_CA_E!R7+FC_OTH_CP_VE_E!R7+FC_OTH_CP_SL_E!R7+FC_OTH_CP_BL_E!R7+FC_OTH_CP_CR_E!R7+FC_OTH_CP_BT_E!R7+FC_OTH_CP_IT_E!R7</f>
        <v>1.1350816852966474</v>
      </c>
      <c r="S7" s="10">
        <f>FC_OTH_CP_SH_E!S7+FC_OTH_CP_SC_E!S7+FC_OTH_CP_HW_E!S7+FC_OTH_CP_CA_E!S7+FC_OTH_CP_VE_E!S7+FC_OTH_CP_SL_E!S7+FC_OTH_CP_BL_E!S7+FC_OTH_CP_CR_E!S7+FC_OTH_CP_BT_E!S7+FC_OTH_CP_IT_E!S7</f>
        <v>1.1539982803095437</v>
      </c>
      <c r="T7" s="10">
        <f>FC_OTH_CP_SH_E!T7+FC_OTH_CP_SC_E!T7+FC_OTH_CP_HW_E!T7+FC_OTH_CP_CA_E!T7+FC_OTH_CP_VE_E!T7+FC_OTH_CP_SL_E!T7+FC_OTH_CP_BL_E!T7+FC_OTH_CP_CR_E!T7+FC_OTH_CP_BT_E!T7+FC_OTH_CP_IT_E!T7</f>
        <v>0.57893379191745442</v>
      </c>
      <c r="U7" s="10">
        <f>FC_OTH_CP_SH_E!U7+FC_OTH_CP_SC_E!U7+FC_OTH_CP_HW_E!U7+FC_OTH_CP_CA_E!U7+FC_OTH_CP_VE_E!U7+FC_OTH_CP_SL_E!U7+FC_OTH_CP_BL_E!U7+FC_OTH_CP_CR_E!U7+FC_OTH_CP_BT_E!U7+FC_OTH_CP_IT_E!U7</f>
        <v>0.57987962166809981</v>
      </c>
      <c r="V7" s="10">
        <f>FC_OTH_CP_SH_E!V7+FC_OTH_CP_SC_E!V7+FC_OTH_CP_HW_E!V7+FC_OTH_CP_CA_E!V7+FC_OTH_CP_VE_E!V7+FC_OTH_CP_SL_E!V7+FC_OTH_CP_BL_E!V7+FC_OTH_CP_CR_E!V7+FC_OTH_CP_BT_E!V7+FC_OTH_CP_IT_E!V7</f>
        <v>0.58082545141874442</v>
      </c>
      <c r="W7" s="10">
        <f>FC_OTH_CP_SH_E!W7+FC_OTH_CP_SC_E!W7+FC_OTH_CP_HW_E!W7+FC_OTH_CP_CA_E!W7+FC_OTH_CP_VE_E!W7+FC_OTH_CP_SL_E!W7+FC_OTH_CP_BL_E!W7+FC_OTH_CP_CR_E!W7+FC_OTH_CP_BT_E!W7+FC_OTH_CP_IT_E!W7</f>
        <v>0.58675838349097098</v>
      </c>
      <c r="X7" s="10">
        <f>FC_OTH_CP_SH_E!X7+FC_OTH_CP_SC_E!X7+FC_OTH_CP_HW_E!X7+FC_OTH_CP_CA_E!X7+FC_OTH_CP_VE_E!X7+FC_OTH_CP_SL_E!X7+FC_OTH_CP_BL_E!X7+FC_OTH_CP_CR_E!X7+FC_OTH_CP_BT_E!X7+FC_OTH_CP_IT_E!X7</f>
        <v>0.58753224419604455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12.664402407566637</v>
      </c>
      <c r="D8" s="29">
        <f t="shared" ref="D8:W8" si="10">SUM(D9:D10)</f>
        <v>5.9097162510748067</v>
      </c>
      <c r="E8" s="29">
        <f t="shared" si="10"/>
        <v>3.0807394668959591</v>
      </c>
      <c r="F8" s="29">
        <f t="shared" si="10"/>
        <v>2.7957867583834912</v>
      </c>
      <c r="G8" s="29">
        <f t="shared" si="10"/>
        <v>1.6797076526225281</v>
      </c>
      <c r="H8" s="29">
        <f t="shared" si="10"/>
        <v>0.50713671539122951</v>
      </c>
      <c r="I8" s="29">
        <f t="shared" si="10"/>
        <v>1.5185726569217537</v>
      </c>
      <c r="J8" s="29">
        <f t="shared" si="10"/>
        <v>1.0655202063628546</v>
      </c>
      <c r="K8" s="29">
        <f t="shared" si="10"/>
        <v>0.25846947549441102</v>
      </c>
      <c r="L8" s="29">
        <f t="shared" si="10"/>
        <v>0.8316423043852107</v>
      </c>
      <c r="M8" s="29">
        <f t="shared" si="10"/>
        <v>0.82304385210662068</v>
      </c>
      <c r="N8" s="29">
        <f t="shared" si="10"/>
        <v>0.85073086844368029</v>
      </c>
      <c r="O8" s="29">
        <f t="shared" si="10"/>
        <v>0.85270851246775559</v>
      </c>
      <c r="P8" s="29">
        <f t="shared" si="10"/>
        <v>2.4505588993981084</v>
      </c>
      <c r="Q8" s="29">
        <f t="shared" si="10"/>
        <v>1.7139294926913149</v>
      </c>
      <c r="R8" s="29">
        <f t="shared" si="10"/>
        <v>1.791229578675839</v>
      </c>
      <c r="S8" s="29">
        <f t="shared" si="10"/>
        <v>1.7355116079105752</v>
      </c>
      <c r="T8" s="29">
        <f t="shared" si="10"/>
        <v>0.89320722269991348</v>
      </c>
      <c r="U8" s="29">
        <f t="shared" si="10"/>
        <v>0.9295786758383493</v>
      </c>
      <c r="V8" s="29">
        <f t="shared" si="10"/>
        <v>0.90524505588993964</v>
      </c>
      <c r="W8" s="29">
        <f t="shared" si="10"/>
        <v>0.61332760103181372</v>
      </c>
      <c r="X8" s="29">
        <f t="shared" ref="X8" si="11">SUM(X9:X10)</f>
        <v>0.60662080825451403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9.1322441960447112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0.50713671539122951</v>
      </c>
      <c r="I9" s="10">
        <f>FC_OTH_CP_SH_E!I9+FC_OTH_CP_SC_E!I9+FC_OTH_CP_HW_E!I9+FC_OTH_CP_CA_E!I9+FC_OTH_CP_VE_E!I9+FC_OTH_CP_SL_E!I9+FC_OTH_CP_BL_E!I9+FC_OTH_CP_CR_E!I9+FC_OTH_CP_BT_E!I9+FC_OTH_CP_IT_E!I9</f>
        <v>1.230266552020636</v>
      </c>
      <c r="J9" s="10">
        <f>FC_OTH_CP_SH_E!J9+FC_OTH_CP_SC_E!J9+FC_OTH_CP_HW_E!J9+FC_OTH_CP_CA_E!J9+FC_OTH_CP_VE_E!J9+FC_OTH_CP_SL_E!J9+FC_OTH_CP_BL_E!J9+FC_OTH_CP_CR_E!J9+FC_OTH_CP_BT_E!J9+FC_OTH_CP_IT_E!J9</f>
        <v>0.80017196904557164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0.8316423043852107</v>
      </c>
      <c r="M9" s="10">
        <f>FC_OTH_CP_SH_E!M9+FC_OTH_CP_SC_E!M9+FC_OTH_CP_HW_E!M9+FC_OTH_CP_CA_E!M9+FC_OTH_CP_VE_E!M9+FC_OTH_CP_SL_E!M9+FC_OTH_CP_BL_E!M9+FC_OTH_CP_CR_E!M9+FC_OTH_CP_BT_E!M9+FC_OTH_CP_IT_E!M9</f>
        <v>0.82304385210662068</v>
      </c>
      <c r="N9" s="10">
        <f>FC_OTH_CP_SH_E!N9+FC_OTH_CP_SC_E!N9+FC_OTH_CP_HW_E!N9+FC_OTH_CP_CA_E!N9+FC_OTH_CP_VE_E!N9+FC_OTH_CP_SL_E!N9+FC_OTH_CP_BL_E!N9+FC_OTH_CP_CR_E!N9+FC_OTH_CP_BT_E!N9+FC_OTH_CP_IT_E!N9</f>
        <v>0.85073086844368029</v>
      </c>
      <c r="O9" s="10">
        <f>FC_OTH_CP_SH_E!O9+FC_OTH_CP_SC_E!O9+FC_OTH_CP_HW_E!O9+FC_OTH_CP_CA_E!O9+FC_OTH_CP_VE_E!O9+FC_OTH_CP_SL_E!O9+FC_OTH_CP_BL_E!O9+FC_OTH_CP_CR_E!O9+FC_OTH_CP_BT_E!O9+FC_OTH_CP_IT_E!O9</f>
        <v>0.85270851246775559</v>
      </c>
      <c r="P9" s="10">
        <f>FC_OTH_CP_SH_E!P9+FC_OTH_CP_SC_E!P9+FC_OTH_CP_HW_E!P9+FC_OTH_CP_CA_E!P9+FC_OTH_CP_VE_E!P9+FC_OTH_CP_SL_E!P9+FC_OTH_CP_BL_E!P9+FC_OTH_CP_CR_E!P9+FC_OTH_CP_BT_E!P9+FC_OTH_CP_IT_E!P9</f>
        <v>2.4505588993981084</v>
      </c>
      <c r="Q9" s="10">
        <f>FC_OTH_CP_SH_E!Q9+FC_OTH_CP_SC_E!Q9+FC_OTH_CP_HW_E!Q9+FC_OTH_CP_CA_E!Q9+FC_OTH_CP_VE_E!Q9+FC_OTH_CP_SL_E!Q9+FC_OTH_CP_BL_E!Q9+FC_OTH_CP_CR_E!Q9+FC_OTH_CP_BT_E!Q9+FC_OTH_CP_IT_E!Q9</f>
        <v>1.7139294926913149</v>
      </c>
      <c r="R9" s="10">
        <f>FC_OTH_CP_SH_E!R9+FC_OTH_CP_SC_E!R9+FC_OTH_CP_HW_E!R9+FC_OTH_CP_CA_E!R9+FC_OTH_CP_VE_E!R9+FC_OTH_CP_SL_E!R9+FC_OTH_CP_BL_E!R9+FC_OTH_CP_CR_E!R9+FC_OTH_CP_BT_E!R9+FC_OTH_CP_IT_E!R9</f>
        <v>1.791229578675839</v>
      </c>
      <c r="S9" s="10">
        <f>FC_OTH_CP_SH_E!S9+FC_OTH_CP_SC_E!S9+FC_OTH_CP_HW_E!S9+FC_OTH_CP_CA_E!S9+FC_OTH_CP_VE_E!S9+FC_OTH_CP_SL_E!S9+FC_OTH_CP_BL_E!S9+FC_OTH_CP_CR_E!S9+FC_OTH_CP_BT_E!S9+FC_OTH_CP_IT_E!S9</f>
        <v>1.7355116079105752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3.5321582115219261</v>
      </c>
      <c r="D10" s="10">
        <f>FC_OTH_CP_SH_E!D10+FC_OTH_CP_SC_E!D10+FC_OTH_CP_HW_E!D10+FC_OTH_CP_CA_E!D10+FC_OTH_CP_VE_E!D10+FC_OTH_CP_SL_E!D10+FC_OTH_CP_BL_E!D10+FC_OTH_CP_CR_E!D10+FC_OTH_CP_BT_E!D10+FC_OTH_CP_IT_E!D10</f>
        <v>5.9097162510748067</v>
      </c>
      <c r="E10" s="10">
        <f>FC_OTH_CP_SH_E!E10+FC_OTH_CP_SC_E!E10+FC_OTH_CP_HW_E!E10+FC_OTH_CP_CA_E!E10+FC_OTH_CP_VE_E!E10+FC_OTH_CP_SL_E!E10+FC_OTH_CP_BL_E!E10+FC_OTH_CP_CR_E!E10+FC_OTH_CP_BT_E!E10+FC_OTH_CP_IT_E!E10</f>
        <v>3.0807394668959591</v>
      </c>
      <c r="F10" s="10">
        <f>FC_OTH_CP_SH_E!F10+FC_OTH_CP_SC_E!F10+FC_OTH_CP_HW_E!F10+FC_OTH_CP_CA_E!F10+FC_OTH_CP_VE_E!F10+FC_OTH_CP_SL_E!F10+FC_OTH_CP_BL_E!F10+FC_OTH_CP_CR_E!F10+FC_OTH_CP_BT_E!F10+FC_OTH_CP_IT_E!F10</f>
        <v>2.7957867583834912</v>
      </c>
      <c r="G10" s="10">
        <f>FC_OTH_CP_SH_E!G10+FC_OTH_CP_SC_E!G10+FC_OTH_CP_HW_E!G10+FC_OTH_CP_CA_E!G10+FC_OTH_CP_VE_E!G10+FC_OTH_CP_SL_E!G10+FC_OTH_CP_BL_E!G10+FC_OTH_CP_CR_E!G10+FC_OTH_CP_BT_E!G10+FC_OTH_CP_IT_E!G10</f>
        <v>1.6797076526225281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0.2883061049011178</v>
      </c>
      <c r="J10" s="10">
        <f>FC_OTH_CP_SH_E!J10+FC_OTH_CP_SC_E!J10+FC_OTH_CP_HW_E!J10+FC_OTH_CP_CA_E!J10+FC_OTH_CP_VE_E!J10+FC_OTH_CP_SL_E!J10+FC_OTH_CP_BL_E!J10+FC_OTH_CP_CR_E!J10+FC_OTH_CP_BT_E!J10+FC_OTH_CP_IT_E!J10</f>
        <v>0.26534823731728291</v>
      </c>
      <c r="K10" s="10">
        <f>FC_OTH_CP_SH_E!K10+FC_OTH_CP_SC_E!K10+FC_OTH_CP_HW_E!K10+FC_OTH_CP_CA_E!K10+FC_OTH_CP_VE_E!K10+FC_OTH_CP_SL_E!K10+FC_OTH_CP_BL_E!K10+FC_OTH_CP_CR_E!K10+FC_OTH_CP_BT_E!K10+FC_OTH_CP_IT_E!K10</f>
        <v>0.25846947549441102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0.89320722269991348</v>
      </c>
      <c r="U10" s="10">
        <f>FC_OTH_CP_SH_E!U10+FC_OTH_CP_SC_E!U10+FC_OTH_CP_HW_E!U10+FC_OTH_CP_CA_E!U10+FC_OTH_CP_VE_E!U10+FC_OTH_CP_SL_E!U10+FC_OTH_CP_BL_E!U10+FC_OTH_CP_CR_E!U10+FC_OTH_CP_BT_E!U10+FC_OTH_CP_IT_E!U10</f>
        <v>0.9295786758383493</v>
      </c>
      <c r="V10" s="10">
        <f>FC_OTH_CP_SH_E!V10+FC_OTH_CP_SC_E!V10+FC_OTH_CP_HW_E!V10+FC_OTH_CP_CA_E!V10+FC_OTH_CP_VE_E!V10+FC_OTH_CP_SL_E!V10+FC_OTH_CP_BL_E!V10+FC_OTH_CP_CR_E!V10+FC_OTH_CP_BT_E!V10+FC_OTH_CP_IT_E!V10</f>
        <v>0.90524505588993964</v>
      </c>
      <c r="W10" s="10">
        <f>FC_OTH_CP_SH_E!W10+FC_OTH_CP_SC_E!W10+FC_OTH_CP_HW_E!W10+FC_OTH_CP_CA_E!W10+FC_OTH_CP_VE_E!W10+FC_OTH_CP_SL_E!W10+FC_OTH_CP_BL_E!W10+FC_OTH_CP_CR_E!W10+FC_OTH_CP_BT_E!W10+FC_OTH_CP_IT_E!W10</f>
        <v>0.61332760103181372</v>
      </c>
      <c r="X10" s="10">
        <f>FC_OTH_CP_SH_E!X10+FC_OTH_CP_SC_E!X10+FC_OTH_CP_HW_E!X10+FC_OTH_CP_CA_E!X10+FC_OTH_CP_VE_E!X10+FC_OTH_CP_SL_E!X10+FC_OTH_CP_BL_E!X10+FC_OTH_CP_CR_E!X10+FC_OTH_CP_BT_E!X10+FC_OTH_CP_IT_E!X10</f>
        <v>0.60662080825451403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10.505159071367153</v>
      </c>
      <c r="D11" s="29">
        <f t="shared" ref="D11:W11" si="13">SUM(D12:D16)</f>
        <v>7.4665520206362848</v>
      </c>
      <c r="E11" s="29">
        <f t="shared" si="13"/>
        <v>7.4495270851246769</v>
      </c>
      <c r="F11" s="29">
        <f t="shared" si="13"/>
        <v>7.0566638005159064</v>
      </c>
      <c r="G11" s="29">
        <f t="shared" si="13"/>
        <v>4.4999140154772137</v>
      </c>
      <c r="H11" s="29">
        <f t="shared" si="13"/>
        <v>1.8841788478073944</v>
      </c>
      <c r="I11" s="29">
        <f t="shared" si="13"/>
        <v>2.8661220980223558</v>
      </c>
      <c r="J11" s="29">
        <f t="shared" si="13"/>
        <v>2.556835769561479</v>
      </c>
      <c r="K11" s="29">
        <f t="shared" si="13"/>
        <v>2.031126397248495</v>
      </c>
      <c r="L11" s="29">
        <f t="shared" si="13"/>
        <v>2.0072226999140148</v>
      </c>
      <c r="M11" s="29">
        <f t="shared" si="13"/>
        <v>1.9107480653482369</v>
      </c>
      <c r="N11" s="29">
        <f t="shared" si="13"/>
        <v>2.1974204643164232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5.5278589853826308</v>
      </c>
      <c r="D12" s="10">
        <f>FC_OTH_CP_SH_E!D12+FC_OTH_CP_SC_E!D12+FC_OTH_CP_HW_E!D12+FC_OTH_CP_CA_E!D12+FC_OTH_CP_VE_E!D12+FC_OTH_CP_SL_E!D12+FC_OTH_CP_BL_E!D12+FC_OTH_CP_CR_E!D12+FC_OTH_CP_BT_E!D12+FC_OTH_CP_IT_E!D12</f>
        <v>3.9113499570077379</v>
      </c>
      <c r="E12" s="10">
        <f>FC_OTH_CP_SH_E!E12+FC_OTH_CP_SC_E!E12+FC_OTH_CP_HW_E!E12+FC_OTH_CP_CA_E!E12+FC_OTH_CP_VE_E!E12+FC_OTH_CP_SL_E!E12+FC_OTH_CP_BL_E!E12+FC_OTH_CP_CR_E!E12+FC_OTH_CP_BT_E!E12+FC_OTH_CP_IT_E!E12</f>
        <v>2.9335339638865001</v>
      </c>
      <c r="F12" s="10">
        <f>FC_OTH_CP_SH_E!F12+FC_OTH_CP_SC_E!F12+FC_OTH_CP_HW_E!F12+FC_OTH_CP_CA_E!F12+FC_OTH_CP_VE_E!F12+FC_OTH_CP_SL_E!F12+FC_OTH_CP_BL_E!F12+FC_OTH_CP_CR_E!F12+FC_OTH_CP_BT_E!F12+FC_OTH_CP_IT_E!F12</f>
        <v>3.0524505588993982</v>
      </c>
      <c r="G12" s="10">
        <f>FC_OTH_CP_SH_E!G12+FC_OTH_CP_SC_E!G12+FC_OTH_CP_HW_E!G12+FC_OTH_CP_CA_E!G12+FC_OTH_CP_VE_E!G12+FC_OTH_CP_SL_E!G12+FC_OTH_CP_BL_E!G12+FC_OTH_CP_CR_E!G12+FC_OTH_CP_BT_E!G12+FC_OTH_CP_IT_E!G12</f>
        <v>1.0366294067067929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4.9773000859845231</v>
      </c>
      <c r="D13" s="10">
        <f>FC_OTH_CP_SH_E!D13+FC_OTH_CP_SC_E!D13+FC_OTH_CP_HW_E!D13+FC_OTH_CP_CA_E!D13+FC_OTH_CP_VE_E!D13+FC_OTH_CP_SL_E!D13+FC_OTH_CP_BL_E!D13+FC_OTH_CP_CR_E!D13+FC_OTH_CP_BT_E!D13+FC_OTH_CP_IT_E!D13</f>
        <v>3.5552020636285468</v>
      </c>
      <c r="E13" s="10">
        <f>FC_OTH_CP_SH_E!E13+FC_OTH_CP_SC_E!E13+FC_OTH_CP_HW_E!E13+FC_OTH_CP_CA_E!E13+FC_OTH_CP_VE_E!E13+FC_OTH_CP_SL_E!E13+FC_OTH_CP_BL_E!E13+FC_OTH_CP_CR_E!E13+FC_OTH_CP_BT_E!E13+FC_OTH_CP_IT_E!E13</f>
        <v>3.5606190885640578</v>
      </c>
      <c r="F13" s="10">
        <f>FC_OTH_CP_SH_E!F13+FC_OTH_CP_SC_E!F13+FC_OTH_CP_HW_E!F13+FC_OTH_CP_CA_E!F13+FC_OTH_CP_VE_E!F13+FC_OTH_CP_SL_E!F13+FC_OTH_CP_BL_E!F13+FC_OTH_CP_CR_E!F13+FC_OTH_CP_BT_E!F13+FC_OTH_CP_IT_E!F13</f>
        <v>3.5264832330180562</v>
      </c>
      <c r="G13" s="10">
        <f>FC_OTH_CP_SH_E!G13+FC_OTH_CP_SC_E!G13+FC_OTH_CP_HW_E!G13+FC_OTH_CP_CA_E!G13+FC_OTH_CP_VE_E!G13+FC_OTH_CP_SL_E!G13+FC_OTH_CP_BL_E!G13+FC_OTH_CP_CR_E!G13+FC_OTH_CP_BT_E!G13+FC_OTH_CP_IT_E!G13</f>
        <v>3.463284608770421</v>
      </c>
      <c r="H13" s="10">
        <f>FC_OTH_CP_SH_E!H13+FC_OTH_CP_SC_E!H13+FC_OTH_CP_HW_E!H13+FC_OTH_CP_CA_E!H13+FC_OTH_CP_VE_E!H13+FC_OTH_CP_SL_E!H13+FC_OTH_CP_BL_E!H13+FC_OTH_CP_CR_E!H13+FC_OTH_CP_BT_E!H13+FC_OTH_CP_IT_E!H13</f>
        <v>1.406448839208942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0.95537403267411869</v>
      </c>
      <c r="F16" s="10">
        <f>FC_OTH_CP_SH_E!F16+FC_OTH_CP_SC_E!F16+FC_OTH_CP_HW_E!F16+FC_OTH_CP_CA_E!F16+FC_OTH_CP_VE_E!F16+FC_OTH_CP_SL_E!F16+FC_OTH_CP_BL_E!F16+FC_OTH_CP_CR_E!F16+FC_OTH_CP_BT_E!F16+FC_OTH_CP_IT_E!F16</f>
        <v>0.47773000859845233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0.47773000859845233</v>
      </c>
      <c r="I16" s="10">
        <f>FC_OTH_CP_SH_E!I16+FC_OTH_CP_SC_E!I16+FC_OTH_CP_HW_E!I16+FC_OTH_CP_CA_E!I16+FC_OTH_CP_VE_E!I16+FC_OTH_CP_SL_E!I16+FC_OTH_CP_BL_E!I16+FC_OTH_CP_CR_E!I16+FC_OTH_CP_BT_E!I16+FC_OTH_CP_IT_E!I16</f>
        <v>2.8661220980223558</v>
      </c>
      <c r="J16" s="10">
        <f>FC_OTH_CP_SH_E!J16+FC_OTH_CP_SC_E!J16+FC_OTH_CP_HW_E!J16+FC_OTH_CP_CA_E!J16+FC_OTH_CP_VE_E!J16+FC_OTH_CP_SL_E!J16+FC_OTH_CP_BL_E!J16+FC_OTH_CP_CR_E!J16+FC_OTH_CP_BT_E!J16+FC_OTH_CP_IT_E!J16</f>
        <v>2.556835769561479</v>
      </c>
      <c r="K16" s="10">
        <f>FC_OTH_CP_SH_E!K16+FC_OTH_CP_SC_E!K16+FC_OTH_CP_HW_E!K16+FC_OTH_CP_CA_E!K16+FC_OTH_CP_VE_E!K16+FC_OTH_CP_SL_E!K16+FC_OTH_CP_BL_E!K16+FC_OTH_CP_CR_E!K16+FC_OTH_CP_BT_E!K16+FC_OTH_CP_IT_E!K16</f>
        <v>2.031126397248495</v>
      </c>
      <c r="L16" s="10">
        <f>FC_OTH_CP_SH_E!L16+FC_OTH_CP_SC_E!L16+FC_OTH_CP_HW_E!L16+FC_OTH_CP_CA_E!L16+FC_OTH_CP_VE_E!L16+FC_OTH_CP_SL_E!L16+FC_OTH_CP_BL_E!L16+FC_OTH_CP_CR_E!L16+FC_OTH_CP_BT_E!L16+FC_OTH_CP_IT_E!L16</f>
        <v>2.0072226999140148</v>
      </c>
      <c r="M16" s="10">
        <f>FC_OTH_CP_SH_E!M16+FC_OTH_CP_SC_E!M16+FC_OTH_CP_HW_E!M16+FC_OTH_CP_CA_E!M16+FC_OTH_CP_VE_E!M16+FC_OTH_CP_SL_E!M16+FC_OTH_CP_BL_E!M16+FC_OTH_CP_CR_E!M16+FC_OTH_CP_BT_E!M16+FC_OTH_CP_IT_E!M16</f>
        <v>1.9107480653482369</v>
      </c>
      <c r="N16" s="10">
        <f>FC_OTH_CP_SH_E!N16+FC_OTH_CP_SC_E!N16+FC_OTH_CP_HW_E!N16+FC_OTH_CP_CA_E!N16+FC_OTH_CP_VE_E!N16+FC_OTH_CP_SL_E!N16+FC_OTH_CP_BL_E!N16+FC_OTH_CP_CR_E!N16+FC_OTH_CP_BT_E!N16+FC_OTH_CP_IT_E!N16</f>
        <v>2.1974204643164232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85.01960447119518</v>
      </c>
      <c r="D26" s="37">
        <f t="shared" ref="D26:W26" si="22">SUM(D27,D33)</f>
        <v>76.700601891659502</v>
      </c>
      <c r="E26" s="37">
        <f t="shared" si="22"/>
        <v>62.723301805674978</v>
      </c>
      <c r="F26" s="37">
        <f t="shared" si="22"/>
        <v>54.0006018916595</v>
      </c>
      <c r="G26" s="37">
        <f t="shared" si="22"/>
        <v>34.637489251934646</v>
      </c>
      <c r="H26" s="37">
        <f t="shared" si="22"/>
        <v>37.88581255374033</v>
      </c>
      <c r="I26" s="37">
        <f t="shared" si="22"/>
        <v>32.645399828030946</v>
      </c>
      <c r="J26" s="37">
        <f t="shared" si="22"/>
        <v>23.574118658641439</v>
      </c>
      <c r="K26" s="37">
        <f t="shared" si="22"/>
        <v>19.083748925193461</v>
      </c>
      <c r="L26" s="37">
        <f t="shared" si="22"/>
        <v>19.083748925193451</v>
      </c>
      <c r="M26" s="37">
        <f t="shared" si="22"/>
        <v>21.328976784178852</v>
      </c>
      <c r="N26" s="37">
        <f t="shared" si="22"/>
        <v>17.961220980223558</v>
      </c>
      <c r="O26" s="37">
        <f t="shared" si="22"/>
        <v>28.61848667239898</v>
      </c>
      <c r="P26" s="37">
        <f t="shared" si="22"/>
        <v>19.155460017196898</v>
      </c>
      <c r="Q26" s="37">
        <f t="shared" si="22"/>
        <v>28.303353396388648</v>
      </c>
      <c r="R26" s="37">
        <f t="shared" si="22"/>
        <v>41.583147033533962</v>
      </c>
      <c r="S26" s="37">
        <f t="shared" si="22"/>
        <v>44.643852106620798</v>
      </c>
      <c r="T26" s="37">
        <f t="shared" si="22"/>
        <v>39.442218400687857</v>
      </c>
      <c r="U26" s="37">
        <f t="shared" si="22"/>
        <v>46.92149613069649</v>
      </c>
      <c r="V26" s="37">
        <f t="shared" si="22"/>
        <v>41.890627687016298</v>
      </c>
      <c r="W26" s="37">
        <f t="shared" si="22"/>
        <v>48.394754944110055</v>
      </c>
      <c r="X26" s="37">
        <f t="shared" ref="X26" si="23">SUM(X27,X33)</f>
        <v>51.226827171109207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85.01960447119518</v>
      </c>
      <c r="D33" s="29">
        <f t="shared" ref="D33:W33" si="28">SUM(D34:D50)</f>
        <v>76.700601891659502</v>
      </c>
      <c r="E33" s="29">
        <f t="shared" si="28"/>
        <v>62.723301805674978</v>
      </c>
      <c r="F33" s="29">
        <f t="shared" si="28"/>
        <v>54.0006018916595</v>
      </c>
      <c r="G33" s="29">
        <f t="shared" si="28"/>
        <v>34.637489251934646</v>
      </c>
      <c r="H33" s="29">
        <f t="shared" si="28"/>
        <v>37.88581255374033</v>
      </c>
      <c r="I33" s="29">
        <f t="shared" si="28"/>
        <v>32.645399828030946</v>
      </c>
      <c r="J33" s="29">
        <f t="shared" si="28"/>
        <v>23.574118658641439</v>
      </c>
      <c r="K33" s="29">
        <f t="shared" si="28"/>
        <v>19.083748925193461</v>
      </c>
      <c r="L33" s="29">
        <f t="shared" si="28"/>
        <v>19.083748925193451</v>
      </c>
      <c r="M33" s="29">
        <f t="shared" si="28"/>
        <v>21.328976784178852</v>
      </c>
      <c r="N33" s="29">
        <f t="shared" si="28"/>
        <v>17.961220980223558</v>
      </c>
      <c r="O33" s="29">
        <f t="shared" si="28"/>
        <v>28.61848667239898</v>
      </c>
      <c r="P33" s="29">
        <f t="shared" si="28"/>
        <v>19.155460017196898</v>
      </c>
      <c r="Q33" s="29">
        <f t="shared" si="28"/>
        <v>28.303353396388648</v>
      </c>
      <c r="R33" s="29">
        <f t="shared" si="28"/>
        <v>41.583147033533962</v>
      </c>
      <c r="S33" s="29">
        <f t="shared" si="28"/>
        <v>44.643852106620798</v>
      </c>
      <c r="T33" s="29">
        <f t="shared" si="28"/>
        <v>39.442218400687857</v>
      </c>
      <c r="U33" s="29">
        <f t="shared" si="28"/>
        <v>46.92149613069649</v>
      </c>
      <c r="V33" s="29">
        <f t="shared" si="28"/>
        <v>41.890627687016298</v>
      </c>
      <c r="W33" s="29">
        <f t="shared" si="28"/>
        <v>48.394754944110055</v>
      </c>
      <c r="X33" s="29">
        <f t="shared" ref="X33" si="29">SUM(X34:X50)</f>
        <v>51.226827171109207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51.968099742046427</v>
      </c>
      <c r="D36" s="10">
        <f>FC_OTH_CP_SH_E!D36+FC_OTH_CP_SC_E!D36+FC_OTH_CP_HW_E!D36+FC_OTH_CP_CA_E!D36+FC_OTH_CP_VE_E!D36+FC_OTH_CP_SL_E!D36+FC_OTH_CP_BL_E!D36+FC_OTH_CP_CR_E!D36+FC_OTH_CP_BT_E!D36+FC_OTH_CP_IT_E!D36</f>
        <v>41.80042992261393</v>
      </c>
      <c r="E36" s="10">
        <f>FC_OTH_CP_SH_E!E36+FC_OTH_CP_SC_E!E36+FC_OTH_CP_HW_E!E36+FC_OTH_CP_CA_E!E36+FC_OTH_CP_VE_E!E36+FC_OTH_CP_SL_E!E36+FC_OTH_CP_BL_E!E36+FC_OTH_CP_CR_E!E36+FC_OTH_CP_BT_E!E36+FC_OTH_CP_IT_E!E36</f>
        <v>46.319346517626826</v>
      </c>
      <c r="F36" s="10">
        <f>FC_OTH_CP_SH_E!F36+FC_OTH_CP_SC_E!F36+FC_OTH_CP_HW_E!F36+FC_OTH_CP_CA_E!F36+FC_OTH_CP_VE_E!F36+FC_OTH_CP_SL_E!F36+FC_OTH_CP_BL_E!F36+FC_OTH_CP_CR_E!F36+FC_OTH_CP_BT_E!F36+FC_OTH_CP_IT_E!F36</f>
        <v>41.80042992261393</v>
      </c>
      <c r="G36" s="10">
        <f>FC_OTH_CP_SH_E!G36+FC_OTH_CP_SC_E!G36+FC_OTH_CP_HW_E!G36+FC_OTH_CP_CA_E!G36+FC_OTH_CP_VE_E!G36+FC_OTH_CP_SL_E!G36+FC_OTH_CP_BL_E!G36+FC_OTH_CP_CR_E!G36+FC_OTH_CP_BT_E!G36+FC_OTH_CP_IT_E!G36</f>
        <v>23.574118658641442</v>
      </c>
      <c r="H36" s="10">
        <f>FC_OTH_CP_SH_E!H36+FC_OTH_CP_SC_E!H36+FC_OTH_CP_HW_E!H36+FC_OTH_CP_CA_E!H36+FC_OTH_CP_VE_E!H36+FC_OTH_CP_SL_E!H36+FC_OTH_CP_BL_E!H36+FC_OTH_CP_CR_E!H36+FC_OTH_CP_BT_E!H36+FC_OTH_CP_IT_E!H36</f>
        <v>25.819260533104046</v>
      </c>
      <c r="I36" s="10">
        <f>FC_OTH_CP_SH_E!I36+FC_OTH_CP_SC_E!I36+FC_OTH_CP_HW_E!I36+FC_OTH_CP_CA_E!I36+FC_OTH_CP_VE_E!I36+FC_OTH_CP_SL_E!I36+FC_OTH_CP_BL_E!I36+FC_OTH_CP_CR_E!I36+FC_OTH_CP_BT_E!I36+FC_OTH_CP_IT_E!I36</f>
        <v>23.574118658641442</v>
      </c>
      <c r="J36" s="10">
        <f>FC_OTH_CP_SH_E!J36+FC_OTH_CP_SC_E!J36+FC_OTH_CP_HW_E!J36+FC_OTH_CP_CA_E!J36+FC_OTH_CP_VE_E!J36+FC_OTH_CP_SL_E!J36+FC_OTH_CP_BL_E!J36+FC_OTH_CP_CR_E!J36+FC_OTH_CP_BT_E!J36+FC_OTH_CP_IT_E!J36</f>
        <v>23.574118658641439</v>
      </c>
      <c r="K36" s="10">
        <f>FC_OTH_CP_SH_E!K36+FC_OTH_CP_SC_E!K36+FC_OTH_CP_HW_E!K36+FC_OTH_CP_CA_E!K36+FC_OTH_CP_VE_E!K36+FC_OTH_CP_SL_E!K36+FC_OTH_CP_BL_E!K36+FC_OTH_CP_CR_E!K36+FC_OTH_CP_BT_E!K36+FC_OTH_CP_IT_E!K36</f>
        <v>19.083748925193461</v>
      </c>
      <c r="L36" s="10">
        <f>FC_OTH_CP_SH_E!L36+FC_OTH_CP_SC_E!L36+FC_OTH_CP_HW_E!L36+FC_OTH_CP_CA_E!L36+FC_OTH_CP_VE_E!L36+FC_OTH_CP_SL_E!L36+FC_OTH_CP_BL_E!L36+FC_OTH_CP_CR_E!L36+FC_OTH_CP_BT_E!L36+FC_OTH_CP_IT_E!L36</f>
        <v>19.083748925193451</v>
      </c>
      <c r="M36" s="10">
        <f>FC_OTH_CP_SH_E!M36+FC_OTH_CP_SC_E!M36+FC_OTH_CP_HW_E!M36+FC_OTH_CP_CA_E!M36+FC_OTH_CP_VE_E!M36+FC_OTH_CP_SL_E!M36+FC_OTH_CP_BL_E!M36+FC_OTH_CP_CR_E!M36+FC_OTH_CP_BT_E!M36+FC_OTH_CP_IT_E!M36</f>
        <v>21.328976784178852</v>
      </c>
      <c r="N36" s="10">
        <f>FC_OTH_CP_SH_E!N36+FC_OTH_CP_SC_E!N36+FC_OTH_CP_HW_E!N36+FC_OTH_CP_CA_E!N36+FC_OTH_CP_VE_E!N36+FC_OTH_CP_SL_E!N36+FC_OTH_CP_BL_E!N36+FC_OTH_CP_CR_E!N36+FC_OTH_CP_BT_E!N36+FC_OTH_CP_IT_E!N36</f>
        <v>17.961220980223558</v>
      </c>
      <c r="O36" s="10">
        <f>FC_OTH_CP_SH_E!O36+FC_OTH_CP_SC_E!O36+FC_OTH_CP_HW_E!O36+FC_OTH_CP_CA_E!O36+FC_OTH_CP_VE_E!O36+FC_OTH_CP_SL_E!O36+FC_OTH_CP_BL_E!O36+FC_OTH_CP_CR_E!O36+FC_OTH_CP_BT_E!O36+FC_OTH_CP_IT_E!O36</f>
        <v>16.838607050730875</v>
      </c>
      <c r="P36" s="10">
        <f>FC_OTH_CP_SH_E!P36+FC_OTH_CP_SC_E!P36+FC_OTH_CP_HW_E!P36+FC_OTH_CP_CA_E!P36+FC_OTH_CP_VE_E!P36+FC_OTH_CP_SL_E!P36+FC_OTH_CP_BL_E!P36+FC_OTH_CP_CR_E!P36+FC_OTH_CP_BT_E!P36+FC_OTH_CP_IT_E!P36</f>
        <v>12.348323301805669</v>
      </c>
      <c r="Q36" s="10">
        <f>FC_OTH_CP_SH_E!Q36+FC_OTH_CP_SC_E!Q36+FC_OTH_CP_HW_E!Q36+FC_OTH_CP_CA_E!Q36+FC_OTH_CP_VE_E!Q36+FC_OTH_CP_SL_E!Q36+FC_OTH_CP_BL_E!Q36+FC_OTH_CP_CR_E!Q36+FC_OTH_CP_BT_E!Q36+FC_OTH_CP_IT_E!Q36</f>
        <v>13.470937231298374</v>
      </c>
      <c r="R36" s="10">
        <f>FC_OTH_CP_SH_E!R36+FC_OTH_CP_SC_E!R36+FC_OTH_CP_HW_E!R36+FC_OTH_CP_CA_E!R36+FC_OTH_CP_VE_E!R36+FC_OTH_CP_SL_E!R36+FC_OTH_CP_BL_E!R36+FC_OTH_CP_CR_E!R36+FC_OTH_CP_BT_E!R36+FC_OTH_CP_IT_E!R36</f>
        <v>15.716079105760963</v>
      </c>
      <c r="S36" s="10">
        <f>FC_OTH_CP_SH_E!S36+FC_OTH_CP_SC_E!S36+FC_OTH_CP_HW_E!S36+FC_OTH_CP_CA_E!S36+FC_OTH_CP_VE_E!S36+FC_OTH_CP_SL_E!S36+FC_OTH_CP_BL_E!S36+FC_OTH_CP_CR_E!S36+FC_OTH_CP_BT_E!S36+FC_OTH_CP_IT_E!S36</f>
        <v>12.127601031814264</v>
      </c>
      <c r="T36" s="10">
        <f>FC_OTH_CP_SH_E!T36+FC_OTH_CP_SC_E!T36+FC_OTH_CP_HW_E!T36+FC_OTH_CP_CA_E!T36+FC_OTH_CP_VE_E!T36+FC_OTH_CP_SL_E!T36+FC_OTH_CP_BL_E!T36+FC_OTH_CP_CR_E!T36+FC_OTH_CP_BT_E!T36+FC_OTH_CP_IT_E!T36</f>
        <v>9.918314703353392</v>
      </c>
      <c r="U36" s="10">
        <f>FC_OTH_CP_SH_E!U36+FC_OTH_CP_SC_E!U36+FC_OTH_CP_HW_E!U36+FC_OTH_CP_CA_E!U36+FC_OTH_CP_VE_E!U36+FC_OTH_CP_SL_E!U36+FC_OTH_CP_BL_E!U36+FC_OTH_CP_CR_E!U36+FC_OTH_CP_BT_E!U36+FC_OTH_CP_IT_E!U36</f>
        <v>13.224419604471208</v>
      </c>
      <c r="V36" s="10">
        <f>FC_OTH_CP_SH_E!V36+FC_OTH_CP_SC_E!V36+FC_OTH_CP_HW_E!V36+FC_OTH_CP_CA_E!V36+FC_OTH_CP_VE_E!V36+FC_OTH_CP_SL_E!V36+FC_OTH_CP_BL_E!V36+FC_OTH_CP_CR_E!V36+FC_OTH_CP_BT_E!V36+FC_OTH_CP_IT_E!V36</f>
        <v>12.122355975924322</v>
      </c>
      <c r="W36" s="10">
        <f>FC_OTH_CP_SH_E!W36+FC_OTH_CP_SC_E!W36+FC_OTH_CP_HW_E!W36+FC_OTH_CP_CA_E!W36+FC_OTH_CP_VE_E!W36+FC_OTH_CP_SL_E!W36+FC_OTH_CP_BL_E!W36+FC_OTH_CP_CR_E!W36+FC_OTH_CP_BT_E!W36+FC_OTH_CP_IT_E!W36</f>
        <v>17.632588134135872</v>
      </c>
      <c r="X36" s="10">
        <f>FC_OTH_CP_SH_E!X36+FC_OTH_CP_SC_E!X36+FC_OTH_CP_HW_E!X36+FC_OTH_CP_CA_E!X36+FC_OTH_CP_VE_E!X36+FC_OTH_CP_SL_E!X36+FC_OTH_CP_BL_E!X36+FC_OTH_CP_CR_E!X36+FC_OTH_CP_BT_E!X36+FC_OTH_CP_IT_E!X36</f>
        <v>12.122355975924334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2.00627687016337</v>
      </c>
      <c r="H38" s="10">
        <f>FC_OTH_CP_SH_E!H38+FC_OTH_CP_SC_E!H38+FC_OTH_CP_HW_E!H38+FC_OTH_CP_CA_E!H38+FC_OTH_CP_VE_E!H38+FC_OTH_CP_SL_E!H38+FC_OTH_CP_BL_E!H38+FC_OTH_CP_CR_E!H38+FC_OTH_CP_BT_E!H38+FC_OTH_CP_IT_E!H38</f>
        <v>3.0094582975064492</v>
      </c>
      <c r="I38" s="10">
        <f>FC_OTH_CP_SH_E!I38+FC_OTH_CP_SC_E!I38+FC_OTH_CP_HW_E!I38+FC_OTH_CP_CA_E!I38+FC_OTH_CP_VE_E!I38+FC_OTH_CP_SL_E!I38+FC_OTH_CP_BL_E!I38+FC_OTH_CP_CR_E!I38+FC_OTH_CP_BT_E!I38+FC_OTH_CP_IT_E!I38</f>
        <v>2.00627687016337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1.0754944110060189</v>
      </c>
      <c r="T38" s="10">
        <f>FC_OTH_CP_SH_E!T38+FC_OTH_CP_SC_E!T38+FC_OTH_CP_HW_E!T38+FC_OTH_CP_CA_E!T38+FC_OTH_CP_VE_E!T38+FC_OTH_CP_SL_E!T38+FC_OTH_CP_BL_E!T38+FC_OTH_CP_CR_E!T38+FC_OTH_CP_BT_E!T38+FC_OTH_CP_IT_E!T38</f>
        <v>1.0754944110060187</v>
      </c>
      <c r="U38" s="10">
        <f>FC_OTH_CP_SH_E!U38+FC_OTH_CP_SC_E!U38+FC_OTH_CP_HW_E!U38+FC_OTH_CP_CA_E!U38+FC_OTH_CP_VE_E!U38+FC_OTH_CP_SL_E!U38+FC_OTH_CP_BL_E!U38+FC_OTH_CP_CR_E!U38+FC_OTH_CP_BT_E!U38+FC_OTH_CP_IT_E!U38</f>
        <v>1.0754944110060189</v>
      </c>
      <c r="V38" s="10">
        <f>FC_OTH_CP_SH_E!V38+FC_OTH_CP_SC_E!V38+FC_OTH_CP_HW_E!V38+FC_OTH_CP_CA_E!V38+FC_OTH_CP_VE_E!V38+FC_OTH_CP_SL_E!V38+FC_OTH_CP_BL_E!V38+FC_OTH_CP_CR_E!V38+FC_OTH_CP_BT_E!V38+FC_OTH_CP_IT_E!V38</f>
        <v>2.1510748065348229</v>
      </c>
      <c r="W38" s="10">
        <f>FC_OTH_CP_SH_E!W38+FC_OTH_CP_SC_E!W38+FC_OTH_CP_HW_E!W38+FC_OTH_CP_CA_E!W38+FC_OTH_CP_VE_E!W38+FC_OTH_CP_SL_E!W38+FC_OTH_CP_BL_E!W38+FC_OTH_CP_CR_E!W38+FC_OTH_CP_BT_E!W38+FC_OTH_CP_IT_E!W38</f>
        <v>1.0754944110060183</v>
      </c>
      <c r="X38" s="10">
        <f>FC_OTH_CP_SH_E!X38+FC_OTH_CP_SC_E!X38+FC_OTH_CP_HW_E!X38+FC_OTH_CP_CA_E!X38+FC_OTH_CP_VE_E!X38+FC_OTH_CP_SL_E!X38+FC_OTH_CP_BL_E!X38+FC_OTH_CP_CR_E!X38+FC_OTH_CP_BT_E!X38+FC_OTH_CP_IT_E!X38</f>
        <v>1.0754944110060194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7.2361134995700773</v>
      </c>
      <c r="T40" s="10">
        <f>FC_OTH_CP_SH_E!T40+FC_OTH_CP_SC_E!T40+FC_OTH_CP_HW_E!T40+FC_OTH_CP_CA_E!T40+FC_OTH_CP_VE_E!T40+FC_OTH_CP_SL_E!T40+FC_OTH_CP_BL_E!T40+FC_OTH_CP_CR_E!T40+FC_OTH_CP_BT_E!T40+FC_OTH_CP_IT_E!T40</f>
        <v>8.2778159931212354</v>
      </c>
      <c r="U40" s="10">
        <f>FC_OTH_CP_SH_E!U40+FC_OTH_CP_SC_E!U40+FC_OTH_CP_HW_E!U40+FC_OTH_CP_CA_E!U40+FC_OTH_CP_VE_E!U40+FC_OTH_CP_SL_E!U40+FC_OTH_CP_BL_E!U40+FC_OTH_CP_CR_E!U40+FC_OTH_CP_BT_E!U40+FC_OTH_CP_IT_E!U40</f>
        <v>9.3125537403267415</v>
      </c>
      <c r="V40" s="10">
        <f>FC_OTH_CP_SH_E!V40+FC_OTH_CP_SC_E!V40+FC_OTH_CP_HW_E!V40+FC_OTH_CP_CA_E!V40+FC_OTH_CP_VE_E!V40+FC_OTH_CP_SL_E!V40+FC_OTH_CP_BL_E!V40+FC_OTH_CP_CR_E!V40+FC_OTH_CP_BT_E!V40+FC_OTH_CP_IT_E!V40</f>
        <v>8.2778159931212318</v>
      </c>
      <c r="W40" s="10">
        <f>FC_OTH_CP_SH_E!W40+FC_OTH_CP_SC_E!W40+FC_OTH_CP_HW_E!W40+FC_OTH_CP_CA_E!W40+FC_OTH_CP_VE_E!W40+FC_OTH_CP_SL_E!W40+FC_OTH_CP_BL_E!W40+FC_OTH_CP_CR_E!W40+FC_OTH_CP_BT_E!W40+FC_OTH_CP_IT_E!W40</f>
        <v>10.347291487532235</v>
      </c>
      <c r="X40" s="10">
        <f>FC_OTH_CP_SH_E!X40+FC_OTH_CP_SC_E!X40+FC_OTH_CP_HW_E!X40+FC_OTH_CP_CA_E!X40+FC_OTH_CP_VE_E!X40+FC_OTH_CP_SL_E!X40+FC_OTH_CP_BL_E!X40+FC_OTH_CP_CR_E!X40+FC_OTH_CP_BT_E!X40+FC_OTH_CP_IT_E!X40</f>
        <v>18.625107480653487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3.1384350816852971</v>
      </c>
      <c r="D41" s="10">
        <f>FC_OTH_CP_SH_E!D41+FC_OTH_CP_SC_E!D41+FC_OTH_CP_HW_E!D41+FC_OTH_CP_CA_E!D41+FC_OTH_CP_VE_E!D41+FC_OTH_CP_SL_E!D41+FC_OTH_CP_BL_E!D41+FC_OTH_CP_CR_E!D41+FC_OTH_CP_BT_E!D41+FC_OTH_CP_IT_E!D41</f>
        <v>2.0922613929492688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0</v>
      </c>
      <c r="D43" s="10">
        <f>FC_OTH_CP_SH_E!D43+FC_OTH_CP_SC_E!D43+FC_OTH_CP_HW_E!D43+FC_OTH_CP_CA_E!D43+FC_OTH_CP_VE_E!D43+FC_OTH_CP_SL_E!D43+FC_OTH_CP_BL_E!D43+FC_OTH_CP_CR_E!D43+FC_OTH_CP_BT_E!D43+FC_OTH_CP_IT_E!D43</f>
        <v>0</v>
      </c>
      <c r="E43" s="10">
        <f>FC_OTH_CP_SH_E!E43+FC_OTH_CP_SC_E!E43+FC_OTH_CP_HW_E!E43+FC_OTH_CP_CA_E!E43+FC_OTH_CP_VE_E!E43+FC_OTH_CP_SL_E!E43+FC_OTH_CP_BL_E!E43+FC_OTH_CP_CR_E!E43+FC_OTH_CP_BT_E!E43+FC_OTH_CP_IT_E!E43</f>
        <v>0</v>
      </c>
      <c r="F43" s="10">
        <f>FC_OTH_CP_SH_E!F43+FC_OTH_CP_SC_E!F43+FC_OTH_CP_HW_E!F43+FC_OTH_CP_CA_E!F43+FC_OTH_CP_VE_E!F43+FC_OTH_CP_SL_E!F43+FC_OTH_CP_BL_E!F43+FC_OTH_CP_CR_E!F43+FC_OTH_CP_BT_E!F43+FC_OTH_CP_IT_E!F43</f>
        <v>10.27033533963886</v>
      </c>
      <c r="G43" s="10">
        <f>FC_OTH_CP_SH_E!G43+FC_OTH_CP_SC_E!G43+FC_OTH_CP_HW_E!G43+FC_OTH_CP_CA_E!G43+FC_OTH_CP_VE_E!G43+FC_OTH_CP_SL_E!G43+FC_OTH_CP_BL_E!G43+FC_OTH_CP_CR_E!G43+FC_OTH_CP_BT_E!G43+FC_OTH_CP_IT_E!G43</f>
        <v>6.1622527944969896</v>
      </c>
      <c r="H43" s="10">
        <f>FC_OTH_CP_SH_E!H43+FC_OTH_CP_SC_E!H43+FC_OTH_CP_HW_E!H43+FC_OTH_CP_CA_E!H43+FC_OTH_CP_VE_E!H43+FC_OTH_CP_SL_E!H43+FC_OTH_CP_BL_E!H43+FC_OTH_CP_CR_E!H43+FC_OTH_CP_BT_E!H43+FC_OTH_CP_IT_E!H43</f>
        <v>6.1622527944969896</v>
      </c>
      <c r="I43" s="10">
        <f>FC_OTH_CP_SH_E!I43+FC_OTH_CP_SC_E!I43+FC_OTH_CP_HW_E!I43+FC_OTH_CP_CA_E!I43+FC_OTH_CP_VE_E!I43+FC_OTH_CP_SL_E!I43+FC_OTH_CP_BL_E!I43+FC_OTH_CP_CR_E!I43+FC_OTH_CP_BT_E!I43+FC_OTH_CP_IT_E!I43</f>
        <v>5.135167669819432</v>
      </c>
      <c r="J43" s="10">
        <f>FC_OTH_CP_SH_E!J43+FC_OTH_CP_SC_E!J43+FC_OTH_CP_HW_E!J43+FC_OTH_CP_CA_E!J43+FC_OTH_CP_VE_E!J43+FC_OTH_CP_SL_E!J43+FC_OTH_CP_BL_E!J43+FC_OTH_CP_CR_E!J43+FC_OTH_CP_BT_E!J43+FC_OTH_CP_IT_E!J43</f>
        <v>0</v>
      </c>
      <c r="K43" s="10">
        <f>FC_OTH_CP_SH_E!K43+FC_OTH_CP_SC_E!K43+FC_OTH_CP_HW_E!K43+FC_OTH_CP_CA_E!K43+FC_OTH_CP_VE_E!K43+FC_OTH_CP_SL_E!K43+FC_OTH_CP_BL_E!K43+FC_OTH_CP_CR_E!K43+FC_OTH_CP_BT_E!K43+FC_OTH_CP_IT_E!K43</f>
        <v>0</v>
      </c>
      <c r="L43" s="10">
        <f>FC_OTH_CP_SH_E!L43+FC_OTH_CP_SC_E!L43+FC_OTH_CP_HW_E!L43+FC_OTH_CP_CA_E!L43+FC_OTH_CP_VE_E!L43+FC_OTH_CP_SL_E!L43+FC_OTH_CP_BL_E!L43+FC_OTH_CP_CR_E!L43+FC_OTH_CP_BT_E!L43+FC_OTH_CP_IT_E!L43</f>
        <v>0</v>
      </c>
      <c r="M43" s="10">
        <f>FC_OTH_CP_SH_E!M43+FC_OTH_CP_SC_E!M43+FC_OTH_CP_HW_E!M43+FC_OTH_CP_CA_E!M43+FC_OTH_CP_VE_E!M43+FC_OTH_CP_SL_E!M43+FC_OTH_CP_BL_E!M43+FC_OTH_CP_CR_E!M43+FC_OTH_CP_BT_E!M43+FC_OTH_CP_IT_E!M43</f>
        <v>0</v>
      </c>
      <c r="N43" s="10">
        <f>FC_OTH_CP_SH_E!N43+FC_OTH_CP_SC_E!N43+FC_OTH_CP_HW_E!N43+FC_OTH_CP_CA_E!N43+FC_OTH_CP_VE_E!N43+FC_OTH_CP_SL_E!N43+FC_OTH_CP_BL_E!N43+FC_OTH_CP_CR_E!N43+FC_OTH_CP_BT_E!N43+FC_OTH_CP_IT_E!N43</f>
        <v>0</v>
      </c>
      <c r="O43" s="10">
        <f>FC_OTH_CP_SH_E!O43+FC_OTH_CP_SC_E!O43+FC_OTH_CP_HW_E!O43+FC_OTH_CP_CA_E!O43+FC_OTH_CP_VE_E!O43+FC_OTH_CP_SL_E!O43+FC_OTH_CP_BL_E!O43+FC_OTH_CP_CR_E!O43+FC_OTH_CP_BT_E!O43+FC_OTH_CP_IT_E!O43</f>
        <v>6.0189165950129002</v>
      </c>
      <c r="P43" s="10">
        <f>FC_OTH_CP_SH_E!P43+FC_OTH_CP_SC_E!P43+FC_OTH_CP_HW_E!P43+FC_OTH_CP_CA_E!P43+FC_OTH_CP_VE_E!P43+FC_OTH_CP_SL_E!P43+FC_OTH_CP_BL_E!P43+FC_OTH_CP_CR_E!P43+FC_OTH_CP_BT_E!P43+FC_OTH_CP_IT_E!P43</f>
        <v>2.0062768701633704</v>
      </c>
      <c r="Q43" s="10">
        <f>FC_OTH_CP_SH_E!Q43+FC_OTH_CP_SC_E!Q43+FC_OTH_CP_HW_E!Q43+FC_OTH_CP_CA_E!Q43+FC_OTH_CP_VE_E!Q43+FC_OTH_CP_SL_E!Q43+FC_OTH_CP_BL_E!Q43+FC_OTH_CP_CR_E!Q43+FC_OTH_CP_BT_E!Q43+FC_OTH_CP_IT_E!Q43</f>
        <v>10.031556319862418</v>
      </c>
      <c r="R43" s="10">
        <f>FC_OTH_CP_SH_E!R43+FC_OTH_CP_SC_E!R43+FC_OTH_CP_HW_E!R43+FC_OTH_CP_CA_E!R43+FC_OTH_CP_VE_E!R43+FC_OTH_CP_SL_E!R43+FC_OTH_CP_BL_E!R43+FC_OTH_CP_CR_E!R43+FC_OTH_CP_BT_E!R43+FC_OTH_CP_IT_E!R43</f>
        <v>21.066208082545138</v>
      </c>
      <c r="S43" s="10">
        <f>FC_OTH_CP_SH_E!S43+FC_OTH_CP_SC_E!S43+FC_OTH_CP_HW_E!S43+FC_OTH_CP_CA_E!S43+FC_OTH_CP_VE_E!S43+FC_OTH_CP_SL_E!S43+FC_OTH_CP_BL_E!S43+FC_OTH_CP_CR_E!S43+FC_OTH_CP_BT_E!S43+FC_OTH_CP_IT_E!S43</f>
        <v>18.443680137575239</v>
      </c>
      <c r="T43" s="10">
        <f>FC_OTH_CP_SH_E!T43+FC_OTH_CP_SC_E!T43+FC_OTH_CP_HW_E!T43+FC_OTH_CP_CA_E!T43+FC_OTH_CP_VE_E!T43+FC_OTH_CP_SL_E!T43+FC_OTH_CP_BL_E!T43+FC_OTH_CP_CR_E!T43+FC_OTH_CP_BT_E!T43+FC_OTH_CP_IT_E!T43</f>
        <v>15.369733447979357</v>
      </c>
      <c r="U43" s="10">
        <f>FC_OTH_CP_SH_E!U43+FC_OTH_CP_SC_E!U43+FC_OTH_CP_HW_E!U43+FC_OTH_CP_CA_E!U43+FC_OTH_CP_VE_E!U43+FC_OTH_CP_SL_E!U43+FC_OTH_CP_BL_E!U43+FC_OTH_CP_CR_E!U43+FC_OTH_CP_BT_E!U43+FC_OTH_CP_IT_E!U43</f>
        <v>19.468357695614792</v>
      </c>
      <c r="V43" s="10">
        <f>FC_OTH_CP_SH_E!V43+FC_OTH_CP_SC_E!V43+FC_OTH_CP_HW_E!V43+FC_OTH_CP_CA_E!V43+FC_OTH_CP_VE_E!V43+FC_OTH_CP_SL_E!V43+FC_OTH_CP_BL_E!V43+FC_OTH_CP_CR_E!V43+FC_OTH_CP_BT_E!V43+FC_OTH_CP_IT_E!V43</f>
        <v>17.419002579535668</v>
      </c>
      <c r="W43" s="10">
        <f>FC_OTH_CP_SH_E!W43+FC_OTH_CP_SC_E!W43+FC_OTH_CP_HW_E!W43+FC_OTH_CP_CA_E!W43+FC_OTH_CP_VE_E!W43+FC_OTH_CP_SL_E!W43+FC_OTH_CP_BL_E!W43+FC_OTH_CP_CR_E!W43+FC_OTH_CP_BT_E!W43+FC_OTH_CP_IT_E!W43</f>
        <v>17.419002579535668</v>
      </c>
      <c r="X43" s="10">
        <f>FC_OTH_CP_SH_E!X43+FC_OTH_CP_SC_E!X43+FC_OTH_CP_HW_E!X43+FC_OTH_CP_CA_E!X43+FC_OTH_CP_VE_E!X43+FC_OTH_CP_SL_E!X43+FC_OTH_CP_BL_E!X43+FC_OTH_CP_CR_E!X43+FC_OTH_CP_BT_E!X43+FC_OTH_CP_IT_E!X43</f>
        <v>18.443680137575246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29.913069647463459</v>
      </c>
      <c r="D44" s="10">
        <f>FC_OTH_CP_SH_E!D44+FC_OTH_CP_SC_E!D44+FC_OTH_CP_HW_E!D44+FC_OTH_CP_CA_E!D44+FC_OTH_CP_VE_E!D44+FC_OTH_CP_SL_E!D44+FC_OTH_CP_BL_E!D44+FC_OTH_CP_CR_E!D44+FC_OTH_CP_BT_E!D44+FC_OTH_CP_IT_E!D44</f>
        <v>32.807910576096305</v>
      </c>
      <c r="E44" s="10">
        <f>FC_OTH_CP_SH_E!E44+FC_OTH_CP_SC_E!E44+FC_OTH_CP_HW_E!E44+FC_OTH_CP_CA_E!E44+FC_OTH_CP_VE_E!E44+FC_OTH_CP_SL_E!E44+FC_OTH_CP_BL_E!E44+FC_OTH_CP_CR_E!E44+FC_OTH_CP_BT_E!E44+FC_OTH_CP_IT_E!E44</f>
        <v>16.403955288048152</v>
      </c>
      <c r="F44" s="10">
        <f>FC_OTH_CP_SH_E!F44+FC_OTH_CP_SC_E!F44+FC_OTH_CP_HW_E!F44+FC_OTH_CP_CA_E!F44+FC_OTH_CP_VE_E!F44+FC_OTH_CP_SL_E!F44+FC_OTH_CP_BL_E!F44+FC_OTH_CP_CR_E!F44+FC_OTH_CP_BT_E!F44+FC_OTH_CP_IT_E!F44</f>
        <v>1.9298366294067071</v>
      </c>
      <c r="G44" s="10">
        <f>FC_OTH_CP_SH_E!G44+FC_OTH_CP_SC_E!G44+FC_OTH_CP_HW_E!G44+FC_OTH_CP_CA_E!G44+FC_OTH_CP_VE_E!G44+FC_OTH_CP_SL_E!G44+FC_OTH_CP_BL_E!G44+FC_OTH_CP_CR_E!G44+FC_OTH_CP_BT_E!G44+FC_OTH_CP_IT_E!G44</f>
        <v>2.894840928632846</v>
      </c>
      <c r="H44" s="10">
        <f>FC_OTH_CP_SH_E!H44+FC_OTH_CP_SC_E!H44+FC_OTH_CP_HW_E!H44+FC_OTH_CP_CA_E!H44+FC_OTH_CP_VE_E!H44+FC_OTH_CP_SL_E!H44+FC_OTH_CP_BL_E!H44+FC_OTH_CP_CR_E!H44+FC_OTH_CP_BT_E!H44+FC_OTH_CP_IT_E!H44</f>
        <v>2.894840928632846</v>
      </c>
      <c r="I44" s="10">
        <f>FC_OTH_CP_SH_E!I44+FC_OTH_CP_SC_E!I44+FC_OTH_CP_HW_E!I44+FC_OTH_CP_CA_E!I44+FC_OTH_CP_VE_E!I44+FC_OTH_CP_SL_E!I44+FC_OTH_CP_BL_E!I44+FC_OTH_CP_CR_E!I44+FC_OTH_CP_BT_E!I44+FC_OTH_CP_IT_E!I44</f>
        <v>1.9298366294067071</v>
      </c>
      <c r="J44" s="10">
        <f>FC_OTH_CP_SH_E!J44+FC_OTH_CP_SC_E!J44+FC_OTH_CP_HW_E!J44+FC_OTH_CP_CA_E!J44+FC_OTH_CP_VE_E!J44+FC_OTH_CP_SL_E!J44+FC_OTH_CP_BL_E!J44+FC_OTH_CP_CR_E!J44+FC_OTH_CP_BT_E!J44+FC_OTH_CP_IT_E!J44</f>
        <v>0</v>
      </c>
      <c r="K44" s="10">
        <f>FC_OTH_CP_SH_E!K44+FC_OTH_CP_SC_E!K44+FC_OTH_CP_HW_E!K44+FC_OTH_CP_CA_E!K44+FC_OTH_CP_VE_E!K44+FC_OTH_CP_SL_E!K44+FC_OTH_CP_BL_E!K44+FC_OTH_CP_CR_E!K44+FC_OTH_CP_BT_E!K44+FC_OTH_CP_IT_E!K44</f>
        <v>0</v>
      </c>
      <c r="L44" s="10">
        <f>FC_OTH_CP_SH_E!L44+FC_OTH_CP_SC_E!L44+FC_OTH_CP_HW_E!L44+FC_OTH_CP_CA_E!L44+FC_OTH_CP_VE_E!L44+FC_OTH_CP_SL_E!L44+FC_OTH_CP_BL_E!L44+FC_OTH_CP_CR_E!L44+FC_OTH_CP_BT_E!L44+FC_OTH_CP_IT_E!L44</f>
        <v>0</v>
      </c>
      <c r="M44" s="10">
        <f>FC_OTH_CP_SH_E!M44+FC_OTH_CP_SC_E!M44+FC_OTH_CP_HW_E!M44+FC_OTH_CP_CA_E!M44+FC_OTH_CP_VE_E!M44+FC_OTH_CP_SL_E!M44+FC_OTH_CP_BL_E!M44+FC_OTH_CP_CR_E!M44+FC_OTH_CP_BT_E!M44+FC_OTH_CP_IT_E!M44</f>
        <v>0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5.7609630266552028</v>
      </c>
      <c r="P44" s="10">
        <f>FC_OTH_CP_SH_E!P44+FC_OTH_CP_SC_E!P44+FC_OTH_CP_HW_E!P44+FC_OTH_CP_CA_E!P44+FC_OTH_CP_VE_E!P44+FC_OTH_CP_SL_E!P44+FC_OTH_CP_BL_E!P44+FC_OTH_CP_CR_E!P44+FC_OTH_CP_BT_E!P44+FC_OTH_CP_IT_E!P44</f>
        <v>4.8008598452278592</v>
      </c>
      <c r="Q44" s="10">
        <f>FC_OTH_CP_SH_E!Q44+FC_OTH_CP_SC_E!Q44+FC_OTH_CP_HW_E!Q44+FC_OTH_CP_CA_E!Q44+FC_OTH_CP_VE_E!Q44+FC_OTH_CP_SL_E!Q44+FC_OTH_CP_BL_E!Q44+FC_OTH_CP_CR_E!Q44+FC_OTH_CP_BT_E!Q44+FC_OTH_CP_IT_E!Q44</f>
        <v>4.8008598452278575</v>
      </c>
      <c r="R44" s="10">
        <f>FC_OTH_CP_SH_E!R44+FC_OTH_CP_SC_E!R44+FC_OTH_CP_HW_E!R44+FC_OTH_CP_CA_E!R44+FC_OTH_CP_VE_E!R44+FC_OTH_CP_SL_E!R44+FC_OTH_CP_BL_E!R44+FC_OTH_CP_CR_E!R44+FC_OTH_CP_BT_E!R44+FC_OTH_CP_IT_E!R44</f>
        <v>4.8008598452278584</v>
      </c>
      <c r="S44" s="10">
        <f>FC_OTH_CP_SH_E!S44+FC_OTH_CP_SC_E!S44+FC_OTH_CP_HW_E!S44+FC_OTH_CP_CA_E!S44+FC_OTH_CP_VE_E!S44+FC_OTH_CP_SL_E!S44+FC_OTH_CP_BL_E!S44+FC_OTH_CP_CR_E!S44+FC_OTH_CP_BT_E!S44+FC_OTH_CP_IT_E!S44</f>
        <v>5.7609630266552019</v>
      </c>
      <c r="T44" s="10">
        <f>FC_OTH_CP_SH_E!T44+FC_OTH_CP_SC_E!T44+FC_OTH_CP_HW_E!T44+FC_OTH_CP_CA_E!T44+FC_OTH_CP_VE_E!T44+FC_OTH_CP_SL_E!T44+FC_OTH_CP_BL_E!T44+FC_OTH_CP_CR_E!T44+FC_OTH_CP_BT_E!T44+FC_OTH_CP_IT_E!T44</f>
        <v>4.8008598452278575</v>
      </c>
      <c r="U44" s="10">
        <f>FC_OTH_CP_SH_E!U44+FC_OTH_CP_SC_E!U44+FC_OTH_CP_HW_E!U44+FC_OTH_CP_CA_E!U44+FC_OTH_CP_VE_E!U44+FC_OTH_CP_SL_E!U44+FC_OTH_CP_BL_E!U44+FC_OTH_CP_CR_E!U44+FC_OTH_CP_BT_E!U44+FC_OTH_CP_IT_E!U44</f>
        <v>3.8406706792777299</v>
      </c>
      <c r="V44" s="10">
        <f>FC_OTH_CP_SH_E!V44+FC_OTH_CP_SC_E!V44+FC_OTH_CP_HW_E!V44+FC_OTH_CP_CA_E!V44+FC_OTH_CP_VE_E!V44+FC_OTH_CP_SL_E!V44+FC_OTH_CP_BL_E!V44+FC_OTH_CP_CR_E!V44+FC_OTH_CP_BT_E!V44+FC_OTH_CP_IT_E!V44</f>
        <v>1.9203783319002568</v>
      </c>
      <c r="W44" s="10">
        <f>FC_OTH_CP_SH_E!W44+FC_OTH_CP_SC_E!W44+FC_OTH_CP_HW_E!W44+FC_OTH_CP_CA_E!W44+FC_OTH_CP_VE_E!W44+FC_OTH_CP_SL_E!W44+FC_OTH_CP_BL_E!W44+FC_OTH_CP_CR_E!W44+FC_OTH_CP_BT_E!W44+FC_OTH_CP_IT_E!W44</f>
        <v>1.9203783319002568</v>
      </c>
      <c r="X44" s="10">
        <f>FC_OTH_CP_SH_E!X44+FC_OTH_CP_SC_E!X44+FC_OTH_CP_HW_E!X44+FC_OTH_CP_CA_E!X44+FC_OTH_CP_VE_E!X44+FC_OTH_CP_SL_E!X44+FC_OTH_CP_BL_E!X44+FC_OTH_CP_CR_E!X44+FC_OTH_CP_BT_E!X44+FC_OTH_CP_IT_E!X44</f>
        <v>0.96018916595012938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1773.129836629407</v>
      </c>
      <c r="D51" s="37">
        <f>FC_OTH_CP_SH_E!D51+FC_OTH_CP_SC_E!D51+FC_OTH_CP_HW_E!D51+FC_OTH_CP_CA_E!D51+FC_OTH_CP_VE_E!D51+FC_OTH_CP_SL_E!D51+FC_OTH_CP_BL_E!D51+FC_OTH_CP_CR_E!D51+FC_OTH_CP_BT_E!D51+FC_OTH_CP_IT_E!D51</f>
        <v>1926.0533104041269</v>
      </c>
      <c r="E51" s="37">
        <f>FC_OTH_CP_SH_E!E51+FC_OTH_CP_SC_E!E51+FC_OTH_CP_HW_E!E51+FC_OTH_CP_CA_E!E51+FC_OTH_CP_VE_E!E51+FC_OTH_CP_SL_E!E51+FC_OTH_CP_BL_E!E51+FC_OTH_CP_CR_E!E51+FC_OTH_CP_BT_E!E51+FC_OTH_CP_IT_E!E51</f>
        <v>1781.0404127257093</v>
      </c>
      <c r="F51" s="37">
        <f>FC_OTH_CP_SH_E!F51+FC_OTH_CP_SC_E!F51+FC_OTH_CP_HW_E!F51+FC_OTH_CP_CA_E!F51+FC_OTH_CP_VE_E!F51+FC_OTH_CP_SL_E!F51+FC_OTH_CP_BL_E!F51+FC_OTH_CP_CR_E!F51+FC_OTH_CP_BT_E!F51+FC_OTH_CP_IT_E!F51</f>
        <v>1890.3697334479789</v>
      </c>
      <c r="G51" s="37">
        <f>FC_OTH_CP_SH_E!G51+FC_OTH_CP_SC_E!G51+FC_OTH_CP_HW_E!G51+FC_OTH_CP_CA_E!G51+FC_OTH_CP_VE_E!G51+FC_OTH_CP_SL_E!G51+FC_OTH_CP_BL_E!G51+FC_OTH_CP_CR_E!G51+FC_OTH_CP_BT_E!G51+FC_OTH_CP_IT_E!G51</f>
        <v>2403.3748925193449</v>
      </c>
      <c r="H51" s="37">
        <f>FC_OTH_CP_SH_E!H51+FC_OTH_CP_SC_E!H51+FC_OTH_CP_HW_E!H51+FC_OTH_CP_CA_E!H51+FC_OTH_CP_VE_E!H51+FC_OTH_CP_SL_E!H51+FC_OTH_CP_BL_E!H51+FC_OTH_CP_CR_E!H51+FC_OTH_CP_BT_E!H51+FC_OTH_CP_IT_E!H51</f>
        <v>2280.9114359415303</v>
      </c>
      <c r="I51" s="37">
        <f>FC_OTH_CP_SH_E!I51+FC_OTH_CP_SC_E!I51+FC_OTH_CP_HW_E!I51+FC_OTH_CP_CA_E!I51+FC_OTH_CP_VE_E!I51+FC_OTH_CP_SL_E!I51+FC_OTH_CP_BL_E!I51+FC_OTH_CP_CR_E!I51+FC_OTH_CP_BT_E!I51+FC_OTH_CP_IT_E!I51</f>
        <v>1964.9828030954425</v>
      </c>
      <c r="J51" s="37">
        <f>FC_OTH_CP_SH_E!J51+FC_OTH_CP_SC_E!J51+FC_OTH_CP_HW_E!J51+FC_OTH_CP_CA_E!J51+FC_OTH_CP_VE_E!J51+FC_OTH_CP_SL_E!J51+FC_OTH_CP_BL_E!J51+FC_OTH_CP_CR_E!J51+FC_OTH_CP_BT_E!J51+FC_OTH_CP_IT_E!J51</f>
        <v>1528.0309544282029</v>
      </c>
      <c r="K51" s="37">
        <f>FC_OTH_CP_SH_E!K51+FC_OTH_CP_SC_E!K51+FC_OTH_CP_HW_E!K51+FC_OTH_CP_CA_E!K51+FC_OTH_CP_VE_E!K51+FC_OTH_CP_SL_E!K51+FC_OTH_CP_BL_E!K51+FC_OTH_CP_CR_E!K51+FC_OTH_CP_BT_E!K51+FC_OTH_CP_IT_E!K51</f>
        <v>1442.0679277730005</v>
      </c>
      <c r="L51" s="37">
        <f>FC_OTH_CP_SH_E!L51+FC_OTH_CP_SC_E!L51+FC_OTH_CP_HW_E!L51+FC_OTH_CP_CA_E!L51+FC_OTH_CP_VE_E!L51+FC_OTH_CP_SL_E!L51+FC_OTH_CP_BL_E!L51+FC_OTH_CP_CR_E!L51+FC_OTH_CP_BT_E!L51+FC_OTH_CP_IT_E!L51</f>
        <v>1571.711092003439</v>
      </c>
      <c r="M51" s="37">
        <f>FC_OTH_CP_SH_E!M51+FC_OTH_CP_SC_E!M51+FC_OTH_CP_HW_E!M51+FC_OTH_CP_CA_E!M51+FC_OTH_CP_VE_E!M51+FC_OTH_CP_SL_E!M51+FC_OTH_CP_BL_E!M51+FC_OTH_CP_CR_E!M51+FC_OTH_CP_BT_E!M51+FC_OTH_CP_IT_E!M51</f>
        <v>1715.176268271711</v>
      </c>
      <c r="N51" s="37">
        <f>FC_OTH_CP_SH_E!N51+FC_OTH_CP_SC_E!N51+FC_OTH_CP_HW_E!N51+FC_OTH_CP_CA_E!N51+FC_OTH_CP_VE_E!N51+FC_OTH_CP_SL_E!N51+FC_OTH_CP_BL_E!N51+FC_OTH_CP_CR_E!N51+FC_OTH_CP_BT_E!N51+FC_OTH_CP_IT_E!N51</f>
        <v>1725.8383490971632</v>
      </c>
      <c r="O51" s="37">
        <f>FC_OTH_CP_SH_E!O51+FC_OTH_CP_SC_E!O51+FC_OTH_CP_HW_E!O51+FC_OTH_CP_CA_E!O51+FC_OTH_CP_VE_E!O51+FC_OTH_CP_SL_E!O51+FC_OTH_CP_BL_E!O51+FC_OTH_CP_CR_E!O51+FC_OTH_CP_BT_E!O51+FC_OTH_CP_IT_E!O51</f>
        <v>1387.1023215821156</v>
      </c>
      <c r="P51" s="37">
        <f>FC_OTH_CP_SH_E!P51+FC_OTH_CP_SC_E!P51+FC_OTH_CP_HW_E!P51+FC_OTH_CP_CA_E!P51+FC_OTH_CP_VE_E!P51+FC_OTH_CP_SL_E!P51+FC_OTH_CP_BL_E!P51+FC_OTH_CP_CR_E!P51+FC_OTH_CP_BT_E!P51+FC_OTH_CP_IT_E!P51</f>
        <v>1407.9105760963025</v>
      </c>
      <c r="Q51" s="37">
        <f>FC_OTH_CP_SH_E!Q51+FC_OTH_CP_SC_E!Q51+FC_OTH_CP_HW_E!Q51+FC_OTH_CP_CA_E!Q51+FC_OTH_CP_VE_E!Q51+FC_OTH_CP_SL_E!Q51+FC_OTH_CP_BL_E!Q51+FC_OTH_CP_CR_E!Q51+FC_OTH_CP_BT_E!Q51+FC_OTH_CP_IT_E!Q51</f>
        <v>1243.1857265692167</v>
      </c>
      <c r="R51" s="37">
        <f>FC_OTH_CP_SH_E!R51+FC_OTH_CP_SC_E!R51+FC_OTH_CP_HW_E!R51+FC_OTH_CP_CA_E!R51+FC_OTH_CP_VE_E!R51+FC_OTH_CP_SL_E!R51+FC_OTH_CP_BL_E!R51+FC_OTH_CP_CR_E!R51+FC_OTH_CP_BT_E!R51+FC_OTH_CP_IT_E!R51</f>
        <v>1261.0920034393801</v>
      </c>
      <c r="S51" s="37">
        <f>FC_OTH_CP_SH_E!S51+FC_OTH_CP_SC_E!S51+FC_OTH_CP_HW_E!S51+FC_OTH_CP_CA_E!S51+FC_OTH_CP_VE_E!S51+FC_OTH_CP_SL_E!S51+FC_OTH_CP_BL_E!S51+FC_OTH_CP_CR_E!S51+FC_OTH_CP_BT_E!S51+FC_OTH_CP_IT_E!S51</f>
        <v>1225.7093723129833</v>
      </c>
      <c r="T51" s="37">
        <f>FC_OTH_CP_SH_E!T51+FC_OTH_CP_SC_E!T51+FC_OTH_CP_HW_E!T51+FC_OTH_CP_CA_E!T51+FC_OTH_CP_VE_E!T51+FC_OTH_CP_SL_E!T51+FC_OTH_CP_BL_E!T51+FC_OTH_CP_CR_E!T51+FC_OTH_CP_BT_E!T51+FC_OTH_CP_IT_E!T51</f>
        <v>1170.3353396388652</v>
      </c>
      <c r="U51" s="37">
        <f>FC_OTH_CP_SH_E!U51+FC_OTH_CP_SC_E!U51+FC_OTH_CP_HW_E!U51+FC_OTH_CP_CA_E!U51+FC_OTH_CP_VE_E!U51+FC_OTH_CP_SL_E!U51+FC_OTH_CP_BL_E!U51+FC_OTH_CP_CR_E!U51+FC_OTH_CP_BT_E!U51+FC_OTH_CP_IT_E!U51</f>
        <v>1102.4075666380043</v>
      </c>
      <c r="V51" s="37">
        <f>FC_OTH_CP_SH_E!V51+FC_OTH_CP_SC_E!V51+FC_OTH_CP_HW_E!V51+FC_OTH_CP_CA_E!V51+FC_OTH_CP_VE_E!V51+FC_OTH_CP_SL_E!V51+FC_OTH_CP_BL_E!V51+FC_OTH_CP_CR_E!V51+FC_OTH_CP_BT_E!V51+FC_OTH_CP_IT_E!V51</f>
        <v>1059.4797936371449</v>
      </c>
      <c r="W51" s="37">
        <f>FC_OTH_CP_SH_E!W51+FC_OTH_CP_SC_E!W51+FC_OTH_CP_HW_E!W51+FC_OTH_CP_CA_E!W51+FC_OTH_CP_VE_E!W51+FC_OTH_CP_SL_E!W51+FC_OTH_CP_BL_E!W51+FC_OTH_CP_CR_E!W51+FC_OTH_CP_BT_E!W51+FC_OTH_CP_IT_E!W51</f>
        <v>1062.3387790197758</v>
      </c>
      <c r="X51" s="37">
        <f>FC_OTH_CP_SH_E!X51+FC_OTH_CP_SC_E!X51+FC_OTH_CP_HW_E!X51+FC_OTH_CP_CA_E!X51+FC_OTH_CP_VE_E!X51+FC_OTH_CP_SL_E!X51+FC_OTH_CP_BL_E!X51+FC_OTH_CP_CR_E!X51+FC_OTH_CP_BT_E!X51+FC_OTH_CP_IT_E!X51</f>
        <v>1112.2742906276876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133.75374032674119</v>
      </c>
      <c r="D52" s="37">
        <f t="shared" ref="D52:W52" si="31">SUM(D53:D70)</f>
        <v>125.01195184866725</v>
      </c>
      <c r="E52" s="37">
        <f t="shared" si="31"/>
        <v>129.00068787618227</v>
      </c>
      <c r="F52" s="37">
        <f t="shared" si="31"/>
        <v>136.61994840928631</v>
      </c>
      <c r="G52" s="37">
        <f t="shared" si="31"/>
        <v>122.45631986242479</v>
      </c>
      <c r="H52" s="37">
        <f t="shared" si="31"/>
        <v>100.17205503009458</v>
      </c>
      <c r="I52" s="37">
        <f t="shared" si="31"/>
        <v>100.60189165950128</v>
      </c>
      <c r="J52" s="37">
        <f t="shared" si="31"/>
        <v>99.049441100601882</v>
      </c>
      <c r="K52" s="37">
        <f t="shared" si="31"/>
        <v>107.07463456577813</v>
      </c>
      <c r="L52" s="37">
        <f t="shared" si="31"/>
        <v>112.04256233877901</v>
      </c>
      <c r="M52" s="37">
        <f t="shared" si="31"/>
        <v>113.73834909716251</v>
      </c>
      <c r="N52" s="37">
        <f t="shared" si="31"/>
        <v>117.29724849527082</v>
      </c>
      <c r="O52" s="37">
        <f t="shared" si="31"/>
        <v>116.31788478073942</v>
      </c>
      <c r="P52" s="37">
        <f t="shared" si="31"/>
        <v>120.68882201203782</v>
      </c>
      <c r="Q52" s="37">
        <f t="shared" si="31"/>
        <v>51.280223559759264</v>
      </c>
      <c r="R52" s="37">
        <f t="shared" si="31"/>
        <v>52.97601031814272</v>
      </c>
      <c r="S52" s="37">
        <f t="shared" si="31"/>
        <v>48.199054170249354</v>
      </c>
      <c r="T52" s="37">
        <f t="shared" si="31"/>
        <v>55.364488392089406</v>
      </c>
      <c r="U52" s="37">
        <f t="shared" si="31"/>
        <v>51.566895958727429</v>
      </c>
      <c r="V52" s="37">
        <f t="shared" si="31"/>
        <v>56.391573516766989</v>
      </c>
      <c r="W52" s="37">
        <f t="shared" si="31"/>
        <v>52.498366294067068</v>
      </c>
      <c r="X52" s="37">
        <f t="shared" ref="X52" si="32">SUM(X53:X70)</f>
        <v>55.62734307824595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2.3903697334479789E-2</v>
      </c>
      <c r="I57" s="10">
        <f>FC_OTH_CP_SH_E!I57+FC_OTH_CP_SC_E!I57+FC_OTH_CP_HW_E!I57+FC_OTH_CP_CA_E!I57+FC_OTH_CP_VE_E!I57+FC_OTH_CP_SL_E!I57+FC_OTH_CP_BL_E!I57+FC_OTH_CP_CR_E!I57+FC_OTH_CP_BT_E!I57+FC_OTH_CP_IT_E!I57</f>
        <v>4.7807394668959592E-2</v>
      </c>
      <c r="J57" s="10">
        <f>FC_OTH_CP_SH_E!J57+FC_OTH_CP_SC_E!J57+FC_OTH_CP_HW_E!J57+FC_OTH_CP_CA_E!J57+FC_OTH_CP_VE_E!J57+FC_OTH_CP_SL_E!J57+FC_OTH_CP_BL_E!J57+FC_OTH_CP_CR_E!J57+FC_OTH_CP_BT_E!J57+FC_OTH_CP_IT_E!J57</f>
        <v>7.1625107480653469E-2</v>
      </c>
      <c r="K57" s="10">
        <f>FC_OTH_CP_SH_E!K57+FC_OTH_CP_SC_E!K57+FC_OTH_CP_HW_E!K57+FC_OTH_CP_CA_E!K57+FC_OTH_CP_VE_E!K57+FC_OTH_CP_SL_E!K57+FC_OTH_CP_BL_E!K57+FC_OTH_CP_CR_E!K57+FC_OTH_CP_BT_E!K57+FC_OTH_CP_IT_E!K57</f>
        <v>9.5528804815133275E-2</v>
      </c>
      <c r="L57" s="10">
        <f>FC_OTH_CP_SH_E!L57+FC_OTH_CP_SC_E!L57+FC_OTH_CP_HW_E!L57+FC_OTH_CP_CA_E!L57+FC_OTH_CP_VE_E!L57+FC_OTH_CP_SL_E!L57+FC_OTH_CP_BL_E!L57+FC_OTH_CP_CR_E!L57+FC_OTH_CP_BT_E!L57+FC_OTH_CP_IT_E!L57</f>
        <v>0.1194325021496131</v>
      </c>
      <c r="M57" s="10">
        <f>FC_OTH_CP_SH_E!M57+FC_OTH_CP_SC_E!M57+FC_OTH_CP_HW_E!M57+FC_OTH_CP_CA_E!M57+FC_OTH_CP_VE_E!M57+FC_OTH_CP_SL_E!M57+FC_OTH_CP_BL_E!M57+FC_OTH_CP_CR_E!M57+FC_OTH_CP_BT_E!M57+FC_OTH_CP_IT_E!M57</f>
        <v>0.16715391229578669</v>
      </c>
      <c r="N57" s="10">
        <f>FC_OTH_CP_SH_E!N57+FC_OTH_CP_SC_E!N57+FC_OTH_CP_HW_E!N57+FC_OTH_CP_CA_E!N57+FC_OTH_CP_VE_E!N57+FC_OTH_CP_SL_E!N57+FC_OTH_CP_BL_E!N57+FC_OTH_CP_CR_E!N57+FC_OTH_CP_BT_E!N57+FC_OTH_CP_IT_E!N57</f>
        <v>0.19105760963026661</v>
      </c>
      <c r="O57" s="10">
        <f>FC_OTH_CP_SH_E!O57+FC_OTH_CP_SC_E!O57+FC_OTH_CP_HW_E!O57+FC_OTH_CP_CA_E!O57+FC_OTH_CP_VE_E!O57+FC_OTH_CP_SL_E!O57+FC_OTH_CP_BL_E!O57+FC_OTH_CP_CR_E!O57+FC_OTH_CP_BT_E!O57+FC_OTH_CP_IT_E!O57</f>
        <v>0.19105760963026661</v>
      </c>
      <c r="P57" s="10">
        <f>FC_OTH_CP_SH_E!P57+FC_OTH_CP_SC_E!P57+FC_OTH_CP_HW_E!P57+FC_OTH_CP_CA_E!P57+FC_OTH_CP_VE_E!P57+FC_OTH_CP_SL_E!P57+FC_OTH_CP_BL_E!P57+FC_OTH_CP_CR_E!P57+FC_OTH_CP_BT_E!P57+FC_OTH_CP_IT_E!P57</f>
        <v>0.19105760963026661</v>
      </c>
      <c r="Q57" s="10">
        <f>FC_OTH_CP_SH_E!Q57+FC_OTH_CP_SC_E!Q57+FC_OTH_CP_HW_E!Q57+FC_OTH_CP_CA_E!Q57+FC_OTH_CP_VE_E!Q57+FC_OTH_CP_SL_E!Q57+FC_OTH_CP_BL_E!Q57+FC_OTH_CP_CR_E!Q57+FC_OTH_CP_BT_E!Q57+FC_OTH_CP_IT_E!Q57</f>
        <v>0.2149613069647463</v>
      </c>
      <c r="R57" s="10">
        <f>FC_OTH_CP_SH_E!R57+FC_OTH_CP_SC_E!R57+FC_OTH_CP_HW_E!R57+FC_OTH_CP_CA_E!R57+FC_OTH_CP_VE_E!R57+FC_OTH_CP_SL_E!R57+FC_OTH_CP_BL_E!R57+FC_OTH_CP_CR_E!R57+FC_OTH_CP_BT_E!R57+FC_OTH_CP_IT_E!R57</f>
        <v>0.2149613069647463</v>
      </c>
      <c r="S57" s="10">
        <f>FC_OTH_CP_SH_E!S57+FC_OTH_CP_SC_E!S57+FC_OTH_CP_HW_E!S57+FC_OTH_CP_CA_E!S57+FC_OTH_CP_VE_E!S57+FC_OTH_CP_SL_E!S57+FC_OTH_CP_BL_E!S57+FC_OTH_CP_CR_E!S57+FC_OTH_CP_BT_E!S57+FC_OTH_CP_IT_E!S57</f>
        <v>0.2149613069647463</v>
      </c>
      <c r="T57" s="10">
        <f>FC_OTH_CP_SH_E!T57+FC_OTH_CP_SC_E!T57+FC_OTH_CP_HW_E!T57+FC_OTH_CP_CA_E!T57+FC_OTH_CP_VE_E!T57+FC_OTH_CP_SL_E!T57+FC_OTH_CP_BL_E!T57+FC_OTH_CP_CR_E!T57+FC_OTH_CP_BT_E!T57+FC_OTH_CP_IT_E!T57</f>
        <v>0.23886500429922611</v>
      </c>
      <c r="U57" s="10">
        <f>FC_OTH_CP_SH_E!U57+FC_OTH_CP_SC_E!U57+FC_OTH_CP_HW_E!U57+FC_OTH_CP_CA_E!U57+FC_OTH_CP_VE_E!U57+FC_OTH_CP_SL_E!U57+FC_OTH_CP_BL_E!U57+FC_OTH_CP_CR_E!U57+FC_OTH_CP_BT_E!U57+FC_OTH_CP_IT_E!U57</f>
        <v>0.23886500429922611</v>
      </c>
      <c r="V57" s="10">
        <f>FC_OTH_CP_SH_E!V57+FC_OTH_CP_SC_E!V57+FC_OTH_CP_HW_E!V57+FC_OTH_CP_CA_E!V57+FC_OTH_CP_VE_E!V57+FC_OTH_CP_SL_E!V57+FC_OTH_CP_BL_E!V57+FC_OTH_CP_CR_E!V57+FC_OTH_CP_BT_E!V57+FC_OTH_CP_IT_E!V57</f>
        <v>0.26276870163370591</v>
      </c>
      <c r="W57" s="10">
        <f>FC_OTH_CP_SH_E!W57+FC_OTH_CP_SC_E!W57+FC_OTH_CP_HW_E!W57+FC_OTH_CP_CA_E!W57+FC_OTH_CP_VE_E!W57+FC_OTH_CP_SL_E!W57+FC_OTH_CP_BL_E!W57+FC_OTH_CP_CR_E!W57+FC_OTH_CP_BT_E!W57+FC_OTH_CP_IT_E!W57</f>
        <v>0.26276870163370591</v>
      </c>
      <c r="X57" s="10">
        <f>FC_OTH_CP_SH_E!X57+FC_OTH_CP_SC_E!X57+FC_OTH_CP_HW_E!X57+FC_OTH_CP_CA_E!X57+FC_OTH_CP_VE_E!X57+FC_OTH_CP_SL_E!X57+FC_OTH_CP_BL_E!X57+FC_OTH_CP_CR_E!X57+FC_OTH_CP_BT_E!X57+FC_OTH_CP_IT_E!X57</f>
        <v>0.26276870163370591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79.010232158211522</v>
      </c>
      <c r="D58" s="10">
        <f>FC_OTH_CP_SH_E!D58+FC_OTH_CP_SC_E!D58+FC_OTH_CP_HW_E!D58+FC_OTH_CP_CA_E!D58+FC_OTH_CP_VE_E!D58+FC_OTH_CP_SL_E!D58+FC_OTH_CP_BL_E!D58+FC_OTH_CP_CR_E!D58+FC_OTH_CP_BT_E!D58+FC_OTH_CP_IT_E!D58</f>
        <v>77.744368013757523</v>
      </c>
      <c r="E58" s="10">
        <f>FC_OTH_CP_SH_E!E58+FC_OTH_CP_SC_E!E58+FC_OTH_CP_HW_E!E58+FC_OTH_CP_CA_E!E58+FC_OTH_CP_VE_E!E58+FC_OTH_CP_SL_E!E58+FC_OTH_CP_BL_E!E58+FC_OTH_CP_CR_E!E58+FC_OTH_CP_BT_E!E58+FC_OTH_CP_IT_E!E58</f>
        <v>77.52940670679277</v>
      </c>
      <c r="F58" s="10">
        <f>FC_OTH_CP_SH_E!F58+FC_OTH_CP_SC_E!F58+FC_OTH_CP_HW_E!F58+FC_OTH_CP_CA_E!F58+FC_OTH_CP_VE_E!F58+FC_OTH_CP_SL_E!F58+FC_OTH_CP_BL_E!F58+FC_OTH_CP_CR_E!F58+FC_OTH_CP_BT_E!F58+FC_OTH_CP_IT_E!F58</f>
        <v>76.359071367153916</v>
      </c>
      <c r="G58" s="10">
        <f>FC_OTH_CP_SH_E!G58+FC_OTH_CP_SC_E!G58+FC_OTH_CP_HW_E!G58+FC_OTH_CP_CA_E!G58+FC_OTH_CP_VE_E!G58+FC_OTH_CP_SL_E!G58+FC_OTH_CP_BL_E!G58+FC_OTH_CP_CR_E!G58+FC_OTH_CP_BT_E!G58+FC_OTH_CP_IT_E!G58</f>
        <v>66.638005159071369</v>
      </c>
      <c r="H58" s="10">
        <f>FC_OTH_CP_SH_E!H58+FC_OTH_CP_SC_E!H58+FC_OTH_CP_HW_E!H58+FC_OTH_CP_CA_E!H58+FC_OTH_CP_VE_E!H58+FC_OTH_CP_SL_E!H58+FC_OTH_CP_BL_E!H58+FC_OTH_CP_CR_E!H58+FC_OTH_CP_BT_E!H58+FC_OTH_CP_IT_E!H58</f>
        <v>65.061650902837485</v>
      </c>
      <c r="I58" s="10">
        <f>FC_OTH_CP_SH_E!I58+FC_OTH_CP_SC_E!I58+FC_OTH_CP_HW_E!I58+FC_OTH_CP_CA_E!I58+FC_OTH_CP_VE_E!I58+FC_OTH_CP_SL_E!I58+FC_OTH_CP_BL_E!I58+FC_OTH_CP_CR_E!I58+FC_OTH_CP_BT_E!I58+FC_OTH_CP_IT_E!I58</f>
        <v>65.68263112639724</v>
      </c>
      <c r="J58" s="10">
        <f>FC_OTH_CP_SH_E!J58+FC_OTH_CP_SC_E!J58+FC_OTH_CP_HW_E!J58+FC_OTH_CP_CA_E!J58+FC_OTH_CP_VE_E!J58+FC_OTH_CP_SL_E!J58+FC_OTH_CP_BL_E!J58+FC_OTH_CP_CR_E!J58+FC_OTH_CP_BT_E!J58+FC_OTH_CP_IT_E!J58</f>
        <v>66.255889939810828</v>
      </c>
      <c r="K58" s="10">
        <f>FC_OTH_CP_SH_E!K58+FC_OTH_CP_SC_E!K58+FC_OTH_CP_HW_E!K58+FC_OTH_CP_CA_E!K58+FC_OTH_CP_VE_E!K58+FC_OTH_CP_SL_E!K58+FC_OTH_CP_BL_E!K58+FC_OTH_CP_CR_E!K58+FC_OTH_CP_BT_E!K58+FC_OTH_CP_IT_E!K58</f>
        <v>75.618572656921742</v>
      </c>
      <c r="L58" s="10">
        <f>FC_OTH_CP_SH_E!L58+FC_OTH_CP_SC_E!L58+FC_OTH_CP_HW_E!L58+FC_OTH_CP_CA_E!L58+FC_OTH_CP_VE_E!L58+FC_OTH_CP_SL_E!L58+FC_OTH_CP_BL_E!L58+FC_OTH_CP_CR_E!L58+FC_OTH_CP_BT_E!L58+FC_OTH_CP_IT_E!L58</f>
        <v>77.672656921754083</v>
      </c>
      <c r="M58" s="10">
        <f>FC_OTH_CP_SH_E!M58+FC_OTH_CP_SC_E!M58+FC_OTH_CP_HW_E!M58+FC_OTH_CP_CA_E!M58+FC_OTH_CP_VE_E!M58+FC_OTH_CP_SL_E!M58+FC_OTH_CP_BL_E!M58+FC_OTH_CP_CR_E!M58+FC_OTH_CP_BT_E!M58+FC_OTH_CP_IT_E!M58</f>
        <v>78.198108340498706</v>
      </c>
      <c r="N58" s="10">
        <f>FC_OTH_CP_SH_E!N58+FC_OTH_CP_SC_E!N58+FC_OTH_CP_HW_E!N58+FC_OTH_CP_CA_E!N58+FC_OTH_CP_VE_E!N58+FC_OTH_CP_SL_E!N58+FC_OTH_CP_BL_E!N58+FC_OTH_CP_CR_E!N58+FC_OTH_CP_BT_E!N58+FC_OTH_CP_IT_E!N58</f>
        <v>82.115219260533095</v>
      </c>
      <c r="O58" s="10">
        <f>FC_OTH_CP_SH_E!O58+FC_OTH_CP_SC_E!O58+FC_OTH_CP_HW_E!O58+FC_OTH_CP_CA_E!O58+FC_OTH_CP_VE_E!O58+FC_OTH_CP_SL_E!O58+FC_OTH_CP_BL_E!O58+FC_OTH_CP_CR_E!O58+FC_OTH_CP_BT_E!O58+FC_OTH_CP_IT_E!O58</f>
        <v>82.115219260533095</v>
      </c>
      <c r="P58" s="10">
        <f>FC_OTH_CP_SH_E!P58+FC_OTH_CP_SC_E!P58+FC_OTH_CP_HW_E!P58+FC_OTH_CP_CA_E!P58+FC_OTH_CP_VE_E!P58+FC_OTH_CP_SL_E!P58+FC_OTH_CP_BL_E!P58+FC_OTH_CP_CR_E!P58+FC_OTH_CP_BT_E!P58+FC_OTH_CP_IT_E!P58</f>
        <v>84.718658641444534</v>
      </c>
      <c r="Q58" s="10">
        <f>FC_OTH_CP_SH_E!Q58+FC_OTH_CP_SC_E!Q58+FC_OTH_CP_HW_E!Q58+FC_OTH_CP_CA_E!Q58+FC_OTH_CP_VE_E!Q58+FC_OTH_CP_SL_E!Q58+FC_OTH_CP_BL_E!Q58+FC_OTH_CP_CR_E!Q58+FC_OTH_CP_BT_E!Q58+FC_OTH_CP_IT_E!Q58</f>
        <v>22.49931212381771</v>
      </c>
      <c r="R58" s="10">
        <f>FC_OTH_CP_SH_E!R58+FC_OTH_CP_SC_E!R58+FC_OTH_CP_HW_E!R58+FC_OTH_CP_CA_E!R58+FC_OTH_CP_VE_E!R58+FC_OTH_CP_SL_E!R58+FC_OTH_CP_BL_E!R58+FC_OTH_CP_CR_E!R58+FC_OTH_CP_BT_E!R58+FC_OTH_CP_IT_E!R58</f>
        <v>19.561478933791921</v>
      </c>
      <c r="S58" s="10">
        <f>FC_OTH_CP_SH_E!S58+FC_OTH_CP_SC_E!S58+FC_OTH_CP_HW_E!S58+FC_OTH_CP_CA_E!S58+FC_OTH_CP_VE_E!S58+FC_OTH_CP_SL_E!S58+FC_OTH_CP_BL_E!S58+FC_OTH_CP_CR_E!S58+FC_OTH_CP_BT_E!S58+FC_OTH_CP_IT_E!S58</f>
        <v>16.504213241616512</v>
      </c>
      <c r="T58" s="10">
        <f>FC_OTH_CP_SH_E!T58+FC_OTH_CP_SC_E!T58+FC_OTH_CP_HW_E!T58+FC_OTH_CP_CA_E!T58+FC_OTH_CP_VE_E!T58+FC_OTH_CP_SL_E!T58+FC_OTH_CP_BL_E!T58+FC_OTH_CP_CR_E!T58+FC_OTH_CP_BT_E!T58+FC_OTH_CP_IT_E!T58</f>
        <v>22.809802235597591</v>
      </c>
      <c r="U58" s="10">
        <f>FC_OTH_CP_SH_E!U58+FC_OTH_CP_SC_E!U58+FC_OTH_CP_HW_E!U58+FC_OTH_CP_CA_E!U58+FC_OTH_CP_VE_E!U58+FC_OTH_CP_SL_E!U58+FC_OTH_CP_BL_E!U58+FC_OTH_CP_CR_E!U58+FC_OTH_CP_BT_E!U58+FC_OTH_CP_IT_E!U58</f>
        <v>21.83052450558899</v>
      </c>
      <c r="V58" s="10">
        <f>FC_OTH_CP_SH_E!V58+FC_OTH_CP_SC_E!V58+FC_OTH_CP_HW_E!V58+FC_OTH_CP_CA_E!V58+FC_OTH_CP_VE_E!V58+FC_OTH_CP_SL_E!V58+FC_OTH_CP_BL_E!V58+FC_OTH_CP_CR_E!V58+FC_OTH_CP_BT_E!V58+FC_OTH_CP_IT_E!V58</f>
        <v>24.051762682717111</v>
      </c>
      <c r="W58" s="10">
        <f>FC_OTH_CP_SH_E!W58+FC_OTH_CP_SC_E!W58+FC_OTH_CP_HW_E!W58+FC_OTH_CP_CA_E!W58+FC_OTH_CP_VE_E!W58+FC_OTH_CP_SL_E!W58+FC_OTH_CP_BL_E!W58+FC_OTH_CP_CR_E!W58+FC_OTH_CP_BT_E!W58+FC_OTH_CP_IT_E!W58</f>
        <v>21.9499570077386</v>
      </c>
      <c r="X58" s="10">
        <f>FC_OTH_CP_SH_E!X58+FC_OTH_CP_SC_E!X58+FC_OTH_CP_HW_E!X58+FC_OTH_CP_CA_E!X58+FC_OTH_CP_VE_E!X58+FC_OTH_CP_SL_E!X58+FC_OTH_CP_BL_E!X58+FC_OTH_CP_CR_E!X58+FC_OTH_CP_BT_E!X58+FC_OTH_CP_IT_E!X58</f>
        <v>29.593035253654339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54.743508168529672</v>
      </c>
      <c r="D59" s="10">
        <f>FC_OTH_CP_SH_E!D59+FC_OTH_CP_SC_E!D59+FC_OTH_CP_HW_E!D59+FC_OTH_CP_CA_E!D59+FC_OTH_CP_VE_E!D59+FC_OTH_CP_SL_E!D59+FC_OTH_CP_BL_E!D59+FC_OTH_CP_CR_E!D59+FC_OTH_CP_BT_E!D59+FC_OTH_CP_IT_E!D59</f>
        <v>47.267583834909722</v>
      </c>
      <c r="E59" s="10">
        <f>FC_OTH_CP_SH_E!E59+FC_OTH_CP_SC_E!E59+FC_OTH_CP_HW_E!E59+FC_OTH_CP_CA_E!E59+FC_OTH_CP_VE_E!E59+FC_OTH_CP_SL_E!E59+FC_OTH_CP_BL_E!E59+FC_OTH_CP_CR_E!E59+FC_OTH_CP_BT_E!E59+FC_OTH_CP_IT_E!E59</f>
        <v>50.611435941530516</v>
      </c>
      <c r="F59" s="10">
        <f>FC_OTH_CP_SH_E!F59+FC_OTH_CP_SC_E!F59+FC_OTH_CP_HW_E!F59+FC_OTH_CP_CA_E!F59+FC_OTH_CP_VE_E!F59+FC_OTH_CP_SL_E!F59+FC_OTH_CP_BL_E!F59+FC_OTH_CP_CR_E!F59+FC_OTH_CP_BT_E!F59+FC_OTH_CP_IT_E!F59</f>
        <v>59.902579535683557</v>
      </c>
      <c r="G59" s="10">
        <f>FC_OTH_CP_SH_E!G59+FC_OTH_CP_SC_E!G59+FC_OTH_CP_HW_E!G59+FC_OTH_CP_CA_E!G59+FC_OTH_CP_VE_E!G59+FC_OTH_CP_SL_E!G59+FC_OTH_CP_BL_E!G59+FC_OTH_CP_CR_E!G59+FC_OTH_CP_BT_E!G59+FC_OTH_CP_IT_E!G59</f>
        <v>54.647979363714548</v>
      </c>
      <c r="H59" s="10">
        <f>FC_OTH_CP_SH_E!H59+FC_OTH_CP_SC_E!H59+FC_OTH_CP_HW_E!H59+FC_OTH_CP_CA_E!H59+FC_OTH_CP_VE_E!H59+FC_OTH_CP_SL_E!H59+FC_OTH_CP_BL_E!H59+FC_OTH_CP_CR_E!H59+FC_OTH_CP_BT_E!H59+FC_OTH_CP_IT_E!H59</f>
        <v>34.083319002579543</v>
      </c>
      <c r="I59" s="10">
        <f>FC_OTH_CP_SH_E!I59+FC_OTH_CP_SC_E!I59+FC_OTH_CP_HW_E!I59+FC_OTH_CP_CA_E!I59+FC_OTH_CP_VE_E!I59+FC_OTH_CP_SL_E!I59+FC_OTH_CP_BL_E!I59+FC_OTH_CP_CR_E!I59+FC_OTH_CP_BT_E!I59+FC_OTH_CP_IT_E!I59</f>
        <v>32.626311263972475</v>
      </c>
      <c r="J59" s="10">
        <f>FC_OTH_CP_SH_E!J59+FC_OTH_CP_SC_E!J59+FC_OTH_CP_HW_E!J59+FC_OTH_CP_CA_E!J59+FC_OTH_CP_VE_E!J59+FC_OTH_CP_SL_E!J59+FC_OTH_CP_BL_E!J59+FC_OTH_CP_CR_E!J59+FC_OTH_CP_BT_E!J59+FC_OTH_CP_IT_E!J59</f>
        <v>29.473602751504735</v>
      </c>
      <c r="K59" s="10">
        <f>FC_OTH_CP_SH_E!K59+FC_OTH_CP_SC_E!K59+FC_OTH_CP_HW_E!K59+FC_OTH_CP_CA_E!K59+FC_OTH_CP_VE_E!K59+FC_OTH_CP_SL_E!K59+FC_OTH_CP_BL_E!K59+FC_OTH_CP_CR_E!K59+FC_OTH_CP_BT_E!K59+FC_OTH_CP_IT_E!K59</f>
        <v>29.163112639724833</v>
      </c>
      <c r="L59" s="10">
        <f>FC_OTH_CP_SH_E!L59+FC_OTH_CP_SC_E!L59+FC_OTH_CP_HW_E!L59+FC_OTH_CP_CA_E!L59+FC_OTH_CP_VE_E!L59+FC_OTH_CP_SL_E!L59+FC_OTH_CP_BL_E!L59+FC_OTH_CP_CR_E!L59+FC_OTH_CP_BT_E!L59+FC_OTH_CP_IT_E!L59</f>
        <v>31.073860705073081</v>
      </c>
      <c r="M59" s="10">
        <f>FC_OTH_CP_SH_E!M59+FC_OTH_CP_SC_E!M59+FC_OTH_CP_HW_E!M59+FC_OTH_CP_CA_E!M59+FC_OTH_CP_VE_E!M59+FC_OTH_CP_SL_E!M59+FC_OTH_CP_BL_E!M59+FC_OTH_CP_CR_E!M59+FC_OTH_CP_BT_E!M59+FC_OTH_CP_IT_E!M59</f>
        <v>32.721926053310405</v>
      </c>
      <c r="N59" s="10">
        <f>FC_OTH_CP_SH_E!N59+FC_OTH_CP_SC_E!N59+FC_OTH_CP_HW_E!N59+FC_OTH_CP_CA_E!N59+FC_OTH_CP_VE_E!N59+FC_OTH_CP_SL_E!N59+FC_OTH_CP_BL_E!N59+FC_OTH_CP_CR_E!N59+FC_OTH_CP_BT_E!N59+FC_OTH_CP_IT_E!N59</f>
        <v>32.602493551160777</v>
      </c>
      <c r="O59" s="10">
        <f>FC_OTH_CP_SH_E!O59+FC_OTH_CP_SC_E!O59+FC_OTH_CP_HW_E!O59+FC_OTH_CP_CA_E!O59+FC_OTH_CP_VE_E!O59+FC_OTH_CP_SL_E!O59+FC_OTH_CP_BL_E!O59+FC_OTH_CP_CR_E!O59+FC_OTH_CP_BT_E!O59+FC_OTH_CP_IT_E!O59</f>
        <v>31.885898538263081</v>
      </c>
      <c r="P59" s="10">
        <f>FC_OTH_CP_SH_E!P59+FC_OTH_CP_SC_E!P59+FC_OTH_CP_HW_E!P59+FC_OTH_CP_CA_E!P59+FC_OTH_CP_VE_E!P59+FC_OTH_CP_SL_E!P59+FC_OTH_CP_BL_E!P59+FC_OTH_CP_CR_E!P59+FC_OTH_CP_BT_E!P59+FC_OTH_CP_IT_E!P59</f>
        <v>30.954428202923463</v>
      </c>
      <c r="Q59" s="10">
        <f>FC_OTH_CP_SH_E!Q59+FC_OTH_CP_SC_E!Q59+FC_OTH_CP_HW_E!Q59+FC_OTH_CP_CA_E!Q59+FC_OTH_CP_VE_E!Q59+FC_OTH_CP_SL_E!Q59+FC_OTH_CP_BL_E!Q59+FC_OTH_CP_CR_E!Q59+FC_OTH_CP_BT_E!Q59+FC_OTH_CP_IT_E!Q59</f>
        <v>27.300085984522806</v>
      </c>
      <c r="R59" s="10">
        <f>FC_OTH_CP_SH_E!R59+FC_OTH_CP_SC_E!R59+FC_OTH_CP_HW_E!R59+FC_OTH_CP_CA_E!R59+FC_OTH_CP_VE_E!R59+FC_OTH_CP_SL_E!R59+FC_OTH_CP_BL_E!R59+FC_OTH_CP_CR_E!R59+FC_OTH_CP_BT_E!R59+FC_OTH_CP_IT_E!R59</f>
        <v>30.882803095442807</v>
      </c>
      <c r="S59" s="10">
        <f>FC_OTH_CP_SH_E!S59+FC_OTH_CP_SC_E!S59+FC_OTH_CP_HW_E!S59+FC_OTH_CP_CA_E!S59+FC_OTH_CP_VE_E!S59+FC_OTH_CP_SL_E!S59+FC_OTH_CP_BL_E!S59+FC_OTH_CP_CR_E!S59+FC_OTH_CP_BT_E!S59+FC_OTH_CP_IT_E!S59</f>
        <v>28.398796216680996</v>
      </c>
      <c r="T59" s="10">
        <f>FC_OTH_CP_SH_E!T59+FC_OTH_CP_SC_E!T59+FC_OTH_CP_HW_E!T59+FC_OTH_CP_CA_E!T59+FC_OTH_CP_VE_E!T59+FC_OTH_CP_SL_E!T59+FC_OTH_CP_BL_E!T59+FC_OTH_CP_CR_E!T59+FC_OTH_CP_BT_E!T59+FC_OTH_CP_IT_E!T59</f>
        <v>28.136027515047275</v>
      </c>
      <c r="U59" s="10">
        <f>FC_OTH_CP_SH_E!U59+FC_OTH_CP_SC_E!U59+FC_OTH_CP_HW_E!U59+FC_OTH_CP_CA_E!U59+FC_OTH_CP_VE_E!U59+FC_OTH_CP_SL_E!U59+FC_OTH_CP_BL_E!U59+FC_OTH_CP_CR_E!U59+FC_OTH_CP_BT_E!U59+FC_OTH_CP_IT_E!U59</f>
        <v>24.816079105760977</v>
      </c>
      <c r="V59" s="10">
        <f>FC_OTH_CP_SH_E!V59+FC_OTH_CP_SC_E!V59+FC_OTH_CP_HW_E!V59+FC_OTH_CP_CA_E!V59+FC_OTH_CP_VE_E!V59+FC_OTH_CP_SL_E!V59+FC_OTH_CP_BL_E!V59+FC_OTH_CP_CR_E!V59+FC_OTH_CP_BT_E!V59+FC_OTH_CP_IT_E!V59</f>
        <v>26.703009458297515</v>
      </c>
      <c r="W59" s="10">
        <f>FC_OTH_CP_SH_E!W59+FC_OTH_CP_SC_E!W59+FC_OTH_CP_HW_E!W59+FC_OTH_CP_CA_E!W59+FC_OTH_CP_VE_E!W59+FC_OTH_CP_SL_E!W59+FC_OTH_CP_BL_E!W59+FC_OTH_CP_CR_E!W59+FC_OTH_CP_BT_E!W59+FC_OTH_CP_IT_E!W59</f>
        <v>23.096388650043</v>
      </c>
      <c r="X59" s="10">
        <f>FC_OTH_CP_SH_E!X59+FC_OTH_CP_SC_E!X59+FC_OTH_CP_HW_E!X59+FC_OTH_CP_CA_E!X59+FC_OTH_CP_VE_E!X59+FC_OTH_CP_SL_E!X59+FC_OTH_CP_BL_E!X59+FC_OTH_CP_CR_E!X59+FC_OTH_CP_BT_E!X59+FC_OTH_CP_IT_E!X59</f>
        <v>19.274892519346551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0.85984522785898554</v>
      </c>
      <c r="F61" s="10">
        <f>FC_OTH_CP_SH_E!F61+FC_OTH_CP_SC_E!F61+FC_OTH_CP_HW_E!F61+FC_OTH_CP_CA_E!F61+FC_OTH_CP_VE_E!F61+FC_OTH_CP_SL_E!F61+FC_OTH_CP_BL_E!F61+FC_OTH_CP_CR_E!F61+FC_OTH_CP_BT_E!F61+FC_OTH_CP_IT_E!F61</f>
        <v>0.35829750644883918</v>
      </c>
      <c r="G61" s="10">
        <f>FC_OTH_CP_SH_E!G61+FC_OTH_CP_SC_E!G61+FC_OTH_CP_HW_E!G61+FC_OTH_CP_CA_E!G61+FC_OTH_CP_VE_E!G61+FC_OTH_CP_SL_E!G61+FC_OTH_CP_BL_E!G61+FC_OTH_CP_CR_E!G61+FC_OTH_CP_BT_E!G61+FC_OTH_CP_IT_E!G61</f>
        <v>1.1703353396388649</v>
      </c>
      <c r="H61" s="10">
        <f>FC_OTH_CP_SH_E!H61+FC_OTH_CP_SC_E!H61+FC_OTH_CP_HW_E!H61+FC_OTH_CP_CA_E!H61+FC_OTH_CP_VE_E!H61+FC_OTH_CP_SL_E!H61+FC_OTH_CP_BL_E!H61+FC_OTH_CP_CR_E!H61+FC_OTH_CP_BT_E!H61+FC_OTH_CP_IT_E!H61</f>
        <v>1.0031814273430781</v>
      </c>
      <c r="I61" s="10">
        <f>FC_OTH_CP_SH_E!I61+FC_OTH_CP_SC_E!I61+FC_OTH_CP_HW_E!I61+FC_OTH_CP_CA_E!I61+FC_OTH_CP_VE_E!I61+FC_OTH_CP_SL_E!I61+FC_OTH_CP_BL_E!I61+FC_OTH_CP_CR_E!I61+FC_OTH_CP_BT_E!I61+FC_OTH_CP_IT_E!I61</f>
        <v>2.2451418744625959</v>
      </c>
      <c r="J61" s="10">
        <f>FC_OTH_CP_SH_E!J61+FC_OTH_CP_SC_E!J61+FC_OTH_CP_HW_E!J61+FC_OTH_CP_CA_E!J61+FC_OTH_CP_VE_E!J61+FC_OTH_CP_SL_E!J61+FC_OTH_CP_BL_E!J61+FC_OTH_CP_CR_E!J61+FC_OTH_CP_BT_E!J61+FC_OTH_CP_IT_E!J61</f>
        <v>3.2483233018056761</v>
      </c>
      <c r="K61" s="10">
        <f>FC_OTH_CP_SH_E!K61+FC_OTH_CP_SC_E!K61+FC_OTH_CP_HW_E!K61+FC_OTH_CP_CA_E!K61+FC_OTH_CP_VE_E!K61+FC_OTH_CP_SL_E!K61+FC_OTH_CP_BL_E!K61+FC_OTH_CP_CR_E!K61+FC_OTH_CP_BT_E!K61+FC_OTH_CP_IT_E!K61</f>
        <v>2.1974204643164224</v>
      </c>
      <c r="L61" s="10">
        <f>FC_OTH_CP_SH_E!L61+FC_OTH_CP_SC_E!L61+FC_OTH_CP_HW_E!L61+FC_OTH_CP_CA_E!L61+FC_OTH_CP_VE_E!L61+FC_OTH_CP_SL_E!L61+FC_OTH_CP_BL_E!L61+FC_OTH_CP_CR_E!L61+FC_OTH_CP_BT_E!L61+FC_OTH_CP_IT_E!L61</f>
        <v>3.176612209802236</v>
      </c>
      <c r="M61" s="10">
        <f>FC_OTH_CP_SH_E!M61+FC_OTH_CP_SC_E!M61+FC_OTH_CP_HW_E!M61+FC_OTH_CP_CA_E!M61+FC_OTH_CP_VE_E!M61+FC_OTH_CP_SL_E!M61+FC_OTH_CP_BL_E!M61+FC_OTH_CP_CR_E!M61+FC_OTH_CP_BT_E!M61+FC_OTH_CP_IT_E!M61</f>
        <v>2.6511607910576092</v>
      </c>
      <c r="N61" s="10">
        <f>FC_OTH_CP_SH_E!N61+FC_OTH_CP_SC_E!N61+FC_OTH_CP_HW_E!N61+FC_OTH_CP_CA_E!N61+FC_OTH_CP_VE_E!N61+FC_OTH_CP_SL_E!N61+FC_OTH_CP_BL_E!N61+FC_OTH_CP_CR_E!N61+FC_OTH_CP_BT_E!N61+FC_OTH_CP_IT_E!N61</f>
        <v>2.3884780739466902</v>
      </c>
      <c r="O61" s="10">
        <f>FC_OTH_CP_SH_E!O61+FC_OTH_CP_SC_E!O61+FC_OTH_CP_HW_E!O61+FC_OTH_CP_CA_E!O61+FC_OTH_CP_VE_E!O61+FC_OTH_CP_SL_E!O61+FC_OTH_CP_BL_E!O61+FC_OTH_CP_CR_E!O61+FC_OTH_CP_BT_E!O61+FC_OTH_CP_IT_E!O61</f>
        <v>2.125709372312985</v>
      </c>
      <c r="P61" s="10">
        <f>FC_OTH_CP_SH_E!P61+FC_OTH_CP_SC_E!P61+FC_OTH_CP_HW_E!P61+FC_OTH_CP_CA_E!P61+FC_OTH_CP_VE_E!P61+FC_OTH_CP_SL_E!P61+FC_OTH_CP_BL_E!P61+FC_OTH_CP_CR_E!P61+FC_OTH_CP_BT_E!P61+FC_OTH_CP_IT_E!P61</f>
        <v>4.8246775580395509</v>
      </c>
      <c r="Q61" s="10">
        <f>FC_OTH_CP_SH_E!Q61+FC_OTH_CP_SC_E!Q61+FC_OTH_CP_HW_E!Q61+FC_OTH_CP_CA_E!Q61+FC_OTH_CP_VE_E!Q61+FC_OTH_CP_SL_E!Q61+FC_OTH_CP_BL_E!Q61+FC_OTH_CP_CR_E!Q61+FC_OTH_CP_BT_E!Q61+FC_OTH_CP_IT_E!Q61</f>
        <v>1.265864144453998</v>
      </c>
      <c r="R61" s="10">
        <f>FC_OTH_CP_SH_E!R61+FC_OTH_CP_SC_E!R61+FC_OTH_CP_HW_E!R61+FC_OTH_CP_CA_E!R61+FC_OTH_CP_VE_E!R61+FC_OTH_CP_SL_E!R61+FC_OTH_CP_BL_E!R61+FC_OTH_CP_CR_E!R61+FC_OTH_CP_BT_E!R61+FC_OTH_CP_IT_E!R61</f>
        <v>2.3167669819432488</v>
      </c>
      <c r="S61" s="10">
        <f>FC_OTH_CP_SH_E!S61+FC_OTH_CP_SC_E!S61+FC_OTH_CP_HW_E!S61+FC_OTH_CP_CA_E!S61+FC_OTH_CP_VE_E!S61+FC_OTH_CP_SL_E!S61+FC_OTH_CP_BL_E!S61+FC_OTH_CP_CR_E!S61+FC_OTH_CP_BT_E!S61+FC_OTH_CP_IT_E!S61</f>
        <v>3.0810834049871003</v>
      </c>
      <c r="T61" s="10">
        <f>FC_OTH_CP_SH_E!T61+FC_OTH_CP_SC_E!T61+FC_OTH_CP_HW_E!T61+FC_OTH_CP_CA_E!T61+FC_OTH_CP_VE_E!T61+FC_OTH_CP_SL_E!T61+FC_OTH_CP_BL_E!T61+FC_OTH_CP_CR_E!T61+FC_OTH_CP_BT_E!T61+FC_OTH_CP_IT_E!T61</f>
        <v>3.081083404987103</v>
      </c>
      <c r="U61" s="10">
        <f>FC_OTH_CP_SH_E!U61+FC_OTH_CP_SC_E!U61+FC_OTH_CP_HW_E!U61+FC_OTH_CP_CA_E!U61+FC_OTH_CP_VE_E!U61+FC_OTH_CP_SL_E!U61+FC_OTH_CP_BL_E!U61+FC_OTH_CP_CR_E!U61+FC_OTH_CP_BT_E!U61+FC_OTH_CP_IT_E!U61</f>
        <v>2.8184006878761805</v>
      </c>
      <c r="V61" s="10">
        <f>FC_OTH_CP_SH_E!V61+FC_OTH_CP_SC_E!V61+FC_OTH_CP_HW_E!V61+FC_OTH_CP_CA_E!V61+FC_OTH_CP_VE_E!V61+FC_OTH_CP_SL_E!V61+FC_OTH_CP_BL_E!V61+FC_OTH_CP_CR_E!V61+FC_OTH_CP_BT_E!V61+FC_OTH_CP_IT_E!V61</f>
        <v>3.0810834049871021</v>
      </c>
      <c r="W61" s="10">
        <f>FC_OTH_CP_SH_E!W61+FC_OTH_CP_SC_E!W61+FC_OTH_CP_HW_E!W61+FC_OTH_CP_CA_E!W61+FC_OTH_CP_VE_E!W61+FC_OTH_CP_SL_E!W61+FC_OTH_CP_BL_E!W61+FC_OTH_CP_CR_E!W61+FC_OTH_CP_BT_E!W61+FC_OTH_CP_IT_E!W61</f>
        <v>3.0094582975064488</v>
      </c>
      <c r="X61" s="10">
        <f>FC_OTH_CP_SH_E!X61+FC_OTH_CP_SC_E!X61+FC_OTH_CP_HW_E!X61+FC_OTH_CP_CA_E!X61+FC_OTH_CP_VE_E!X61+FC_OTH_CP_SL_E!X61+FC_OTH_CP_BL_E!X61+FC_OTH_CP_CR_E!X61+FC_OTH_CP_BT_E!X61+FC_OTH_CP_IT_E!X61</f>
        <v>3.0333619948409298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1.098710232158211</v>
      </c>
      <c r="U70" s="10">
        <f>FC_OTH_CP_SH_E!U70+FC_OTH_CP_SC_E!U70+FC_OTH_CP_HW_E!U70+FC_OTH_CP_CA_E!U70+FC_OTH_CP_VE_E!U70+FC_OTH_CP_SL_E!U70+FC_OTH_CP_BL_E!U70+FC_OTH_CP_CR_E!U70+FC_OTH_CP_BT_E!U70+FC_OTH_CP_IT_E!U70</f>
        <v>1.863026655202064</v>
      </c>
      <c r="V70" s="10">
        <f>FC_OTH_CP_SH_E!V70+FC_OTH_CP_SC_E!V70+FC_OTH_CP_HW_E!V70+FC_OTH_CP_CA_E!V70+FC_OTH_CP_VE_E!V70+FC_OTH_CP_SL_E!V70+FC_OTH_CP_BL_E!V70+FC_OTH_CP_CR_E!V70+FC_OTH_CP_BT_E!V70+FC_OTH_CP_IT_E!V70</f>
        <v>2.2929492691315558</v>
      </c>
      <c r="W70" s="10">
        <f>FC_OTH_CP_SH_E!W70+FC_OTH_CP_SC_E!W70+FC_OTH_CP_HW_E!W70+FC_OTH_CP_CA_E!W70+FC_OTH_CP_VE_E!W70+FC_OTH_CP_SL_E!W70+FC_OTH_CP_BL_E!W70+FC_OTH_CP_CR_E!W70+FC_OTH_CP_BT_E!W70+FC_OTH_CP_IT_E!W70</f>
        <v>4.1797936371453126</v>
      </c>
      <c r="X70" s="10">
        <f>FC_OTH_CP_SH_E!X70+FC_OTH_CP_SC_E!X70+FC_OTH_CP_HW_E!X70+FC_OTH_CP_CA_E!X70+FC_OTH_CP_VE_E!X70+FC_OTH_CP_SL_E!X70+FC_OTH_CP_BL_E!X70+FC_OTH_CP_CR_E!X70+FC_OTH_CP_BT_E!X70+FC_OTH_CP_IT_E!X70</f>
        <v>3.463284608770421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3.3677558039552848</v>
      </c>
      <c r="P71" s="37">
        <f t="shared" si="34"/>
        <v>3.0810834049871016</v>
      </c>
      <c r="Q71" s="37">
        <f t="shared" si="34"/>
        <v>2.2212381771281193</v>
      </c>
      <c r="R71" s="37">
        <f t="shared" si="34"/>
        <v>4.3231298366294046</v>
      </c>
      <c r="S71" s="37">
        <f t="shared" si="34"/>
        <v>2.6273430782459157</v>
      </c>
      <c r="T71" s="37">
        <f t="shared" si="34"/>
        <v>3.2483233018056739</v>
      </c>
      <c r="U71" s="37">
        <f t="shared" si="34"/>
        <v>4.2036973344797959</v>
      </c>
      <c r="V71" s="37">
        <f t="shared" si="34"/>
        <v>4.7530524505589016</v>
      </c>
      <c r="W71" s="37">
        <f t="shared" si="34"/>
        <v>4.8007738607050756</v>
      </c>
      <c r="X71" s="37">
        <f t="shared" ref="X71" si="35">SUM(X72:X73)</f>
        <v>3.9887360275150536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3.3677558039552848</v>
      </c>
      <c r="P72" s="10">
        <f>FC_OTH_CP_SH_E!P72+FC_OTH_CP_SC_E!P72+FC_OTH_CP_HW_E!P72+FC_OTH_CP_CA_E!P72+FC_OTH_CP_VE_E!P72+FC_OTH_CP_SL_E!P72+FC_OTH_CP_BL_E!P72+FC_OTH_CP_CR_E!P72+FC_OTH_CP_BT_E!P72+FC_OTH_CP_IT_E!P72</f>
        <v>3.0810834049871016</v>
      </c>
      <c r="Q72" s="10">
        <f>FC_OTH_CP_SH_E!Q72+FC_OTH_CP_SC_E!Q72+FC_OTH_CP_HW_E!Q72+FC_OTH_CP_CA_E!Q72+FC_OTH_CP_VE_E!Q72+FC_OTH_CP_SL_E!Q72+FC_OTH_CP_BL_E!Q72+FC_OTH_CP_CR_E!Q72+FC_OTH_CP_BT_E!Q72+FC_OTH_CP_IT_E!Q72</f>
        <v>2.2212381771281193</v>
      </c>
      <c r="R72" s="10">
        <f>FC_OTH_CP_SH_E!R72+FC_OTH_CP_SC_E!R72+FC_OTH_CP_HW_E!R72+FC_OTH_CP_CA_E!R72+FC_OTH_CP_VE_E!R72+FC_OTH_CP_SL_E!R72+FC_OTH_CP_BL_E!R72+FC_OTH_CP_CR_E!R72+FC_OTH_CP_BT_E!R72+FC_OTH_CP_IT_E!R72</f>
        <v>4.3231298366294046</v>
      </c>
      <c r="S72" s="10">
        <f>FC_OTH_CP_SH_E!S72+FC_OTH_CP_SC_E!S72+FC_OTH_CP_HW_E!S72+FC_OTH_CP_CA_E!S72+FC_OTH_CP_VE_E!S72+FC_OTH_CP_SL_E!S72+FC_OTH_CP_BL_E!S72+FC_OTH_CP_CR_E!S72+FC_OTH_CP_BT_E!S72+FC_OTH_CP_IT_E!S72</f>
        <v>2.6273430782459157</v>
      </c>
      <c r="T72" s="10">
        <f>FC_OTH_CP_SH_E!T72+FC_OTH_CP_SC_E!T72+FC_OTH_CP_HW_E!T72+FC_OTH_CP_CA_E!T72+FC_OTH_CP_VE_E!T72+FC_OTH_CP_SL_E!T72+FC_OTH_CP_BL_E!T72+FC_OTH_CP_CR_E!T72+FC_OTH_CP_BT_E!T72+FC_OTH_CP_IT_E!T72</f>
        <v>3.2483233018056739</v>
      </c>
      <c r="U72" s="10">
        <f>FC_OTH_CP_SH_E!U72+FC_OTH_CP_SC_E!U72+FC_OTH_CP_HW_E!U72+FC_OTH_CP_CA_E!U72+FC_OTH_CP_VE_E!U72+FC_OTH_CP_SL_E!U72+FC_OTH_CP_BL_E!U72+FC_OTH_CP_CR_E!U72+FC_OTH_CP_BT_E!U72+FC_OTH_CP_IT_E!U72</f>
        <v>4.2036973344797959</v>
      </c>
      <c r="V72" s="10">
        <f>FC_OTH_CP_SH_E!V72+FC_OTH_CP_SC_E!V72+FC_OTH_CP_HW_E!V72+FC_OTH_CP_CA_E!V72+FC_OTH_CP_VE_E!V72+FC_OTH_CP_SL_E!V72+FC_OTH_CP_BL_E!V72+FC_OTH_CP_CR_E!V72+FC_OTH_CP_BT_E!V72+FC_OTH_CP_IT_E!V72</f>
        <v>4.7530524505589016</v>
      </c>
      <c r="W72" s="10">
        <f>FC_OTH_CP_SH_E!W72+FC_OTH_CP_SC_E!W72+FC_OTH_CP_HW_E!W72+FC_OTH_CP_CA_E!W72+FC_OTH_CP_VE_E!W72+FC_OTH_CP_SL_E!W72+FC_OTH_CP_BL_E!W72+FC_OTH_CP_CR_E!W72+FC_OTH_CP_BT_E!W72+FC_OTH_CP_IT_E!W72</f>
        <v>4.8007738607050756</v>
      </c>
      <c r="X72" s="10">
        <f>FC_OTH_CP_SH_E!X72+FC_OTH_CP_SC_E!X72+FC_OTH_CP_HW_E!X72+FC_OTH_CP_CA_E!X72+FC_OTH_CP_VE_E!X72+FC_OTH_CP_SL_E!X72+FC_OTH_CP_BL_E!X72+FC_OTH_CP_CR_E!X72+FC_OTH_CP_BT_E!X72+FC_OTH_CP_IT_E!X72</f>
        <v>3.9887360275150536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262.13336199484093</v>
      </c>
      <c r="D75" s="37">
        <f>FC_OTH_CP_SH_E!D75+FC_OTH_CP_SC_E!D75+FC_OTH_CP_HW_E!D75+FC_OTH_CP_CA_E!D75+FC_OTH_CP_VE_E!D75+FC_OTH_CP_SL_E!D75+FC_OTH_CP_BL_E!D75+FC_OTH_CP_CR_E!D75+FC_OTH_CP_BT_E!D75+FC_OTH_CP_IT_E!D75</f>
        <v>293.01616509028361</v>
      </c>
      <c r="E75" s="37">
        <f>FC_OTH_CP_SH_E!E75+FC_OTH_CP_SC_E!E75+FC_OTH_CP_HW_E!E75+FC_OTH_CP_CA_E!E75+FC_OTH_CP_VE_E!E75+FC_OTH_CP_SL_E!E75+FC_OTH_CP_BL_E!E75+FC_OTH_CP_CR_E!E75+FC_OTH_CP_BT_E!E75+FC_OTH_CP_IT_E!E75</f>
        <v>238.63095442820293</v>
      </c>
      <c r="F75" s="37">
        <f>FC_OTH_CP_SH_E!F75+FC_OTH_CP_SC_E!F75+FC_OTH_CP_HW_E!F75+FC_OTH_CP_CA_E!F75+FC_OTH_CP_VE_E!F75+FC_OTH_CP_SL_E!F75+FC_OTH_CP_BL_E!F75+FC_OTH_CP_CR_E!F75+FC_OTH_CP_BT_E!F75+FC_OTH_CP_IT_E!F75</f>
        <v>250.81203783319003</v>
      </c>
      <c r="G75" s="37">
        <f>FC_OTH_CP_SH_E!G75+FC_OTH_CP_SC_E!G75+FC_OTH_CP_HW_E!G75+FC_OTH_CP_CA_E!G75+FC_OTH_CP_VE_E!G75+FC_OTH_CP_SL_E!G75+FC_OTH_CP_BL_E!G75+FC_OTH_CP_CR_E!G75+FC_OTH_CP_BT_E!G75+FC_OTH_CP_IT_E!G75</f>
        <v>196.88065348237319</v>
      </c>
      <c r="H75" s="37">
        <f>FC_OTH_CP_SH_E!H75+FC_OTH_CP_SC_E!H75+FC_OTH_CP_HW_E!H75+FC_OTH_CP_CA_E!H75+FC_OTH_CP_VE_E!H75+FC_OTH_CP_SL_E!H75+FC_OTH_CP_BL_E!H75+FC_OTH_CP_CR_E!H75+FC_OTH_CP_BT_E!H75+FC_OTH_CP_IT_E!H75</f>
        <v>228.36053310404131</v>
      </c>
      <c r="I75" s="37">
        <f>FC_OTH_CP_SH_E!I75+FC_OTH_CP_SC_E!I75+FC_OTH_CP_HW_E!I75+FC_OTH_CP_CA_E!I75+FC_OTH_CP_VE_E!I75+FC_OTH_CP_SL_E!I75+FC_OTH_CP_BL_E!I75+FC_OTH_CP_CR_E!I75+FC_OTH_CP_BT_E!I75+FC_OTH_CP_IT_E!I75</f>
        <v>196.85674978503874</v>
      </c>
      <c r="J75" s="37">
        <f>FC_OTH_CP_SH_E!J75+FC_OTH_CP_SC_E!J75+FC_OTH_CP_HW_E!J75+FC_OTH_CP_CA_E!J75+FC_OTH_CP_VE_E!J75+FC_OTH_CP_SL_E!J75+FC_OTH_CP_BL_E!J75+FC_OTH_CP_CR_E!J75+FC_OTH_CP_BT_E!J75+FC_OTH_CP_IT_E!J75</f>
        <v>209.51564918314693</v>
      </c>
      <c r="K75" s="37">
        <f>FC_OTH_CP_SH_E!K75+FC_OTH_CP_SC_E!K75+FC_OTH_CP_HW_E!K75+FC_OTH_CP_CA_E!K75+FC_OTH_CP_VE_E!K75+FC_OTH_CP_SL_E!K75+FC_OTH_CP_BL_E!K75+FC_OTH_CP_CR_E!K75+FC_OTH_CP_BT_E!K75+FC_OTH_CP_IT_E!K75</f>
        <v>238.70257953568347</v>
      </c>
      <c r="L75" s="37">
        <f>FC_OTH_CP_SH_E!L75+FC_OTH_CP_SC_E!L75+FC_OTH_CP_HW_E!L75+FC_OTH_CP_CA_E!L75+FC_OTH_CP_VE_E!L75+FC_OTH_CP_SL_E!L75+FC_OTH_CP_BL_E!L75+FC_OTH_CP_CR_E!L75+FC_OTH_CP_BT_E!L75+FC_OTH_CP_IT_E!L75</f>
        <v>220.93241616509036</v>
      </c>
      <c r="M75" s="37">
        <f>FC_OTH_CP_SH_E!M75+FC_OTH_CP_SC_E!M75+FC_OTH_CP_HW_E!M75+FC_OTH_CP_CA_E!M75+FC_OTH_CP_VE_E!M75+FC_OTH_CP_SL_E!M75+FC_OTH_CP_BL_E!M75+FC_OTH_CP_CR_E!M75+FC_OTH_CP_BT_E!M75+FC_OTH_CP_IT_E!M75</f>
        <v>219.30834049871018</v>
      </c>
      <c r="N75" s="37">
        <f>FC_OTH_CP_SH_E!N75+FC_OTH_CP_SC_E!N75+FC_OTH_CP_HW_E!N75+FC_OTH_CP_CA_E!N75+FC_OTH_CP_VE_E!N75+FC_OTH_CP_SL_E!N75+FC_OTH_CP_BL_E!N75+FC_OTH_CP_CR_E!N75+FC_OTH_CP_BT_E!N75+FC_OTH_CP_IT_E!N75</f>
        <v>203.56835769561474</v>
      </c>
      <c r="O75" s="37">
        <f>FC_OTH_CP_SH_E!O75+FC_OTH_CP_SC_E!O75+FC_OTH_CP_HW_E!O75+FC_OTH_CP_CA_E!O75+FC_OTH_CP_VE_E!O75+FC_OTH_CP_SL_E!O75+FC_OTH_CP_BL_E!O75+FC_OTH_CP_CR_E!O75+FC_OTH_CP_BT_E!O75+FC_OTH_CP_IT_E!O75</f>
        <v>145.48099742046421</v>
      </c>
      <c r="P75" s="37">
        <f>FC_OTH_CP_SH_E!P75+FC_OTH_CP_SC_E!P75+FC_OTH_CP_HW_E!P75+FC_OTH_CP_CA_E!P75+FC_OTH_CP_VE_E!P75+FC_OTH_CP_SL_E!P75+FC_OTH_CP_BL_E!P75+FC_OTH_CP_CR_E!P75+FC_OTH_CP_BT_E!P75+FC_OTH_CP_IT_E!P75</f>
        <v>139.29492691315554</v>
      </c>
      <c r="Q75" s="37">
        <f>FC_OTH_CP_SH_E!Q75+FC_OTH_CP_SC_E!Q75+FC_OTH_CP_HW_E!Q75+FC_OTH_CP_CA_E!Q75+FC_OTH_CP_VE_E!Q75+FC_OTH_CP_SL_E!Q75+FC_OTH_CP_BL_E!Q75+FC_OTH_CP_CR_E!Q75+FC_OTH_CP_BT_E!Q75+FC_OTH_CP_IT_E!Q75</f>
        <v>130.935339638865</v>
      </c>
      <c r="R75" s="37">
        <f>FC_OTH_CP_SH_E!R75+FC_OTH_CP_SC_E!R75+FC_OTH_CP_HW_E!R75+FC_OTH_CP_CA_E!R75+FC_OTH_CP_VE_E!R75+FC_OTH_CP_SL_E!R75+FC_OTH_CP_BL_E!R75+FC_OTH_CP_CR_E!R75+FC_OTH_CP_BT_E!R75+FC_OTH_CP_IT_E!R75</f>
        <v>162.86895958727422</v>
      </c>
      <c r="S75" s="37">
        <f>FC_OTH_CP_SH_E!S75+FC_OTH_CP_SC_E!S75+FC_OTH_CP_HW_E!S75+FC_OTH_CP_CA_E!S75+FC_OTH_CP_VE_E!S75+FC_OTH_CP_SL_E!S75+FC_OTH_CP_BL_E!S75+FC_OTH_CP_CR_E!S75+FC_OTH_CP_BT_E!S75+FC_OTH_CP_IT_E!S75</f>
        <v>179.4687876182287</v>
      </c>
      <c r="T75" s="37">
        <f>FC_OTH_CP_SH_E!T75+FC_OTH_CP_SC_E!T75+FC_OTH_CP_HW_E!T75+FC_OTH_CP_CA_E!T75+FC_OTH_CP_VE_E!T75+FC_OTH_CP_SL_E!T75+FC_OTH_CP_BL_E!T75+FC_OTH_CP_CR_E!T75+FC_OTH_CP_BT_E!T75+FC_OTH_CP_IT_E!T75</f>
        <v>181.49905417024939</v>
      </c>
      <c r="U75" s="37">
        <f>FC_OTH_CP_SH_E!U75+FC_OTH_CP_SC_E!U75+FC_OTH_CP_HW_E!U75+FC_OTH_CP_CA_E!U75+FC_OTH_CP_VE_E!U75+FC_OTH_CP_SL_E!U75+FC_OTH_CP_BL_E!U75+FC_OTH_CP_CR_E!U75+FC_OTH_CP_BT_E!U75+FC_OTH_CP_IT_E!U75</f>
        <v>171.51530524505606</v>
      </c>
      <c r="V75" s="37">
        <f>FC_OTH_CP_SH_E!V75+FC_OTH_CP_SC_E!V75+FC_OTH_CP_HW_E!V75+FC_OTH_CP_CA_E!V75+FC_OTH_CP_VE_E!V75+FC_OTH_CP_SL_E!V75+FC_OTH_CP_BL_E!V75+FC_OTH_CP_CR_E!V75+FC_OTH_CP_BT_E!V75+FC_OTH_CP_IT_E!V75</f>
        <v>164.51702493551122</v>
      </c>
      <c r="W75" s="37">
        <f>FC_OTH_CP_SH_E!W75+FC_OTH_CP_SC_E!W75+FC_OTH_CP_HW_E!W75+FC_OTH_CP_CA_E!W75+FC_OTH_CP_VE_E!W75+FC_OTH_CP_SL_E!W75+FC_OTH_CP_BL_E!W75+FC_OTH_CP_CR_E!W75+FC_OTH_CP_BT_E!W75+FC_OTH_CP_IT_E!W75</f>
        <v>160.98211521926052</v>
      </c>
      <c r="X75" s="37">
        <f>FC_OTH_CP_SH_E!X75+FC_OTH_CP_SC_E!X75+FC_OTH_CP_HW_E!X75+FC_OTH_CP_CA_E!X75+FC_OTH_CP_VE_E!X75+FC_OTH_CP_SL_E!X75+FC_OTH_CP_BL_E!X75+FC_OTH_CP_CR_E!X75+FC_OTH_CP_BT_E!X75+FC_OTH_CP_IT_E!X75</f>
        <v>171.61074806534825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759.9386731186911</v>
      </c>
      <c r="D76" s="40">
        <f>FC_OTH_CP_SH_E!D76+FC_OTH_CP_SC_E!D76+FC_OTH_CP_HW_E!D76+FC_OTH_CP_CA_E!D76+FC_OTH_CP_VE_E!D76+FC_OTH_CP_SL_E!D76+FC_OTH_CP_BL_E!D76+FC_OTH_CP_CR_E!D76+FC_OTH_CP_BT_E!D76+FC_OTH_CP_IT_E!D76</f>
        <v>769.13893921773138</v>
      </c>
      <c r="E76" s="40">
        <f>FC_OTH_CP_SH_E!E76+FC_OTH_CP_SC_E!E76+FC_OTH_CP_HW_E!E76+FC_OTH_CP_CA_E!E76+FC_OTH_CP_VE_E!E76+FC_OTH_CP_SL_E!E76+FC_OTH_CP_BL_E!E76+FC_OTH_CP_CR_E!E76+FC_OTH_CP_BT_E!E76+FC_OTH_CP_IT_E!E76</f>
        <v>746.52334621105251</v>
      </c>
      <c r="F76" s="40">
        <f>FC_OTH_CP_SH_E!F76+FC_OTH_CP_SC_E!F76+FC_OTH_CP_HW_E!F76+FC_OTH_CP_CA_E!F76+FC_OTH_CP_VE_E!F76+FC_OTH_CP_SL_E!F76+FC_OTH_CP_BL_E!F76+FC_OTH_CP_CR_E!F76+FC_OTH_CP_BT_E!F76+FC_OTH_CP_IT_E!F76</f>
        <v>739.97487737818437</v>
      </c>
      <c r="G76" s="40">
        <f>FC_OTH_CP_SH_E!G76+FC_OTH_CP_SC_E!G76+FC_OTH_CP_HW_E!G76+FC_OTH_CP_CA_E!G76+FC_OTH_CP_VE_E!G76+FC_OTH_CP_SL_E!G76+FC_OTH_CP_BL_E!G76+FC_OTH_CP_CR_E!G76+FC_OTH_CP_BT_E!G76+FC_OTH_CP_IT_E!G76</f>
        <v>781.06060951428856</v>
      </c>
      <c r="H76" s="40">
        <f>FC_OTH_CP_SH_E!H76+FC_OTH_CP_SC_E!H76+FC_OTH_CP_HW_E!H76+FC_OTH_CP_CA_E!H76+FC_OTH_CP_VE_E!H76+FC_OTH_CP_SL_E!H76+FC_OTH_CP_BL_E!H76+FC_OTH_CP_CR_E!H76+FC_OTH_CP_BT_E!H76+FC_OTH_CP_IT_E!H76</f>
        <v>851.96936949647295</v>
      </c>
      <c r="I76" s="40">
        <f>FC_OTH_CP_SH_E!I76+FC_OTH_CP_SC_E!I76+FC_OTH_CP_HW_E!I76+FC_OTH_CP_CA_E!I76+FC_OTH_CP_VE_E!I76+FC_OTH_CP_SL_E!I76+FC_OTH_CP_BL_E!I76+FC_OTH_CP_CR_E!I76+FC_OTH_CP_BT_E!I76+FC_OTH_CP_IT_E!I76</f>
        <v>883.83232364970911</v>
      </c>
      <c r="J76" s="40">
        <f>FC_OTH_CP_SH_E!J76+FC_OTH_CP_SC_E!J76+FC_OTH_CP_HW_E!J76+FC_OTH_CP_CA_E!J76+FC_OTH_CP_VE_E!J76+FC_OTH_CP_SL_E!J76+FC_OTH_CP_BL_E!J76+FC_OTH_CP_CR_E!J76+FC_OTH_CP_BT_E!J76+FC_OTH_CP_IT_E!J76</f>
        <v>931.83091609198004</v>
      </c>
      <c r="K76" s="40">
        <f>FC_OTH_CP_SH_E!K76+FC_OTH_CP_SC_E!K76+FC_OTH_CP_HW_E!K76+FC_OTH_CP_CA_E!K76+FC_OTH_CP_VE_E!K76+FC_OTH_CP_SL_E!K76+FC_OTH_CP_BL_E!K76+FC_OTH_CP_CR_E!K76+FC_OTH_CP_BT_E!K76+FC_OTH_CP_IT_E!K76</f>
        <v>929.85839360842408</v>
      </c>
      <c r="L76" s="40">
        <f>FC_OTH_CP_SH_E!L76+FC_OTH_CP_SC_E!L76+FC_OTH_CP_HW_E!L76+FC_OTH_CP_CA_E!L76+FC_OTH_CP_VE_E!L76+FC_OTH_CP_SL_E!L76+FC_OTH_CP_BL_E!L76+FC_OTH_CP_CR_E!L76+FC_OTH_CP_BT_E!L76+FC_OTH_CP_IT_E!L76</f>
        <v>976.16557654255723</v>
      </c>
      <c r="M76" s="40">
        <f>FC_OTH_CP_SH_E!M76+FC_OTH_CP_SC_E!M76+FC_OTH_CP_HW_E!M76+FC_OTH_CP_CA_E!M76+FC_OTH_CP_VE_E!M76+FC_OTH_CP_SL_E!M76+FC_OTH_CP_BL_E!M76+FC_OTH_CP_CR_E!M76+FC_OTH_CP_BT_E!M76+FC_OTH_CP_IT_E!M76</f>
        <v>975.6628713169456</v>
      </c>
      <c r="N76" s="40">
        <f>FC_OTH_CP_SH_E!N76+FC_OTH_CP_SC_E!N76+FC_OTH_CP_HW_E!N76+FC_OTH_CP_CA_E!N76+FC_OTH_CP_VE_E!N76+FC_OTH_CP_SL_E!N76+FC_OTH_CP_BL_E!N76+FC_OTH_CP_CR_E!N76+FC_OTH_CP_BT_E!N76+FC_OTH_CP_IT_E!N76</f>
        <v>985.33258865171138</v>
      </c>
      <c r="O76" s="40">
        <f>FC_OTH_CP_SH_E!O76+FC_OTH_CP_SC_E!O76+FC_OTH_CP_HW_E!O76+FC_OTH_CP_CA_E!O76+FC_OTH_CP_VE_E!O76+FC_OTH_CP_SL_E!O76+FC_OTH_CP_BL_E!O76+FC_OTH_CP_CR_E!O76+FC_OTH_CP_BT_E!O76+FC_OTH_CP_IT_E!O76</f>
        <v>671.7068515438018</v>
      </c>
      <c r="P76" s="40">
        <f>FC_OTH_CP_SH_E!P76+FC_OTH_CP_SC_E!P76+FC_OTH_CP_HW_E!P76+FC_OTH_CP_CA_E!P76+FC_OTH_CP_VE_E!P76+FC_OTH_CP_SL_E!P76+FC_OTH_CP_BL_E!P76+FC_OTH_CP_CR_E!P76+FC_OTH_CP_BT_E!P76+FC_OTH_CP_IT_E!P76</f>
        <v>646.68572200467543</v>
      </c>
      <c r="Q76" s="40">
        <f>FC_OTH_CP_SH_E!Q76+FC_OTH_CP_SC_E!Q76+FC_OTH_CP_HW_E!Q76+FC_OTH_CP_CA_E!Q76+FC_OTH_CP_VE_E!Q76+FC_OTH_CP_SL_E!Q76+FC_OTH_CP_BL_E!Q76+FC_OTH_CP_CR_E!Q76+FC_OTH_CP_BT_E!Q76+FC_OTH_CP_IT_E!Q76</f>
        <v>658.70742797103185</v>
      </c>
      <c r="R76" s="40">
        <f>FC_OTH_CP_SH_E!R76+FC_OTH_CP_SC_E!R76+FC_OTH_CP_HW_E!R76+FC_OTH_CP_CA_E!R76+FC_OTH_CP_VE_E!R76+FC_OTH_CP_SL_E!R76+FC_OTH_CP_BL_E!R76+FC_OTH_CP_CR_E!R76+FC_OTH_CP_BT_E!R76+FC_OTH_CP_IT_E!R76</f>
        <v>690.03190281642287</v>
      </c>
      <c r="S76" s="40">
        <f>FC_OTH_CP_SH_E!S76+FC_OTH_CP_SC_E!S76+FC_OTH_CP_HW_E!S76+FC_OTH_CP_CA_E!S76+FC_OTH_CP_VE_E!S76+FC_OTH_CP_SL_E!S76+FC_OTH_CP_BL_E!S76+FC_OTH_CP_CR_E!S76+FC_OTH_CP_BT_E!S76+FC_OTH_CP_IT_E!S76</f>
        <v>699.58435619604529</v>
      </c>
      <c r="T76" s="40">
        <f>FC_OTH_CP_SH_E!T76+FC_OTH_CP_SC_E!T76+FC_OTH_CP_HW_E!T76+FC_OTH_CP_CA_E!T76+FC_OTH_CP_VE_E!T76+FC_OTH_CP_SL_E!T76+FC_OTH_CP_BL_E!T76+FC_OTH_CP_CR_E!T76+FC_OTH_CP_BT_E!T76+FC_OTH_CP_IT_E!T76</f>
        <v>723.34228475294913</v>
      </c>
      <c r="U76" s="40">
        <f>FC_OTH_CP_SH_E!U76+FC_OTH_CP_SC_E!U76+FC_OTH_CP_HW_E!U76+FC_OTH_CP_CA_E!U76+FC_OTH_CP_VE_E!U76+FC_OTH_CP_SL_E!U76+FC_OTH_CP_BL_E!U76+FC_OTH_CP_CR_E!U76+FC_OTH_CP_BT_E!U76+FC_OTH_CP_IT_E!U76</f>
        <v>742.02891288128797</v>
      </c>
      <c r="V76" s="40">
        <f>FC_OTH_CP_SH_E!V76+FC_OTH_CP_SC_E!V76+FC_OTH_CP_HW_E!V76+FC_OTH_CP_CA_E!V76+FC_OTH_CP_VE_E!V76+FC_OTH_CP_SL_E!V76+FC_OTH_CP_BL_E!V76+FC_OTH_CP_CR_E!V76+FC_OTH_CP_BT_E!V76+FC_OTH_CP_IT_E!V76</f>
        <v>744.26482909740628</v>
      </c>
      <c r="W76" s="40">
        <f>FC_OTH_CP_SH_E!W76+FC_OTH_CP_SC_E!W76+FC_OTH_CP_HW_E!W76+FC_OTH_CP_CA_E!W76+FC_OTH_CP_VE_E!W76+FC_OTH_CP_SL_E!W76+FC_OTH_CP_BL_E!W76+FC_OTH_CP_CR_E!W76+FC_OTH_CP_BT_E!W76+FC_OTH_CP_IT_E!W76</f>
        <v>695.01929789809446</v>
      </c>
      <c r="X76" s="40">
        <f>FC_OTH_CP_SH_E!X76+FC_OTH_CP_SC_E!X76+FC_OTH_CP_HW_E!X76+FC_OTH_CP_CA_E!X76+FC_OTH_CP_VE_E!X76+FC_OTH_CP_SL_E!X76+FC_OTH_CP_BL_E!X76+FC_OTH_CP_CR_E!X76+FC_OTH_CP_BT_E!X76+FC_OTH_CP_IT_E!X76</f>
        <v>711.12285278341074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2289.3529481946853</v>
      </c>
      <c r="D2" s="31">
        <f t="shared" ref="D2:W2" si="1">SUM(D3,D17,D22,D25,D26,D51,D52,D71,D74,D75,D76)</f>
        <v>2436.2507335305922</v>
      </c>
      <c r="E2" s="31">
        <f t="shared" si="1"/>
        <v>2175.0450366541731</v>
      </c>
      <c r="F2" s="31">
        <f t="shared" si="1"/>
        <v>2256.8554078643187</v>
      </c>
      <c r="G2" s="31">
        <f t="shared" si="1"/>
        <v>2700.2216520661696</v>
      </c>
      <c r="H2" s="31">
        <f t="shared" si="1"/>
        <v>2631.0812855213344</v>
      </c>
      <c r="I2" s="31">
        <f t="shared" si="1"/>
        <v>2287.3762163575248</v>
      </c>
      <c r="J2" s="31">
        <f t="shared" si="1"/>
        <v>1878.714680715831</v>
      </c>
      <c r="K2" s="31">
        <f t="shared" si="1"/>
        <v>1819.9361942008195</v>
      </c>
      <c r="L2" s="31">
        <f t="shared" si="1"/>
        <v>1974.5323703435743</v>
      </c>
      <c r="M2" s="31">
        <f t="shared" si="1"/>
        <v>2112.8622988015786</v>
      </c>
      <c r="N2" s="31">
        <f t="shared" si="1"/>
        <v>2116.0147792791404</v>
      </c>
      <c r="O2" s="31">
        <f t="shared" si="1"/>
        <v>1423.9278836665651</v>
      </c>
      <c r="P2" s="31">
        <f t="shared" si="1"/>
        <v>1418.1255922540386</v>
      </c>
      <c r="Q2" s="31">
        <f t="shared" si="1"/>
        <v>1199.3483496781646</v>
      </c>
      <c r="R2" s="31">
        <f t="shared" si="1"/>
        <v>1294.4667483280705</v>
      </c>
      <c r="S2" s="31">
        <f t="shared" si="1"/>
        <v>1298.2401243813049</v>
      </c>
      <c r="T2" s="31">
        <f t="shared" si="1"/>
        <v>1272.2139317581991</v>
      </c>
      <c r="U2" s="31">
        <f t="shared" si="1"/>
        <v>1221.1788878771895</v>
      </c>
      <c r="V2" s="31">
        <f t="shared" si="1"/>
        <v>1188.5794857352632</v>
      </c>
      <c r="W2" s="31">
        <f t="shared" si="1"/>
        <v>1197.7367065239739</v>
      </c>
      <c r="X2" s="31">
        <f t="shared" ref="X2" si="2">SUM(X3,X17,X22,X25,X26,X51,X52,X71,X74,X75,X76)</f>
        <v>1259.9202987182753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23.16956147893379</v>
      </c>
      <c r="D3" s="34">
        <f t="shared" ref="D3:W3" si="4">SUM(D4,D8,D11)</f>
        <v>13.376268271711091</v>
      </c>
      <c r="E3" s="34">
        <f t="shared" si="4"/>
        <v>10.530266552020636</v>
      </c>
      <c r="F3" s="34">
        <f t="shared" si="4"/>
        <v>9.8524505588993971</v>
      </c>
      <c r="G3" s="34">
        <f t="shared" si="4"/>
        <v>6.1796216680997418</v>
      </c>
      <c r="H3" s="34">
        <f t="shared" si="4"/>
        <v>2.3913155631986238</v>
      </c>
      <c r="I3" s="34">
        <f t="shared" si="4"/>
        <v>4.3846947549441095</v>
      </c>
      <c r="J3" s="34">
        <f t="shared" si="4"/>
        <v>3.6223559759243336</v>
      </c>
      <c r="K3" s="34">
        <f t="shared" si="4"/>
        <v>3.4360275150472912</v>
      </c>
      <c r="L3" s="34">
        <f t="shared" si="4"/>
        <v>2.8388650042992256</v>
      </c>
      <c r="M3" s="34">
        <f t="shared" si="4"/>
        <v>2.7337919174548575</v>
      </c>
      <c r="N3" s="34">
        <f t="shared" si="4"/>
        <v>3.0481513327601037</v>
      </c>
      <c r="O3" s="34">
        <f t="shared" si="4"/>
        <v>0.85270851246775559</v>
      </c>
      <c r="P3" s="34">
        <f t="shared" si="4"/>
        <v>2.4505588993981084</v>
      </c>
      <c r="Q3" s="34">
        <f t="shared" si="4"/>
        <v>2.2905417024935506</v>
      </c>
      <c r="R3" s="34">
        <f t="shared" si="4"/>
        <v>2.9263112639724866</v>
      </c>
      <c r="S3" s="34">
        <f t="shared" si="4"/>
        <v>2.8895098882201191</v>
      </c>
      <c r="T3" s="34">
        <f t="shared" si="4"/>
        <v>1.4721410146173679</v>
      </c>
      <c r="U3" s="34">
        <f t="shared" si="4"/>
        <v>1.5094582975064492</v>
      </c>
      <c r="V3" s="34">
        <f t="shared" si="4"/>
        <v>1.4860705073086842</v>
      </c>
      <c r="W3" s="34">
        <f t="shared" si="4"/>
        <v>1.2000859845227847</v>
      </c>
      <c r="X3" s="34">
        <f t="shared" ref="X3" si="5">SUM(X4,X8,X11)</f>
        <v>1.1941530524505586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1.146431642304385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0.5766122098022356</v>
      </c>
      <c r="R4" s="29">
        <f t="shared" si="7"/>
        <v>1.1350816852966474</v>
      </c>
      <c r="S4" s="29">
        <f t="shared" si="7"/>
        <v>1.1539982803095437</v>
      </c>
      <c r="T4" s="29">
        <f t="shared" si="7"/>
        <v>0.57893379191745442</v>
      </c>
      <c r="U4" s="29">
        <f t="shared" si="7"/>
        <v>0.57987962166809981</v>
      </c>
      <c r="V4" s="29">
        <f t="shared" si="7"/>
        <v>0.58082545141874442</v>
      </c>
      <c r="W4" s="29">
        <f t="shared" si="7"/>
        <v>0.58675838349097098</v>
      </c>
      <c r="X4" s="29">
        <f t="shared" ref="X4" si="8">SUM(X5:X7)</f>
        <v>0.58753224419604455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1.146431642304385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0.5766122098022356</v>
      </c>
      <c r="R7" s="10">
        <v>1.1350816852966474</v>
      </c>
      <c r="S7" s="10">
        <v>1.1539982803095437</v>
      </c>
      <c r="T7" s="10">
        <v>0.57893379191745442</v>
      </c>
      <c r="U7" s="10">
        <v>0.57987962166809981</v>
      </c>
      <c r="V7" s="10">
        <v>0.58082545141874442</v>
      </c>
      <c r="W7" s="10">
        <v>0.58675838349097098</v>
      </c>
      <c r="X7" s="10">
        <v>0.58753224419604455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12.664402407566637</v>
      </c>
      <c r="D8" s="29">
        <f t="shared" ref="D8:W8" si="10">SUM(D9:D10)</f>
        <v>5.9097162510748067</v>
      </c>
      <c r="E8" s="29">
        <f t="shared" si="10"/>
        <v>3.0807394668959591</v>
      </c>
      <c r="F8" s="29">
        <f t="shared" si="10"/>
        <v>2.7957867583834912</v>
      </c>
      <c r="G8" s="29">
        <f t="shared" si="10"/>
        <v>1.6797076526225281</v>
      </c>
      <c r="H8" s="29">
        <f t="shared" si="10"/>
        <v>0.50713671539122951</v>
      </c>
      <c r="I8" s="29">
        <f t="shared" si="10"/>
        <v>1.5185726569217537</v>
      </c>
      <c r="J8" s="29">
        <f t="shared" si="10"/>
        <v>1.0655202063628546</v>
      </c>
      <c r="K8" s="29">
        <f t="shared" si="10"/>
        <v>0.25846947549441102</v>
      </c>
      <c r="L8" s="29">
        <f t="shared" si="10"/>
        <v>0.8316423043852107</v>
      </c>
      <c r="M8" s="29">
        <f t="shared" si="10"/>
        <v>0.82304385210662068</v>
      </c>
      <c r="N8" s="29">
        <f t="shared" si="10"/>
        <v>0.85073086844368029</v>
      </c>
      <c r="O8" s="29">
        <f t="shared" si="10"/>
        <v>0.85270851246775559</v>
      </c>
      <c r="P8" s="29">
        <f t="shared" si="10"/>
        <v>2.4505588993981084</v>
      </c>
      <c r="Q8" s="29">
        <f t="shared" si="10"/>
        <v>1.7139294926913149</v>
      </c>
      <c r="R8" s="29">
        <f t="shared" si="10"/>
        <v>1.791229578675839</v>
      </c>
      <c r="S8" s="29">
        <f t="shared" si="10"/>
        <v>1.7355116079105752</v>
      </c>
      <c r="T8" s="29">
        <f t="shared" si="10"/>
        <v>0.89320722269991348</v>
      </c>
      <c r="U8" s="29">
        <f t="shared" si="10"/>
        <v>0.9295786758383493</v>
      </c>
      <c r="V8" s="29">
        <f t="shared" si="10"/>
        <v>0.90524505588993964</v>
      </c>
      <c r="W8" s="29">
        <f t="shared" si="10"/>
        <v>0.61332760103181372</v>
      </c>
      <c r="X8" s="29">
        <f t="shared" ref="X8" si="11">SUM(X9:X10)</f>
        <v>0.60662080825451403</v>
      </c>
    </row>
    <row r="9" spans="1:24" ht="11.25" customHeight="1" x14ac:dyDescent="0.2">
      <c r="A9" s="41" t="s">
        <v>11</v>
      </c>
      <c r="B9" s="9" t="s">
        <v>12</v>
      </c>
      <c r="C9" s="10">
        <v>9.1322441960447112</v>
      </c>
      <c r="D9" s="10">
        <v>0</v>
      </c>
      <c r="E9" s="10">
        <v>0</v>
      </c>
      <c r="F9" s="10">
        <v>0</v>
      </c>
      <c r="G9" s="10">
        <v>0</v>
      </c>
      <c r="H9" s="10">
        <v>0.50713671539122951</v>
      </c>
      <c r="I9" s="10">
        <v>1.230266552020636</v>
      </c>
      <c r="J9" s="10">
        <v>0.80017196904557164</v>
      </c>
      <c r="K9" s="10">
        <v>0</v>
      </c>
      <c r="L9" s="10">
        <v>0.8316423043852107</v>
      </c>
      <c r="M9" s="10">
        <v>0.82304385210662068</v>
      </c>
      <c r="N9" s="10">
        <v>0.85073086844368029</v>
      </c>
      <c r="O9" s="10">
        <v>0.85270851246775559</v>
      </c>
      <c r="P9" s="10">
        <v>2.4505588993981084</v>
      </c>
      <c r="Q9" s="10">
        <v>1.7139294926913149</v>
      </c>
      <c r="R9" s="10">
        <v>1.791229578675839</v>
      </c>
      <c r="S9" s="10">
        <v>1.7355116079105752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3.5321582115219261</v>
      </c>
      <c r="D10" s="10">
        <v>5.9097162510748067</v>
      </c>
      <c r="E10" s="10">
        <v>3.0807394668959591</v>
      </c>
      <c r="F10" s="10">
        <v>2.7957867583834912</v>
      </c>
      <c r="G10" s="10">
        <v>1.6797076526225281</v>
      </c>
      <c r="H10" s="10">
        <v>0</v>
      </c>
      <c r="I10" s="10">
        <v>0.2883061049011178</v>
      </c>
      <c r="J10" s="10">
        <v>0.26534823731728291</v>
      </c>
      <c r="K10" s="10">
        <v>0.25846947549441102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0.89320722269991348</v>
      </c>
      <c r="U10" s="10">
        <v>0.9295786758383493</v>
      </c>
      <c r="V10" s="10">
        <v>0.90524505588993964</v>
      </c>
      <c r="W10" s="10">
        <v>0.61332760103181372</v>
      </c>
      <c r="X10" s="10">
        <v>0.60662080825451403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10.505159071367153</v>
      </c>
      <c r="D11" s="29">
        <f t="shared" ref="D11:W11" si="13">SUM(D12:D16)</f>
        <v>7.4665520206362848</v>
      </c>
      <c r="E11" s="29">
        <f t="shared" si="13"/>
        <v>7.4495270851246769</v>
      </c>
      <c r="F11" s="29">
        <f t="shared" si="13"/>
        <v>7.0566638005159064</v>
      </c>
      <c r="G11" s="29">
        <f t="shared" si="13"/>
        <v>4.4999140154772137</v>
      </c>
      <c r="H11" s="29">
        <f t="shared" si="13"/>
        <v>1.8841788478073944</v>
      </c>
      <c r="I11" s="29">
        <f t="shared" si="13"/>
        <v>2.8661220980223558</v>
      </c>
      <c r="J11" s="29">
        <f t="shared" si="13"/>
        <v>2.556835769561479</v>
      </c>
      <c r="K11" s="29">
        <f t="shared" si="13"/>
        <v>2.031126397248495</v>
      </c>
      <c r="L11" s="29">
        <f t="shared" si="13"/>
        <v>2.0072226999140148</v>
      </c>
      <c r="M11" s="29">
        <f t="shared" si="13"/>
        <v>1.9107480653482369</v>
      </c>
      <c r="N11" s="29">
        <f t="shared" si="13"/>
        <v>2.1974204643164232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5.5278589853826308</v>
      </c>
      <c r="D12" s="10">
        <v>3.9113499570077379</v>
      </c>
      <c r="E12" s="10">
        <v>2.9335339638865001</v>
      </c>
      <c r="F12" s="10">
        <v>3.0524505588993982</v>
      </c>
      <c r="G12" s="10">
        <v>1.0366294067067929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4.9773000859845231</v>
      </c>
      <c r="D13" s="10">
        <v>3.5552020636285468</v>
      </c>
      <c r="E13" s="10">
        <v>3.5606190885640578</v>
      </c>
      <c r="F13" s="10">
        <v>3.5264832330180562</v>
      </c>
      <c r="G13" s="10">
        <v>3.463284608770421</v>
      </c>
      <c r="H13" s="10">
        <v>1.406448839208942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0.95537403267411869</v>
      </c>
      <c r="F16" s="10">
        <v>0.47773000859845233</v>
      </c>
      <c r="G16" s="10">
        <v>0</v>
      </c>
      <c r="H16" s="10">
        <v>0.47773000859845233</v>
      </c>
      <c r="I16" s="10">
        <v>2.8661220980223558</v>
      </c>
      <c r="J16" s="10">
        <v>2.556835769561479</v>
      </c>
      <c r="K16" s="10">
        <v>2.031126397248495</v>
      </c>
      <c r="L16" s="10">
        <v>2.0072226999140148</v>
      </c>
      <c r="M16" s="10">
        <v>1.9107480653482369</v>
      </c>
      <c r="N16" s="10">
        <v>2.1974204643164232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33.051504729148753</v>
      </c>
      <c r="D26" s="37">
        <f t="shared" si="19"/>
        <v>34.900171969045573</v>
      </c>
      <c r="E26" s="37">
        <f t="shared" si="19"/>
        <v>16.403955288048152</v>
      </c>
      <c r="F26" s="37">
        <f t="shared" si="19"/>
        <v>12.200171969045567</v>
      </c>
      <c r="G26" s="37">
        <f t="shared" si="19"/>
        <v>11.063370593293206</v>
      </c>
      <c r="H26" s="37">
        <f t="shared" si="19"/>
        <v>12.066552020636284</v>
      </c>
      <c r="I26" s="37">
        <f t="shared" si="19"/>
        <v>9.0712811693895077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11.779879621668103</v>
      </c>
      <c r="P26" s="37">
        <f t="shared" si="19"/>
        <v>6.8071367153912297</v>
      </c>
      <c r="Q26" s="37">
        <f t="shared" si="19"/>
        <v>14.832416165090276</v>
      </c>
      <c r="R26" s="37">
        <f t="shared" si="19"/>
        <v>25.867067927772997</v>
      </c>
      <c r="S26" s="37">
        <f t="shared" si="19"/>
        <v>32.51625107480654</v>
      </c>
      <c r="T26" s="37">
        <f t="shared" si="19"/>
        <v>29.523903697334472</v>
      </c>
      <c r="U26" s="37">
        <f t="shared" si="19"/>
        <v>33.697076526225281</v>
      </c>
      <c r="V26" s="37">
        <f t="shared" si="19"/>
        <v>29.76827171109198</v>
      </c>
      <c r="W26" s="37">
        <f t="shared" si="19"/>
        <v>30.762166809974179</v>
      </c>
      <c r="X26" s="37">
        <f t="shared" ref="X26" si="20">SUM(X27,X33)</f>
        <v>39.104471195184878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33.051504729148753</v>
      </c>
      <c r="D33" s="29">
        <f t="shared" si="23"/>
        <v>34.900171969045573</v>
      </c>
      <c r="E33" s="29">
        <f t="shared" si="23"/>
        <v>16.403955288048152</v>
      </c>
      <c r="F33" s="29">
        <f t="shared" si="23"/>
        <v>12.200171969045567</v>
      </c>
      <c r="G33" s="29">
        <f t="shared" si="23"/>
        <v>11.063370593293206</v>
      </c>
      <c r="H33" s="29">
        <f t="shared" si="23"/>
        <v>12.066552020636284</v>
      </c>
      <c r="I33" s="29">
        <f t="shared" si="23"/>
        <v>9.0712811693895077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11.779879621668103</v>
      </c>
      <c r="P33" s="29">
        <f t="shared" si="23"/>
        <v>6.8071367153912297</v>
      </c>
      <c r="Q33" s="29">
        <f t="shared" si="23"/>
        <v>14.832416165090276</v>
      </c>
      <c r="R33" s="29">
        <f t="shared" si="23"/>
        <v>25.867067927772997</v>
      </c>
      <c r="S33" s="29">
        <f t="shared" si="23"/>
        <v>32.51625107480654</v>
      </c>
      <c r="T33" s="29">
        <f t="shared" si="23"/>
        <v>29.523903697334472</v>
      </c>
      <c r="U33" s="29">
        <f t="shared" si="23"/>
        <v>33.697076526225281</v>
      </c>
      <c r="V33" s="29">
        <f t="shared" si="23"/>
        <v>29.76827171109198</v>
      </c>
      <c r="W33" s="29">
        <f t="shared" si="23"/>
        <v>30.762166809974179</v>
      </c>
      <c r="X33" s="29">
        <f t="shared" ref="X33" si="24">SUM(X34:X50)</f>
        <v>39.104471195184878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2.00627687016337</v>
      </c>
      <c r="H38" s="10">
        <v>3.0094582975064492</v>
      </c>
      <c r="I38" s="10">
        <v>2.00627687016337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1.0754944110060189</v>
      </c>
      <c r="T38" s="10">
        <v>1.0754944110060187</v>
      </c>
      <c r="U38" s="10">
        <v>1.0754944110060189</v>
      </c>
      <c r="V38" s="10">
        <v>2.1510748065348229</v>
      </c>
      <c r="W38" s="10">
        <v>1.0754944110060183</v>
      </c>
      <c r="X38" s="10">
        <v>1.0754944110060194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7.2361134995700773</v>
      </c>
      <c r="T40" s="10">
        <v>8.2778159931212354</v>
      </c>
      <c r="U40" s="10">
        <v>9.3125537403267415</v>
      </c>
      <c r="V40" s="10">
        <v>8.2778159931212318</v>
      </c>
      <c r="W40" s="10">
        <v>10.347291487532235</v>
      </c>
      <c r="X40" s="10">
        <v>18.625107480653487</v>
      </c>
    </row>
    <row r="41" spans="1:24" ht="11.25" customHeight="1" x14ac:dyDescent="0.2">
      <c r="A41" s="41" t="s">
        <v>69</v>
      </c>
      <c r="B41" s="9" t="s">
        <v>70</v>
      </c>
      <c r="C41" s="10">
        <v>3.1384350816852971</v>
      </c>
      <c r="D41" s="10">
        <v>2.0922613929492688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10.27033533963886</v>
      </c>
      <c r="G43" s="10">
        <v>6.1622527944969896</v>
      </c>
      <c r="H43" s="10">
        <v>6.1622527944969896</v>
      </c>
      <c r="I43" s="10">
        <v>5.135167669819432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6.0189165950129002</v>
      </c>
      <c r="P43" s="10">
        <v>2.0062768701633704</v>
      </c>
      <c r="Q43" s="10">
        <v>10.031556319862418</v>
      </c>
      <c r="R43" s="10">
        <v>21.066208082545138</v>
      </c>
      <c r="S43" s="10">
        <v>18.443680137575239</v>
      </c>
      <c r="T43" s="10">
        <v>15.369733447979357</v>
      </c>
      <c r="U43" s="10">
        <v>19.468357695614792</v>
      </c>
      <c r="V43" s="10">
        <v>17.419002579535668</v>
      </c>
      <c r="W43" s="10">
        <v>17.419002579535668</v>
      </c>
      <c r="X43" s="10">
        <v>18.443680137575246</v>
      </c>
    </row>
    <row r="44" spans="1:24" ht="11.25" customHeight="1" x14ac:dyDescent="0.2">
      <c r="A44" s="41" t="s">
        <v>75</v>
      </c>
      <c r="B44" s="9" t="s">
        <v>76</v>
      </c>
      <c r="C44" s="10">
        <v>29.913069647463459</v>
      </c>
      <c r="D44" s="10">
        <v>32.807910576096305</v>
      </c>
      <c r="E44" s="10">
        <v>16.403955288048152</v>
      </c>
      <c r="F44" s="10">
        <v>1.9298366294067071</v>
      </c>
      <c r="G44" s="10">
        <v>2.894840928632846</v>
      </c>
      <c r="H44" s="10">
        <v>2.894840928632846</v>
      </c>
      <c r="I44" s="10">
        <v>1.9298366294067071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5.7609630266552028</v>
      </c>
      <c r="P44" s="10">
        <v>4.8008598452278592</v>
      </c>
      <c r="Q44" s="10">
        <v>4.8008598452278575</v>
      </c>
      <c r="R44" s="10">
        <v>4.8008598452278584</v>
      </c>
      <c r="S44" s="10">
        <v>5.7609630266552019</v>
      </c>
      <c r="T44" s="10">
        <v>4.8008598452278575</v>
      </c>
      <c r="U44" s="10">
        <v>3.8406706792777299</v>
      </c>
      <c r="V44" s="10">
        <v>1.9203783319002568</v>
      </c>
      <c r="W44" s="10">
        <v>1.9203783319002568</v>
      </c>
      <c r="X44" s="10">
        <v>0.96018916595012938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1665.8379174585857</v>
      </c>
      <c r="D51" s="37">
        <v>1802.9263784274929</v>
      </c>
      <c r="E51" s="37">
        <v>1646.286027331628</v>
      </c>
      <c r="F51" s="37">
        <v>1734.7885948377559</v>
      </c>
      <c r="G51" s="37">
        <v>2220.4349455177544</v>
      </c>
      <c r="H51" s="37">
        <v>2086.6808466823013</v>
      </c>
      <c r="I51" s="37">
        <v>1755.4832661893897</v>
      </c>
      <c r="J51" s="37">
        <v>1303.9666391566052</v>
      </c>
      <c r="K51" s="37">
        <v>1203.9883879280048</v>
      </c>
      <c r="L51" s="37">
        <v>1320.8705309247357</v>
      </c>
      <c r="M51" s="37">
        <v>1454.7178958898583</v>
      </c>
      <c r="N51" s="37">
        <v>1454.8828417221118</v>
      </c>
      <c r="O51" s="37">
        <v>1109.1558021083006</v>
      </c>
      <c r="P51" s="37">
        <v>1110.3049784045888</v>
      </c>
      <c r="Q51" s="37">
        <v>942.20837365483953</v>
      </c>
      <c r="R51" s="37">
        <v>965.63475537935699</v>
      </c>
      <c r="S51" s="37">
        <v>933.36901653254097</v>
      </c>
      <c r="T51" s="37">
        <v>880.03212042625944</v>
      </c>
      <c r="U51" s="37">
        <v>810.62375914277197</v>
      </c>
      <c r="V51" s="37">
        <v>773.37376754475201</v>
      </c>
      <c r="W51" s="37">
        <v>795.66168021532371</v>
      </c>
      <c r="X51" s="37">
        <v>836.36511994472892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133.75374032674119</v>
      </c>
      <c r="D52" s="37">
        <f t="shared" si="25"/>
        <v>125.01195184866725</v>
      </c>
      <c r="E52" s="37">
        <f t="shared" si="25"/>
        <v>128.93563156730445</v>
      </c>
      <c r="F52" s="37">
        <f t="shared" si="25"/>
        <v>136.59045982140415</v>
      </c>
      <c r="G52" s="37">
        <f t="shared" si="25"/>
        <v>122.36723634670943</v>
      </c>
      <c r="H52" s="37">
        <f t="shared" si="25"/>
        <v>100.06272560482678</v>
      </c>
      <c r="I52" s="37">
        <f t="shared" si="25"/>
        <v>100.31471515572491</v>
      </c>
      <c r="J52" s="37">
        <f t="shared" si="25"/>
        <v>98.50149492495791</v>
      </c>
      <c r="K52" s="37">
        <f t="shared" si="25"/>
        <v>106.6163205946648</v>
      </c>
      <c r="L52" s="37">
        <f t="shared" si="25"/>
        <v>111.41615168199887</v>
      </c>
      <c r="M52" s="37">
        <f t="shared" si="25"/>
        <v>113.16860272988993</v>
      </c>
      <c r="N52" s="37">
        <f t="shared" si="25"/>
        <v>116.73120136896945</v>
      </c>
      <c r="O52" s="37">
        <f t="shared" si="25"/>
        <v>111.17854320705217</v>
      </c>
      <c r="P52" s="37">
        <f t="shared" si="25"/>
        <v>114.83963796641063</v>
      </c>
      <c r="Q52" s="37">
        <f t="shared" si="25"/>
        <v>45.950053331361644</v>
      </c>
      <c r="R52" s="37">
        <f t="shared" si="25"/>
        <v>47.733031935727297</v>
      </c>
      <c r="S52" s="37">
        <f t="shared" si="25"/>
        <v>42.653582545270773</v>
      </c>
      <c r="T52" s="37">
        <f t="shared" si="25"/>
        <v>49.906659501923585</v>
      </c>
      <c r="U52" s="37">
        <f t="shared" si="25"/>
        <v>46.456032294864805</v>
      </c>
      <c r="V52" s="37">
        <f t="shared" si="25"/>
        <v>51.231994046350565</v>
      </c>
      <c r="W52" s="37">
        <f t="shared" si="25"/>
        <v>47.793083947067331</v>
      </c>
      <c r="X52" s="37">
        <f t="shared" ref="X52" si="26">SUM(X53:X70)</f>
        <v>51.381424711333821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79.010232158211522</v>
      </c>
      <c r="D58" s="10">
        <v>77.744368013757523</v>
      </c>
      <c r="E58" s="10">
        <v>77.52940670679277</v>
      </c>
      <c r="F58" s="10">
        <v>76.359071367153916</v>
      </c>
      <c r="G58" s="10">
        <v>66.638005159071369</v>
      </c>
      <c r="H58" s="10">
        <v>65.061650902837485</v>
      </c>
      <c r="I58" s="10">
        <v>65.68263112639724</v>
      </c>
      <c r="J58" s="10">
        <v>66.255889939810828</v>
      </c>
      <c r="K58" s="10">
        <v>75.618572656921742</v>
      </c>
      <c r="L58" s="10">
        <v>77.672656921754083</v>
      </c>
      <c r="M58" s="10">
        <v>78.198108340498706</v>
      </c>
      <c r="N58" s="10">
        <v>82.115219260533095</v>
      </c>
      <c r="O58" s="10">
        <v>82.115219260533095</v>
      </c>
      <c r="P58" s="10">
        <v>84.718658641444534</v>
      </c>
      <c r="Q58" s="10">
        <v>22.49931212381771</v>
      </c>
      <c r="R58" s="10">
        <v>19.561478933791921</v>
      </c>
      <c r="S58" s="10">
        <v>16.504213241616512</v>
      </c>
      <c r="T58" s="10">
        <v>22.809802235597591</v>
      </c>
      <c r="U58" s="10">
        <v>21.83052450558899</v>
      </c>
      <c r="V58" s="10">
        <v>24.051762682717111</v>
      </c>
      <c r="W58" s="10">
        <v>21.9499570077386</v>
      </c>
      <c r="X58" s="10">
        <v>29.593035253654339</v>
      </c>
    </row>
    <row r="59" spans="1:24" ht="11.25" customHeight="1" x14ac:dyDescent="0.2">
      <c r="A59" s="42" t="s">
        <v>105</v>
      </c>
      <c r="B59" s="9" t="s">
        <v>106</v>
      </c>
      <c r="C59" s="10">
        <v>54.743508168529672</v>
      </c>
      <c r="D59" s="10">
        <v>47.267583834909722</v>
      </c>
      <c r="E59" s="10">
        <v>50.611435941530516</v>
      </c>
      <c r="F59" s="10">
        <v>59.902579535683557</v>
      </c>
      <c r="G59" s="10">
        <v>54.647979363714548</v>
      </c>
      <c r="H59" s="10">
        <v>34.083319002579543</v>
      </c>
      <c r="I59" s="10">
        <v>32.626311263972475</v>
      </c>
      <c r="J59" s="10">
        <v>29.473602751504735</v>
      </c>
      <c r="K59" s="10">
        <v>29.163112639724833</v>
      </c>
      <c r="L59" s="10">
        <v>31.073860705073081</v>
      </c>
      <c r="M59" s="10">
        <v>32.721926053310405</v>
      </c>
      <c r="N59" s="10">
        <v>32.602493551160777</v>
      </c>
      <c r="O59" s="10">
        <v>27.363562618740655</v>
      </c>
      <c r="P59" s="10">
        <v>26.316147112723531</v>
      </c>
      <c r="Q59" s="10">
        <v>22.491344899073237</v>
      </c>
      <c r="R59" s="10">
        <v>26.397574012473584</v>
      </c>
      <c r="S59" s="10">
        <v>23.803146085877298</v>
      </c>
      <c r="T59" s="10">
        <v>23.681330417370035</v>
      </c>
      <c r="U59" s="10">
        <v>20.690051091395198</v>
      </c>
      <c r="V59" s="10">
        <v>22.638226383062282</v>
      </c>
      <c r="W59" s="10">
        <v>19.409334208089007</v>
      </c>
      <c r="X59" s="10">
        <v>16.044194294715439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0.79478891898116122</v>
      </c>
      <c r="F61" s="10">
        <v>0.32880891856670141</v>
      </c>
      <c r="G61" s="10">
        <v>1.0812518239235156</v>
      </c>
      <c r="H61" s="10">
        <v>0.91775569940974888</v>
      </c>
      <c r="I61" s="10">
        <v>2.0057727653552049</v>
      </c>
      <c r="J61" s="10">
        <v>2.7720022336423522</v>
      </c>
      <c r="K61" s="10">
        <v>1.8346352980182208</v>
      </c>
      <c r="L61" s="10">
        <v>2.6696340551716973</v>
      </c>
      <c r="M61" s="10">
        <v>2.2485683360808117</v>
      </c>
      <c r="N61" s="10">
        <v>2.013488557275581</v>
      </c>
      <c r="O61" s="10">
        <v>1.6997613277784165</v>
      </c>
      <c r="P61" s="10">
        <v>3.8048322122425722</v>
      </c>
      <c r="Q61" s="10">
        <v>0.95939630847070367</v>
      </c>
      <c r="R61" s="10">
        <v>1.7739789894617934</v>
      </c>
      <c r="S61" s="10">
        <v>2.3462232177769575</v>
      </c>
      <c r="T61" s="10">
        <v>2.3168166167977482</v>
      </c>
      <c r="U61" s="10">
        <v>2.0724300426785573</v>
      </c>
      <c r="V61" s="10">
        <v>2.2490557114396172</v>
      </c>
      <c r="W61" s="10">
        <v>2.2539990940944028</v>
      </c>
      <c r="X61" s="10">
        <v>2.2809105541936217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1.098710232158211</v>
      </c>
      <c r="U70" s="10">
        <v>1.863026655202064</v>
      </c>
      <c r="V70" s="10">
        <v>2.2929492691315558</v>
      </c>
      <c r="W70" s="10">
        <v>4.1797936371453126</v>
      </c>
      <c r="X70" s="10">
        <v>3.463284608770421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2.8901113360682982</v>
      </c>
      <c r="P71" s="37">
        <f t="shared" si="27"/>
        <v>2.6194069430283955</v>
      </c>
      <c r="Q71" s="37">
        <f t="shared" si="27"/>
        <v>1.8299808276464853</v>
      </c>
      <c r="R71" s="37">
        <f t="shared" si="27"/>
        <v>3.6952649497285295</v>
      </c>
      <c r="S71" s="37">
        <f t="shared" si="27"/>
        <v>2.2021719030636819</v>
      </c>
      <c r="T71" s="37">
        <f t="shared" si="27"/>
        <v>2.7340255255068588</v>
      </c>
      <c r="U71" s="37">
        <f t="shared" si="27"/>
        <v>3.5047725409191606</v>
      </c>
      <c r="V71" s="37">
        <f t="shared" si="27"/>
        <v>4.0295337330559287</v>
      </c>
      <c r="W71" s="37">
        <f t="shared" si="27"/>
        <v>4.0343893468258321</v>
      </c>
      <c r="X71" s="37">
        <f t="shared" ref="X71" si="28">SUM(X72:X73)</f>
        <v>3.3201770516514668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2.8901113360682982</v>
      </c>
      <c r="P72" s="10">
        <v>2.6194069430283955</v>
      </c>
      <c r="Q72" s="10">
        <v>1.8299808276464853</v>
      </c>
      <c r="R72" s="10">
        <v>3.6952649497285295</v>
      </c>
      <c r="S72" s="10">
        <v>2.2021719030636819</v>
      </c>
      <c r="T72" s="10">
        <v>2.7340255255068588</v>
      </c>
      <c r="U72" s="10">
        <v>3.5047725409191606</v>
      </c>
      <c r="V72" s="10">
        <v>4.0295337330559287</v>
      </c>
      <c r="W72" s="10">
        <v>4.0343893468258321</v>
      </c>
      <c r="X72" s="10">
        <v>3.3201770516514668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246.23972897311012</v>
      </c>
      <c r="D75" s="37">
        <v>277.19431446435095</v>
      </c>
      <c r="E75" s="37">
        <v>222.78812663765851</v>
      </c>
      <c r="F75" s="37">
        <v>234.89076792577316</v>
      </c>
      <c r="G75" s="37">
        <v>180.72372521787608</v>
      </c>
      <c r="H75" s="37">
        <v>211.08956910886681</v>
      </c>
      <c r="I75" s="37">
        <v>179.27123525230618</v>
      </c>
      <c r="J75" s="37">
        <v>191.42285914803287</v>
      </c>
      <c r="K75" s="37">
        <v>219.26912608477934</v>
      </c>
      <c r="L75" s="37">
        <v>200.99638138945153</v>
      </c>
      <c r="M75" s="37">
        <v>199.04530820051161</v>
      </c>
      <c r="N75" s="37">
        <v>183.10221921488881</v>
      </c>
      <c r="O75" s="37">
        <v>124.55126971795157</v>
      </c>
      <c r="P75" s="37">
        <v>118.80332256989846</v>
      </c>
      <c r="Q75" s="37">
        <v>110.53648442133435</v>
      </c>
      <c r="R75" s="37">
        <v>141.94606133731457</v>
      </c>
      <c r="S75" s="37">
        <v>158.45990856104879</v>
      </c>
      <c r="T75" s="37">
        <v>160.33714869525892</v>
      </c>
      <c r="U75" s="37">
        <v>150.69221140603469</v>
      </c>
      <c r="V75" s="37">
        <v>143.37010090273344</v>
      </c>
      <c r="W75" s="37">
        <v>143.3897815780123</v>
      </c>
      <c r="X75" s="37">
        <v>153.36653851058941</v>
      </c>
    </row>
    <row r="76" spans="1:24" ht="11.25" customHeight="1" x14ac:dyDescent="0.2">
      <c r="A76" s="38" t="s">
        <v>139</v>
      </c>
      <c r="B76" s="39" t="s">
        <v>140</v>
      </c>
      <c r="C76" s="40">
        <v>187.30049522816591</v>
      </c>
      <c r="D76" s="40">
        <v>182.84164854932445</v>
      </c>
      <c r="E76" s="40">
        <v>150.10102927751336</v>
      </c>
      <c r="F76" s="40">
        <v>128.53296275144055</v>
      </c>
      <c r="G76" s="40">
        <v>159.45275272243671</v>
      </c>
      <c r="H76" s="40">
        <v>218.79027654150471</v>
      </c>
      <c r="I76" s="40">
        <v>238.85102383577043</v>
      </c>
      <c r="J76" s="40">
        <v>281.20133151031081</v>
      </c>
      <c r="K76" s="40">
        <v>286.62633207832317</v>
      </c>
      <c r="L76" s="40">
        <v>338.41044134308908</v>
      </c>
      <c r="M76" s="40">
        <v>343.19670006386389</v>
      </c>
      <c r="N76" s="40">
        <v>358.25036564041028</v>
      </c>
      <c r="O76" s="40">
        <v>63.519569163056708</v>
      </c>
      <c r="P76" s="40">
        <v>62.30055075532276</v>
      </c>
      <c r="Q76" s="40">
        <v>81.700499575398695</v>
      </c>
      <c r="R76" s="40">
        <v>106.66425553419774</v>
      </c>
      <c r="S76" s="40">
        <v>126.14968387635405</v>
      </c>
      <c r="T76" s="40">
        <v>148.20793289729846</v>
      </c>
      <c r="U76" s="40">
        <v>174.69557766886709</v>
      </c>
      <c r="V76" s="40">
        <v>185.31974728997062</v>
      </c>
      <c r="W76" s="40">
        <v>174.89551864224788</v>
      </c>
      <c r="X76" s="40">
        <v>175.1884142523364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15.002268364963568</v>
      </c>
      <c r="D2" s="31">
        <f t="shared" si="0"/>
        <v>13.771994287502913</v>
      </c>
      <c r="E2" s="31">
        <f t="shared" si="0"/>
        <v>14.913320830375801</v>
      </c>
      <c r="F2" s="31">
        <f t="shared" si="0"/>
        <v>17.340576965809838</v>
      </c>
      <c r="G2" s="31">
        <f t="shared" si="0"/>
        <v>14.191036359795259</v>
      </c>
      <c r="H2" s="31">
        <f t="shared" si="0"/>
        <v>14.31522147020759</v>
      </c>
      <c r="I2" s="31">
        <f t="shared" si="0"/>
        <v>16.272139419359785</v>
      </c>
      <c r="J2" s="31">
        <f t="shared" si="0"/>
        <v>18.124900975667039</v>
      </c>
      <c r="K2" s="31">
        <f t="shared" si="0"/>
        <v>15.4542097046217</v>
      </c>
      <c r="L2" s="31">
        <f t="shared" si="0"/>
        <v>16.105235096184469</v>
      </c>
      <c r="M2" s="31">
        <f t="shared" si="0"/>
        <v>17.318622302902011</v>
      </c>
      <c r="N2" s="31">
        <f t="shared" si="0"/>
        <v>17.088539339742042</v>
      </c>
      <c r="O2" s="31">
        <f t="shared" si="0"/>
        <v>21.921839411610556</v>
      </c>
      <c r="P2" s="31">
        <f t="shared" si="0"/>
        <v>17.899767554918512</v>
      </c>
      <c r="Q2" s="31">
        <f t="shared" si="0"/>
        <v>16.105538011392824</v>
      </c>
      <c r="R2" s="31">
        <f t="shared" si="0"/>
        <v>23.115869106962695</v>
      </c>
      <c r="S2" s="31">
        <f t="shared" si="0"/>
        <v>16.119898829146081</v>
      </c>
      <c r="T2" s="31">
        <f t="shared" si="0"/>
        <v>19.164484198726964</v>
      </c>
      <c r="U2" s="31">
        <f t="shared" si="0"/>
        <v>18.492899535721023</v>
      </c>
      <c r="V2" s="31">
        <f t="shared" si="0"/>
        <v>20.067052735514672</v>
      </c>
      <c r="W2" s="31">
        <f t="shared" si="0"/>
        <v>16.423645492412767</v>
      </c>
      <c r="X2" s="31">
        <f t="shared" ref="X2" si="1">SUM(X3,X17,X22,X25,X26,X51,X52,X71,X74,X75,X76)</f>
        <v>20.670670328649436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5.8518954065849699E-2</v>
      </c>
      <c r="D51" s="37">
        <v>5.9975249199674785E-2</v>
      </c>
      <c r="E51" s="37">
        <v>7.476295929332008E-2</v>
      </c>
      <c r="F51" s="37">
        <v>9.5939808930503523E-2</v>
      </c>
      <c r="G51" s="37">
        <v>7.7550004273719636E-2</v>
      </c>
      <c r="H51" s="37">
        <v>8.3814506267670688E-2</v>
      </c>
      <c r="I51" s="37">
        <v>0.10665650433341044</v>
      </c>
      <c r="J51" s="37">
        <v>0.13059115576696878</v>
      </c>
      <c r="K51" s="37">
        <v>0.1142629584942552</v>
      </c>
      <c r="L51" s="37">
        <v>0.12563602429961165</v>
      </c>
      <c r="M51" s="37">
        <v>0.15200356304428783</v>
      </c>
      <c r="N51" s="37">
        <v>0.16960429526024262</v>
      </c>
      <c r="O51" s="37">
        <v>0.24792358365296427</v>
      </c>
      <c r="P51" s="37">
        <v>0.22684838921976005</v>
      </c>
      <c r="Q51" s="37">
        <v>0.2187178702392315</v>
      </c>
      <c r="R51" s="37">
        <v>0.34515490684221062</v>
      </c>
      <c r="S51" s="37">
        <v>0.25901133522577263</v>
      </c>
      <c r="T51" s="37">
        <v>0.35721215363358588</v>
      </c>
      <c r="U51" s="37">
        <v>0.37027833381313474</v>
      </c>
      <c r="V51" s="37">
        <v>0.47105461828653344</v>
      </c>
      <c r="W51" s="37">
        <v>0.37352568779274054</v>
      </c>
      <c r="X51" s="37">
        <v>0.49035403021713397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3.6093832183513216E-5</v>
      </c>
      <c r="F52" s="37">
        <f t="shared" si="20"/>
        <v>1.8184270357671513E-5</v>
      </c>
      <c r="G52" s="37">
        <f t="shared" si="20"/>
        <v>3.7763359712699728E-5</v>
      </c>
      <c r="H52" s="37">
        <f t="shared" si="20"/>
        <v>3.6862963947107242E-5</v>
      </c>
      <c r="I52" s="37">
        <f t="shared" si="20"/>
        <v>1.2186314490158426E-4</v>
      </c>
      <c r="J52" s="37">
        <f t="shared" si="20"/>
        <v>2.7761367860922552E-4</v>
      </c>
      <c r="K52" s="37">
        <f t="shared" si="20"/>
        <v>1.7411368665300352E-4</v>
      </c>
      <c r="L52" s="37">
        <f t="shared" si="20"/>
        <v>2.5392512072459401E-4</v>
      </c>
      <c r="M52" s="37">
        <f t="shared" si="20"/>
        <v>2.3495304470958899E-4</v>
      </c>
      <c r="N52" s="37">
        <f t="shared" si="20"/>
        <v>2.3472426643444781E-4</v>
      </c>
      <c r="O52" s="37">
        <f t="shared" si="20"/>
        <v>3.7993843510219339E-4</v>
      </c>
      <c r="P52" s="37">
        <f t="shared" si="20"/>
        <v>7.773720512709144E-4</v>
      </c>
      <c r="Q52" s="37">
        <f t="shared" si="20"/>
        <v>2.2270776101270673E-4</v>
      </c>
      <c r="R52" s="37">
        <f t="shared" si="20"/>
        <v>6.3408814713507126E-4</v>
      </c>
      <c r="S52" s="37">
        <f t="shared" si="20"/>
        <v>6.5108054543283817E-4</v>
      </c>
      <c r="T52" s="37">
        <f t="shared" si="20"/>
        <v>9.4041459857117644E-4</v>
      </c>
      <c r="U52" s="37">
        <f t="shared" si="20"/>
        <v>9.4664871895538028E-4</v>
      </c>
      <c r="V52" s="37">
        <f t="shared" si="20"/>
        <v>1.3698784780620738E-3</v>
      </c>
      <c r="W52" s="37">
        <f t="shared" si="20"/>
        <v>1.0581464243420418E-3</v>
      </c>
      <c r="X52" s="37">
        <f t="shared" ref="X52" si="21">SUM(X53:X70)</f>
        <v>1.3372792051485265E-3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3.6093832183513216E-5</v>
      </c>
      <c r="F61" s="10">
        <v>1.8184270357671513E-5</v>
      </c>
      <c r="G61" s="10">
        <v>3.7763359712699728E-5</v>
      </c>
      <c r="H61" s="10">
        <v>3.6862963947107242E-5</v>
      </c>
      <c r="I61" s="10">
        <v>1.2186314490158426E-4</v>
      </c>
      <c r="J61" s="10">
        <v>2.7761367860922552E-4</v>
      </c>
      <c r="K61" s="10">
        <v>1.7411368665300352E-4</v>
      </c>
      <c r="L61" s="10">
        <v>2.5392512072459401E-4</v>
      </c>
      <c r="M61" s="10">
        <v>2.3495304470958899E-4</v>
      </c>
      <c r="N61" s="10">
        <v>2.3472426643444781E-4</v>
      </c>
      <c r="O61" s="10">
        <v>3.7993843510219339E-4</v>
      </c>
      <c r="P61" s="10">
        <v>7.773720512709144E-4</v>
      </c>
      <c r="Q61" s="10">
        <v>2.2270776101270673E-4</v>
      </c>
      <c r="R61" s="10">
        <v>6.3408814713507126E-4</v>
      </c>
      <c r="S61" s="10">
        <v>6.5108054543283817E-4</v>
      </c>
      <c r="T61" s="10">
        <v>9.4041459857117644E-4</v>
      </c>
      <c r="U61" s="10">
        <v>9.4664871895538028E-4</v>
      </c>
      <c r="V61" s="10">
        <v>1.3698784780620738E-3</v>
      </c>
      <c r="W61" s="10">
        <v>1.0581464243420418E-3</v>
      </c>
      <c r="X61" s="10">
        <v>1.3372792051485265E-3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14.943749410897718</v>
      </c>
      <c r="D76" s="40">
        <v>13.712019038303239</v>
      </c>
      <c r="E76" s="40">
        <v>14.838521777250298</v>
      </c>
      <c r="F76" s="40">
        <v>17.244618972608976</v>
      </c>
      <c r="G76" s="40">
        <v>14.113448592161827</v>
      </c>
      <c r="H76" s="40">
        <v>14.231370100975973</v>
      </c>
      <c r="I76" s="40">
        <v>16.165361051881472</v>
      </c>
      <c r="J76" s="40">
        <v>17.994032206221462</v>
      </c>
      <c r="K76" s="40">
        <v>15.339772632440791</v>
      </c>
      <c r="L76" s="40">
        <v>15.979345146764132</v>
      </c>
      <c r="M76" s="40">
        <v>17.166383786813014</v>
      </c>
      <c r="N76" s="40">
        <v>16.918700320215365</v>
      </c>
      <c r="O76" s="40">
        <v>21.673535889522491</v>
      </c>
      <c r="P76" s="40">
        <v>17.67214179364748</v>
      </c>
      <c r="Q76" s="40">
        <v>15.886597433392581</v>
      </c>
      <c r="R76" s="40">
        <v>22.77008011197335</v>
      </c>
      <c r="S76" s="40">
        <v>15.860236413374874</v>
      </c>
      <c r="T76" s="40">
        <v>18.806331630494807</v>
      </c>
      <c r="U76" s="40">
        <v>18.121674553188932</v>
      </c>
      <c r="V76" s="40">
        <v>19.594628238750076</v>
      </c>
      <c r="W76" s="40">
        <v>16.049061658195683</v>
      </c>
      <c r="X76" s="40">
        <v>20.178979019227153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202.30553113857945</v>
      </c>
      <c r="D2" s="31">
        <f t="shared" ref="D2:W2" si="1">SUM(D3,D17,D22,D25,D26,D51,D52,D71,D74,D75,D76)</f>
        <v>205.40306391057757</v>
      </c>
      <c r="E2" s="31">
        <f t="shared" si="1"/>
        <v>212.05021810968611</v>
      </c>
      <c r="F2" s="31">
        <f t="shared" si="1"/>
        <v>216.34994381399639</v>
      </c>
      <c r="G2" s="31">
        <f t="shared" si="1"/>
        <v>222.72389737596524</v>
      </c>
      <c r="H2" s="31">
        <f t="shared" si="1"/>
        <v>223.5697666594543</v>
      </c>
      <c r="I2" s="31">
        <f t="shared" si="1"/>
        <v>224.71530388731696</v>
      </c>
      <c r="J2" s="31">
        <f t="shared" si="1"/>
        <v>226.61300393650225</v>
      </c>
      <c r="K2" s="31">
        <f t="shared" si="1"/>
        <v>227.47475359645011</v>
      </c>
      <c r="L2" s="31">
        <f t="shared" si="1"/>
        <v>228.51884317503354</v>
      </c>
      <c r="M2" s="31">
        <f t="shared" si="1"/>
        <v>227.18521265173047</v>
      </c>
      <c r="N2" s="31">
        <f t="shared" si="1"/>
        <v>226.69656763709264</v>
      </c>
      <c r="O2" s="31">
        <f t="shared" si="1"/>
        <v>226.79769010218055</v>
      </c>
      <c r="P2" s="31">
        <f t="shared" si="1"/>
        <v>226.18050578319972</v>
      </c>
      <c r="Q2" s="31">
        <f t="shared" si="1"/>
        <v>226.17491982902391</v>
      </c>
      <c r="R2" s="31">
        <f t="shared" si="1"/>
        <v>224.83285071920434</v>
      </c>
      <c r="S2" s="31">
        <f t="shared" si="1"/>
        <v>225.22081130797949</v>
      </c>
      <c r="T2" s="31">
        <f t="shared" si="1"/>
        <v>223.42448978212562</v>
      </c>
      <c r="U2" s="31">
        <f t="shared" si="1"/>
        <v>223.54331645500594</v>
      </c>
      <c r="V2" s="31">
        <f t="shared" si="1"/>
        <v>218.19227970270666</v>
      </c>
      <c r="W2" s="31">
        <f t="shared" si="1"/>
        <v>197.114691916433</v>
      </c>
      <c r="X2" s="31">
        <f t="shared" ref="X2" si="2">SUM(X3,X17,X22,X25,X26,X51,X52,X71,X74,X75,X76)</f>
        <v>200.92169411410197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94.541222889697991</v>
      </c>
      <c r="D51" s="37">
        <v>95.97878373852474</v>
      </c>
      <c r="E51" s="37">
        <v>100.87901272404179</v>
      </c>
      <c r="F51" s="37">
        <v>105.38941459585109</v>
      </c>
      <c r="G51" s="37">
        <v>111.38552604816752</v>
      </c>
      <c r="H51" s="37">
        <v>110.46176620068793</v>
      </c>
      <c r="I51" s="37">
        <v>111.19935195152921</v>
      </c>
      <c r="J51" s="37">
        <v>117.07006408953895</v>
      </c>
      <c r="K51" s="37">
        <v>122.6707771593544</v>
      </c>
      <c r="L51" s="37">
        <v>130.71376452677893</v>
      </c>
      <c r="M51" s="37">
        <v>134.15591243693231</v>
      </c>
      <c r="N51" s="37">
        <v>134.90607553646163</v>
      </c>
      <c r="O51" s="37">
        <v>133.38168072109676</v>
      </c>
      <c r="P51" s="37">
        <v>145.29257185016584</v>
      </c>
      <c r="Q51" s="37">
        <v>147.64029413444985</v>
      </c>
      <c r="R51" s="37">
        <v>146.85896363080315</v>
      </c>
      <c r="S51" s="37">
        <v>146.91848826655738</v>
      </c>
      <c r="T51" s="37">
        <v>145.97838990063178</v>
      </c>
      <c r="U51" s="37">
        <v>147.97988831026842</v>
      </c>
      <c r="V51" s="37">
        <v>142.19297413928629</v>
      </c>
      <c r="W51" s="37">
        <v>129.75554951536603</v>
      </c>
      <c r="X51" s="37">
        <v>127.96060320196243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4.8702060358723438E-2</v>
      </c>
      <c r="F52" s="37">
        <f t="shared" si="25"/>
        <v>1.9975332755101733E-2</v>
      </c>
      <c r="G52" s="37">
        <f t="shared" si="25"/>
        <v>5.4239735075948606E-2</v>
      </c>
      <c r="H52" s="37">
        <f t="shared" si="25"/>
        <v>7.2486553528675363E-2</v>
      </c>
      <c r="I52" s="37">
        <f t="shared" si="25"/>
        <v>0.17486108749832932</v>
      </c>
      <c r="J52" s="37">
        <f t="shared" si="25"/>
        <v>0.32049533882242393</v>
      </c>
      <c r="K52" s="37">
        <f t="shared" si="25"/>
        <v>0.28245431013432298</v>
      </c>
      <c r="L52" s="37">
        <f t="shared" si="25"/>
        <v>0.38362033062367201</v>
      </c>
      <c r="M52" s="37">
        <f t="shared" si="25"/>
        <v>0.37451970992295469</v>
      </c>
      <c r="N52" s="37">
        <f t="shared" si="25"/>
        <v>0.37776119263362118</v>
      </c>
      <c r="O52" s="37">
        <f t="shared" si="25"/>
        <v>4.9177985570963436</v>
      </c>
      <c r="P52" s="37">
        <f t="shared" si="25"/>
        <v>5.3272324032065681</v>
      </c>
      <c r="Q52" s="37">
        <f t="shared" si="25"/>
        <v>5.1740359673799841</v>
      </c>
      <c r="R52" s="37">
        <f t="shared" si="25"/>
        <v>4.9699867228060493</v>
      </c>
      <c r="S52" s="37">
        <f t="shared" si="25"/>
        <v>5.179922570006644</v>
      </c>
      <c r="T52" s="37">
        <f t="shared" si="25"/>
        <v>5.0778721192646419</v>
      </c>
      <c r="U52" s="37">
        <f t="shared" si="25"/>
        <v>4.7432164551390681</v>
      </c>
      <c r="V52" s="37">
        <f t="shared" si="25"/>
        <v>4.7410645362036981</v>
      </c>
      <c r="W52" s="37">
        <f t="shared" si="25"/>
        <v>4.3174026039711739</v>
      </c>
      <c r="X52" s="37">
        <f t="shared" ref="X52" si="26">SUM(X53:X70)</f>
        <v>3.8424373500716187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2.3903697334479789E-2</v>
      </c>
      <c r="I57" s="10">
        <v>4.7807394668959592E-2</v>
      </c>
      <c r="J57" s="10">
        <v>7.1625107480653469E-2</v>
      </c>
      <c r="K57" s="10">
        <v>9.5528804815133275E-2</v>
      </c>
      <c r="L57" s="10">
        <v>0.1194325021496131</v>
      </c>
      <c r="M57" s="10">
        <v>0.16715391229578669</v>
      </c>
      <c r="N57" s="10">
        <v>0.19105760963026661</v>
      </c>
      <c r="O57" s="10">
        <v>0.19105760963026661</v>
      </c>
      <c r="P57" s="10">
        <v>0.19105760963026661</v>
      </c>
      <c r="Q57" s="10">
        <v>0.2149613069647463</v>
      </c>
      <c r="R57" s="10">
        <v>0.2149613069647463</v>
      </c>
      <c r="S57" s="10">
        <v>0.2149613069647463</v>
      </c>
      <c r="T57" s="10">
        <v>0.23886500429922611</v>
      </c>
      <c r="U57" s="10">
        <v>0.23886500429922611</v>
      </c>
      <c r="V57" s="10">
        <v>0.26276870163370591</v>
      </c>
      <c r="W57" s="10">
        <v>0.26276870163370591</v>
      </c>
      <c r="X57" s="10">
        <v>0.26276870163370591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4.5223359195224271</v>
      </c>
      <c r="P59" s="10">
        <v>4.638281090199933</v>
      </c>
      <c r="Q59" s="10">
        <v>4.8087410854495696</v>
      </c>
      <c r="R59" s="10">
        <v>4.485229082969223</v>
      </c>
      <c r="S59" s="10">
        <v>4.5956501308036968</v>
      </c>
      <c r="T59" s="10">
        <v>4.4546970976772418</v>
      </c>
      <c r="U59" s="10">
        <v>4.1260280143657777</v>
      </c>
      <c r="V59" s="10">
        <v>4.0647830752352343</v>
      </c>
      <c r="W59" s="10">
        <v>3.6870544419539946</v>
      </c>
      <c r="X59" s="10">
        <v>3.2306982246311118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4.8702060358723438E-2</v>
      </c>
      <c r="F61" s="10">
        <v>1.9975332755101733E-2</v>
      </c>
      <c r="G61" s="10">
        <v>5.4239735075948606E-2</v>
      </c>
      <c r="H61" s="10">
        <v>4.8582856194195577E-2</v>
      </c>
      <c r="I61" s="10">
        <v>0.12705369282936974</v>
      </c>
      <c r="J61" s="10">
        <v>0.24887023134177044</v>
      </c>
      <c r="K61" s="10">
        <v>0.18692550531918969</v>
      </c>
      <c r="L61" s="10">
        <v>0.26418782847405892</v>
      </c>
      <c r="M61" s="10">
        <v>0.20736579762716797</v>
      </c>
      <c r="N61" s="10">
        <v>0.18670358300335455</v>
      </c>
      <c r="O61" s="10">
        <v>0.20440502794364956</v>
      </c>
      <c r="P61" s="10">
        <v>0.49789370337636824</v>
      </c>
      <c r="Q61" s="10">
        <v>0.15033357496566813</v>
      </c>
      <c r="R61" s="10">
        <v>0.26979633287207988</v>
      </c>
      <c r="S61" s="10">
        <v>0.36931113223820056</v>
      </c>
      <c r="T61" s="10">
        <v>0.38431001728817415</v>
      </c>
      <c r="U61" s="10">
        <v>0.37832343647406436</v>
      </c>
      <c r="V61" s="10">
        <v>0.41351275933475745</v>
      </c>
      <c r="W61" s="10">
        <v>0.36757946038347333</v>
      </c>
      <c r="X61" s="10">
        <v>0.34897042380680132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0.47764446788698667</v>
      </c>
      <c r="P71" s="37">
        <f t="shared" si="27"/>
        <v>0.46167646195870615</v>
      </c>
      <c r="Q71" s="37">
        <f t="shared" si="27"/>
        <v>0.39125734948163388</v>
      </c>
      <c r="R71" s="37">
        <f t="shared" si="27"/>
        <v>0.62786488690087494</v>
      </c>
      <c r="S71" s="37">
        <f t="shared" si="27"/>
        <v>0.42517117518223363</v>
      </c>
      <c r="T71" s="37">
        <f t="shared" si="27"/>
        <v>0.51429777629881501</v>
      </c>
      <c r="U71" s="37">
        <f t="shared" si="27"/>
        <v>0.69892479356063519</v>
      </c>
      <c r="V71" s="37">
        <f t="shared" si="27"/>
        <v>0.72351871750297303</v>
      </c>
      <c r="W71" s="37">
        <f t="shared" si="27"/>
        <v>0.76638451387924322</v>
      </c>
      <c r="X71" s="37">
        <f t="shared" ref="X71" si="28">SUM(X72:X73)</f>
        <v>0.66855897586358659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0.47764446788698667</v>
      </c>
      <c r="P72" s="10">
        <v>0.46167646195870615</v>
      </c>
      <c r="Q72" s="10">
        <v>0.39125734948163388</v>
      </c>
      <c r="R72" s="10">
        <v>0.62786488690087494</v>
      </c>
      <c r="S72" s="10">
        <v>0.42517117518223363</v>
      </c>
      <c r="T72" s="10">
        <v>0.51429777629881501</v>
      </c>
      <c r="U72" s="10">
        <v>0.69892479356063519</v>
      </c>
      <c r="V72" s="10">
        <v>0.72351871750297303</v>
      </c>
      <c r="W72" s="10">
        <v>0.76638451387924322</v>
      </c>
      <c r="X72" s="10">
        <v>0.66855897586358659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15.893633021730807</v>
      </c>
      <c r="D75" s="37">
        <v>15.821850625932683</v>
      </c>
      <c r="E75" s="37">
        <v>15.842827790544424</v>
      </c>
      <c r="F75" s="37">
        <v>15.92126990741686</v>
      </c>
      <c r="G75" s="37">
        <v>16.1569282644971</v>
      </c>
      <c r="H75" s="37">
        <v>17.270963995174487</v>
      </c>
      <c r="I75" s="37">
        <v>17.585514532732549</v>
      </c>
      <c r="J75" s="37">
        <v>18.092790035114071</v>
      </c>
      <c r="K75" s="37">
        <v>19.433453450904111</v>
      </c>
      <c r="L75" s="37">
        <v>19.936034775638834</v>
      </c>
      <c r="M75" s="37">
        <v>20.263032298198574</v>
      </c>
      <c r="N75" s="37">
        <v>20.46613848072592</v>
      </c>
      <c r="O75" s="37">
        <v>20.929727702512647</v>
      </c>
      <c r="P75" s="37">
        <v>20.491604343257077</v>
      </c>
      <c r="Q75" s="37">
        <v>20.398855217530667</v>
      </c>
      <c r="R75" s="37">
        <v>20.922898249959633</v>
      </c>
      <c r="S75" s="37">
        <v>21.008879057179907</v>
      </c>
      <c r="T75" s="37">
        <v>21.16190547499049</v>
      </c>
      <c r="U75" s="37">
        <v>20.823093839021375</v>
      </c>
      <c r="V75" s="37">
        <v>21.146924032777765</v>
      </c>
      <c r="W75" s="37">
        <v>17.592333641248217</v>
      </c>
      <c r="X75" s="37">
        <v>18.24420955475885</v>
      </c>
    </row>
    <row r="76" spans="1:24" ht="11.25" customHeight="1" x14ac:dyDescent="0.2">
      <c r="A76" s="38" t="s">
        <v>139</v>
      </c>
      <c r="B76" s="39" t="s">
        <v>140</v>
      </c>
      <c r="C76" s="40">
        <v>91.87067522715067</v>
      </c>
      <c r="D76" s="40">
        <v>93.602429546120149</v>
      </c>
      <c r="E76" s="40">
        <v>95.279675534741187</v>
      </c>
      <c r="F76" s="40">
        <v>95.01928397797333</v>
      </c>
      <c r="G76" s="40">
        <v>95.127203328224681</v>
      </c>
      <c r="H76" s="40">
        <v>95.764549910063209</v>
      </c>
      <c r="I76" s="40">
        <v>95.755576315556866</v>
      </c>
      <c r="J76" s="40">
        <v>91.129654473026818</v>
      </c>
      <c r="K76" s="40">
        <v>85.08806867605729</v>
      </c>
      <c r="L76" s="40">
        <v>77.485423541992105</v>
      </c>
      <c r="M76" s="40">
        <v>72.391748206676638</v>
      </c>
      <c r="N76" s="40">
        <v>70.946592427271483</v>
      </c>
      <c r="O76" s="40">
        <v>67.090838653587809</v>
      </c>
      <c r="P76" s="40">
        <v>54.607420724611508</v>
      </c>
      <c r="Q76" s="40">
        <v>52.570477160181788</v>
      </c>
      <c r="R76" s="40">
        <v>51.453137228734612</v>
      </c>
      <c r="S76" s="40">
        <v>51.688350239053307</v>
      </c>
      <c r="T76" s="40">
        <v>50.692024510939895</v>
      </c>
      <c r="U76" s="40">
        <v>49.298193057016448</v>
      </c>
      <c r="V76" s="40">
        <v>49.387798276935911</v>
      </c>
      <c r="W76" s="40">
        <v>44.683021641968345</v>
      </c>
      <c r="X76" s="40">
        <v>50.20588503144549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197.81582389209473</v>
      </c>
      <c r="D2" s="31">
        <f t="shared" ref="D2:W2" si="1">SUM(D3,D17,D22,D25,D26,D51,D52,D71,D74,D75,D76)</f>
        <v>200.97477182535957</v>
      </c>
      <c r="E2" s="31">
        <f t="shared" si="1"/>
        <v>205.87671320422635</v>
      </c>
      <c r="F2" s="31">
        <f t="shared" si="1"/>
        <v>214.03621052008725</v>
      </c>
      <c r="G2" s="31">
        <f t="shared" si="1"/>
        <v>213.82240651297735</v>
      </c>
      <c r="H2" s="31">
        <f t="shared" si="1"/>
        <v>219.35117604747916</v>
      </c>
      <c r="I2" s="31">
        <f t="shared" si="1"/>
        <v>225.19395268291777</v>
      </c>
      <c r="J2" s="31">
        <f t="shared" si="1"/>
        <v>225.63992564989741</v>
      </c>
      <c r="K2" s="31">
        <f t="shared" si="1"/>
        <v>225.74340604252473</v>
      </c>
      <c r="L2" s="31">
        <f t="shared" si="1"/>
        <v>226.9295654285898</v>
      </c>
      <c r="M2" s="31">
        <f t="shared" si="1"/>
        <v>233.00261892985941</v>
      </c>
      <c r="N2" s="31">
        <f t="shared" si="1"/>
        <v>233.60697426340334</v>
      </c>
      <c r="O2" s="31">
        <f t="shared" si="1"/>
        <v>235.69997095733149</v>
      </c>
      <c r="P2" s="31">
        <f t="shared" si="1"/>
        <v>236.44198680676828</v>
      </c>
      <c r="Q2" s="31">
        <f t="shared" si="1"/>
        <v>235.71911631831034</v>
      </c>
      <c r="R2" s="31">
        <f t="shared" si="1"/>
        <v>236.01097354385951</v>
      </c>
      <c r="S2" s="31">
        <f t="shared" si="1"/>
        <v>233.25180585581819</v>
      </c>
      <c r="T2" s="31">
        <f t="shared" si="1"/>
        <v>231.04981723105479</v>
      </c>
      <c r="U2" s="31">
        <f t="shared" si="1"/>
        <v>236.20736469872674</v>
      </c>
      <c r="V2" s="31">
        <f t="shared" si="1"/>
        <v>235.16637785857495</v>
      </c>
      <c r="W2" s="31">
        <f t="shared" si="1"/>
        <v>225.53672443330152</v>
      </c>
      <c r="X2" s="31">
        <f t="shared" ref="X2" si="2">SUM(X3,X17,X22,X25,X26,X51,X52,X71,X74,X75,X76)</f>
        <v>238.92664883304028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51.968099742046427</v>
      </c>
      <c r="D26" s="37">
        <f t="shared" si="19"/>
        <v>41.80042992261393</v>
      </c>
      <c r="E26" s="37">
        <f t="shared" si="19"/>
        <v>46.319346517626826</v>
      </c>
      <c r="F26" s="37">
        <f t="shared" si="19"/>
        <v>41.80042992261393</v>
      </c>
      <c r="G26" s="37">
        <f t="shared" si="19"/>
        <v>23.574118658641442</v>
      </c>
      <c r="H26" s="37">
        <f t="shared" si="19"/>
        <v>25.819260533104046</v>
      </c>
      <c r="I26" s="37">
        <f t="shared" si="19"/>
        <v>23.574118658641442</v>
      </c>
      <c r="J26" s="37">
        <f t="shared" si="19"/>
        <v>23.574118658641439</v>
      </c>
      <c r="K26" s="37">
        <f t="shared" si="19"/>
        <v>19.083748925193461</v>
      </c>
      <c r="L26" s="37">
        <f t="shared" si="19"/>
        <v>19.083748925193451</v>
      </c>
      <c r="M26" s="37">
        <f t="shared" si="19"/>
        <v>21.328976784178852</v>
      </c>
      <c r="N26" s="37">
        <f t="shared" si="19"/>
        <v>17.961220980223558</v>
      </c>
      <c r="O26" s="37">
        <f t="shared" si="19"/>
        <v>16.838607050730875</v>
      </c>
      <c r="P26" s="37">
        <f t="shared" si="19"/>
        <v>12.348323301805669</v>
      </c>
      <c r="Q26" s="37">
        <f t="shared" si="19"/>
        <v>13.470937231298374</v>
      </c>
      <c r="R26" s="37">
        <f t="shared" si="19"/>
        <v>15.716079105760963</v>
      </c>
      <c r="S26" s="37">
        <f t="shared" si="19"/>
        <v>12.127601031814264</v>
      </c>
      <c r="T26" s="37">
        <f t="shared" si="19"/>
        <v>9.918314703353392</v>
      </c>
      <c r="U26" s="37">
        <f t="shared" si="19"/>
        <v>13.224419604471208</v>
      </c>
      <c r="V26" s="37">
        <f t="shared" si="19"/>
        <v>12.122355975924322</v>
      </c>
      <c r="W26" s="37">
        <f t="shared" si="19"/>
        <v>17.632588134135872</v>
      </c>
      <c r="X26" s="37">
        <f t="shared" ref="X26" si="20">SUM(X27,X33)</f>
        <v>12.122355975924334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51.968099742046427</v>
      </c>
      <c r="D33" s="29">
        <f t="shared" si="23"/>
        <v>41.80042992261393</v>
      </c>
      <c r="E33" s="29">
        <f t="shared" si="23"/>
        <v>46.319346517626826</v>
      </c>
      <c r="F33" s="29">
        <f t="shared" si="23"/>
        <v>41.80042992261393</v>
      </c>
      <c r="G33" s="29">
        <f t="shared" si="23"/>
        <v>23.574118658641442</v>
      </c>
      <c r="H33" s="29">
        <f t="shared" si="23"/>
        <v>25.819260533104046</v>
      </c>
      <c r="I33" s="29">
        <f t="shared" si="23"/>
        <v>23.574118658641442</v>
      </c>
      <c r="J33" s="29">
        <f t="shared" si="23"/>
        <v>23.574118658641439</v>
      </c>
      <c r="K33" s="29">
        <f t="shared" si="23"/>
        <v>19.083748925193461</v>
      </c>
      <c r="L33" s="29">
        <f t="shared" si="23"/>
        <v>19.083748925193451</v>
      </c>
      <c r="M33" s="29">
        <f t="shared" si="23"/>
        <v>21.328976784178852</v>
      </c>
      <c r="N33" s="29">
        <f t="shared" si="23"/>
        <v>17.961220980223558</v>
      </c>
      <c r="O33" s="29">
        <f t="shared" si="23"/>
        <v>16.838607050730875</v>
      </c>
      <c r="P33" s="29">
        <f t="shared" si="23"/>
        <v>12.348323301805669</v>
      </c>
      <c r="Q33" s="29">
        <f t="shared" si="23"/>
        <v>13.470937231298374</v>
      </c>
      <c r="R33" s="29">
        <f t="shared" si="23"/>
        <v>15.716079105760963</v>
      </c>
      <c r="S33" s="29">
        <f t="shared" si="23"/>
        <v>12.127601031814264</v>
      </c>
      <c r="T33" s="29">
        <f t="shared" si="23"/>
        <v>9.918314703353392</v>
      </c>
      <c r="U33" s="29">
        <f t="shared" si="23"/>
        <v>13.224419604471208</v>
      </c>
      <c r="V33" s="29">
        <f t="shared" si="23"/>
        <v>12.122355975924322</v>
      </c>
      <c r="W33" s="29">
        <f t="shared" si="23"/>
        <v>17.632588134135872</v>
      </c>
      <c r="X33" s="29">
        <f t="shared" ref="X33" si="24">SUM(X34:X50)</f>
        <v>12.122355975924334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51.968099742046427</v>
      </c>
      <c r="D36" s="10">
        <v>41.80042992261393</v>
      </c>
      <c r="E36" s="10">
        <v>46.319346517626826</v>
      </c>
      <c r="F36" s="10">
        <v>41.80042992261393</v>
      </c>
      <c r="G36" s="10">
        <v>23.574118658641442</v>
      </c>
      <c r="H36" s="10">
        <v>25.819260533104046</v>
      </c>
      <c r="I36" s="10">
        <v>23.574118658641442</v>
      </c>
      <c r="J36" s="10">
        <v>23.574118658641439</v>
      </c>
      <c r="K36" s="10">
        <v>19.083748925193461</v>
      </c>
      <c r="L36" s="10">
        <v>19.083748925193451</v>
      </c>
      <c r="M36" s="10">
        <v>21.328976784178852</v>
      </c>
      <c r="N36" s="10">
        <v>17.961220980223558</v>
      </c>
      <c r="O36" s="10">
        <v>16.838607050730875</v>
      </c>
      <c r="P36" s="10">
        <v>12.348323301805669</v>
      </c>
      <c r="Q36" s="10">
        <v>13.470937231298374</v>
      </c>
      <c r="R36" s="10">
        <v>15.716079105760963</v>
      </c>
      <c r="S36" s="10">
        <v>12.127601031814264</v>
      </c>
      <c r="T36" s="10">
        <v>9.918314703353392</v>
      </c>
      <c r="U36" s="10">
        <v>13.224419604471208</v>
      </c>
      <c r="V36" s="10">
        <v>12.122355975924322</v>
      </c>
      <c r="W36" s="10">
        <v>17.632588134135872</v>
      </c>
      <c r="X36" s="10">
        <v>12.122355975924334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12.692177327057397</v>
      </c>
      <c r="D51" s="37">
        <v>27.088172988909655</v>
      </c>
      <c r="E51" s="37">
        <v>33.80060971074618</v>
      </c>
      <c r="F51" s="37">
        <v>50.09578420544134</v>
      </c>
      <c r="G51" s="37">
        <v>71.47687094914977</v>
      </c>
      <c r="H51" s="37">
        <v>83.685008552273374</v>
      </c>
      <c r="I51" s="37">
        <v>98.193528450190044</v>
      </c>
      <c r="J51" s="37">
        <v>106.86366002629198</v>
      </c>
      <c r="K51" s="37">
        <v>115.29449972714703</v>
      </c>
      <c r="L51" s="37">
        <v>120.00116052762463</v>
      </c>
      <c r="M51" s="37">
        <v>126.1504563818762</v>
      </c>
      <c r="N51" s="37">
        <v>135.87982754332927</v>
      </c>
      <c r="O51" s="37">
        <v>144.31691516906548</v>
      </c>
      <c r="P51" s="37">
        <v>152.08617745232795</v>
      </c>
      <c r="Q51" s="37">
        <v>153.11834090968816</v>
      </c>
      <c r="R51" s="37">
        <v>148.25312952237783</v>
      </c>
      <c r="S51" s="37">
        <v>145.16285617865915</v>
      </c>
      <c r="T51" s="37">
        <v>143.9676171583406</v>
      </c>
      <c r="U51" s="37">
        <v>143.43364085115078</v>
      </c>
      <c r="V51" s="37">
        <v>143.44199733482003</v>
      </c>
      <c r="W51" s="37">
        <v>136.54802360129335</v>
      </c>
      <c r="X51" s="37">
        <v>147.45821345077906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1.6318154686917316E-2</v>
      </c>
      <c r="F52" s="37">
        <f t="shared" si="25"/>
        <v>9.4950708566783771E-3</v>
      </c>
      <c r="G52" s="37">
        <f t="shared" si="25"/>
        <v>3.4806017279687948E-2</v>
      </c>
      <c r="H52" s="37">
        <f t="shared" si="25"/>
        <v>3.6806008775186541E-2</v>
      </c>
      <c r="I52" s="37">
        <f t="shared" si="25"/>
        <v>0.11219355313312017</v>
      </c>
      <c r="J52" s="37">
        <f t="shared" si="25"/>
        <v>0.22717322314294405</v>
      </c>
      <c r="K52" s="37">
        <f t="shared" si="25"/>
        <v>0.17568554729235858</v>
      </c>
      <c r="L52" s="37">
        <f t="shared" si="25"/>
        <v>0.24253640103575502</v>
      </c>
      <c r="M52" s="37">
        <f t="shared" si="25"/>
        <v>0.19499170430491983</v>
      </c>
      <c r="N52" s="37">
        <f t="shared" si="25"/>
        <v>0.18805120940132028</v>
      </c>
      <c r="O52" s="37">
        <f t="shared" si="25"/>
        <v>0.22116307815581684</v>
      </c>
      <c r="P52" s="37">
        <f t="shared" si="25"/>
        <v>0.52117427036933983</v>
      </c>
      <c r="Q52" s="37">
        <f t="shared" si="25"/>
        <v>0.15591155325661332</v>
      </c>
      <c r="R52" s="37">
        <f t="shared" si="25"/>
        <v>0.27235757146224032</v>
      </c>
      <c r="S52" s="37">
        <f t="shared" si="25"/>
        <v>0.3648979744265094</v>
      </c>
      <c r="T52" s="37">
        <f t="shared" si="25"/>
        <v>0.37901635630260955</v>
      </c>
      <c r="U52" s="37">
        <f t="shared" si="25"/>
        <v>0.36670056000460344</v>
      </c>
      <c r="V52" s="37">
        <f t="shared" si="25"/>
        <v>0.41714505573466493</v>
      </c>
      <c r="W52" s="37">
        <f t="shared" si="25"/>
        <v>0.38682159660423071</v>
      </c>
      <c r="X52" s="37">
        <f t="shared" ref="X52" si="26">SUM(X53:X70)</f>
        <v>0.40214373763535805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1.6318154686917316E-2</v>
      </c>
      <c r="F61" s="10">
        <v>9.4950708566783771E-3</v>
      </c>
      <c r="G61" s="10">
        <v>3.4806017279687948E-2</v>
      </c>
      <c r="H61" s="10">
        <v>3.6806008775186541E-2</v>
      </c>
      <c r="I61" s="10">
        <v>0.11219355313312017</v>
      </c>
      <c r="J61" s="10">
        <v>0.22717322314294405</v>
      </c>
      <c r="K61" s="10">
        <v>0.17568554729235858</v>
      </c>
      <c r="L61" s="10">
        <v>0.24253640103575502</v>
      </c>
      <c r="M61" s="10">
        <v>0.19499170430491983</v>
      </c>
      <c r="N61" s="10">
        <v>0.18805120940132028</v>
      </c>
      <c r="O61" s="10">
        <v>0.22116307815581684</v>
      </c>
      <c r="P61" s="10">
        <v>0.52117427036933983</v>
      </c>
      <c r="Q61" s="10">
        <v>0.15591155325661332</v>
      </c>
      <c r="R61" s="10">
        <v>0.27235757146224032</v>
      </c>
      <c r="S61" s="10">
        <v>0.3648979744265094</v>
      </c>
      <c r="T61" s="10">
        <v>0.37901635630260955</v>
      </c>
      <c r="U61" s="10">
        <v>0.36670056000460344</v>
      </c>
      <c r="V61" s="10">
        <v>0.41714505573466493</v>
      </c>
      <c r="W61" s="10">
        <v>0.38682159660423071</v>
      </c>
      <c r="X61" s="10">
        <v>0.40214373763535805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133.15554682299091</v>
      </c>
      <c r="D76" s="40">
        <v>132.08616891383599</v>
      </c>
      <c r="E76" s="40">
        <v>125.74043882116644</v>
      </c>
      <c r="F76" s="40">
        <v>122.13050132117532</v>
      </c>
      <c r="G76" s="40">
        <v>118.73661088790644</v>
      </c>
      <c r="H76" s="40">
        <v>109.81010095332657</v>
      </c>
      <c r="I76" s="40">
        <v>103.31411202095316</v>
      </c>
      <c r="J76" s="40">
        <v>94.974973741821046</v>
      </c>
      <c r="K76" s="40">
        <v>91.189471842891876</v>
      </c>
      <c r="L76" s="40">
        <v>87.602119574735966</v>
      </c>
      <c r="M76" s="40">
        <v>85.32819405949941</v>
      </c>
      <c r="N76" s="40">
        <v>79.577874530449193</v>
      </c>
      <c r="O76" s="40">
        <v>74.323285659379309</v>
      </c>
      <c r="P76" s="40">
        <v>71.486311782265332</v>
      </c>
      <c r="Q76" s="40">
        <v>68.973926624067204</v>
      </c>
      <c r="R76" s="40">
        <v>71.769407344258468</v>
      </c>
      <c r="S76" s="40">
        <v>75.596450670918273</v>
      </c>
      <c r="T76" s="40">
        <v>76.784869013058199</v>
      </c>
      <c r="U76" s="40">
        <v>79.182603683100155</v>
      </c>
      <c r="V76" s="40">
        <v>79.184879492095916</v>
      </c>
      <c r="W76" s="40">
        <v>70.969291101268041</v>
      </c>
      <c r="X76" s="40">
        <v>78.943935668701528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16.69001048564617</v>
      </c>
      <c r="D2" s="31">
        <f t="shared" ref="D2:W2" si="1">SUM(D3,D17,D22,D25,D26,D51,D52,D71,D74,D75,D76)</f>
        <v>17.553907770414927</v>
      </c>
      <c r="E2" s="31">
        <f t="shared" si="1"/>
        <v>18.567649627442563</v>
      </c>
      <c r="F2" s="31">
        <f t="shared" si="1"/>
        <v>19.655467881330406</v>
      </c>
      <c r="G2" s="31">
        <f t="shared" si="1"/>
        <v>20.257742472003482</v>
      </c>
      <c r="H2" s="31">
        <f t="shared" si="1"/>
        <v>21.02448953962266</v>
      </c>
      <c r="I2" s="31">
        <f t="shared" si="1"/>
        <v>21.745656756138331</v>
      </c>
      <c r="J2" s="31">
        <f t="shared" si="1"/>
        <v>22.560260827448808</v>
      </c>
      <c r="K2" s="31">
        <f t="shared" si="1"/>
        <v>22.847418618686284</v>
      </c>
      <c r="L2" s="31">
        <f t="shared" si="1"/>
        <v>23.012712218800122</v>
      </c>
      <c r="M2" s="31">
        <f t="shared" si="1"/>
        <v>23.175074250421773</v>
      </c>
      <c r="N2" s="31">
        <f t="shared" si="1"/>
        <v>23.27179052900647</v>
      </c>
      <c r="O2" s="31">
        <f t="shared" si="1"/>
        <v>23.271303074034975</v>
      </c>
      <c r="P2" s="31">
        <f t="shared" si="1"/>
        <v>23.479446487157119</v>
      </c>
      <c r="Q2" s="31">
        <f t="shared" si="1"/>
        <v>23.881399235564214</v>
      </c>
      <c r="R2" s="31">
        <f t="shared" si="1"/>
        <v>23.634987914419682</v>
      </c>
      <c r="S2" s="31">
        <f t="shared" si="1"/>
        <v>23.823925076737666</v>
      </c>
      <c r="T2" s="31">
        <f t="shared" si="1"/>
        <v>24.085159036272394</v>
      </c>
      <c r="U2" s="31">
        <f t="shared" si="1"/>
        <v>24.330397493351263</v>
      </c>
      <c r="V2" s="31">
        <f t="shared" si="1"/>
        <v>24.497760961482605</v>
      </c>
      <c r="W2" s="31">
        <f t="shared" si="1"/>
        <v>24.603429915456143</v>
      </c>
      <c r="X2" s="31">
        <f t="shared" ref="X2" si="2">SUM(X3,X17,X22,X25,X26,X51,X52,X71,X74,X75,X76)</f>
        <v>24.683005741619926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16.69001048564617</v>
      </c>
      <c r="D76" s="40">
        <v>17.553907770414927</v>
      </c>
      <c r="E76" s="40">
        <v>18.567649627442563</v>
      </c>
      <c r="F76" s="40">
        <v>19.655467881330406</v>
      </c>
      <c r="G76" s="40">
        <v>20.257742472003482</v>
      </c>
      <c r="H76" s="40">
        <v>21.02448953962266</v>
      </c>
      <c r="I76" s="40">
        <v>21.745656756138331</v>
      </c>
      <c r="J76" s="40">
        <v>22.560260827448808</v>
      </c>
      <c r="K76" s="40">
        <v>22.847418618686284</v>
      </c>
      <c r="L76" s="40">
        <v>23.012712218800122</v>
      </c>
      <c r="M76" s="40">
        <v>23.175074250421773</v>
      </c>
      <c r="N76" s="40">
        <v>23.27179052900647</v>
      </c>
      <c r="O76" s="40">
        <v>23.271303074034975</v>
      </c>
      <c r="P76" s="40">
        <v>23.479446487157119</v>
      </c>
      <c r="Q76" s="40">
        <v>23.881399235564214</v>
      </c>
      <c r="R76" s="40">
        <v>23.634987914419682</v>
      </c>
      <c r="S76" s="40">
        <v>23.823925076737666</v>
      </c>
      <c r="T76" s="40">
        <v>24.085159036272394</v>
      </c>
      <c r="U76" s="40">
        <v>24.330397493351263</v>
      </c>
      <c r="V76" s="40">
        <v>24.497760961482605</v>
      </c>
      <c r="W76" s="40">
        <v>24.603429915456143</v>
      </c>
      <c r="X76" s="40">
        <v>24.683005741619926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48.390158666575388</v>
      </c>
      <c r="D2" s="31">
        <f t="shared" si="0"/>
        <v>50.572259405050225</v>
      </c>
      <c r="E2" s="31">
        <f t="shared" si="0"/>
        <v>53.129618960041128</v>
      </c>
      <c r="F2" s="31">
        <f t="shared" si="0"/>
        <v>55.566701165014202</v>
      </c>
      <c r="G2" s="31">
        <f t="shared" si="0"/>
        <v>57.714276224181233</v>
      </c>
      <c r="H2" s="31">
        <f t="shared" si="0"/>
        <v>59.920182145774831</v>
      </c>
      <c r="I2" s="31">
        <f t="shared" si="0"/>
        <v>61.738265592242946</v>
      </c>
      <c r="J2" s="31">
        <f t="shared" si="0"/>
        <v>62.917712123962424</v>
      </c>
      <c r="K2" s="31">
        <f t="shared" si="0"/>
        <v>63.815841482140087</v>
      </c>
      <c r="L2" s="31">
        <f t="shared" si="0"/>
        <v>64.827935696063591</v>
      </c>
      <c r="M2" s="31">
        <f t="shared" si="0"/>
        <v>65.486181054263241</v>
      </c>
      <c r="N2" s="31">
        <f t="shared" si="0"/>
        <v>65.039413627274428</v>
      </c>
      <c r="O2" s="31">
        <f t="shared" si="0"/>
        <v>64.202747031347826</v>
      </c>
      <c r="P2" s="31">
        <f t="shared" si="0"/>
        <v>63.64340829493738</v>
      </c>
      <c r="Q2" s="31">
        <f t="shared" si="0"/>
        <v>62.798938325300433</v>
      </c>
      <c r="R2" s="31">
        <f t="shared" si="0"/>
        <v>61.339794061978317</v>
      </c>
      <c r="S2" s="31">
        <f t="shared" si="0"/>
        <v>60.003340840705569</v>
      </c>
      <c r="T2" s="31">
        <f t="shared" si="0"/>
        <v>59.34154543514633</v>
      </c>
      <c r="U2" s="31">
        <f t="shared" si="0"/>
        <v>57.805205097763782</v>
      </c>
      <c r="V2" s="31">
        <f t="shared" si="0"/>
        <v>56.219391060324426</v>
      </c>
      <c r="W2" s="31">
        <f t="shared" si="0"/>
        <v>54.675423999773408</v>
      </c>
      <c r="X2" s="31">
        <f t="shared" ref="X2" si="1">SUM(X3,X17,X22,X25,X26,X51,X52,X71,X74,X75,X76)</f>
        <v>53.955794018929033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48.390158666575388</v>
      </c>
      <c r="D76" s="40">
        <v>50.572259405050225</v>
      </c>
      <c r="E76" s="40">
        <v>53.129618960041128</v>
      </c>
      <c r="F76" s="40">
        <v>55.566701165014202</v>
      </c>
      <c r="G76" s="40">
        <v>57.714276224181233</v>
      </c>
      <c r="H76" s="40">
        <v>59.920182145774831</v>
      </c>
      <c r="I76" s="40">
        <v>61.738265592242946</v>
      </c>
      <c r="J76" s="40">
        <v>62.917712123962424</v>
      </c>
      <c r="K76" s="40">
        <v>63.815841482140087</v>
      </c>
      <c r="L76" s="40">
        <v>64.827935696063591</v>
      </c>
      <c r="M76" s="40">
        <v>65.486181054263241</v>
      </c>
      <c r="N76" s="40">
        <v>65.039413627274428</v>
      </c>
      <c r="O76" s="40">
        <v>64.202747031347826</v>
      </c>
      <c r="P76" s="40">
        <v>63.64340829493738</v>
      </c>
      <c r="Q76" s="40">
        <v>62.798938325300433</v>
      </c>
      <c r="R76" s="40">
        <v>61.339794061978317</v>
      </c>
      <c r="S76" s="40">
        <v>60.003340840705569</v>
      </c>
      <c r="T76" s="40">
        <v>59.34154543514633</v>
      </c>
      <c r="U76" s="40">
        <v>57.805205097763782</v>
      </c>
      <c r="V76" s="40">
        <v>56.219391060324426</v>
      </c>
      <c r="W76" s="40">
        <v>54.675423999773408</v>
      </c>
      <c r="X76" s="40">
        <v>53.955794018929033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129.65580435124596</v>
      </c>
      <c r="D2" s="31">
        <f t="shared" si="0"/>
        <v>133.51311436286059</v>
      </c>
      <c r="E2" s="31">
        <f t="shared" si="0"/>
        <v>137.26925113331922</v>
      </c>
      <c r="F2" s="31">
        <f t="shared" si="0"/>
        <v>142.52684708525385</v>
      </c>
      <c r="G2" s="31">
        <f t="shared" si="0"/>
        <v>145.41885815481189</v>
      </c>
      <c r="H2" s="31">
        <f t="shared" si="0"/>
        <v>148.99227735471149</v>
      </c>
      <c r="I2" s="31">
        <f t="shared" si="0"/>
        <v>150.43843333335886</v>
      </c>
      <c r="J2" s="31">
        <f t="shared" si="0"/>
        <v>152.96296086379124</v>
      </c>
      <c r="K2" s="31">
        <f t="shared" si="0"/>
        <v>152.23913638079725</v>
      </c>
      <c r="L2" s="31">
        <f t="shared" si="0"/>
        <v>150.9842482376225</v>
      </c>
      <c r="M2" s="31">
        <f t="shared" si="0"/>
        <v>150.63911990511633</v>
      </c>
      <c r="N2" s="31">
        <f t="shared" si="0"/>
        <v>149.96091249709556</v>
      </c>
      <c r="O2" s="31">
        <f t="shared" si="0"/>
        <v>147.86310893742279</v>
      </c>
      <c r="P2" s="31">
        <f t="shared" si="0"/>
        <v>145.60568137414097</v>
      </c>
      <c r="Q2" s="31">
        <f t="shared" si="0"/>
        <v>145.23431132849549</v>
      </c>
      <c r="R2" s="31">
        <f t="shared" si="0"/>
        <v>140.70173990689915</v>
      </c>
      <c r="S2" s="31">
        <f t="shared" si="0"/>
        <v>133.52875844679326</v>
      </c>
      <c r="T2" s="31">
        <f t="shared" si="0"/>
        <v>128.3121043218421</v>
      </c>
      <c r="U2" s="31">
        <f t="shared" si="0"/>
        <v>120.25339830567545</v>
      </c>
      <c r="V2" s="31">
        <f t="shared" si="0"/>
        <v>111.37003989485284</v>
      </c>
      <c r="W2" s="31">
        <f t="shared" si="0"/>
        <v>97.256843000832561</v>
      </c>
      <c r="X2" s="31">
        <f t="shared" ref="X2" si="1">SUM(X3,X17,X22,X25,X26,X51,X52,X71,X74,X75,X76)</f>
        <v>93.526161005967509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129.65580435124596</v>
      </c>
      <c r="D76" s="40">
        <v>133.51311436286059</v>
      </c>
      <c r="E76" s="40">
        <v>137.26925113331922</v>
      </c>
      <c r="F76" s="40">
        <v>142.52684708525385</v>
      </c>
      <c r="G76" s="40">
        <v>145.41885815481189</v>
      </c>
      <c r="H76" s="40">
        <v>148.99227735471149</v>
      </c>
      <c r="I76" s="40">
        <v>150.43843333335886</v>
      </c>
      <c r="J76" s="40">
        <v>152.96296086379124</v>
      </c>
      <c r="K76" s="40">
        <v>152.23913638079725</v>
      </c>
      <c r="L76" s="40">
        <v>150.9842482376225</v>
      </c>
      <c r="M76" s="40">
        <v>150.63911990511633</v>
      </c>
      <c r="N76" s="40">
        <v>149.96091249709556</v>
      </c>
      <c r="O76" s="40">
        <v>147.86310893742279</v>
      </c>
      <c r="P76" s="40">
        <v>145.60568137414097</v>
      </c>
      <c r="Q76" s="40">
        <v>145.23431132849549</v>
      </c>
      <c r="R76" s="40">
        <v>140.70173990689915</v>
      </c>
      <c r="S76" s="40">
        <v>133.52875844679326</v>
      </c>
      <c r="T76" s="40">
        <v>128.3121043218421</v>
      </c>
      <c r="U76" s="40">
        <v>120.25339830567545</v>
      </c>
      <c r="V76" s="40">
        <v>111.37003989485284</v>
      </c>
      <c r="W76" s="40">
        <v>97.256843000832561</v>
      </c>
      <c r="X76" s="40">
        <v>93.526161005967509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77.674751746456906</v>
      </c>
      <c r="D2" s="31">
        <f t="shared" si="0"/>
        <v>78.795194264859958</v>
      </c>
      <c r="E2" s="31">
        <f t="shared" si="0"/>
        <v>79.313394229906208</v>
      </c>
      <c r="F2" s="31">
        <f t="shared" si="0"/>
        <v>80.194082250918655</v>
      </c>
      <c r="G2" s="31">
        <f t="shared" si="0"/>
        <v>81.553946135901271</v>
      </c>
      <c r="H2" s="31">
        <f t="shared" si="0"/>
        <v>83.780444548184505</v>
      </c>
      <c r="I2" s="31">
        <f t="shared" si="0"/>
        <v>86.450284869403006</v>
      </c>
      <c r="J2" s="31">
        <f t="shared" si="0"/>
        <v>89.388786691289425</v>
      </c>
      <c r="K2" s="31">
        <f t="shared" si="0"/>
        <v>90.679689672334405</v>
      </c>
      <c r="L2" s="31">
        <f t="shared" si="0"/>
        <v>90.818512474523303</v>
      </c>
      <c r="M2" s="31">
        <f t="shared" si="0"/>
        <v>90.397135959402505</v>
      </c>
      <c r="N2" s="31">
        <f t="shared" si="0"/>
        <v>89.081497712583143</v>
      </c>
      <c r="O2" s="31">
        <f t="shared" si="0"/>
        <v>87.74222471537702</v>
      </c>
      <c r="P2" s="31">
        <f t="shared" si="0"/>
        <v>86.911312873878245</v>
      </c>
      <c r="Q2" s="31">
        <f t="shared" si="0"/>
        <v>86.266919495055774</v>
      </c>
      <c r="R2" s="31">
        <f t="shared" si="0"/>
        <v>86.256484730494051</v>
      </c>
      <c r="S2" s="31">
        <f t="shared" si="0"/>
        <v>85.781585732600576</v>
      </c>
      <c r="T2" s="31">
        <f t="shared" si="0"/>
        <v>85.299081034430486</v>
      </c>
      <c r="U2" s="31">
        <f t="shared" si="0"/>
        <v>85.21211313918343</v>
      </c>
      <c r="V2" s="31">
        <f t="shared" si="0"/>
        <v>85.358441319843138</v>
      </c>
      <c r="W2" s="31">
        <f t="shared" si="0"/>
        <v>85.549429278496902</v>
      </c>
      <c r="X2" s="31">
        <f t="shared" ref="X2" si="1">SUM(X3,X17,X22,X25,X26,X51,X52,X71,X74,X75,X76)</f>
        <v>85.868965198688016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77.674751746456906</v>
      </c>
      <c r="D76" s="40">
        <v>78.795194264859958</v>
      </c>
      <c r="E76" s="40">
        <v>79.313394229906208</v>
      </c>
      <c r="F76" s="40">
        <v>80.194082250918655</v>
      </c>
      <c r="G76" s="40">
        <v>81.553946135901271</v>
      </c>
      <c r="H76" s="40">
        <v>83.780444548184505</v>
      </c>
      <c r="I76" s="40">
        <v>86.450284869403006</v>
      </c>
      <c r="J76" s="40">
        <v>89.388786691289425</v>
      </c>
      <c r="K76" s="40">
        <v>90.679689672334405</v>
      </c>
      <c r="L76" s="40">
        <v>90.818512474523303</v>
      </c>
      <c r="M76" s="40">
        <v>90.397135959402505</v>
      </c>
      <c r="N76" s="40">
        <v>89.081497712583143</v>
      </c>
      <c r="O76" s="40">
        <v>87.74222471537702</v>
      </c>
      <c r="P76" s="40">
        <v>86.911312873878245</v>
      </c>
      <c r="Q76" s="40">
        <v>86.266919495055774</v>
      </c>
      <c r="R76" s="40">
        <v>86.256484730494051</v>
      </c>
      <c r="S76" s="40">
        <v>85.781585732600576</v>
      </c>
      <c r="T76" s="40">
        <v>85.299081034430486</v>
      </c>
      <c r="U76" s="40">
        <v>85.21211313918343</v>
      </c>
      <c r="V76" s="40">
        <v>85.358441319843138</v>
      </c>
      <c r="W76" s="40">
        <v>85.549429278496902</v>
      </c>
      <c r="X76" s="40">
        <v>85.868965198688016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24.717606557096563</v>
      </c>
      <c r="D2" s="31">
        <f t="shared" si="0"/>
        <v>27.172205019632408</v>
      </c>
      <c r="E2" s="31">
        <f t="shared" si="0"/>
        <v>29.671735112742702</v>
      </c>
      <c r="F2" s="31">
        <f t="shared" si="0"/>
        <v>33.192244370857836</v>
      </c>
      <c r="G2" s="31">
        <f t="shared" si="0"/>
        <v>36.117894354751932</v>
      </c>
      <c r="H2" s="31">
        <f t="shared" si="0"/>
        <v>38.890624413362957</v>
      </c>
      <c r="I2" s="31">
        <f t="shared" si="0"/>
        <v>41.271691698372109</v>
      </c>
      <c r="J2" s="31">
        <f t="shared" si="0"/>
        <v>43.710214105986097</v>
      </c>
      <c r="K2" s="31">
        <f t="shared" si="0"/>
        <v>44.924130746613002</v>
      </c>
      <c r="L2" s="31">
        <f t="shared" si="0"/>
        <v>46.067911010321787</v>
      </c>
      <c r="M2" s="31">
        <f t="shared" si="0"/>
        <v>47.189377290161225</v>
      </c>
      <c r="N2" s="31">
        <f t="shared" si="0"/>
        <v>47.983597101820159</v>
      </c>
      <c r="O2" s="31">
        <f t="shared" si="0"/>
        <v>47.218965807112518</v>
      </c>
      <c r="P2" s="31">
        <f t="shared" si="0"/>
        <v>46.341654412573781</v>
      </c>
      <c r="Q2" s="31">
        <f t="shared" si="0"/>
        <v>45.892470155206567</v>
      </c>
      <c r="R2" s="31">
        <f t="shared" si="0"/>
        <v>43.905148569157141</v>
      </c>
      <c r="S2" s="31">
        <f t="shared" si="0"/>
        <v>47.377168191795697</v>
      </c>
      <c r="T2" s="31">
        <f t="shared" si="0"/>
        <v>48.288854047095874</v>
      </c>
      <c r="U2" s="31">
        <f t="shared" si="0"/>
        <v>48.663514024744863</v>
      </c>
      <c r="V2" s="31">
        <f t="shared" si="0"/>
        <v>49.353327316063918</v>
      </c>
      <c r="W2" s="31">
        <f t="shared" si="0"/>
        <v>47.001246642120385</v>
      </c>
      <c r="X2" s="31">
        <f t="shared" ref="X2" si="1">SUM(X3,X17,X22,X25,X26,X51,X52,X71,X74,X75,X76)</f>
        <v>49.073646440906138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24.717606557096563</v>
      </c>
      <c r="D76" s="40">
        <v>27.172205019632408</v>
      </c>
      <c r="E76" s="40">
        <v>29.671735112742702</v>
      </c>
      <c r="F76" s="40">
        <v>33.192244370857836</v>
      </c>
      <c r="G76" s="40">
        <v>36.117894354751932</v>
      </c>
      <c r="H76" s="40">
        <v>38.890624413362957</v>
      </c>
      <c r="I76" s="40">
        <v>41.271691698372109</v>
      </c>
      <c r="J76" s="40">
        <v>43.710214105986097</v>
      </c>
      <c r="K76" s="40">
        <v>44.924130746613002</v>
      </c>
      <c r="L76" s="40">
        <v>46.067911010321787</v>
      </c>
      <c r="M76" s="40">
        <v>47.189377290161225</v>
      </c>
      <c r="N76" s="40">
        <v>47.983597101820159</v>
      </c>
      <c r="O76" s="40">
        <v>47.218965807112518</v>
      </c>
      <c r="P76" s="40">
        <v>46.341654412573781</v>
      </c>
      <c r="Q76" s="40">
        <v>45.892470155206567</v>
      </c>
      <c r="R76" s="40">
        <v>43.905148569157141</v>
      </c>
      <c r="S76" s="40">
        <v>47.377168191795697</v>
      </c>
      <c r="T76" s="40">
        <v>48.288854047095874</v>
      </c>
      <c r="U76" s="40">
        <v>48.663514024744863</v>
      </c>
      <c r="V76" s="40">
        <v>49.353327316063918</v>
      </c>
      <c r="W76" s="40">
        <v>47.001246642120385</v>
      </c>
      <c r="X76" s="40">
        <v>49.073646440906138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35.539874622464943</v>
      </c>
      <c r="D2" s="31">
        <f t="shared" si="0"/>
        <v>39.289992347329445</v>
      </c>
      <c r="E2" s="31">
        <f t="shared" si="0"/>
        <v>42.612031736929417</v>
      </c>
      <c r="F2" s="31">
        <f t="shared" si="0"/>
        <v>45.912167601611259</v>
      </c>
      <c r="G2" s="31">
        <f t="shared" si="0"/>
        <v>52.567876641909194</v>
      </c>
      <c r="H2" s="31">
        <f t="shared" si="0"/>
        <v>60.765053988946043</v>
      </c>
      <c r="I2" s="31">
        <f t="shared" si="0"/>
        <v>68.101918176031845</v>
      </c>
      <c r="J2" s="31">
        <f t="shared" si="0"/>
        <v>74.99098954812186</v>
      </c>
      <c r="K2" s="31">
        <f t="shared" si="0"/>
        <v>77.108531478140023</v>
      </c>
      <c r="L2" s="31">
        <f t="shared" si="0"/>
        <v>80.976927298644469</v>
      </c>
      <c r="M2" s="31">
        <f t="shared" si="0"/>
        <v>80.69295674072761</v>
      </c>
      <c r="N2" s="31">
        <f t="shared" si="0"/>
        <v>84.301844265585245</v>
      </c>
      <c r="O2" s="31">
        <f t="shared" si="0"/>
        <v>74.80127261296019</v>
      </c>
      <c r="P2" s="31">
        <f t="shared" si="0"/>
        <v>74.637793506140682</v>
      </c>
      <c r="Q2" s="31">
        <f t="shared" si="0"/>
        <v>75.501888638369124</v>
      </c>
      <c r="R2" s="31">
        <f t="shared" si="0"/>
        <v>81.536867414310279</v>
      </c>
      <c r="S2" s="31">
        <f t="shared" si="0"/>
        <v>79.774856707712033</v>
      </c>
      <c r="T2" s="31">
        <f t="shared" si="0"/>
        <v>83.524382826370555</v>
      </c>
      <c r="U2" s="31">
        <f t="shared" si="0"/>
        <v>84.466235858396587</v>
      </c>
      <c r="V2" s="31">
        <f t="shared" si="0"/>
        <v>83.978815247086899</v>
      </c>
      <c r="W2" s="31">
        <f t="shared" si="0"/>
        <v>79.336032017735178</v>
      </c>
      <c r="X2" s="31">
        <f t="shared" ref="X2" si="1">SUM(X3,X17,X22,X25,X26,X51,X52,X71,X74,X75,X76)</f>
        <v>79.498066405589469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35.539874622464943</v>
      </c>
      <c r="D76" s="40">
        <v>39.289992347329445</v>
      </c>
      <c r="E76" s="40">
        <v>42.612031736929417</v>
      </c>
      <c r="F76" s="40">
        <v>45.912167601611259</v>
      </c>
      <c r="G76" s="40">
        <v>52.567876641909194</v>
      </c>
      <c r="H76" s="40">
        <v>60.765053988946043</v>
      </c>
      <c r="I76" s="40">
        <v>68.101918176031845</v>
      </c>
      <c r="J76" s="40">
        <v>74.99098954812186</v>
      </c>
      <c r="K76" s="40">
        <v>77.108531478140023</v>
      </c>
      <c r="L76" s="40">
        <v>80.976927298644469</v>
      </c>
      <c r="M76" s="40">
        <v>80.69295674072761</v>
      </c>
      <c r="N76" s="40">
        <v>84.301844265585245</v>
      </c>
      <c r="O76" s="40">
        <v>74.80127261296019</v>
      </c>
      <c r="P76" s="40">
        <v>74.637793506140682</v>
      </c>
      <c r="Q76" s="40">
        <v>75.501888638369124</v>
      </c>
      <c r="R76" s="40">
        <v>81.536867414310279</v>
      </c>
      <c r="S76" s="40">
        <v>79.774856707712033</v>
      </c>
      <c r="T76" s="40">
        <v>83.524382826370555</v>
      </c>
      <c r="U76" s="40">
        <v>84.466235858396587</v>
      </c>
      <c r="V76" s="40">
        <v>83.978815247086899</v>
      </c>
      <c r="W76" s="40">
        <v>79.336032017735178</v>
      </c>
      <c r="X76" s="40">
        <v>79.498066405589469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5601.8526225279438</v>
      </c>
      <c r="D2" s="31">
        <f t="shared" si="0"/>
        <v>6009.5951848667237</v>
      </c>
      <c r="E2" s="31">
        <f t="shared" si="0"/>
        <v>6016.6370593293213</v>
      </c>
      <c r="F2" s="31">
        <f t="shared" si="0"/>
        <v>6603.9182287188296</v>
      </c>
      <c r="G2" s="31">
        <f t="shared" si="0"/>
        <v>6091.4894239036967</v>
      </c>
      <c r="H2" s="31">
        <f t="shared" si="0"/>
        <v>6969.2751504729113</v>
      </c>
      <c r="I2" s="31">
        <f t="shared" si="0"/>
        <v>6713.4447119518481</v>
      </c>
      <c r="J2" s="31">
        <f t="shared" si="0"/>
        <v>6117.6050730868456</v>
      </c>
      <c r="K2" s="31">
        <f t="shared" si="0"/>
        <v>6017.7991401547733</v>
      </c>
      <c r="L2" s="31">
        <f t="shared" si="0"/>
        <v>6311.4731728288898</v>
      </c>
      <c r="M2" s="31">
        <f t="shared" si="0"/>
        <v>6648.743078245916</v>
      </c>
      <c r="N2" s="31">
        <f t="shared" si="0"/>
        <v>6569.5771281169382</v>
      </c>
      <c r="O2" s="31">
        <f t="shared" si="0"/>
        <v>6375.8475494411014</v>
      </c>
      <c r="P2" s="31">
        <f t="shared" si="0"/>
        <v>6208.7864144454006</v>
      </c>
      <c r="Q2" s="31">
        <f t="shared" si="0"/>
        <v>5486.4921754084253</v>
      </c>
      <c r="R2" s="31">
        <f t="shared" si="0"/>
        <v>5969.300515907139</v>
      </c>
      <c r="S2" s="31">
        <f t="shared" si="0"/>
        <v>6156.939294926915</v>
      </c>
      <c r="T2" s="31">
        <f t="shared" si="0"/>
        <v>6294.1376612209797</v>
      </c>
      <c r="U2" s="31">
        <f t="shared" si="0"/>
        <v>5818.1149613069656</v>
      </c>
      <c r="V2" s="31">
        <f t="shared" si="0"/>
        <v>5677.1711092003443</v>
      </c>
      <c r="W2" s="31">
        <f t="shared" si="0"/>
        <v>5981.0736027515022</v>
      </c>
      <c r="X2" s="31">
        <f t="shared" ref="X2" si="1">SUM(X3,X17,X22,X25,X26,X51,X52,X71,X74,X75,X76)</f>
        <v>6374.9879621668106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196.44995700773862</v>
      </c>
      <c r="D3" s="34">
        <f t="shared" ref="D3:W3" si="3">SUM(D4,D8,D11)</f>
        <v>194.45709372312984</v>
      </c>
      <c r="E3" s="34">
        <f t="shared" si="3"/>
        <v>232.31496130696476</v>
      </c>
      <c r="F3" s="34">
        <f t="shared" si="3"/>
        <v>247.48847807394671</v>
      </c>
      <c r="G3" s="34">
        <f t="shared" si="3"/>
        <v>234.60352536543411</v>
      </c>
      <c r="H3" s="34">
        <f t="shared" si="3"/>
        <v>242.42416165090279</v>
      </c>
      <c r="I3" s="34">
        <f t="shared" si="3"/>
        <v>231.86448839208936</v>
      </c>
      <c r="J3" s="34">
        <f t="shared" si="3"/>
        <v>135.09097162510744</v>
      </c>
      <c r="K3" s="34">
        <f t="shared" si="3"/>
        <v>162.57317282889076</v>
      </c>
      <c r="L3" s="34">
        <f t="shared" si="3"/>
        <v>141.46268271711085</v>
      </c>
      <c r="M3" s="34">
        <f t="shared" si="3"/>
        <v>148.79552880481509</v>
      </c>
      <c r="N3" s="34">
        <f t="shared" si="3"/>
        <v>171.97996560619089</v>
      </c>
      <c r="O3" s="34">
        <f t="shared" si="3"/>
        <v>152.09905417024945</v>
      </c>
      <c r="P3" s="34">
        <f t="shared" si="3"/>
        <v>133.49733447979364</v>
      </c>
      <c r="Q3" s="34">
        <f t="shared" si="3"/>
        <v>102.4279449699055</v>
      </c>
      <c r="R3" s="34">
        <f t="shared" si="3"/>
        <v>95.124591573516867</v>
      </c>
      <c r="S3" s="34">
        <f t="shared" si="3"/>
        <v>120.99441100601896</v>
      </c>
      <c r="T3" s="34">
        <f t="shared" si="3"/>
        <v>141.64600171969062</v>
      </c>
      <c r="U3" s="34">
        <f t="shared" si="3"/>
        <v>95.179535683577043</v>
      </c>
      <c r="V3" s="34">
        <f t="shared" si="3"/>
        <v>70.870765262252718</v>
      </c>
      <c r="W3" s="34">
        <f t="shared" si="3"/>
        <v>56.929234737747194</v>
      </c>
      <c r="X3" s="34">
        <f t="shared" ref="X3" si="4">SUM(X4,X8,X11)</f>
        <v>45.662940670679276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82.252020636285465</v>
      </c>
      <c r="F4" s="29">
        <f t="shared" si="6"/>
        <v>86.971109200343932</v>
      </c>
      <c r="G4" s="29">
        <f t="shared" si="6"/>
        <v>73.860447119518454</v>
      </c>
      <c r="H4" s="29">
        <f t="shared" si="6"/>
        <v>66.784178847807382</v>
      </c>
      <c r="I4" s="29">
        <f t="shared" si="6"/>
        <v>59.157351676698177</v>
      </c>
      <c r="J4" s="29">
        <f t="shared" si="6"/>
        <v>38.49097162510747</v>
      </c>
      <c r="K4" s="29">
        <f t="shared" si="6"/>
        <v>22.929234737747198</v>
      </c>
      <c r="L4" s="29">
        <f t="shared" si="6"/>
        <v>33.51126397248494</v>
      </c>
      <c r="M4" s="29">
        <f t="shared" si="6"/>
        <v>31.077472055030082</v>
      </c>
      <c r="N4" s="29">
        <f t="shared" si="6"/>
        <v>43.20722269991402</v>
      </c>
      <c r="O4" s="29">
        <f t="shared" si="6"/>
        <v>16.384866723989692</v>
      </c>
      <c r="P4" s="29">
        <f t="shared" si="6"/>
        <v>16.548409286328464</v>
      </c>
      <c r="Q4" s="29">
        <f t="shared" si="6"/>
        <v>9.2255374032674204</v>
      </c>
      <c r="R4" s="29">
        <f t="shared" si="6"/>
        <v>12.485468615649195</v>
      </c>
      <c r="S4" s="29">
        <f t="shared" si="6"/>
        <v>21.349183147033539</v>
      </c>
      <c r="T4" s="29">
        <f t="shared" si="6"/>
        <v>21.997850386930374</v>
      </c>
      <c r="U4" s="29">
        <f t="shared" si="6"/>
        <v>14.497936371453156</v>
      </c>
      <c r="V4" s="29">
        <f t="shared" si="6"/>
        <v>9.2932072226999036</v>
      </c>
      <c r="W4" s="29">
        <f t="shared" si="6"/>
        <v>10.561049011177989</v>
      </c>
      <c r="X4" s="29">
        <f t="shared" ref="X4" si="7">SUM(X5:X7)</f>
        <v>7.6374032674118659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82.252020636285465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86.971109200343932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73.860447119518454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66.784178847807382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59.157351676698177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38.49097162510747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22.929234737747198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33.51126397248494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31.077472055030082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43.20722269991402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16.384866723989692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16.548409286328464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9.2255374032674204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12.485468615649195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21.349183147033539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21.997850386930374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14.497936371453156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9.2932072226999036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10.561049011177989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7.6374032674118659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167.83809114359417</v>
      </c>
      <c r="D8" s="29">
        <f t="shared" ref="D8:W8" si="9">SUM(D9:D10)</f>
        <v>176.1896818572657</v>
      </c>
      <c r="E8" s="29">
        <f t="shared" si="9"/>
        <v>130.059845227859</v>
      </c>
      <c r="F8" s="29">
        <f t="shared" si="9"/>
        <v>137.92596732588137</v>
      </c>
      <c r="G8" s="29">
        <f t="shared" si="9"/>
        <v>145.44505588993974</v>
      </c>
      <c r="H8" s="29">
        <f t="shared" si="9"/>
        <v>160.34187446259668</v>
      </c>
      <c r="I8" s="29">
        <f t="shared" si="9"/>
        <v>158.23301805674976</v>
      </c>
      <c r="J8" s="29">
        <f t="shared" si="9"/>
        <v>89.382803095442796</v>
      </c>
      <c r="K8" s="29">
        <f t="shared" si="9"/>
        <v>129.01143594153049</v>
      </c>
      <c r="L8" s="29">
        <f t="shared" si="9"/>
        <v>98.800515907136685</v>
      </c>
      <c r="M8" s="29">
        <f t="shared" si="9"/>
        <v>111.36474634565775</v>
      </c>
      <c r="N8" s="29">
        <f t="shared" si="9"/>
        <v>123.87644024075666</v>
      </c>
      <c r="O8" s="29">
        <f t="shared" si="9"/>
        <v>130.83903697334489</v>
      </c>
      <c r="P8" s="29">
        <f t="shared" si="9"/>
        <v>113.58933791917455</v>
      </c>
      <c r="Q8" s="29">
        <f t="shared" si="9"/>
        <v>90.784264832330251</v>
      </c>
      <c r="R8" s="29">
        <f t="shared" si="9"/>
        <v>80.814015477214184</v>
      </c>
      <c r="S8" s="29">
        <f t="shared" si="9"/>
        <v>96.463198624247667</v>
      </c>
      <c r="T8" s="29">
        <f t="shared" si="9"/>
        <v>114.02734307824603</v>
      </c>
      <c r="U8" s="29">
        <f t="shared" si="9"/>
        <v>75.604557179707726</v>
      </c>
      <c r="V8" s="29">
        <f t="shared" si="9"/>
        <v>57.333963886500371</v>
      </c>
      <c r="W8" s="29">
        <f t="shared" si="9"/>
        <v>43.548323301805667</v>
      </c>
      <c r="X8" s="29">
        <f t="shared" ref="X8" si="10">SUM(X9:X10)</f>
        <v>34.274118658641449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96.156749785038699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94.880137575236461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101.30610490111781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115.3599312123818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112.18727429062764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132.87730008598447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125.08005159071367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70.011693895098858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97.741272570937198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65.701289767841772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66.668099742046408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59.979191745485821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51.160791057609664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32.674118658641447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24.852364574376633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19.255889939810849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38.182115219260552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71.681341358555457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81.309544282029236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28.75374032674118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22.566036113499571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33.257781599312104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27.464574376612205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33.152966466036105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19.371109200343938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31.270163370593284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33.09922613929492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44.696646603611342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63.897248495270851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79.678245915735218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80.915219260533107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65.931900257953615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61.558125537403342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58.281083404987122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114.02734307824603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75.604557179707726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57.333963886500371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43.548323301805667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34.274118658641449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28.611865864144448</v>
      </c>
      <c r="D11" s="29">
        <f t="shared" ref="D11:W11" si="12">SUM(D12:D16)</f>
        <v>18.267411865864144</v>
      </c>
      <c r="E11" s="29">
        <f t="shared" si="12"/>
        <v>20.003095442820293</v>
      </c>
      <c r="F11" s="29">
        <f t="shared" si="12"/>
        <v>22.591401547721411</v>
      </c>
      <c r="G11" s="29">
        <f t="shared" si="12"/>
        <v>15.298022355975913</v>
      </c>
      <c r="H11" s="29">
        <f t="shared" si="12"/>
        <v>15.298108340498709</v>
      </c>
      <c r="I11" s="29">
        <f t="shared" si="12"/>
        <v>14.474118658641434</v>
      </c>
      <c r="J11" s="29">
        <f t="shared" si="12"/>
        <v>7.2171969045571789</v>
      </c>
      <c r="K11" s="29">
        <f t="shared" si="12"/>
        <v>10.632502149613067</v>
      </c>
      <c r="L11" s="29">
        <f t="shared" si="12"/>
        <v>9.1509028374892498</v>
      </c>
      <c r="M11" s="29">
        <f t="shared" si="12"/>
        <v>6.3533104041272548</v>
      </c>
      <c r="N11" s="29">
        <f t="shared" si="12"/>
        <v>4.8963026655202073</v>
      </c>
      <c r="O11" s="29">
        <f t="shared" si="12"/>
        <v>4.8751504729148785</v>
      </c>
      <c r="P11" s="29">
        <f t="shared" si="12"/>
        <v>3.3595872742906283</v>
      </c>
      <c r="Q11" s="29">
        <f t="shared" si="12"/>
        <v>2.418142734307827</v>
      </c>
      <c r="R11" s="29">
        <f t="shared" si="12"/>
        <v>1.8251074806534839</v>
      </c>
      <c r="S11" s="29">
        <f t="shared" si="12"/>
        <v>3.1820292347377483</v>
      </c>
      <c r="T11" s="29">
        <f t="shared" si="12"/>
        <v>5.620808254514194</v>
      </c>
      <c r="U11" s="29">
        <f t="shared" si="12"/>
        <v>5.0770421324161701</v>
      </c>
      <c r="V11" s="29">
        <f t="shared" si="12"/>
        <v>4.2435941530524461</v>
      </c>
      <c r="W11" s="29">
        <f t="shared" si="12"/>
        <v>2.8198624247635431</v>
      </c>
      <c r="X11" s="29">
        <f t="shared" ref="X11" si="13">SUM(X12:X16)</f>
        <v>3.7514187446259677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24.121496130696471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16.134307824591573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18.57884780739467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18.314703353396389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12.957351676698185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13.865004299226138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12.085640584694746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4.6603611349956999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4.5390369733447971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2.6273430782459157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1.5763542562338775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1.0509028374892522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1.566380051590714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0.52209802235597602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0.52545141874462631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2.133104041272571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2.1331040412725715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1.424247635425623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1.410576096302665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1.3852966466036103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2.357265692175408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2.8661220980223558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0.95537403267411825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1.4331040412725708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2.3884780739466884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2.5568357695614785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6.0934651762682703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6.5235597592433336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4.7769561478933777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3.8453998280309549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3.3087704213241644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2.8374892519346524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1.8926913155632008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1.8251074806534839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3.1820292347377483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5.620808254514194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5.0770421324161701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4.2435941530524461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2.8198624247635431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3.7514187446259677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317.0464316423043</v>
      </c>
      <c r="D26" s="37">
        <f t="shared" ref="D26:W26" si="21">SUM(D27,D33)</f>
        <v>290.75425623387792</v>
      </c>
      <c r="E26" s="37">
        <f t="shared" si="21"/>
        <v>283.05150472914875</v>
      </c>
      <c r="F26" s="37">
        <f t="shared" si="21"/>
        <v>236.21857265692174</v>
      </c>
      <c r="G26" s="37">
        <f t="shared" si="21"/>
        <v>179.8748065348237</v>
      </c>
      <c r="H26" s="37">
        <f t="shared" si="21"/>
        <v>188.40163370593297</v>
      </c>
      <c r="I26" s="37">
        <f t="shared" si="21"/>
        <v>165.01865864144449</v>
      </c>
      <c r="J26" s="37">
        <f t="shared" si="21"/>
        <v>117.8704213241617</v>
      </c>
      <c r="K26" s="37">
        <f t="shared" si="21"/>
        <v>105.522098022356</v>
      </c>
      <c r="L26" s="37">
        <f t="shared" si="21"/>
        <v>106.64471195184871</v>
      </c>
      <c r="M26" s="37">
        <f t="shared" si="21"/>
        <v>134.70911435941531</v>
      </c>
      <c r="N26" s="37">
        <f t="shared" si="21"/>
        <v>104.3995700773861</v>
      </c>
      <c r="O26" s="37">
        <f t="shared" si="21"/>
        <v>78.580309544282031</v>
      </c>
      <c r="P26" s="37">
        <f t="shared" si="21"/>
        <v>84.193207222699911</v>
      </c>
      <c r="Q26" s="37">
        <f t="shared" si="21"/>
        <v>72.967411865864136</v>
      </c>
      <c r="R26" s="37">
        <f t="shared" si="21"/>
        <v>72.967411865864136</v>
      </c>
      <c r="S26" s="37">
        <f t="shared" si="21"/>
        <v>59.535683576956139</v>
      </c>
      <c r="T26" s="37">
        <f t="shared" si="21"/>
        <v>74.938349097162501</v>
      </c>
      <c r="U26" s="37">
        <f t="shared" si="21"/>
        <v>76.040412725709373</v>
      </c>
      <c r="V26" s="37">
        <f t="shared" si="21"/>
        <v>73.836371453138426</v>
      </c>
      <c r="W26" s="37">
        <f t="shared" si="21"/>
        <v>79.346517626827165</v>
      </c>
      <c r="X26" s="37">
        <f t="shared" ref="X26" si="22">SUM(X27,X33)</f>
        <v>73.836371453138426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317.0464316423043</v>
      </c>
      <c r="D33" s="29">
        <f t="shared" ref="D33:W33" si="27">SUM(D34:D50)</f>
        <v>290.75425623387792</v>
      </c>
      <c r="E33" s="29">
        <f t="shared" si="27"/>
        <v>283.05150472914875</v>
      </c>
      <c r="F33" s="29">
        <f t="shared" si="27"/>
        <v>236.21857265692174</v>
      </c>
      <c r="G33" s="29">
        <f t="shared" si="27"/>
        <v>179.8748065348237</v>
      </c>
      <c r="H33" s="29">
        <f t="shared" si="27"/>
        <v>188.40163370593297</v>
      </c>
      <c r="I33" s="29">
        <f t="shared" si="27"/>
        <v>165.01865864144449</v>
      </c>
      <c r="J33" s="29">
        <f t="shared" si="27"/>
        <v>117.8704213241617</v>
      </c>
      <c r="K33" s="29">
        <f t="shared" si="27"/>
        <v>105.522098022356</v>
      </c>
      <c r="L33" s="29">
        <f t="shared" si="27"/>
        <v>106.64471195184871</v>
      </c>
      <c r="M33" s="29">
        <f t="shared" si="27"/>
        <v>134.70911435941531</v>
      </c>
      <c r="N33" s="29">
        <f t="shared" si="27"/>
        <v>104.3995700773861</v>
      </c>
      <c r="O33" s="29">
        <f t="shared" si="27"/>
        <v>78.580309544282031</v>
      </c>
      <c r="P33" s="29">
        <f t="shared" si="27"/>
        <v>84.193207222699911</v>
      </c>
      <c r="Q33" s="29">
        <f t="shared" si="27"/>
        <v>72.967411865864136</v>
      </c>
      <c r="R33" s="29">
        <f t="shared" si="27"/>
        <v>72.967411865864136</v>
      </c>
      <c r="S33" s="29">
        <f t="shared" si="27"/>
        <v>59.535683576956139</v>
      </c>
      <c r="T33" s="29">
        <f t="shared" si="27"/>
        <v>74.938349097162501</v>
      </c>
      <c r="U33" s="29">
        <f t="shared" si="27"/>
        <v>76.040412725709373</v>
      </c>
      <c r="V33" s="29">
        <f t="shared" si="27"/>
        <v>73.836371453138426</v>
      </c>
      <c r="W33" s="29">
        <f t="shared" si="27"/>
        <v>79.346517626827165</v>
      </c>
      <c r="X33" s="29">
        <f t="shared" ref="X33" si="28">SUM(X34:X50)</f>
        <v>73.836371453138426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290.34342218400678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249.67274290627691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255.32149613069649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225.94823731728289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170.6314703353396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186.34754944110063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165.01865864144449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117.8704213241617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105.522098022356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106.64471195184871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134.70911435941531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104.3995700773861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78.580309544282031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84.193207222699911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72.967411865864136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72.967411865864136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59.535683576956139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74.938349097162501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76.040412725709373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73.836371453138426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79.346517626827165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73.836371453138426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26.703009458297501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41.08151332760103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27.73000859845228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10.27033533963886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9.2433361994840944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2.0540842648323303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0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0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0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0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0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0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0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0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0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0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0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0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0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0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0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3025.3439380911432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3303.5468615649179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3413.3276010318141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3946.8615649183139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3568.3791917454851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3928.245915735165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3643.9810834049872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3174.355116079108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3294.3680137575247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3181.6423043852119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3259.7592433362011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2966.3800515907114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2704.0197764402405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2513.069647463456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2320.6792777300079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2625.8383490971623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2813.4350816852989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2971.7111779879619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2830.5674978503871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2792.9062768701629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3026.6552020636268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3329.3637145313833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553.21487532244191</v>
      </c>
      <c r="D52" s="37">
        <f t="shared" ref="D52:W52" si="30">SUM(D53:D70)</f>
        <v>602.29776440240767</v>
      </c>
      <c r="E52" s="37">
        <f t="shared" si="30"/>
        <v>583.14221840068774</v>
      </c>
      <c r="F52" s="37">
        <f t="shared" si="30"/>
        <v>584.28873602751503</v>
      </c>
      <c r="G52" s="37">
        <f t="shared" si="30"/>
        <v>486.79183147033535</v>
      </c>
      <c r="H52" s="37">
        <f t="shared" si="30"/>
        <v>951.32312983662916</v>
      </c>
      <c r="I52" s="37">
        <f t="shared" si="30"/>
        <v>1024.2906276870162</v>
      </c>
      <c r="J52" s="37">
        <f t="shared" si="30"/>
        <v>1102.0828030954419</v>
      </c>
      <c r="K52" s="37">
        <f t="shared" si="30"/>
        <v>915.66354256233853</v>
      </c>
      <c r="L52" s="37">
        <f t="shared" si="30"/>
        <v>1376.3494411006002</v>
      </c>
      <c r="M52" s="37">
        <f t="shared" si="30"/>
        <v>1572.6092003439378</v>
      </c>
      <c r="N52" s="37">
        <f t="shared" si="30"/>
        <v>1825.3797076526234</v>
      </c>
      <c r="O52" s="37">
        <f t="shared" si="30"/>
        <v>1990.6611349957016</v>
      </c>
      <c r="P52" s="37">
        <f t="shared" si="30"/>
        <v>2045.0702493551171</v>
      </c>
      <c r="Q52" s="37">
        <f t="shared" si="30"/>
        <v>1660.8149613069641</v>
      </c>
      <c r="R52" s="37">
        <f t="shared" si="30"/>
        <v>1775.2220980223576</v>
      </c>
      <c r="S52" s="37">
        <f t="shared" si="30"/>
        <v>1730.0802235597589</v>
      </c>
      <c r="T52" s="37">
        <f t="shared" si="30"/>
        <v>1639.9398108340497</v>
      </c>
      <c r="U52" s="37">
        <f t="shared" si="30"/>
        <v>1371.3337059329319</v>
      </c>
      <c r="V52" s="37">
        <f t="shared" si="30"/>
        <v>1285.5880481513336</v>
      </c>
      <c r="W52" s="37">
        <f t="shared" si="30"/>
        <v>1292.5861564918305</v>
      </c>
      <c r="X52" s="37">
        <f t="shared" ref="X52" si="31">SUM(X53:X70)</f>
        <v>1352.7515047291511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1.4331040412725711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1.671883061049011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1.8152192605331039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1.791315563198624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1.886844368013757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1.9107480653482369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2.412381771281169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3.6782459157351668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4.3708512467755796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5.0874462596732588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6.3055030094582971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8.2163370593293195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8.5984522785898534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9.482201203783319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10.48529664660361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10.963026655202061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11.536285468615651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12.348323301805671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13.112639724849529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14.71289767841788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15.262252794496989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553.21487532244191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600.86466036113507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581.47033533963872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582.4735167669819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485.00051590713673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949.43628546861544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1022.3798796216679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1099.6704213241608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911.98529664660339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1371.9785898538246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1567.5217540842646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1819.0742046431651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1982.4447979363722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2036.4717970765273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1651.3327601031808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1764.7368013757541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1719.1171969045567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1623.5788478073944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1352.2260533104038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1263.1842648323311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1266.0981943250206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1317.5217540842671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4.8246775580395527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6.7593293207222702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9.291143594153052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11.77506448839209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19.96749785038693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667.83697334479791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747.51599312123824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607.12235597592417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637.81410146173675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673.25881341358536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703.16233877901959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663.68108340498679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620.8798796216679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554.28968185726569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539.33791917454835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569.67136715391223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528.78091143594122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537.3316423043849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523.23972484952674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433.38589853826329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468.16182287188315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491.01943250214941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498.66242476354284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467.34978503869354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455.00146173688728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470.09647463456525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500.71650902837501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841.96044711951834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871.02321582115201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897.67841788478063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951.24677558039571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948.58125537403271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955.71797076526218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984.60877042132415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967.32588134135835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985.38263112639697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966.03611349957009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963.19862424763539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972.65692175408424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913.1556319862425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909.71625107480656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896.21668099742044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931.98624247635439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941.87446259673277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967.23989681857245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977.64402407566627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998.96818572656923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1055.460017196905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1072.6569217540839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4149.8623344874231</v>
      </c>
      <c r="D2" s="31">
        <f t="shared" ref="D2:W2" si="1">SUM(D3,D17,D22,D25,D26,D51,D52,D71,D74,D75,D76)</f>
        <v>4527.828603055229</v>
      </c>
      <c r="E2" s="31">
        <f t="shared" si="1"/>
        <v>4490.0449153468571</v>
      </c>
      <c r="F2" s="31">
        <f t="shared" si="1"/>
        <v>5051.9499699519956</v>
      </c>
      <c r="G2" s="31">
        <f t="shared" si="1"/>
        <v>4530.6470779042147</v>
      </c>
      <c r="H2" s="31">
        <f t="shared" si="1"/>
        <v>5395.1482852103145</v>
      </c>
      <c r="I2" s="31">
        <f t="shared" si="1"/>
        <v>5155.4701194846011</v>
      </c>
      <c r="J2" s="31">
        <f t="shared" si="1"/>
        <v>4573.8866609200486</v>
      </c>
      <c r="K2" s="31">
        <f t="shared" si="1"/>
        <v>4464.8589556772586</v>
      </c>
      <c r="L2" s="31">
        <f t="shared" si="1"/>
        <v>4800.8831347711775</v>
      </c>
      <c r="M2" s="31">
        <f t="shared" si="1"/>
        <v>5122.276570951004</v>
      </c>
      <c r="N2" s="31">
        <f t="shared" si="1"/>
        <v>5082.2185149072584</v>
      </c>
      <c r="O2" s="31">
        <f t="shared" si="1"/>
        <v>4970.0943959398455</v>
      </c>
      <c r="P2" s="31">
        <f t="shared" si="1"/>
        <v>4820.4448994378117</v>
      </c>
      <c r="Q2" s="31">
        <f t="shared" si="1"/>
        <v>4079.7486999072198</v>
      </c>
      <c r="R2" s="31">
        <f t="shared" si="1"/>
        <v>4531.635490977802</v>
      </c>
      <c r="S2" s="31">
        <f t="shared" si="1"/>
        <v>4716.4590410055971</v>
      </c>
      <c r="T2" s="31">
        <f t="shared" si="1"/>
        <v>4797.3820048334255</v>
      </c>
      <c r="U2" s="31">
        <f t="shared" si="1"/>
        <v>4301.0900984064174</v>
      </c>
      <c r="V2" s="31">
        <f t="shared" si="1"/>
        <v>4134.9063641475905</v>
      </c>
      <c r="W2" s="31">
        <f t="shared" si="1"/>
        <v>4308.5337689829139</v>
      </c>
      <c r="X2" s="31">
        <f t="shared" ref="X2" si="2">SUM(X3,X17,X22,X25,X26,X51,X52,X71,X74,X75,X76)</f>
        <v>4721.7403481994415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196.44995700773862</v>
      </c>
      <c r="D3" s="34">
        <f t="shared" ref="D3:W3" si="4">SUM(D4,D8,D11)</f>
        <v>194.45709372312984</v>
      </c>
      <c r="E3" s="34">
        <f t="shared" si="4"/>
        <v>232.31496130696476</v>
      </c>
      <c r="F3" s="34">
        <f t="shared" si="4"/>
        <v>247.48847807394671</v>
      </c>
      <c r="G3" s="34">
        <f t="shared" si="4"/>
        <v>234.60352536543411</v>
      </c>
      <c r="H3" s="34">
        <f t="shared" si="4"/>
        <v>242.42416165090279</v>
      </c>
      <c r="I3" s="34">
        <f t="shared" si="4"/>
        <v>231.86448839208936</v>
      </c>
      <c r="J3" s="34">
        <f t="shared" si="4"/>
        <v>135.09097162510744</v>
      </c>
      <c r="K3" s="34">
        <f t="shared" si="4"/>
        <v>162.57317282889076</v>
      </c>
      <c r="L3" s="34">
        <f t="shared" si="4"/>
        <v>141.46268271711085</v>
      </c>
      <c r="M3" s="34">
        <f t="shared" si="4"/>
        <v>148.79552880481509</v>
      </c>
      <c r="N3" s="34">
        <f t="shared" si="4"/>
        <v>171.97996560619089</v>
      </c>
      <c r="O3" s="34">
        <f t="shared" si="4"/>
        <v>152.09905417024945</v>
      </c>
      <c r="P3" s="34">
        <f t="shared" si="4"/>
        <v>133.49733447979364</v>
      </c>
      <c r="Q3" s="34">
        <f t="shared" si="4"/>
        <v>102.4279449699055</v>
      </c>
      <c r="R3" s="34">
        <f t="shared" si="4"/>
        <v>95.124591573516867</v>
      </c>
      <c r="S3" s="34">
        <f t="shared" si="4"/>
        <v>120.99441100601896</v>
      </c>
      <c r="T3" s="34">
        <f t="shared" si="4"/>
        <v>141.64600171969062</v>
      </c>
      <c r="U3" s="34">
        <f t="shared" si="4"/>
        <v>95.179535683577043</v>
      </c>
      <c r="V3" s="34">
        <f t="shared" si="4"/>
        <v>70.870765262252718</v>
      </c>
      <c r="W3" s="34">
        <f t="shared" si="4"/>
        <v>56.929234737747194</v>
      </c>
      <c r="X3" s="34">
        <f t="shared" ref="X3" si="5">SUM(X4,X8,X11)</f>
        <v>45.662940670679276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82.252020636285465</v>
      </c>
      <c r="F4" s="29">
        <f t="shared" si="7"/>
        <v>86.971109200343932</v>
      </c>
      <c r="G4" s="29">
        <f t="shared" si="7"/>
        <v>73.860447119518454</v>
      </c>
      <c r="H4" s="29">
        <f t="shared" si="7"/>
        <v>66.784178847807382</v>
      </c>
      <c r="I4" s="29">
        <f t="shared" si="7"/>
        <v>59.157351676698177</v>
      </c>
      <c r="J4" s="29">
        <f t="shared" si="7"/>
        <v>38.49097162510747</v>
      </c>
      <c r="K4" s="29">
        <f t="shared" si="7"/>
        <v>22.929234737747198</v>
      </c>
      <c r="L4" s="29">
        <f t="shared" si="7"/>
        <v>33.51126397248494</v>
      </c>
      <c r="M4" s="29">
        <f t="shared" si="7"/>
        <v>31.077472055030082</v>
      </c>
      <c r="N4" s="29">
        <f t="shared" si="7"/>
        <v>43.20722269991402</v>
      </c>
      <c r="O4" s="29">
        <f t="shared" si="7"/>
        <v>16.384866723989692</v>
      </c>
      <c r="P4" s="29">
        <f t="shared" si="7"/>
        <v>16.548409286328464</v>
      </c>
      <c r="Q4" s="29">
        <f t="shared" si="7"/>
        <v>9.2255374032674204</v>
      </c>
      <c r="R4" s="29">
        <f t="shared" si="7"/>
        <v>12.485468615649195</v>
      </c>
      <c r="S4" s="29">
        <f t="shared" si="7"/>
        <v>21.349183147033539</v>
      </c>
      <c r="T4" s="29">
        <f t="shared" si="7"/>
        <v>21.997850386930374</v>
      </c>
      <c r="U4" s="29">
        <f t="shared" si="7"/>
        <v>14.497936371453156</v>
      </c>
      <c r="V4" s="29">
        <f t="shared" si="7"/>
        <v>9.2932072226999036</v>
      </c>
      <c r="W4" s="29">
        <f t="shared" si="7"/>
        <v>10.561049011177989</v>
      </c>
      <c r="X4" s="29">
        <f t="shared" ref="X4" si="8">SUM(X5:X7)</f>
        <v>7.6374032674118659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82.252020636285465</v>
      </c>
      <c r="F7" s="10">
        <v>86.971109200343932</v>
      </c>
      <c r="G7" s="10">
        <v>73.860447119518454</v>
      </c>
      <c r="H7" s="10">
        <v>66.784178847807382</v>
      </c>
      <c r="I7" s="10">
        <v>59.157351676698177</v>
      </c>
      <c r="J7" s="10">
        <v>38.49097162510747</v>
      </c>
      <c r="K7" s="10">
        <v>22.929234737747198</v>
      </c>
      <c r="L7" s="10">
        <v>33.51126397248494</v>
      </c>
      <c r="M7" s="10">
        <v>31.077472055030082</v>
      </c>
      <c r="N7" s="10">
        <v>43.20722269991402</v>
      </c>
      <c r="O7" s="10">
        <v>16.384866723989692</v>
      </c>
      <c r="P7" s="10">
        <v>16.548409286328464</v>
      </c>
      <c r="Q7" s="10">
        <v>9.2255374032674204</v>
      </c>
      <c r="R7" s="10">
        <v>12.485468615649195</v>
      </c>
      <c r="S7" s="10">
        <v>21.349183147033539</v>
      </c>
      <c r="T7" s="10">
        <v>21.997850386930374</v>
      </c>
      <c r="U7" s="10">
        <v>14.497936371453156</v>
      </c>
      <c r="V7" s="10">
        <v>9.2932072226999036</v>
      </c>
      <c r="W7" s="10">
        <v>10.561049011177989</v>
      </c>
      <c r="X7" s="10">
        <v>7.6374032674118659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167.83809114359417</v>
      </c>
      <c r="D8" s="29">
        <f t="shared" ref="D8:W8" si="10">SUM(D9:D10)</f>
        <v>176.1896818572657</v>
      </c>
      <c r="E8" s="29">
        <f t="shared" si="10"/>
        <v>130.059845227859</v>
      </c>
      <c r="F8" s="29">
        <f t="shared" si="10"/>
        <v>137.92596732588137</v>
      </c>
      <c r="G8" s="29">
        <f t="shared" si="10"/>
        <v>145.44505588993974</v>
      </c>
      <c r="H8" s="29">
        <f t="shared" si="10"/>
        <v>160.34187446259668</v>
      </c>
      <c r="I8" s="29">
        <f t="shared" si="10"/>
        <v>158.23301805674976</v>
      </c>
      <c r="J8" s="29">
        <f t="shared" si="10"/>
        <v>89.382803095442796</v>
      </c>
      <c r="K8" s="29">
        <f t="shared" si="10"/>
        <v>129.01143594153049</v>
      </c>
      <c r="L8" s="29">
        <f t="shared" si="10"/>
        <v>98.800515907136685</v>
      </c>
      <c r="M8" s="29">
        <f t="shared" si="10"/>
        <v>111.36474634565775</v>
      </c>
      <c r="N8" s="29">
        <f t="shared" si="10"/>
        <v>123.87644024075666</v>
      </c>
      <c r="O8" s="29">
        <f t="shared" si="10"/>
        <v>130.83903697334489</v>
      </c>
      <c r="P8" s="29">
        <f t="shared" si="10"/>
        <v>113.58933791917455</v>
      </c>
      <c r="Q8" s="29">
        <f t="shared" si="10"/>
        <v>90.784264832330251</v>
      </c>
      <c r="R8" s="29">
        <f t="shared" si="10"/>
        <v>80.814015477214184</v>
      </c>
      <c r="S8" s="29">
        <f t="shared" si="10"/>
        <v>96.463198624247667</v>
      </c>
      <c r="T8" s="29">
        <f t="shared" si="10"/>
        <v>114.02734307824603</v>
      </c>
      <c r="U8" s="29">
        <f t="shared" si="10"/>
        <v>75.604557179707726</v>
      </c>
      <c r="V8" s="29">
        <f t="shared" si="10"/>
        <v>57.333963886500371</v>
      </c>
      <c r="W8" s="29">
        <f t="shared" si="10"/>
        <v>43.548323301805667</v>
      </c>
      <c r="X8" s="29">
        <f t="shared" ref="X8" si="11">SUM(X9:X10)</f>
        <v>34.274118658641449</v>
      </c>
    </row>
    <row r="9" spans="1:24" ht="11.25" customHeight="1" x14ac:dyDescent="0.2">
      <c r="A9" s="41" t="s">
        <v>11</v>
      </c>
      <c r="B9" s="9" t="s">
        <v>12</v>
      </c>
      <c r="C9" s="10">
        <v>96.156749785038699</v>
      </c>
      <c r="D9" s="10">
        <v>94.880137575236461</v>
      </c>
      <c r="E9" s="10">
        <v>101.30610490111781</v>
      </c>
      <c r="F9" s="10">
        <v>115.3599312123818</v>
      </c>
      <c r="G9" s="10">
        <v>112.18727429062764</v>
      </c>
      <c r="H9" s="10">
        <v>132.87730008598447</v>
      </c>
      <c r="I9" s="10">
        <v>125.08005159071367</v>
      </c>
      <c r="J9" s="10">
        <v>70.011693895098858</v>
      </c>
      <c r="K9" s="10">
        <v>97.741272570937198</v>
      </c>
      <c r="L9" s="10">
        <v>65.701289767841772</v>
      </c>
      <c r="M9" s="10">
        <v>66.668099742046408</v>
      </c>
      <c r="N9" s="10">
        <v>59.979191745485821</v>
      </c>
      <c r="O9" s="10">
        <v>51.160791057609664</v>
      </c>
      <c r="P9" s="10">
        <v>32.674118658641447</v>
      </c>
      <c r="Q9" s="10">
        <v>24.852364574376633</v>
      </c>
      <c r="R9" s="10">
        <v>19.255889939810849</v>
      </c>
      <c r="S9" s="10">
        <v>38.182115219260552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71.681341358555457</v>
      </c>
      <c r="D10" s="10">
        <v>81.309544282029236</v>
      </c>
      <c r="E10" s="10">
        <v>28.75374032674118</v>
      </c>
      <c r="F10" s="10">
        <v>22.566036113499571</v>
      </c>
      <c r="G10" s="10">
        <v>33.257781599312104</v>
      </c>
      <c r="H10" s="10">
        <v>27.464574376612205</v>
      </c>
      <c r="I10" s="10">
        <v>33.152966466036105</v>
      </c>
      <c r="J10" s="10">
        <v>19.371109200343938</v>
      </c>
      <c r="K10" s="10">
        <v>31.270163370593284</v>
      </c>
      <c r="L10" s="10">
        <v>33.09922613929492</v>
      </c>
      <c r="M10" s="10">
        <v>44.696646603611342</v>
      </c>
      <c r="N10" s="10">
        <v>63.897248495270851</v>
      </c>
      <c r="O10" s="10">
        <v>79.678245915735218</v>
      </c>
      <c r="P10" s="10">
        <v>80.915219260533107</v>
      </c>
      <c r="Q10" s="10">
        <v>65.931900257953615</v>
      </c>
      <c r="R10" s="10">
        <v>61.558125537403342</v>
      </c>
      <c r="S10" s="10">
        <v>58.281083404987122</v>
      </c>
      <c r="T10" s="10">
        <v>114.02734307824603</v>
      </c>
      <c r="U10" s="10">
        <v>75.604557179707726</v>
      </c>
      <c r="V10" s="10">
        <v>57.333963886500371</v>
      </c>
      <c r="W10" s="10">
        <v>43.548323301805667</v>
      </c>
      <c r="X10" s="10">
        <v>34.274118658641449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28.611865864144448</v>
      </c>
      <c r="D11" s="29">
        <f t="shared" ref="D11:W11" si="13">SUM(D12:D16)</f>
        <v>18.267411865864144</v>
      </c>
      <c r="E11" s="29">
        <f t="shared" si="13"/>
        <v>20.003095442820293</v>
      </c>
      <c r="F11" s="29">
        <f t="shared" si="13"/>
        <v>22.591401547721411</v>
      </c>
      <c r="G11" s="29">
        <f t="shared" si="13"/>
        <v>15.298022355975913</v>
      </c>
      <c r="H11" s="29">
        <f t="shared" si="13"/>
        <v>15.298108340498709</v>
      </c>
      <c r="I11" s="29">
        <f t="shared" si="13"/>
        <v>14.474118658641434</v>
      </c>
      <c r="J11" s="29">
        <f t="shared" si="13"/>
        <v>7.2171969045571789</v>
      </c>
      <c r="K11" s="29">
        <f t="shared" si="13"/>
        <v>10.632502149613067</v>
      </c>
      <c r="L11" s="29">
        <f t="shared" si="13"/>
        <v>9.1509028374892498</v>
      </c>
      <c r="M11" s="29">
        <f t="shared" si="13"/>
        <v>6.3533104041272548</v>
      </c>
      <c r="N11" s="29">
        <f t="shared" si="13"/>
        <v>4.8963026655202073</v>
      </c>
      <c r="O11" s="29">
        <f t="shared" si="13"/>
        <v>4.8751504729148785</v>
      </c>
      <c r="P11" s="29">
        <f t="shared" si="13"/>
        <v>3.3595872742906283</v>
      </c>
      <c r="Q11" s="29">
        <f t="shared" si="13"/>
        <v>2.418142734307827</v>
      </c>
      <c r="R11" s="29">
        <f t="shared" si="13"/>
        <v>1.8251074806534839</v>
      </c>
      <c r="S11" s="29">
        <f t="shared" si="13"/>
        <v>3.1820292347377483</v>
      </c>
      <c r="T11" s="29">
        <f t="shared" si="13"/>
        <v>5.620808254514194</v>
      </c>
      <c r="U11" s="29">
        <f t="shared" si="13"/>
        <v>5.0770421324161701</v>
      </c>
      <c r="V11" s="29">
        <f t="shared" si="13"/>
        <v>4.2435941530524461</v>
      </c>
      <c r="W11" s="29">
        <f t="shared" si="13"/>
        <v>2.8198624247635431</v>
      </c>
      <c r="X11" s="29">
        <f t="shared" ref="X11" si="14">SUM(X12:X16)</f>
        <v>3.7514187446259677</v>
      </c>
    </row>
    <row r="12" spans="1:24" ht="11.25" customHeight="1" x14ac:dyDescent="0.2">
      <c r="A12" s="41" t="s">
        <v>15</v>
      </c>
      <c r="B12" s="9" t="s">
        <v>16</v>
      </c>
      <c r="C12" s="10">
        <v>24.121496130696471</v>
      </c>
      <c r="D12" s="10">
        <v>16.134307824591573</v>
      </c>
      <c r="E12" s="10">
        <v>18.57884780739467</v>
      </c>
      <c r="F12" s="10">
        <v>18.314703353396389</v>
      </c>
      <c r="G12" s="10">
        <v>12.957351676698185</v>
      </c>
      <c r="H12" s="10">
        <v>13.865004299226138</v>
      </c>
      <c r="I12" s="10">
        <v>12.085640584694746</v>
      </c>
      <c r="J12" s="10">
        <v>4.6603611349956999</v>
      </c>
      <c r="K12" s="10">
        <v>4.5390369733447971</v>
      </c>
      <c r="L12" s="10">
        <v>2.6273430782459157</v>
      </c>
      <c r="M12" s="10">
        <v>1.5763542562338775</v>
      </c>
      <c r="N12" s="10">
        <v>1.0509028374892522</v>
      </c>
      <c r="O12" s="10">
        <v>1.566380051590714</v>
      </c>
      <c r="P12" s="10">
        <v>0.52209802235597602</v>
      </c>
      <c r="Q12" s="10">
        <v>0.52545141874462631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2.133104041272571</v>
      </c>
      <c r="D13" s="10">
        <v>2.1331040412725715</v>
      </c>
      <c r="E13" s="10">
        <v>1.424247635425623</v>
      </c>
      <c r="F13" s="10">
        <v>1.410576096302665</v>
      </c>
      <c r="G13" s="10">
        <v>1.3852966466036103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2.357265692175408</v>
      </c>
      <c r="D16" s="10">
        <v>0</v>
      </c>
      <c r="E16" s="10">
        <v>0</v>
      </c>
      <c r="F16" s="10">
        <v>2.8661220980223558</v>
      </c>
      <c r="G16" s="10">
        <v>0.95537403267411825</v>
      </c>
      <c r="H16" s="10">
        <v>1.4331040412725708</v>
      </c>
      <c r="I16" s="10">
        <v>2.3884780739466884</v>
      </c>
      <c r="J16" s="10">
        <v>2.5568357695614785</v>
      </c>
      <c r="K16" s="10">
        <v>6.0934651762682703</v>
      </c>
      <c r="L16" s="10">
        <v>6.5235597592433336</v>
      </c>
      <c r="M16" s="10">
        <v>4.7769561478933777</v>
      </c>
      <c r="N16" s="10">
        <v>3.8453998280309549</v>
      </c>
      <c r="O16" s="10">
        <v>3.3087704213241644</v>
      </c>
      <c r="P16" s="10">
        <v>2.8374892519346524</v>
      </c>
      <c r="Q16" s="10">
        <v>1.8926913155632008</v>
      </c>
      <c r="R16" s="10">
        <v>1.8251074806534839</v>
      </c>
      <c r="S16" s="10">
        <v>3.1820292347377483</v>
      </c>
      <c r="T16" s="10">
        <v>5.620808254514194</v>
      </c>
      <c r="U16" s="10">
        <v>5.0770421324161701</v>
      </c>
      <c r="V16" s="10">
        <v>4.2435941530524461</v>
      </c>
      <c r="W16" s="10">
        <v>2.8198624247635431</v>
      </c>
      <c r="X16" s="10">
        <v>3.7514187446259677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184.81091935950695</v>
      </c>
      <c r="D26" s="37">
        <f t="shared" si="19"/>
        <v>166.60880582780874</v>
      </c>
      <c r="E26" s="37">
        <f t="shared" si="19"/>
        <v>157.27661977927613</v>
      </c>
      <c r="F26" s="37">
        <f t="shared" si="19"/>
        <v>114.54753606823687</v>
      </c>
      <c r="G26" s="37">
        <f t="shared" si="19"/>
        <v>68.795874896660408</v>
      </c>
      <c r="H26" s="37">
        <f t="shared" si="19"/>
        <v>73.18928973912098</v>
      </c>
      <c r="I26" s="37">
        <f t="shared" si="19"/>
        <v>51.961815192669576</v>
      </c>
      <c r="J26" s="37">
        <f t="shared" si="19"/>
        <v>18.514062265611429</v>
      </c>
      <c r="K26" s="37">
        <f t="shared" si="19"/>
        <v>16.47420124411525</v>
      </c>
      <c r="L26" s="37">
        <f t="shared" si="19"/>
        <v>16.583707600680327</v>
      </c>
      <c r="M26" s="37">
        <f t="shared" si="19"/>
        <v>35.512656519142809</v>
      </c>
      <c r="N26" s="37">
        <f t="shared" si="19"/>
        <v>22.953706493506928</v>
      </c>
      <c r="O26" s="37">
        <f t="shared" si="19"/>
        <v>11.494816479585442</v>
      </c>
      <c r="P26" s="37">
        <f t="shared" si="19"/>
        <v>11.856393162606695</v>
      </c>
      <c r="Q26" s="37">
        <f t="shared" si="19"/>
        <v>8.758232328045338</v>
      </c>
      <c r="R26" s="37">
        <f t="shared" si="19"/>
        <v>9.2949173593197578</v>
      </c>
      <c r="S26" s="37">
        <f t="shared" si="19"/>
        <v>7.5841845801089027</v>
      </c>
      <c r="T26" s="37">
        <f t="shared" si="19"/>
        <v>9.5457982229865177</v>
      </c>
      <c r="U26" s="37">
        <f t="shared" si="19"/>
        <v>9.6857853253081192</v>
      </c>
      <c r="V26" s="37">
        <f t="shared" si="19"/>
        <v>9.4058971051877176</v>
      </c>
      <c r="W26" s="37">
        <f t="shared" si="19"/>
        <v>2.3164775007165299</v>
      </c>
      <c r="X26" s="37">
        <f t="shared" ref="X26" si="20">SUM(X27,X33)</f>
        <v>2.1556090570364006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184.81091935950695</v>
      </c>
      <c r="D33" s="29">
        <f t="shared" si="23"/>
        <v>166.60880582780874</v>
      </c>
      <c r="E33" s="29">
        <f t="shared" si="23"/>
        <v>157.27661977927613</v>
      </c>
      <c r="F33" s="29">
        <f t="shared" si="23"/>
        <v>114.54753606823687</v>
      </c>
      <c r="G33" s="29">
        <f t="shared" si="23"/>
        <v>68.795874896660408</v>
      </c>
      <c r="H33" s="29">
        <f t="shared" si="23"/>
        <v>73.18928973912098</v>
      </c>
      <c r="I33" s="29">
        <f t="shared" si="23"/>
        <v>51.961815192669576</v>
      </c>
      <c r="J33" s="29">
        <f t="shared" si="23"/>
        <v>18.514062265611429</v>
      </c>
      <c r="K33" s="29">
        <f t="shared" si="23"/>
        <v>16.47420124411525</v>
      </c>
      <c r="L33" s="29">
        <f t="shared" si="23"/>
        <v>16.583707600680327</v>
      </c>
      <c r="M33" s="29">
        <f t="shared" si="23"/>
        <v>35.512656519142809</v>
      </c>
      <c r="N33" s="29">
        <f t="shared" si="23"/>
        <v>22.953706493506928</v>
      </c>
      <c r="O33" s="29">
        <f t="shared" si="23"/>
        <v>11.494816479585442</v>
      </c>
      <c r="P33" s="29">
        <f t="shared" si="23"/>
        <v>11.856393162606695</v>
      </c>
      <c r="Q33" s="29">
        <f t="shared" si="23"/>
        <v>8.758232328045338</v>
      </c>
      <c r="R33" s="29">
        <f t="shared" si="23"/>
        <v>9.2949173593197578</v>
      </c>
      <c r="S33" s="29">
        <f t="shared" si="23"/>
        <v>7.5841845801089027</v>
      </c>
      <c r="T33" s="29">
        <f t="shared" si="23"/>
        <v>9.5457982229865177</v>
      </c>
      <c r="U33" s="29">
        <f t="shared" si="23"/>
        <v>9.6857853253081192</v>
      </c>
      <c r="V33" s="29">
        <f t="shared" si="23"/>
        <v>9.4058971051877176</v>
      </c>
      <c r="W33" s="29">
        <f t="shared" si="23"/>
        <v>2.3164775007165299</v>
      </c>
      <c r="X33" s="29">
        <f t="shared" ref="X33" si="24">SUM(X34:X50)</f>
        <v>2.1556090570364006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158.10790990120947</v>
      </c>
      <c r="D36" s="10">
        <v>125.52729250020771</v>
      </c>
      <c r="E36" s="10">
        <v>129.54661118082385</v>
      </c>
      <c r="F36" s="10">
        <v>104.277200728598</v>
      </c>
      <c r="G36" s="10">
        <v>59.55253869717631</v>
      </c>
      <c r="H36" s="10">
        <v>71.135205474288654</v>
      </c>
      <c r="I36" s="10">
        <v>51.961815192669576</v>
      </c>
      <c r="J36" s="10">
        <v>18.514062265611429</v>
      </c>
      <c r="K36" s="10">
        <v>16.47420124411525</v>
      </c>
      <c r="L36" s="10">
        <v>16.583707600680327</v>
      </c>
      <c r="M36" s="10">
        <v>35.512656519142809</v>
      </c>
      <c r="N36" s="10">
        <v>22.953706493506928</v>
      </c>
      <c r="O36" s="10">
        <v>11.494816479585442</v>
      </c>
      <c r="P36" s="10">
        <v>11.856393162606695</v>
      </c>
      <c r="Q36" s="10">
        <v>8.758232328045338</v>
      </c>
      <c r="R36" s="10">
        <v>9.2949173593197578</v>
      </c>
      <c r="S36" s="10">
        <v>7.5841845801089027</v>
      </c>
      <c r="T36" s="10">
        <v>9.5457982229865177</v>
      </c>
      <c r="U36" s="10">
        <v>9.6857853253081192</v>
      </c>
      <c r="V36" s="10">
        <v>9.4058971051877176</v>
      </c>
      <c r="W36" s="10">
        <v>2.3164775007165299</v>
      </c>
      <c r="X36" s="10">
        <v>2.1556090570364006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26.703009458297501</v>
      </c>
      <c r="D43" s="10">
        <v>41.08151332760103</v>
      </c>
      <c r="E43" s="10">
        <v>27.73000859845228</v>
      </c>
      <c r="F43" s="10">
        <v>10.27033533963886</v>
      </c>
      <c r="G43" s="10">
        <v>9.2433361994840944</v>
      </c>
      <c r="H43" s="10">
        <v>2.0540842648323303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2600.1500437263198</v>
      </c>
      <c r="D51" s="37">
        <v>2872.2666309527108</v>
      </c>
      <c r="E51" s="37">
        <v>2949.9556690728623</v>
      </c>
      <c r="F51" s="37">
        <v>3498.9053463150112</v>
      </c>
      <c r="G51" s="37">
        <v>3113.7654189800619</v>
      </c>
      <c r="H51" s="37">
        <v>3461.7403371211853</v>
      </c>
      <c r="I51" s="37">
        <v>3223.0180240899472</v>
      </c>
      <c r="J51" s="37">
        <v>2748.3845991494327</v>
      </c>
      <c r="K51" s="37">
        <v>2859.0894406819898</v>
      </c>
      <c r="L51" s="37">
        <v>2767.5587228946442</v>
      </c>
      <c r="M51" s="37">
        <v>2836.6540682532313</v>
      </c>
      <c r="N51" s="37">
        <v>2575.6776342016465</v>
      </c>
      <c r="O51" s="37">
        <v>2326.1897694561553</v>
      </c>
      <c r="P51" s="37">
        <v>2156.0610995768725</v>
      </c>
      <c r="Q51" s="37">
        <v>1926.8537316724924</v>
      </c>
      <c r="R51" s="37">
        <v>2233.1919481100886</v>
      </c>
      <c r="S51" s="37">
        <v>2414.6926780003423</v>
      </c>
      <c r="T51" s="37">
        <v>2551.8428773529972</v>
      </c>
      <c r="U51" s="37">
        <v>2404.9095140417871</v>
      </c>
      <c r="V51" s="37">
        <v>2361.9707991926703</v>
      </c>
      <c r="W51" s="37">
        <v>2520.8034775962533</v>
      </c>
      <c r="X51" s="37">
        <v>2824.2702541320332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547.22744813740269</v>
      </c>
      <c r="D52" s="37">
        <f t="shared" si="25"/>
        <v>595.00517951762174</v>
      </c>
      <c r="E52" s="37">
        <f t="shared" si="25"/>
        <v>575.62434022550394</v>
      </c>
      <c r="F52" s="37">
        <f t="shared" si="25"/>
        <v>577.2302972927547</v>
      </c>
      <c r="G52" s="37">
        <f t="shared" si="25"/>
        <v>480.5575047845299</v>
      </c>
      <c r="H52" s="37">
        <f t="shared" si="25"/>
        <v>940.61980137473211</v>
      </c>
      <c r="I52" s="37">
        <f t="shared" si="25"/>
        <v>1012.9467704816221</v>
      </c>
      <c r="J52" s="37">
        <f t="shared" si="25"/>
        <v>1088.0885165558163</v>
      </c>
      <c r="K52" s="37">
        <f t="shared" si="25"/>
        <v>902.32926005061051</v>
      </c>
      <c r="L52" s="37">
        <f t="shared" si="25"/>
        <v>1357.2593908254673</v>
      </c>
      <c r="M52" s="37">
        <f t="shared" si="25"/>
        <v>1550.8084213849045</v>
      </c>
      <c r="N52" s="37">
        <f t="shared" si="25"/>
        <v>1798.1958930652347</v>
      </c>
      <c r="O52" s="37">
        <f t="shared" si="25"/>
        <v>1959.1048862076593</v>
      </c>
      <c r="P52" s="37">
        <f t="shared" si="25"/>
        <v>2011.3839334539955</v>
      </c>
      <c r="Q52" s="37">
        <f t="shared" si="25"/>
        <v>1626.8023464983594</v>
      </c>
      <c r="R52" s="37">
        <f t="shared" si="25"/>
        <v>1740.7885592815533</v>
      </c>
      <c r="S52" s="37">
        <f t="shared" si="25"/>
        <v>1695.7880194898248</v>
      </c>
      <c r="T52" s="37">
        <f t="shared" si="25"/>
        <v>1606.3708512467754</v>
      </c>
      <c r="U52" s="37">
        <f t="shared" si="25"/>
        <v>1336.9958440813984</v>
      </c>
      <c r="V52" s="37">
        <f t="shared" si="25"/>
        <v>1250.4975972102809</v>
      </c>
      <c r="W52" s="37">
        <f t="shared" si="25"/>
        <v>1265.142772523167</v>
      </c>
      <c r="X52" s="37">
        <f t="shared" ref="X52" si="26">SUM(X53:X70)</f>
        <v>1324.8092815515452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547.22744813740269</v>
      </c>
      <c r="D59" s="10">
        <v>595.00517951762174</v>
      </c>
      <c r="E59" s="10">
        <v>575.62434022550394</v>
      </c>
      <c r="F59" s="10">
        <v>577.2302972927547</v>
      </c>
      <c r="G59" s="10">
        <v>480.5575047845299</v>
      </c>
      <c r="H59" s="10">
        <v>940.61980137473211</v>
      </c>
      <c r="I59" s="10">
        <v>1012.9467704816221</v>
      </c>
      <c r="J59" s="10">
        <v>1088.0885165558163</v>
      </c>
      <c r="K59" s="10">
        <v>902.32926005061051</v>
      </c>
      <c r="L59" s="10">
        <v>1357.2593908254673</v>
      </c>
      <c r="M59" s="10">
        <v>1550.8084213849045</v>
      </c>
      <c r="N59" s="10">
        <v>1798.1958930652347</v>
      </c>
      <c r="O59" s="10">
        <v>1959.1048862076593</v>
      </c>
      <c r="P59" s="10">
        <v>2011.3839334539955</v>
      </c>
      <c r="Q59" s="10">
        <v>1626.8023464983594</v>
      </c>
      <c r="R59" s="10">
        <v>1740.7885592815533</v>
      </c>
      <c r="S59" s="10">
        <v>1695.7880194898248</v>
      </c>
      <c r="T59" s="10">
        <v>1601.5461736887357</v>
      </c>
      <c r="U59" s="10">
        <v>1330.2365147606761</v>
      </c>
      <c r="V59" s="10">
        <v>1241.2064536161279</v>
      </c>
      <c r="W59" s="10">
        <v>1253.367708034775</v>
      </c>
      <c r="X59" s="10">
        <v>1304.8417837011582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4.8246775580395527</v>
      </c>
      <c r="U70" s="10">
        <v>6.7593293207222702</v>
      </c>
      <c r="V70" s="10">
        <v>9.291143594153052</v>
      </c>
      <c r="W70" s="10">
        <v>11.77506448839209</v>
      </c>
      <c r="X70" s="10">
        <v>19.96749785038693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580.42088074251922</v>
      </c>
      <c r="D75" s="37">
        <v>655.33829071710682</v>
      </c>
      <c r="E75" s="37">
        <v>529.93347435571161</v>
      </c>
      <c r="F75" s="37">
        <v>563.04022930137307</v>
      </c>
      <c r="G75" s="37">
        <v>587.01722571460664</v>
      </c>
      <c r="H75" s="37">
        <v>625.48743962609399</v>
      </c>
      <c r="I75" s="37">
        <v>586.90394538007911</v>
      </c>
      <c r="J75" s="37">
        <v>541.08285141434214</v>
      </c>
      <c r="K75" s="37">
        <v>480.99371391717222</v>
      </c>
      <c r="L75" s="37">
        <v>473.71404765000051</v>
      </c>
      <c r="M75" s="37">
        <v>504.29725507239976</v>
      </c>
      <c r="N75" s="37">
        <v>469.51867551286745</v>
      </c>
      <c r="O75" s="37">
        <v>480.47600461282173</v>
      </c>
      <c r="P75" s="37">
        <v>467.95089873630889</v>
      </c>
      <c r="Q75" s="37">
        <v>379.60838207890686</v>
      </c>
      <c r="R75" s="37">
        <v>412.4213964856109</v>
      </c>
      <c r="S75" s="37">
        <v>433.74470709627633</v>
      </c>
      <c r="T75" s="37">
        <v>441.61809903653779</v>
      </c>
      <c r="U75" s="37">
        <v>409.78771501575267</v>
      </c>
      <c r="V75" s="37">
        <v>397.16321556951965</v>
      </c>
      <c r="W75" s="37">
        <v>410.3527316482523</v>
      </c>
      <c r="X75" s="37">
        <v>444.43029030995791</v>
      </c>
    </row>
    <row r="76" spans="1:24" ht="11.25" customHeight="1" x14ac:dyDescent="0.2">
      <c r="A76" s="38" t="s">
        <v>139</v>
      </c>
      <c r="B76" s="39" t="s">
        <v>140</v>
      </c>
      <c r="C76" s="40">
        <v>40.803085513935713</v>
      </c>
      <c r="D76" s="40">
        <v>44.152602316850391</v>
      </c>
      <c r="E76" s="40">
        <v>44.939850606538386</v>
      </c>
      <c r="F76" s="40">
        <v>50.738082900673788</v>
      </c>
      <c r="G76" s="40">
        <v>45.907528162922418</v>
      </c>
      <c r="H76" s="40">
        <v>51.687255698278513</v>
      </c>
      <c r="I76" s="40">
        <v>48.775075948193809</v>
      </c>
      <c r="J76" s="40">
        <v>42.725659909738305</v>
      </c>
      <c r="K76" s="40">
        <v>43.399166954480293</v>
      </c>
      <c r="L76" s="40">
        <v>44.304583083274771</v>
      </c>
      <c r="M76" s="40">
        <v>46.208640916510319</v>
      </c>
      <c r="N76" s="40">
        <v>43.892640027812533</v>
      </c>
      <c r="O76" s="40">
        <v>40.729865013373498</v>
      </c>
      <c r="P76" s="40">
        <v>39.695240028234799</v>
      </c>
      <c r="Q76" s="40">
        <v>35.298062359510688</v>
      </c>
      <c r="R76" s="40">
        <v>40.81407816771204</v>
      </c>
      <c r="S76" s="40">
        <v>43.655040833025971</v>
      </c>
      <c r="T76" s="40">
        <v>46.358377254437769</v>
      </c>
      <c r="U76" s="40">
        <v>44.53170425859355</v>
      </c>
      <c r="V76" s="40">
        <v>44.998089807679591</v>
      </c>
      <c r="W76" s="40">
        <v>52.989074976778369</v>
      </c>
      <c r="X76" s="40">
        <v>80.411972478189767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0.33303724694900044</v>
      </c>
      <c r="D2" s="31">
        <f t="shared" ref="D2:W2" si="1">SUM(D3,D17,D22,D25,D26,D51,D52,D71,D74,D75,D76)</f>
        <v>0.43048037588243315</v>
      </c>
      <c r="E2" s="31">
        <f t="shared" si="1"/>
        <v>0.76832415626550987</v>
      </c>
      <c r="F2" s="31">
        <f t="shared" si="1"/>
        <v>1.4927751136245451</v>
      </c>
      <c r="G2" s="31">
        <f t="shared" si="1"/>
        <v>0.93750644686588425</v>
      </c>
      <c r="H2" s="31">
        <f t="shared" si="1"/>
        <v>1.166567157544621</v>
      </c>
      <c r="I2" s="31">
        <f t="shared" si="1"/>
        <v>2.1116904458320391</v>
      </c>
      <c r="J2" s="31">
        <f t="shared" si="1"/>
        <v>3.3327146592799184</v>
      </c>
      <c r="K2" s="31">
        <f t="shared" si="1"/>
        <v>2.3958063712822937</v>
      </c>
      <c r="L2" s="31">
        <f t="shared" si="1"/>
        <v>2.8081044632107277</v>
      </c>
      <c r="M2" s="31">
        <f t="shared" si="1"/>
        <v>3.7272606314031269</v>
      </c>
      <c r="N2" s="31">
        <f t="shared" si="1"/>
        <v>3.9605426921134828</v>
      </c>
      <c r="O2" s="31">
        <f t="shared" si="1"/>
        <v>8.0893034362826981</v>
      </c>
      <c r="P2" s="31">
        <f t="shared" si="1"/>
        <v>5.4787489398787539</v>
      </c>
      <c r="Q2" s="31">
        <f t="shared" si="1"/>
        <v>3.9925196728057037</v>
      </c>
      <c r="R2" s="31">
        <f t="shared" si="1"/>
        <v>6.4718878379669373</v>
      </c>
      <c r="S2" s="31">
        <f t="shared" si="1"/>
        <v>6.5366389605426543</v>
      </c>
      <c r="T2" s="31">
        <f t="shared" si="1"/>
        <v>7.4796980987866597</v>
      </c>
      <c r="U2" s="31">
        <f t="shared" si="1"/>
        <v>10.009291105378804</v>
      </c>
      <c r="V2" s="31">
        <f t="shared" si="1"/>
        <v>13.599909238559267</v>
      </c>
      <c r="W2" s="31">
        <f t="shared" si="1"/>
        <v>7.555125632941623</v>
      </c>
      <c r="X2" s="31">
        <f t="shared" ref="X2" si="2">SUM(X3,X17,X22,X25,X26,X51,X52,X71,X74,X75,X76)</f>
        <v>20.175742810738495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0.33303724694900044</v>
      </c>
      <c r="D76" s="40">
        <v>0.43048037588243315</v>
      </c>
      <c r="E76" s="40">
        <v>0.76832415626550987</v>
      </c>
      <c r="F76" s="40">
        <v>1.4927751136245451</v>
      </c>
      <c r="G76" s="40">
        <v>0.93750644686588425</v>
      </c>
      <c r="H76" s="40">
        <v>1.166567157544621</v>
      </c>
      <c r="I76" s="40">
        <v>2.1116904458320391</v>
      </c>
      <c r="J76" s="40">
        <v>3.3327146592799184</v>
      </c>
      <c r="K76" s="40">
        <v>2.3958063712822937</v>
      </c>
      <c r="L76" s="40">
        <v>2.8081044632107277</v>
      </c>
      <c r="M76" s="40">
        <v>3.7272606314031269</v>
      </c>
      <c r="N76" s="40">
        <v>3.9605426921134828</v>
      </c>
      <c r="O76" s="40">
        <v>8.0893034362826981</v>
      </c>
      <c r="P76" s="40">
        <v>5.4787489398787539</v>
      </c>
      <c r="Q76" s="40">
        <v>3.9925196728057037</v>
      </c>
      <c r="R76" s="40">
        <v>6.4718878379669373</v>
      </c>
      <c r="S76" s="40">
        <v>6.5366389605426543</v>
      </c>
      <c r="T76" s="40">
        <v>7.4796980987866597</v>
      </c>
      <c r="U76" s="40">
        <v>10.009291105378804</v>
      </c>
      <c r="V76" s="40">
        <v>13.599909238559267</v>
      </c>
      <c r="W76" s="40">
        <v>7.555125632941623</v>
      </c>
      <c r="X76" s="40">
        <v>20.175742810738495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623.54899796862662</v>
      </c>
      <c r="D2" s="31">
        <f t="shared" ref="D2:W2" si="1">SUM(D3,D17,D22,D25,D26,D51,D52,D71,D74,D75,D76)</f>
        <v>636.81775826148703</v>
      </c>
      <c r="E2" s="31">
        <f t="shared" si="1"/>
        <v>659.28490061776222</v>
      </c>
      <c r="F2" s="31">
        <f t="shared" si="1"/>
        <v>678.72950973974457</v>
      </c>
      <c r="G2" s="31">
        <f t="shared" si="1"/>
        <v>681.72087538757796</v>
      </c>
      <c r="H2" s="31">
        <f t="shared" si="1"/>
        <v>690.67660804899811</v>
      </c>
      <c r="I2" s="31">
        <f t="shared" si="1"/>
        <v>694.10591235519223</v>
      </c>
      <c r="J2" s="31">
        <f t="shared" si="1"/>
        <v>702.20782294351238</v>
      </c>
      <c r="K2" s="31">
        <f t="shared" si="1"/>
        <v>710.87154891578211</v>
      </c>
      <c r="L2" s="31">
        <f t="shared" si="1"/>
        <v>701.02492562568636</v>
      </c>
      <c r="M2" s="31">
        <f t="shared" si="1"/>
        <v>705.16429514587708</v>
      </c>
      <c r="N2" s="31">
        <f t="shared" si="1"/>
        <v>690.1969357003951</v>
      </c>
      <c r="O2" s="31">
        <f t="shared" si="1"/>
        <v>634.49621287961202</v>
      </c>
      <c r="P2" s="31">
        <f t="shared" si="1"/>
        <v>618.85132094266987</v>
      </c>
      <c r="Q2" s="31">
        <f t="shared" si="1"/>
        <v>654.87071461314667</v>
      </c>
      <c r="R2" s="31">
        <f t="shared" si="1"/>
        <v>695.07984437771199</v>
      </c>
      <c r="S2" s="31">
        <f t="shared" si="1"/>
        <v>699.95395485616677</v>
      </c>
      <c r="T2" s="31">
        <f t="shared" si="1"/>
        <v>691.47762907867479</v>
      </c>
      <c r="U2" s="31">
        <f t="shared" si="1"/>
        <v>681.42913908025048</v>
      </c>
      <c r="V2" s="31">
        <f t="shared" si="1"/>
        <v>680.27332749089339</v>
      </c>
      <c r="W2" s="31">
        <f t="shared" si="1"/>
        <v>714.64894956381022</v>
      </c>
      <c r="X2" s="31">
        <f t="shared" ref="X2" si="2">SUM(X3,X17,X22,X25,X26,X51,X52,X71,X74,X75,X76)</f>
        <v>671.36067659724176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38.676412994396834</v>
      </c>
      <c r="D26" s="37">
        <f t="shared" si="19"/>
        <v>32.737016530869582</v>
      </c>
      <c r="E26" s="37">
        <f t="shared" si="19"/>
        <v>33.741062026467084</v>
      </c>
      <c r="F26" s="37">
        <f t="shared" si="19"/>
        <v>29.558072825218701</v>
      </c>
      <c r="G26" s="37">
        <f t="shared" si="19"/>
        <v>22.413668591574144</v>
      </c>
      <c r="H26" s="37">
        <f t="shared" si="19"/>
        <v>24.398223018926721</v>
      </c>
      <c r="I26" s="37">
        <f t="shared" si="19"/>
        <v>21.978599600137304</v>
      </c>
      <c r="J26" s="37">
        <f t="shared" si="19"/>
        <v>15.928667151777917</v>
      </c>
      <c r="K26" s="37">
        <f t="shared" si="19"/>
        <v>14.248825691864244</v>
      </c>
      <c r="L26" s="37">
        <f t="shared" si="19"/>
        <v>14.53923530675544</v>
      </c>
      <c r="M26" s="37">
        <f t="shared" si="19"/>
        <v>18.546427287690964</v>
      </c>
      <c r="N26" s="37">
        <f t="shared" si="19"/>
        <v>14.577016903274355</v>
      </c>
      <c r="O26" s="37">
        <f t="shared" si="19"/>
        <v>11.077127161555445</v>
      </c>
      <c r="P26" s="37">
        <f t="shared" si="19"/>
        <v>11.962481309962554</v>
      </c>
      <c r="Q26" s="37">
        <f t="shared" si="19"/>
        <v>10.684466963885498</v>
      </c>
      <c r="R26" s="37">
        <f t="shared" si="19"/>
        <v>10.338922327314421</v>
      </c>
      <c r="S26" s="37">
        <f t="shared" si="19"/>
        <v>8.4353243527276192</v>
      </c>
      <c r="T26" s="37">
        <f t="shared" si="19"/>
        <v>10.618106907423332</v>
      </c>
      <c r="U26" s="37">
        <f t="shared" si="19"/>
        <v>10.774595872742905</v>
      </c>
      <c r="V26" s="37">
        <f t="shared" si="19"/>
        <v>10.461617942103755</v>
      </c>
      <c r="W26" s="37">
        <f t="shared" si="19"/>
        <v>7.3803281742619635</v>
      </c>
      <c r="X26" s="37">
        <f t="shared" ref="X26" si="20">SUM(X27,X33)</f>
        <v>6.8678819145887067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38.676412994396834</v>
      </c>
      <c r="D33" s="29">
        <f t="shared" si="23"/>
        <v>32.737016530869582</v>
      </c>
      <c r="E33" s="29">
        <f t="shared" si="23"/>
        <v>33.741062026467084</v>
      </c>
      <c r="F33" s="29">
        <f t="shared" si="23"/>
        <v>29.558072825218701</v>
      </c>
      <c r="G33" s="29">
        <f t="shared" si="23"/>
        <v>22.413668591574144</v>
      </c>
      <c r="H33" s="29">
        <f t="shared" si="23"/>
        <v>24.398223018926721</v>
      </c>
      <c r="I33" s="29">
        <f t="shared" si="23"/>
        <v>21.978599600137304</v>
      </c>
      <c r="J33" s="29">
        <f t="shared" si="23"/>
        <v>15.928667151777917</v>
      </c>
      <c r="K33" s="29">
        <f t="shared" si="23"/>
        <v>14.248825691864244</v>
      </c>
      <c r="L33" s="29">
        <f t="shared" si="23"/>
        <v>14.53923530675544</v>
      </c>
      <c r="M33" s="29">
        <f t="shared" si="23"/>
        <v>18.546427287690964</v>
      </c>
      <c r="N33" s="29">
        <f t="shared" si="23"/>
        <v>14.577016903274355</v>
      </c>
      <c r="O33" s="29">
        <f t="shared" si="23"/>
        <v>11.077127161555445</v>
      </c>
      <c r="P33" s="29">
        <f t="shared" si="23"/>
        <v>11.962481309962554</v>
      </c>
      <c r="Q33" s="29">
        <f t="shared" si="23"/>
        <v>10.684466963885498</v>
      </c>
      <c r="R33" s="29">
        <f t="shared" si="23"/>
        <v>10.338922327314421</v>
      </c>
      <c r="S33" s="29">
        <f t="shared" si="23"/>
        <v>8.4353243527276192</v>
      </c>
      <c r="T33" s="29">
        <f t="shared" si="23"/>
        <v>10.618106907423332</v>
      </c>
      <c r="U33" s="29">
        <f t="shared" si="23"/>
        <v>10.774595872742905</v>
      </c>
      <c r="V33" s="29">
        <f t="shared" si="23"/>
        <v>10.461617942103755</v>
      </c>
      <c r="W33" s="29">
        <f t="shared" si="23"/>
        <v>7.3803281742619635</v>
      </c>
      <c r="X33" s="29">
        <f t="shared" ref="X33" si="24">SUM(X34:X50)</f>
        <v>6.8678819145887067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38.676412994396834</v>
      </c>
      <c r="D36" s="10">
        <v>32.737016530869582</v>
      </c>
      <c r="E36" s="10">
        <v>33.741062026467084</v>
      </c>
      <c r="F36" s="10">
        <v>29.558072825218701</v>
      </c>
      <c r="G36" s="10">
        <v>22.413668591574144</v>
      </c>
      <c r="H36" s="10">
        <v>24.398223018926721</v>
      </c>
      <c r="I36" s="10">
        <v>21.978599600137304</v>
      </c>
      <c r="J36" s="10">
        <v>15.928667151777917</v>
      </c>
      <c r="K36" s="10">
        <v>14.248825691864244</v>
      </c>
      <c r="L36" s="10">
        <v>14.53923530675544</v>
      </c>
      <c r="M36" s="10">
        <v>18.546427287690964</v>
      </c>
      <c r="N36" s="10">
        <v>14.577016903274355</v>
      </c>
      <c r="O36" s="10">
        <v>11.077127161555445</v>
      </c>
      <c r="P36" s="10">
        <v>11.962481309962554</v>
      </c>
      <c r="Q36" s="10">
        <v>10.684466963885498</v>
      </c>
      <c r="R36" s="10">
        <v>10.338922327314421</v>
      </c>
      <c r="S36" s="10">
        <v>8.4353243527276192</v>
      </c>
      <c r="T36" s="10">
        <v>10.618106907423332</v>
      </c>
      <c r="U36" s="10">
        <v>10.774595872742905</v>
      </c>
      <c r="V36" s="10">
        <v>10.461617942103755</v>
      </c>
      <c r="W36" s="10">
        <v>7.3803281742619635</v>
      </c>
      <c r="X36" s="10">
        <v>6.8678819145887067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276.81562668062861</v>
      </c>
      <c r="D51" s="37">
        <v>275.43646699427654</v>
      </c>
      <c r="E51" s="37">
        <v>290.70546407799196</v>
      </c>
      <c r="F51" s="37">
        <v>275.02986720763153</v>
      </c>
      <c r="G51" s="37">
        <v>280.58931675178712</v>
      </c>
      <c r="H51" s="37">
        <v>297.10138086777505</v>
      </c>
      <c r="I51" s="37">
        <v>261.03365764277862</v>
      </c>
      <c r="J51" s="37">
        <v>284.92154377006062</v>
      </c>
      <c r="K51" s="37">
        <v>281.189106006364</v>
      </c>
      <c r="L51" s="37">
        <v>292.55371355775725</v>
      </c>
      <c r="M51" s="37">
        <v>298.3332262001793</v>
      </c>
      <c r="N51" s="37">
        <v>292.400691334599</v>
      </c>
      <c r="O51" s="37">
        <v>299.89607951151794</v>
      </c>
      <c r="P51" s="37">
        <v>280.83057622800584</v>
      </c>
      <c r="Q51" s="37">
        <v>313.31401073324969</v>
      </c>
      <c r="R51" s="37">
        <v>301.45171371369804</v>
      </c>
      <c r="S51" s="37">
        <v>308.77604742202919</v>
      </c>
      <c r="T51" s="37">
        <v>304.26672980607941</v>
      </c>
      <c r="U51" s="37">
        <v>293.51348791546974</v>
      </c>
      <c r="V51" s="37">
        <v>292.76413169298746</v>
      </c>
      <c r="W51" s="37">
        <v>314.70335339638865</v>
      </c>
      <c r="X51" s="37">
        <v>314.70335339638865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5.8561241109461379</v>
      </c>
      <c r="D52" s="37">
        <f t="shared" si="25"/>
        <v>7.1642274932788457</v>
      </c>
      <c r="E52" s="37">
        <f t="shared" si="25"/>
        <v>7.3903128548717163</v>
      </c>
      <c r="F52" s="37">
        <f t="shared" si="25"/>
        <v>6.9454164759500063</v>
      </c>
      <c r="G52" s="37">
        <f t="shared" si="25"/>
        <v>6.1386858802347311</v>
      </c>
      <c r="H52" s="37">
        <f t="shared" si="25"/>
        <v>10.512033700874641</v>
      </c>
      <c r="I52" s="37">
        <f t="shared" si="25"/>
        <v>11.144361466657912</v>
      </c>
      <c r="J52" s="37">
        <f t="shared" si="25"/>
        <v>13.746679660421057</v>
      </c>
      <c r="K52" s="37">
        <f t="shared" si="25"/>
        <v>13.12738901055933</v>
      </c>
      <c r="L52" s="37">
        <f t="shared" si="25"/>
        <v>18.777914643024729</v>
      </c>
      <c r="M52" s="37">
        <f t="shared" si="25"/>
        <v>21.451593602358173</v>
      </c>
      <c r="N52" s="37">
        <f t="shared" si="25"/>
        <v>26.749195007494087</v>
      </c>
      <c r="O52" s="37">
        <f t="shared" si="25"/>
        <v>31.074191649323929</v>
      </c>
      <c r="P52" s="37">
        <f t="shared" si="25"/>
        <v>33.169084718696233</v>
      </c>
      <c r="Q52" s="37">
        <f t="shared" si="25"/>
        <v>33.510546691247924</v>
      </c>
      <c r="R52" s="37">
        <f t="shared" si="25"/>
        <v>33.929120091716825</v>
      </c>
      <c r="S52" s="37">
        <f t="shared" si="25"/>
        <v>33.800826406802329</v>
      </c>
      <c r="T52" s="37">
        <f t="shared" si="25"/>
        <v>33.104882010127064</v>
      </c>
      <c r="U52" s="37">
        <f t="shared" si="25"/>
        <v>33.874691888793343</v>
      </c>
      <c r="V52" s="37">
        <f t="shared" si="25"/>
        <v>34.626636094391898</v>
      </c>
      <c r="W52" s="37">
        <f t="shared" si="25"/>
        <v>27.085115123722172</v>
      </c>
      <c r="X52" s="37">
        <f t="shared" ref="X52" si="26">SUM(X53:X70)</f>
        <v>27.585387408044326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1.4331040412725711</v>
      </c>
      <c r="E57" s="10">
        <v>1.671883061049011</v>
      </c>
      <c r="F57" s="10">
        <v>1.8152192605331039</v>
      </c>
      <c r="G57" s="10">
        <v>1.791315563198624</v>
      </c>
      <c r="H57" s="10">
        <v>1.886844368013757</v>
      </c>
      <c r="I57" s="10">
        <v>1.9107480653482369</v>
      </c>
      <c r="J57" s="10">
        <v>2.412381771281169</v>
      </c>
      <c r="K57" s="10">
        <v>3.6782459157351668</v>
      </c>
      <c r="L57" s="10">
        <v>4.3708512467755796</v>
      </c>
      <c r="M57" s="10">
        <v>5.0874462596732588</v>
      </c>
      <c r="N57" s="10">
        <v>6.3055030094582971</v>
      </c>
      <c r="O57" s="10">
        <v>8.2163370593293195</v>
      </c>
      <c r="P57" s="10">
        <v>8.5984522785898534</v>
      </c>
      <c r="Q57" s="10">
        <v>9.482201203783319</v>
      </c>
      <c r="R57" s="10">
        <v>10.48529664660361</v>
      </c>
      <c r="S57" s="10">
        <v>10.963026655202061</v>
      </c>
      <c r="T57" s="10">
        <v>11.536285468615651</v>
      </c>
      <c r="U57" s="10">
        <v>12.348323301805671</v>
      </c>
      <c r="V57" s="10">
        <v>13.112639724849529</v>
      </c>
      <c r="W57" s="10">
        <v>14.71289767841788</v>
      </c>
      <c r="X57" s="10">
        <v>15.262252794496989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5.8561241109461379</v>
      </c>
      <c r="D59" s="10">
        <v>5.7311234520062744</v>
      </c>
      <c r="E59" s="10">
        <v>5.7184297938227058</v>
      </c>
      <c r="F59" s="10">
        <v>5.130197215416902</v>
      </c>
      <c r="G59" s="10">
        <v>4.3473703170361073</v>
      </c>
      <c r="H59" s="10">
        <v>8.6251893328608844</v>
      </c>
      <c r="I59" s="10">
        <v>9.2336134013096753</v>
      </c>
      <c r="J59" s="10">
        <v>11.334297889139888</v>
      </c>
      <c r="K59" s="10">
        <v>9.4491430948241639</v>
      </c>
      <c r="L59" s="10">
        <v>14.40706339624915</v>
      </c>
      <c r="M59" s="10">
        <v>16.364147342684916</v>
      </c>
      <c r="N59" s="10">
        <v>20.443691998035789</v>
      </c>
      <c r="O59" s="10">
        <v>22.857854589994609</v>
      </c>
      <c r="P59" s="10">
        <v>24.57063244010638</v>
      </c>
      <c r="Q59" s="10">
        <v>24.028345487464605</v>
      </c>
      <c r="R59" s="10">
        <v>23.443823445113214</v>
      </c>
      <c r="S59" s="10">
        <v>22.837799751600265</v>
      </c>
      <c r="T59" s="10">
        <v>21.568596541511415</v>
      </c>
      <c r="U59" s="10">
        <v>21.526368586987672</v>
      </c>
      <c r="V59" s="10">
        <v>21.513996369542372</v>
      </c>
      <c r="W59" s="10">
        <v>12.372217445304292</v>
      </c>
      <c r="X59" s="10">
        <v>12.323134613547339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87.416092602278681</v>
      </c>
      <c r="D75" s="37">
        <v>92.177702404131452</v>
      </c>
      <c r="E75" s="37">
        <v>77.188881620212598</v>
      </c>
      <c r="F75" s="37">
        <v>74.773872160363737</v>
      </c>
      <c r="G75" s="37">
        <v>86.241587698978762</v>
      </c>
      <c r="H75" s="37">
        <v>77.674899152925661</v>
      </c>
      <c r="I75" s="37">
        <v>76.777138024907728</v>
      </c>
      <c r="J75" s="37">
        <v>79.797028207325695</v>
      </c>
      <c r="K75" s="37">
        <v>73.295967940093476</v>
      </c>
      <c r="L75" s="37">
        <v>65.623871524547809</v>
      </c>
      <c r="M75" s="37">
        <v>65.374112081512479</v>
      </c>
      <c r="N75" s="37">
        <v>59.262235923073803</v>
      </c>
      <c r="O75" s="37">
        <v>56.855637691563203</v>
      </c>
      <c r="P75" s="37">
        <v>55.288826113217844</v>
      </c>
      <c r="Q75" s="37">
        <v>53.777516459356427</v>
      </c>
      <c r="R75" s="37">
        <v>55.740426386272269</v>
      </c>
      <c r="S75" s="37">
        <v>57.274725405873077</v>
      </c>
      <c r="T75" s="37">
        <v>57.044325727005045</v>
      </c>
      <c r="U75" s="37">
        <v>57.562070022940844</v>
      </c>
      <c r="V75" s="37">
        <v>57.838246167367622</v>
      </c>
      <c r="W75" s="37">
        <v>59.743742986312938</v>
      </c>
      <c r="X75" s="37">
        <v>56.286218718417096</v>
      </c>
    </row>
    <row r="76" spans="1:24" ht="11.25" customHeight="1" x14ac:dyDescent="0.2">
      <c r="A76" s="38" t="s">
        <v>139</v>
      </c>
      <c r="B76" s="39" t="s">
        <v>140</v>
      </c>
      <c r="C76" s="40">
        <v>214.78474158037628</v>
      </c>
      <c r="D76" s="40">
        <v>229.30234483893059</v>
      </c>
      <c r="E76" s="40">
        <v>250.25918003821886</v>
      </c>
      <c r="F76" s="40">
        <v>292.42228107058065</v>
      </c>
      <c r="G76" s="40">
        <v>286.33761646500324</v>
      </c>
      <c r="H76" s="40">
        <v>280.99007130849594</v>
      </c>
      <c r="I76" s="40">
        <v>323.17215562071056</v>
      </c>
      <c r="J76" s="40">
        <v>307.81390415392701</v>
      </c>
      <c r="K76" s="40">
        <v>329.01026026690101</v>
      </c>
      <c r="L76" s="40">
        <v>309.53019059360116</v>
      </c>
      <c r="M76" s="40">
        <v>301.45893597413624</v>
      </c>
      <c r="N76" s="40">
        <v>297.20779653195382</v>
      </c>
      <c r="O76" s="40">
        <v>235.59317686565146</v>
      </c>
      <c r="P76" s="40">
        <v>237.60035257278739</v>
      </c>
      <c r="Q76" s="40">
        <v>243.58417376540717</v>
      </c>
      <c r="R76" s="40">
        <v>293.61966185871046</v>
      </c>
      <c r="S76" s="40">
        <v>291.66703126873455</v>
      </c>
      <c r="T76" s="40">
        <v>286.4435846280399</v>
      </c>
      <c r="U76" s="40">
        <v>285.70429338030368</v>
      </c>
      <c r="V76" s="40">
        <v>284.58269559404266</v>
      </c>
      <c r="W76" s="40">
        <v>305.7364098831244</v>
      </c>
      <c r="X76" s="40">
        <v>265.91783515980296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251.71890494968562</v>
      </c>
      <c r="D2" s="31">
        <f t="shared" ref="D2:W2" si="1">SUM(D3,D17,D22,D25,D26,D51,D52,D71,D74,D75,D76)</f>
        <v>259.91800891626485</v>
      </c>
      <c r="E2" s="31">
        <f t="shared" si="1"/>
        <v>275.22979694286363</v>
      </c>
      <c r="F2" s="31">
        <f t="shared" si="1"/>
        <v>275.93691121137766</v>
      </c>
      <c r="G2" s="31">
        <f t="shared" si="1"/>
        <v>277.05023805478294</v>
      </c>
      <c r="H2" s="31">
        <f t="shared" si="1"/>
        <v>274.69675739577451</v>
      </c>
      <c r="I2" s="31">
        <f t="shared" si="1"/>
        <v>266.49122209901759</v>
      </c>
      <c r="J2" s="31">
        <f t="shared" si="1"/>
        <v>243.00918064549782</v>
      </c>
      <c r="K2" s="31">
        <f t="shared" si="1"/>
        <v>248.12622907817146</v>
      </c>
      <c r="L2" s="31">
        <f t="shared" si="1"/>
        <v>216.21348206685818</v>
      </c>
      <c r="M2" s="31">
        <f t="shared" si="1"/>
        <v>229.8167246308667</v>
      </c>
      <c r="N2" s="31">
        <f t="shared" si="1"/>
        <v>195.10741223252396</v>
      </c>
      <c r="O2" s="31">
        <f t="shared" si="1"/>
        <v>165.08767286260806</v>
      </c>
      <c r="P2" s="31">
        <f t="shared" si="1"/>
        <v>167.09892536101503</v>
      </c>
      <c r="Q2" s="31">
        <f t="shared" si="1"/>
        <v>165.39906960623776</v>
      </c>
      <c r="R2" s="31">
        <f t="shared" si="1"/>
        <v>177.82299941089673</v>
      </c>
      <c r="S2" s="31">
        <f t="shared" si="1"/>
        <v>166.47642804193504</v>
      </c>
      <c r="T2" s="31">
        <f t="shared" si="1"/>
        <v>205.24243927028274</v>
      </c>
      <c r="U2" s="31">
        <f t="shared" si="1"/>
        <v>222.48986731891259</v>
      </c>
      <c r="V2" s="31">
        <f t="shared" si="1"/>
        <v>226.78333501671821</v>
      </c>
      <c r="W2" s="31">
        <f t="shared" si="1"/>
        <v>319.2408412125157</v>
      </c>
      <c r="X2" s="31">
        <f t="shared" ref="X2" si="2">SUM(X3,X17,X22,X25,X26,X51,X52,X71,X74,X75,X76)</f>
        <v>306.25745900956599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93.559099288400489</v>
      </c>
      <c r="D26" s="37">
        <f t="shared" si="19"/>
        <v>91.40843387519962</v>
      </c>
      <c r="E26" s="37">
        <f t="shared" si="19"/>
        <v>92.033822923405552</v>
      </c>
      <c r="F26" s="37">
        <f t="shared" si="19"/>
        <v>92.112963763466183</v>
      </c>
      <c r="G26" s="37">
        <f t="shared" si="19"/>
        <v>88.665263046589132</v>
      </c>
      <c r="H26" s="37">
        <f t="shared" si="19"/>
        <v>90.814120947885229</v>
      </c>
      <c r="I26" s="37">
        <f t="shared" si="19"/>
        <v>91.078243848637612</v>
      </c>
      <c r="J26" s="37">
        <f t="shared" si="19"/>
        <v>83.427691906772353</v>
      </c>
      <c r="K26" s="37">
        <f t="shared" si="19"/>
        <v>74.799071086376514</v>
      </c>
      <c r="L26" s="37">
        <f t="shared" si="19"/>
        <v>75.521769044412935</v>
      </c>
      <c r="M26" s="37">
        <f t="shared" si="19"/>
        <v>80.650030552581541</v>
      </c>
      <c r="N26" s="37">
        <f t="shared" si="19"/>
        <v>66.868846680604818</v>
      </c>
      <c r="O26" s="37">
        <f t="shared" si="19"/>
        <v>56.008365903141147</v>
      </c>
      <c r="P26" s="37">
        <f t="shared" si="19"/>
        <v>60.374332750130662</v>
      </c>
      <c r="Q26" s="37">
        <f t="shared" si="19"/>
        <v>53.5247125739333</v>
      </c>
      <c r="R26" s="37">
        <f t="shared" si="19"/>
        <v>53.333572179229961</v>
      </c>
      <c r="S26" s="37">
        <f t="shared" si="19"/>
        <v>43.516174644119616</v>
      </c>
      <c r="T26" s="37">
        <f t="shared" si="19"/>
        <v>54.774443966752649</v>
      </c>
      <c r="U26" s="37">
        <f t="shared" si="19"/>
        <v>55.580031527658349</v>
      </c>
      <c r="V26" s="37">
        <f t="shared" si="19"/>
        <v>53.96885640584695</v>
      </c>
      <c r="W26" s="37">
        <f t="shared" si="19"/>
        <v>69.649711951848673</v>
      </c>
      <c r="X26" s="37">
        <f t="shared" ref="X26" si="20">SUM(X27,X33)</f>
        <v>64.812880481513318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93.559099288400489</v>
      </c>
      <c r="D33" s="29">
        <f t="shared" si="23"/>
        <v>91.40843387519962</v>
      </c>
      <c r="E33" s="29">
        <f t="shared" si="23"/>
        <v>92.033822923405552</v>
      </c>
      <c r="F33" s="29">
        <f t="shared" si="23"/>
        <v>92.112963763466183</v>
      </c>
      <c r="G33" s="29">
        <f t="shared" si="23"/>
        <v>88.665263046589132</v>
      </c>
      <c r="H33" s="29">
        <f t="shared" si="23"/>
        <v>90.814120947885229</v>
      </c>
      <c r="I33" s="29">
        <f t="shared" si="23"/>
        <v>91.078243848637612</v>
      </c>
      <c r="J33" s="29">
        <f t="shared" si="23"/>
        <v>83.427691906772353</v>
      </c>
      <c r="K33" s="29">
        <f t="shared" si="23"/>
        <v>74.799071086376514</v>
      </c>
      <c r="L33" s="29">
        <f t="shared" si="23"/>
        <v>75.521769044412935</v>
      </c>
      <c r="M33" s="29">
        <f t="shared" si="23"/>
        <v>80.650030552581541</v>
      </c>
      <c r="N33" s="29">
        <f t="shared" si="23"/>
        <v>66.868846680604818</v>
      </c>
      <c r="O33" s="29">
        <f t="shared" si="23"/>
        <v>56.008365903141147</v>
      </c>
      <c r="P33" s="29">
        <f t="shared" si="23"/>
        <v>60.374332750130662</v>
      </c>
      <c r="Q33" s="29">
        <f t="shared" si="23"/>
        <v>53.5247125739333</v>
      </c>
      <c r="R33" s="29">
        <f t="shared" si="23"/>
        <v>53.333572179229961</v>
      </c>
      <c r="S33" s="29">
        <f t="shared" si="23"/>
        <v>43.516174644119616</v>
      </c>
      <c r="T33" s="29">
        <f t="shared" si="23"/>
        <v>54.774443966752649</v>
      </c>
      <c r="U33" s="29">
        <f t="shared" si="23"/>
        <v>55.580031527658349</v>
      </c>
      <c r="V33" s="29">
        <f t="shared" si="23"/>
        <v>53.96885640584695</v>
      </c>
      <c r="W33" s="29">
        <f t="shared" si="23"/>
        <v>69.649711951848673</v>
      </c>
      <c r="X33" s="29">
        <f t="shared" ref="X33" si="24">SUM(X34:X50)</f>
        <v>64.812880481513318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93.559099288400489</v>
      </c>
      <c r="D36" s="10">
        <v>91.40843387519962</v>
      </c>
      <c r="E36" s="10">
        <v>92.033822923405552</v>
      </c>
      <c r="F36" s="10">
        <v>92.112963763466183</v>
      </c>
      <c r="G36" s="10">
        <v>88.665263046589132</v>
      </c>
      <c r="H36" s="10">
        <v>90.814120947885229</v>
      </c>
      <c r="I36" s="10">
        <v>91.078243848637612</v>
      </c>
      <c r="J36" s="10">
        <v>83.427691906772353</v>
      </c>
      <c r="K36" s="10">
        <v>74.799071086376514</v>
      </c>
      <c r="L36" s="10">
        <v>75.521769044412935</v>
      </c>
      <c r="M36" s="10">
        <v>80.650030552581541</v>
      </c>
      <c r="N36" s="10">
        <v>66.868846680604818</v>
      </c>
      <c r="O36" s="10">
        <v>56.008365903141147</v>
      </c>
      <c r="P36" s="10">
        <v>60.374332750130662</v>
      </c>
      <c r="Q36" s="10">
        <v>53.5247125739333</v>
      </c>
      <c r="R36" s="10">
        <v>53.333572179229961</v>
      </c>
      <c r="S36" s="10">
        <v>43.516174644119616</v>
      </c>
      <c r="T36" s="10">
        <v>54.774443966752649</v>
      </c>
      <c r="U36" s="10">
        <v>55.580031527658349</v>
      </c>
      <c r="V36" s="10">
        <v>53.96885640584695</v>
      </c>
      <c r="W36" s="10">
        <v>69.649711951848673</v>
      </c>
      <c r="X36" s="10">
        <v>64.812880481513318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148.37826768419458</v>
      </c>
      <c r="D51" s="37">
        <v>155.84376361793062</v>
      </c>
      <c r="E51" s="37">
        <v>172.6664678809596</v>
      </c>
      <c r="F51" s="37">
        <v>172.92635139567108</v>
      </c>
      <c r="G51" s="37">
        <v>174.02445601363621</v>
      </c>
      <c r="H51" s="37">
        <v>169.40419774620455</v>
      </c>
      <c r="I51" s="37">
        <v>159.92940167226152</v>
      </c>
      <c r="J51" s="37">
        <v>141.04897315961495</v>
      </c>
      <c r="K51" s="37">
        <v>154.08946706917109</v>
      </c>
      <c r="L51" s="37">
        <v>121.52986793281023</v>
      </c>
      <c r="M51" s="37">
        <v>124.77194888279008</v>
      </c>
      <c r="N51" s="37">
        <v>98.301726054465917</v>
      </c>
      <c r="O51" s="37">
        <v>77.933927472567134</v>
      </c>
      <c r="P51" s="37">
        <v>76.177971658577732</v>
      </c>
      <c r="Q51" s="37">
        <v>80.511535324265736</v>
      </c>
      <c r="R51" s="37">
        <v>91.194687273375465</v>
      </c>
      <c r="S51" s="37">
        <v>89.966356262927476</v>
      </c>
      <c r="T51" s="37">
        <v>115.60157082888556</v>
      </c>
      <c r="U51" s="37">
        <v>132.14449589313034</v>
      </c>
      <c r="V51" s="37">
        <v>138.17134598450519</v>
      </c>
      <c r="W51" s="37">
        <v>191.14837107098498</v>
      </c>
      <c r="X51" s="37">
        <v>190.39010700296168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0.13130307409313391</v>
      </c>
      <c r="D52" s="37">
        <f t="shared" si="25"/>
        <v>0.1283573915070513</v>
      </c>
      <c r="E52" s="37">
        <f t="shared" si="25"/>
        <v>0.12756532031212886</v>
      </c>
      <c r="F52" s="37">
        <f t="shared" si="25"/>
        <v>0.11302225881023151</v>
      </c>
      <c r="G52" s="37">
        <f t="shared" si="25"/>
        <v>9.5640805570736773E-2</v>
      </c>
      <c r="H52" s="37">
        <f t="shared" si="25"/>
        <v>0.19129476102247384</v>
      </c>
      <c r="I52" s="37">
        <f t="shared" si="25"/>
        <v>0.19949573873610346</v>
      </c>
      <c r="J52" s="37">
        <f t="shared" si="25"/>
        <v>0.24760687920453961</v>
      </c>
      <c r="K52" s="37">
        <f t="shared" si="25"/>
        <v>0.20689350116865277</v>
      </c>
      <c r="L52" s="37">
        <f t="shared" si="25"/>
        <v>0.31213563210806128</v>
      </c>
      <c r="M52" s="37">
        <f t="shared" si="25"/>
        <v>0.3491853566752719</v>
      </c>
      <c r="N52" s="37">
        <f t="shared" si="25"/>
        <v>0.43461957989464489</v>
      </c>
      <c r="O52" s="37">
        <f t="shared" si="25"/>
        <v>0.48205713871825712</v>
      </c>
      <c r="P52" s="37">
        <f t="shared" si="25"/>
        <v>0.51723118242531452</v>
      </c>
      <c r="Q52" s="37">
        <f t="shared" si="25"/>
        <v>0.50206811735688228</v>
      </c>
      <c r="R52" s="37">
        <f t="shared" si="25"/>
        <v>0.50441864908760869</v>
      </c>
      <c r="S52" s="37">
        <f t="shared" si="25"/>
        <v>0.49137766313174741</v>
      </c>
      <c r="T52" s="37">
        <f t="shared" si="25"/>
        <v>0.46407757714722453</v>
      </c>
      <c r="U52" s="37">
        <f t="shared" si="25"/>
        <v>0.46316996274004002</v>
      </c>
      <c r="V52" s="37">
        <f t="shared" si="25"/>
        <v>0.46381484666093442</v>
      </c>
      <c r="W52" s="37">
        <f t="shared" si="25"/>
        <v>0.35826884494124389</v>
      </c>
      <c r="X52" s="37">
        <f t="shared" ref="X52" si="26">SUM(X53:X70)</f>
        <v>0.35683576956147889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0.13130307409313391</v>
      </c>
      <c r="D59" s="10">
        <v>0.1283573915070513</v>
      </c>
      <c r="E59" s="10">
        <v>0.12756532031212886</v>
      </c>
      <c r="F59" s="10">
        <v>0.11302225881023151</v>
      </c>
      <c r="G59" s="10">
        <v>9.5640805570736773E-2</v>
      </c>
      <c r="H59" s="10">
        <v>0.19129476102247384</v>
      </c>
      <c r="I59" s="10">
        <v>0.19949573873610346</v>
      </c>
      <c r="J59" s="10">
        <v>0.24760687920453961</v>
      </c>
      <c r="K59" s="10">
        <v>0.20689350116865277</v>
      </c>
      <c r="L59" s="10">
        <v>0.31213563210806128</v>
      </c>
      <c r="M59" s="10">
        <v>0.3491853566752719</v>
      </c>
      <c r="N59" s="10">
        <v>0.43461957989464489</v>
      </c>
      <c r="O59" s="10">
        <v>0.48205713871825712</v>
      </c>
      <c r="P59" s="10">
        <v>0.51723118242531452</v>
      </c>
      <c r="Q59" s="10">
        <v>0.50206811735688228</v>
      </c>
      <c r="R59" s="10">
        <v>0.50441864908760869</v>
      </c>
      <c r="S59" s="10">
        <v>0.49137766313174741</v>
      </c>
      <c r="T59" s="10">
        <v>0.46407757714722453</v>
      </c>
      <c r="U59" s="10">
        <v>0.46316996274004002</v>
      </c>
      <c r="V59" s="10">
        <v>0.46381484666093442</v>
      </c>
      <c r="W59" s="10">
        <v>0.35826884494124389</v>
      </c>
      <c r="X59" s="10">
        <v>0.35683576956147889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9.6502349029974255</v>
      </c>
      <c r="D76" s="40">
        <v>12.537454031627533</v>
      </c>
      <c r="E76" s="40">
        <v>10.401940818186347</v>
      </c>
      <c r="F76" s="40">
        <v>10.784573793430184</v>
      </c>
      <c r="G76" s="40">
        <v>14.26487818898687</v>
      </c>
      <c r="H76" s="40">
        <v>14.287143940662304</v>
      </c>
      <c r="I76" s="40">
        <v>15.284080839382341</v>
      </c>
      <c r="J76" s="40">
        <v>18.284908699905998</v>
      </c>
      <c r="K76" s="40">
        <v>19.03079742145519</v>
      </c>
      <c r="L76" s="40">
        <v>18.849709457526956</v>
      </c>
      <c r="M76" s="40">
        <v>24.045559838819827</v>
      </c>
      <c r="N76" s="40">
        <v>29.502219917558591</v>
      </c>
      <c r="O76" s="40">
        <v>30.663322348181509</v>
      </c>
      <c r="P76" s="40">
        <v>30.029389769881337</v>
      </c>
      <c r="Q76" s="40">
        <v>30.860753590681842</v>
      </c>
      <c r="R76" s="40">
        <v>32.790321309203705</v>
      </c>
      <c r="S76" s="40">
        <v>32.502519471756216</v>
      </c>
      <c r="T76" s="40">
        <v>34.402346897497296</v>
      </c>
      <c r="U76" s="40">
        <v>34.302169935383859</v>
      </c>
      <c r="V76" s="40">
        <v>34.179317779705116</v>
      </c>
      <c r="W76" s="40">
        <v>58.084489344740803</v>
      </c>
      <c r="X76" s="40">
        <v>50.697635755529518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276.69768886807174</v>
      </c>
      <c r="D2" s="31">
        <f t="shared" si="0"/>
        <v>272.92617756533133</v>
      </c>
      <c r="E2" s="31">
        <f t="shared" si="0"/>
        <v>268.34158195071336</v>
      </c>
      <c r="F2" s="31">
        <f t="shared" si="0"/>
        <v>263.23429969723901</v>
      </c>
      <c r="G2" s="31">
        <f t="shared" si="0"/>
        <v>258.1116115886058</v>
      </c>
      <c r="H2" s="31">
        <f t="shared" si="0"/>
        <v>253.02397481125084</v>
      </c>
      <c r="I2" s="31">
        <f t="shared" si="0"/>
        <v>247.00106026003579</v>
      </c>
      <c r="J2" s="31">
        <f t="shared" si="0"/>
        <v>240.7151087616065</v>
      </c>
      <c r="K2" s="31">
        <f t="shared" si="0"/>
        <v>234.02599513503296</v>
      </c>
      <c r="L2" s="31">
        <f t="shared" si="0"/>
        <v>227.13087399220106</v>
      </c>
      <c r="M2" s="31">
        <f t="shared" si="0"/>
        <v>219.82861230685447</v>
      </c>
      <c r="N2" s="31">
        <f t="shared" si="0"/>
        <v>212.1626360374681</v>
      </c>
      <c r="O2" s="31">
        <f t="shared" si="0"/>
        <v>204.08026197316161</v>
      </c>
      <c r="P2" s="31">
        <f t="shared" si="0"/>
        <v>195.97847889843896</v>
      </c>
      <c r="Q2" s="31">
        <f t="shared" si="0"/>
        <v>187.22043653797476</v>
      </c>
      <c r="R2" s="31">
        <f t="shared" si="0"/>
        <v>178.37926272947533</v>
      </c>
      <c r="S2" s="31">
        <f t="shared" si="0"/>
        <v>172.21561939173802</v>
      </c>
      <c r="T2" s="31">
        <f t="shared" si="0"/>
        <v>164.41818133783693</v>
      </c>
      <c r="U2" s="31">
        <f t="shared" si="0"/>
        <v>156.14300538498304</v>
      </c>
      <c r="V2" s="31">
        <f t="shared" si="0"/>
        <v>150.35510246146387</v>
      </c>
      <c r="W2" s="31">
        <f t="shared" si="0"/>
        <v>145.5160858432717</v>
      </c>
      <c r="X2" s="31">
        <f t="shared" ref="X2" si="1">SUM(X3,X17,X22,X25,X26,X51,X52,X71,X74,X75,X76)</f>
        <v>141.1804030039832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276.69768886807174</v>
      </c>
      <c r="D76" s="40">
        <v>272.92617756533133</v>
      </c>
      <c r="E76" s="40">
        <v>268.34158195071336</v>
      </c>
      <c r="F76" s="40">
        <v>263.23429969723901</v>
      </c>
      <c r="G76" s="40">
        <v>258.1116115886058</v>
      </c>
      <c r="H76" s="40">
        <v>253.02397481125084</v>
      </c>
      <c r="I76" s="40">
        <v>247.00106026003579</v>
      </c>
      <c r="J76" s="40">
        <v>240.7151087616065</v>
      </c>
      <c r="K76" s="40">
        <v>234.02599513503296</v>
      </c>
      <c r="L76" s="40">
        <v>227.13087399220106</v>
      </c>
      <c r="M76" s="40">
        <v>219.82861230685447</v>
      </c>
      <c r="N76" s="40">
        <v>212.1626360374681</v>
      </c>
      <c r="O76" s="40">
        <v>204.08026197316161</v>
      </c>
      <c r="P76" s="40">
        <v>195.97847889843896</v>
      </c>
      <c r="Q76" s="40">
        <v>187.22043653797476</v>
      </c>
      <c r="R76" s="40">
        <v>178.37926272947533</v>
      </c>
      <c r="S76" s="40">
        <v>172.21561939173802</v>
      </c>
      <c r="T76" s="40">
        <v>164.41818133783693</v>
      </c>
      <c r="U76" s="40">
        <v>156.14300538498304</v>
      </c>
      <c r="V76" s="40">
        <v>150.35510246146387</v>
      </c>
      <c r="W76" s="40">
        <v>145.5160858432717</v>
      </c>
      <c r="X76" s="40">
        <v>141.1804030039832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111.08363797324947</v>
      </c>
      <c r="D2" s="31">
        <f t="shared" si="0"/>
        <v>109.96945176846687</v>
      </c>
      <c r="E2" s="31">
        <f t="shared" si="0"/>
        <v>108.96058517580822</v>
      </c>
      <c r="F2" s="31">
        <f t="shared" si="0"/>
        <v>108.16960645365359</v>
      </c>
      <c r="G2" s="31">
        <f t="shared" si="0"/>
        <v>107.02951923237846</v>
      </c>
      <c r="H2" s="31">
        <f t="shared" si="0"/>
        <v>105.6727220287197</v>
      </c>
      <c r="I2" s="31">
        <f t="shared" si="0"/>
        <v>102.36705074489662</v>
      </c>
      <c r="J2" s="31">
        <f t="shared" si="0"/>
        <v>99.429131669728733</v>
      </c>
      <c r="K2" s="31">
        <f t="shared" si="0"/>
        <v>95.996360784039453</v>
      </c>
      <c r="L2" s="31">
        <f t="shared" si="0"/>
        <v>92.861038962827863</v>
      </c>
      <c r="M2" s="31">
        <f t="shared" si="0"/>
        <v>88.811766842384813</v>
      </c>
      <c r="N2" s="31">
        <f t="shared" si="0"/>
        <v>84.714039904891422</v>
      </c>
      <c r="O2" s="31">
        <f t="shared" si="0"/>
        <v>80.861820646414515</v>
      </c>
      <c r="P2" s="31">
        <f t="shared" si="0"/>
        <v>77.165178026329414</v>
      </c>
      <c r="Q2" s="31">
        <f t="shared" si="0"/>
        <v>72.470617947131245</v>
      </c>
      <c r="R2" s="31">
        <f t="shared" si="0"/>
        <v>68.777789982434811</v>
      </c>
      <c r="S2" s="31">
        <f t="shared" si="0"/>
        <v>67.153385648836945</v>
      </c>
      <c r="T2" s="31">
        <f t="shared" si="0"/>
        <v>64.806724042529638</v>
      </c>
      <c r="U2" s="31">
        <f t="shared" si="0"/>
        <v>62.906958383393828</v>
      </c>
      <c r="V2" s="31">
        <f t="shared" si="0"/>
        <v>60.705682230483362</v>
      </c>
      <c r="W2" s="31">
        <f t="shared" si="0"/>
        <v>59.799342580190149</v>
      </c>
      <c r="X2" s="31">
        <f t="shared" ref="X2" si="1">SUM(X3,X17,X22,X25,X26,X51,X52,X71,X74,X75,X76)</f>
        <v>58.964338502710099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111.08363797324947</v>
      </c>
      <c r="D76" s="40">
        <v>109.96945176846687</v>
      </c>
      <c r="E76" s="40">
        <v>108.96058517580822</v>
      </c>
      <c r="F76" s="40">
        <v>108.16960645365359</v>
      </c>
      <c r="G76" s="40">
        <v>107.02951923237846</v>
      </c>
      <c r="H76" s="40">
        <v>105.6727220287197</v>
      </c>
      <c r="I76" s="40">
        <v>102.36705074489662</v>
      </c>
      <c r="J76" s="40">
        <v>99.429131669728733</v>
      </c>
      <c r="K76" s="40">
        <v>95.996360784039453</v>
      </c>
      <c r="L76" s="40">
        <v>92.861038962827863</v>
      </c>
      <c r="M76" s="40">
        <v>88.811766842384813</v>
      </c>
      <c r="N76" s="40">
        <v>84.714039904891422</v>
      </c>
      <c r="O76" s="40">
        <v>80.861820646414515</v>
      </c>
      <c r="P76" s="40">
        <v>77.165178026329414</v>
      </c>
      <c r="Q76" s="40">
        <v>72.470617947131245</v>
      </c>
      <c r="R76" s="40">
        <v>68.777789982434811</v>
      </c>
      <c r="S76" s="40">
        <v>67.153385648836945</v>
      </c>
      <c r="T76" s="40">
        <v>64.806724042529638</v>
      </c>
      <c r="U76" s="40">
        <v>62.906958383393828</v>
      </c>
      <c r="V76" s="40">
        <v>60.705682230483362</v>
      </c>
      <c r="W76" s="40">
        <v>59.799342580190149</v>
      </c>
      <c r="X76" s="40">
        <v>58.964338502710099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0.16929476394228982</v>
      </c>
      <c r="D2" s="31">
        <f t="shared" si="0"/>
        <v>0.31314251504137125</v>
      </c>
      <c r="E2" s="31">
        <f t="shared" si="0"/>
        <v>0.45166770891966129</v>
      </c>
      <c r="F2" s="31">
        <f t="shared" si="0"/>
        <v>0.58582178900055737</v>
      </c>
      <c r="G2" s="31">
        <f t="shared" si="0"/>
        <v>0.70370322174764122</v>
      </c>
      <c r="H2" s="31">
        <f t="shared" si="0"/>
        <v>0.80698396332674383</v>
      </c>
      <c r="I2" s="31">
        <f t="shared" si="0"/>
        <v>0.87150508566599671</v>
      </c>
      <c r="J2" s="31">
        <f t="shared" si="0"/>
        <v>0.90175313268985235</v>
      </c>
      <c r="K2" s="31">
        <f t="shared" si="0"/>
        <v>0.93077337074001476</v>
      </c>
      <c r="L2" s="31">
        <f t="shared" si="0"/>
        <v>0.98689306534821009</v>
      </c>
      <c r="M2" s="31">
        <f t="shared" si="0"/>
        <v>1.0994656373579987</v>
      </c>
      <c r="N2" s="31">
        <f t="shared" si="0"/>
        <v>1.2674091950284208</v>
      </c>
      <c r="O2" s="31">
        <f t="shared" si="0"/>
        <v>1.4711117018307449</v>
      </c>
      <c r="P2" s="31">
        <f t="shared" si="0"/>
        <v>1.6712805476217096</v>
      </c>
      <c r="Q2" s="31">
        <f t="shared" si="0"/>
        <v>1.8706238413634348</v>
      </c>
      <c r="R2" s="31">
        <f t="shared" si="0"/>
        <v>2.0956064901775751</v>
      </c>
      <c r="S2" s="31">
        <f t="shared" si="0"/>
        <v>3.1048025372102477</v>
      </c>
      <c r="T2" s="31">
        <f t="shared" si="0"/>
        <v>3.1472676001256357</v>
      </c>
      <c r="U2" s="31">
        <f t="shared" si="0"/>
        <v>3.9349110230906255</v>
      </c>
      <c r="V2" s="31">
        <f t="shared" si="0"/>
        <v>4.7177447700591024</v>
      </c>
      <c r="W2" s="31">
        <f t="shared" si="0"/>
        <v>5.3807046117677251</v>
      </c>
      <c r="X2" s="31">
        <f t="shared" ref="X2" si="1">SUM(X3,X17,X22,X25,X26,X51,X52,X71,X74,X75,X76)</f>
        <v>6.0239746252477007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0.16929476394228982</v>
      </c>
      <c r="D76" s="40">
        <v>0.31314251504137125</v>
      </c>
      <c r="E76" s="40">
        <v>0.45166770891966129</v>
      </c>
      <c r="F76" s="40">
        <v>0.58582178900055737</v>
      </c>
      <c r="G76" s="40">
        <v>0.70370322174764122</v>
      </c>
      <c r="H76" s="40">
        <v>0.80698396332674383</v>
      </c>
      <c r="I76" s="40">
        <v>0.87150508566599671</v>
      </c>
      <c r="J76" s="40">
        <v>0.90175313268985235</v>
      </c>
      <c r="K76" s="40">
        <v>0.93077337074001476</v>
      </c>
      <c r="L76" s="40">
        <v>0.98689306534821009</v>
      </c>
      <c r="M76" s="40">
        <v>1.0994656373579987</v>
      </c>
      <c r="N76" s="40">
        <v>1.2674091950284208</v>
      </c>
      <c r="O76" s="40">
        <v>1.4711117018307449</v>
      </c>
      <c r="P76" s="40">
        <v>1.6712805476217096</v>
      </c>
      <c r="Q76" s="40">
        <v>1.8706238413634348</v>
      </c>
      <c r="R76" s="40">
        <v>2.0956064901775751</v>
      </c>
      <c r="S76" s="40">
        <v>3.1048025372102477</v>
      </c>
      <c r="T76" s="40">
        <v>3.1472676001256357</v>
      </c>
      <c r="U76" s="40">
        <v>3.9349110230906255</v>
      </c>
      <c r="V76" s="40">
        <v>4.7177447700591024</v>
      </c>
      <c r="W76" s="40">
        <v>5.3807046117677251</v>
      </c>
      <c r="X76" s="40">
        <v>6.0239746252477007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2.013727170295192</v>
      </c>
      <c r="D2" s="31">
        <f t="shared" si="0"/>
        <v>2.9625272824051163</v>
      </c>
      <c r="E2" s="31">
        <f t="shared" si="0"/>
        <v>3.8820893163597034</v>
      </c>
      <c r="F2" s="31">
        <f t="shared" si="0"/>
        <v>4.7542045127695065</v>
      </c>
      <c r="G2" s="31">
        <f t="shared" si="0"/>
        <v>5.5632555063084412</v>
      </c>
      <c r="H2" s="31">
        <f t="shared" si="0"/>
        <v>6.2963139180498038</v>
      </c>
      <c r="I2" s="31">
        <f t="shared" si="0"/>
        <v>6.8652984398495427</v>
      </c>
      <c r="J2" s="31">
        <f t="shared" si="0"/>
        <v>7.284633266566364</v>
      </c>
      <c r="K2" s="31">
        <f t="shared" si="0"/>
        <v>7.6366613668428061</v>
      </c>
      <c r="L2" s="31">
        <f t="shared" si="0"/>
        <v>8.013199962338156</v>
      </c>
      <c r="M2" s="31">
        <f t="shared" si="0"/>
        <v>8.5095762780909912</v>
      </c>
      <c r="N2" s="31">
        <f t="shared" si="0"/>
        <v>9.2008272543819469</v>
      </c>
      <c r="O2" s="31">
        <f t="shared" si="0"/>
        <v>10.008641737826707</v>
      </c>
      <c r="P2" s="31">
        <f t="shared" si="0"/>
        <v>10.885252891015167</v>
      </c>
      <c r="Q2" s="31">
        <f t="shared" si="0"/>
        <v>11.764212681415072</v>
      </c>
      <c r="R2" s="31">
        <f t="shared" si="0"/>
        <v>12.654965587631596</v>
      </c>
      <c r="S2" s="31">
        <f t="shared" si="0"/>
        <v>13.003745438315757</v>
      </c>
      <c r="T2" s="31">
        <f t="shared" si="0"/>
        <v>14.762658063222348</v>
      </c>
      <c r="U2" s="31">
        <f t="shared" si="0"/>
        <v>16.547246927102758</v>
      </c>
      <c r="V2" s="31">
        <f t="shared" si="0"/>
        <v>17.389462743040632</v>
      </c>
      <c r="W2" s="31">
        <f t="shared" si="0"/>
        <v>19.562800399336282</v>
      </c>
      <c r="X2" s="31">
        <f t="shared" ref="X2" si="1">SUM(X3,X17,X22,X25,X26,X51,X52,X71,X74,X75,X76)</f>
        <v>21.818942182143783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2.013727170295192</v>
      </c>
      <c r="D76" s="40">
        <v>2.9625272824051163</v>
      </c>
      <c r="E76" s="40">
        <v>3.8820893163597034</v>
      </c>
      <c r="F76" s="40">
        <v>4.7542045127695065</v>
      </c>
      <c r="G76" s="40">
        <v>5.5632555063084412</v>
      </c>
      <c r="H76" s="40">
        <v>6.2963139180498038</v>
      </c>
      <c r="I76" s="40">
        <v>6.8652984398495427</v>
      </c>
      <c r="J76" s="40">
        <v>7.284633266566364</v>
      </c>
      <c r="K76" s="40">
        <v>7.6366613668428061</v>
      </c>
      <c r="L76" s="40">
        <v>8.013199962338156</v>
      </c>
      <c r="M76" s="40">
        <v>8.5095762780909912</v>
      </c>
      <c r="N76" s="40">
        <v>9.2008272543819469</v>
      </c>
      <c r="O76" s="40">
        <v>10.008641737826707</v>
      </c>
      <c r="P76" s="40">
        <v>10.885252891015167</v>
      </c>
      <c r="Q76" s="40">
        <v>11.764212681415072</v>
      </c>
      <c r="R76" s="40">
        <v>12.654965587631596</v>
      </c>
      <c r="S76" s="40">
        <v>13.003745438315757</v>
      </c>
      <c r="T76" s="40">
        <v>14.762658063222348</v>
      </c>
      <c r="U76" s="40">
        <v>16.547246927102758</v>
      </c>
      <c r="V76" s="40">
        <v>17.389462743040632</v>
      </c>
      <c r="W76" s="40">
        <v>19.562800399336282</v>
      </c>
      <c r="X76" s="40">
        <v>21.818942182143783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51.14666598344936</v>
      </c>
      <c r="D2" s="31">
        <f t="shared" si="0"/>
        <v>52.855381398476197</v>
      </c>
      <c r="E2" s="31">
        <f t="shared" si="0"/>
        <v>53.595838872296561</v>
      </c>
      <c r="F2" s="31">
        <f t="shared" si="0"/>
        <v>54.198262519240423</v>
      </c>
      <c r="G2" s="31">
        <f t="shared" si="0"/>
        <v>56.386750667405842</v>
      </c>
      <c r="H2" s="31">
        <f t="shared" si="0"/>
        <v>61.800202797693132</v>
      </c>
      <c r="I2" s="31">
        <f t="shared" si="0"/>
        <v>62.19219623337473</v>
      </c>
      <c r="J2" s="31">
        <f t="shared" si="0"/>
        <v>66.840590202168329</v>
      </c>
      <c r="K2" s="31">
        <f t="shared" si="0"/>
        <v>71.202770610343805</v>
      </c>
      <c r="L2" s="31">
        <f t="shared" si="0"/>
        <v>77.119580746771007</v>
      </c>
      <c r="M2" s="31">
        <f t="shared" si="0"/>
        <v>83.700017873383743</v>
      </c>
      <c r="N2" s="31">
        <f t="shared" si="0"/>
        <v>94.295096489210081</v>
      </c>
      <c r="O2" s="31">
        <f t="shared" si="0"/>
        <v>101.68150146398604</v>
      </c>
      <c r="P2" s="31">
        <f t="shared" si="0"/>
        <v>108.26941606191097</v>
      </c>
      <c r="Q2" s="31">
        <f t="shared" si="0"/>
        <v>111.484037934604</v>
      </c>
      <c r="R2" s="31">
        <f t="shared" si="0"/>
        <v>110.86480493541204</v>
      </c>
      <c r="S2" s="31">
        <f t="shared" si="0"/>
        <v>121.87486836412491</v>
      </c>
      <c r="T2" s="31">
        <f t="shared" si="0"/>
        <v>140.32161398921937</v>
      </c>
      <c r="U2" s="31">
        <f t="shared" si="0"/>
        <v>152.6048071763237</v>
      </c>
      <c r="V2" s="31">
        <f t="shared" si="0"/>
        <v>166.33820245135223</v>
      </c>
      <c r="W2" s="31">
        <f t="shared" si="0"/>
        <v>173.95679445628826</v>
      </c>
      <c r="X2" s="31">
        <f t="shared" ref="X2" si="1">SUM(X3,X17,X22,X25,X26,X51,X52,X71,X74,X75,X76)</f>
        <v>187.0810884309515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51.14666598344936</v>
      </c>
      <c r="D76" s="40">
        <v>52.855381398476197</v>
      </c>
      <c r="E76" s="40">
        <v>53.595838872296561</v>
      </c>
      <c r="F76" s="40">
        <v>54.198262519240423</v>
      </c>
      <c r="G76" s="40">
        <v>56.386750667405842</v>
      </c>
      <c r="H76" s="40">
        <v>61.800202797693132</v>
      </c>
      <c r="I76" s="40">
        <v>62.19219623337473</v>
      </c>
      <c r="J76" s="40">
        <v>66.840590202168329</v>
      </c>
      <c r="K76" s="40">
        <v>71.202770610343805</v>
      </c>
      <c r="L76" s="40">
        <v>77.119580746771007</v>
      </c>
      <c r="M76" s="40">
        <v>83.700017873383743</v>
      </c>
      <c r="N76" s="40">
        <v>94.295096489210081</v>
      </c>
      <c r="O76" s="40">
        <v>101.68150146398604</v>
      </c>
      <c r="P76" s="40">
        <v>108.26941606191097</v>
      </c>
      <c r="Q76" s="40">
        <v>111.484037934604</v>
      </c>
      <c r="R76" s="40">
        <v>110.86480493541204</v>
      </c>
      <c r="S76" s="40">
        <v>121.87486836412491</v>
      </c>
      <c r="T76" s="40">
        <v>140.32161398921937</v>
      </c>
      <c r="U76" s="40">
        <v>152.6048071763237</v>
      </c>
      <c r="V76" s="40">
        <v>166.33820245135223</v>
      </c>
      <c r="W76" s="40">
        <v>173.95679445628826</v>
      </c>
      <c r="X76" s="40">
        <v>187.0810884309515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10.51376914604217</v>
      </c>
      <c r="D2" s="31">
        <f t="shared" si="0"/>
        <v>13.861107181155253</v>
      </c>
      <c r="E2" s="31">
        <f t="shared" si="0"/>
        <v>16.528613514366032</v>
      </c>
      <c r="F2" s="31">
        <f t="shared" si="0"/>
        <v>19.053365371647029</v>
      </c>
      <c r="G2" s="31">
        <f t="shared" si="0"/>
        <v>21.488280360287018</v>
      </c>
      <c r="H2" s="31">
        <f t="shared" si="0"/>
        <v>23.35726741149232</v>
      </c>
      <c r="I2" s="31">
        <f t="shared" si="0"/>
        <v>24.001365340327627</v>
      </c>
      <c r="J2" s="31">
        <f t="shared" si="0"/>
        <v>25.756606311857759</v>
      </c>
      <c r="K2" s="31">
        <f t="shared" si="0"/>
        <v>27.326601008147168</v>
      </c>
      <c r="L2" s="31">
        <f t="shared" si="0"/>
        <v>28.441483159162534</v>
      </c>
      <c r="M2" s="31">
        <f t="shared" si="0"/>
        <v>30.13217908970568</v>
      </c>
      <c r="N2" s="31">
        <f t="shared" si="0"/>
        <v>32.812350526298104</v>
      </c>
      <c r="O2" s="31">
        <f t="shared" si="0"/>
        <v>34.728114521104473</v>
      </c>
      <c r="P2" s="31">
        <f t="shared" si="0"/>
        <v>36.739260324188841</v>
      </c>
      <c r="Q2" s="31">
        <f t="shared" si="0"/>
        <v>37.97259231154392</v>
      </c>
      <c r="R2" s="31">
        <f t="shared" si="0"/>
        <v>38.435026460749505</v>
      </c>
      <c r="S2" s="31">
        <f t="shared" si="0"/>
        <v>43.527512724398385</v>
      </c>
      <c r="T2" s="31">
        <f t="shared" si="0"/>
        <v>52.093557714746559</v>
      </c>
      <c r="U2" s="31">
        <f t="shared" si="0"/>
        <v>59.177877232057689</v>
      </c>
      <c r="V2" s="31">
        <f t="shared" si="0"/>
        <v>68.343798667926336</v>
      </c>
      <c r="W2" s="31">
        <f t="shared" si="0"/>
        <v>75.445597674190807</v>
      </c>
      <c r="X2" s="31">
        <f t="shared" ref="X2" si="1">SUM(X3,X17,X22,X25,X26,X51,X52,X71,X74,X75,X76)</f>
        <v>84.319894308031081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10.51376914604217</v>
      </c>
      <c r="D76" s="40">
        <v>13.861107181155253</v>
      </c>
      <c r="E76" s="40">
        <v>16.528613514366032</v>
      </c>
      <c r="F76" s="40">
        <v>19.053365371647029</v>
      </c>
      <c r="G76" s="40">
        <v>21.488280360287018</v>
      </c>
      <c r="H76" s="40">
        <v>23.35726741149232</v>
      </c>
      <c r="I76" s="40">
        <v>24.001365340327627</v>
      </c>
      <c r="J76" s="40">
        <v>25.756606311857759</v>
      </c>
      <c r="K76" s="40">
        <v>27.326601008147168</v>
      </c>
      <c r="L76" s="40">
        <v>28.441483159162534</v>
      </c>
      <c r="M76" s="40">
        <v>30.13217908970568</v>
      </c>
      <c r="N76" s="40">
        <v>32.812350526298104</v>
      </c>
      <c r="O76" s="40">
        <v>34.728114521104473</v>
      </c>
      <c r="P76" s="40">
        <v>36.739260324188841</v>
      </c>
      <c r="Q76" s="40">
        <v>37.97259231154392</v>
      </c>
      <c r="R76" s="40">
        <v>38.435026460749505</v>
      </c>
      <c r="S76" s="40">
        <v>43.527512724398385</v>
      </c>
      <c r="T76" s="40">
        <v>52.093557714746559</v>
      </c>
      <c r="U76" s="40">
        <v>59.177877232057689</v>
      </c>
      <c r="V76" s="40">
        <v>68.343798667926336</v>
      </c>
      <c r="W76" s="40">
        <v>75.445597674190807</v>
      </c>
      <c r="X76" s="40">
        <v>84.319894308031081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95.105432400120819</v>
      </c>
      <c r="D2" s="31">
        <f t="shared" si="0"/>
        <v>101.39794254524145</v>
      </c>
      <c r="E2" s="31">
        <f t="shared" si="0"/>
        <v>108.21866482590713</v>
      </c>
      <c r="F2" s="31">
        <f t="shared" si="0"/>
        <v>114.3049712674959</v>
      </c>
      <c r="G2" s="31">
        <f t="shared" si="0"/>
        <v>118.74373600488649</v>
      </c>
      <c r="H2" s="31">
        <f t="shared" si="0"/>
        <v>122.55271194161286</v>
      </c>
      <c r="I2" s="31">
        <f t="shared" si="0"/>
        <v>117.45967050092176</v>
      </c>
      <c r="J2" s="31">
        <f t="shared" si="0"/>
        <v>118.20289605344425</v>
      </c>
      <c r="K2" s="31">
        <f t="shared" si="0"/>
        <v>116.39166855686288</v>
      </c>
      <c r="L2" s="31">
        <f t="shared" si="0"/>
        <v>114.52057048911063</v>
      </c>
      <c r="M2" s="31">
        <f t="shared" si="0"/>
        <v>111.56184833782766</v>
      </c>
      <c r="N2" s="31">
        <f t="shared" si="0"/>
        <v>113.32238514527182</v>
      </c>
      <c r="O2" s="31">
        <f t="shared" si="0"/>
        <v>110.96531572534796</v>
      </c>
      <c r="P2" s="31">
        <f t="shared" si="0"/>
        <v>109.19745421020554</v>
      </c>
      <c r="Q2" s="31">
        <f t="shared" si="0"/>
        <v>102.63021855984977</v>
      </c>
      <c r="R2" s="31">
        <f t="shared" si="0"/>
        <v>92.166990439699134</v>
      </c>
      <c r="S2" s="31">
        <f t="shared" si="0"/>
        <v>88.438162171701151</v>
      </c>
      <c r="T2" s="31">
        <f t="shared" si="0"/>
        <v>88.167784768705985</v>
      </c>
      <c r="U2" s="31">
        <f t="shared" si="0"/>
        <v>83.382188755250439</v>
      </c>
      <c r="V2" s="31">
        <f t="shared" si="0"/>
        <v>80.77792753301236</v>
      </c>
      <c r="W2" s="31">
        <f t="shared" si="0"/>
        <v>76.33437179430193</v>
      </c>
      <c r="X2" s="31">
        <f t="shared" ref="X2" si="1">SUM(X3,X17,X22,X25,X26,X51,X52,X71,X74,X75,X76)</f>
        <v>76.403817777842846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95.105432400120819</v>
      </c>
      <c r="D76" s="40">
        <v>101.39794254524145</v>
      </c>
      <c r="E76" s="40">
        <v>108.21866482590713</v>
      </c>
      <c r="F76" s="40">
        <v>114.3049712674959</v>
      </c>
      <c r="G76" s="40">
        <v>118.74373600488649</v>
      </c>
      <c r="H76" s="40">
        <v>122.55271194161286</v>
      </c>
      <c r="I76" s="40">
        <v>117.45967050092176</v>
      </c>
      <c r="J76" s="40">
        <v>118.20289605344425</v>
      </c>
      <c r="K76" s="40">
        <v>116.39166855686288</v>
      </c>
      <c r="L76" s="40">
        <v>114.52057048911063</v>
      </c>
      <c r="M76" s="40">
        <v>111.56184833782766</v>
      </c>
      <c r="N76" s="40">
        <v>113.32238514527182</v>
      </c>
      <c r="O76" s="40">
        <v>110.96531572534796</v>
      </c>
      <c r="P76" s="40">
        <v>109.19745421020554</v>
      </c>
      <c r="Q76" s="40">
        <v>102.63021855984977</v>
      </c>
      <c r="R76" s="40">
        <v>92.166990439699134</v>
      </c>
      <c r="S76" s="40">
        <v>88.438162171701151</v>
      </c>
      <c r="T76" s="40">
        <v>88.167784768705985</v>
      </c>
      <c r="U76" s="40">
        <v>83.382188755250439</v>
      </c>
      <c r="V76" s="40">
        <v>80.77792753301236</v>
      </c>
      <c r="W76" s="40">
        <v>76.33437179430193</v>
      </c>
      <c r="X76" s="40">
        <v>76.403817777842846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29.659131570088974</v>
      </c>
      <c r="D2" s="31">
        <f t="shared" si="0"/>
        <v>30.314604001743575</v>
      </c>
      <c r="E2" s="31">
        <f t="shared" si="0"/>
        <v>31.330080901200873</v>
      </c>
      <c r="F2" s="31">
        <f t="shared" si="0"/>
        <v>31.508531091040375</v>
      </c>
      <c r="G2" s="31">
        <f t="shared" si="0"/>
        <v>33.106869528634512</v>
      </c>
      <c r="H2" s="31">
        <f t="shared" si="0"/>
        <v>34.076755788135443</v>
      </c>
      <c r="I2" s="31">
        <f t="shared" si="0"/>
        <v>34.507620962133373</v>
      </c>
      <c r="J2" s="31">
        <f t="shared" si="0"/>
        <v>36.037974520445452</v>
      </c>
      <c r="K2" s="31">
        <f t="shared" si="0"/>
        <v>38.035769280269186</v>
      </c>
      <c r="L2" s="31">
        <f t="shared" si="0"/>
        <v>41.469885524197053</v>
      </c>
      <c r="M2" s="31">
        <f t="shared" si="0"/>
        <v>44.114760521160527</v>
      </c>
      <c r="N2" s="31">
        <f t="shared" si="0"/>
        <v>50.318978032095998</v>
      </c>
      <c r="O2" s="31">
        <f t="shared" si="0"/>
        <v>54.283196553081154</v>
      </c>
      <c r="P2" s="31">
        <f t="shared" si="0"/>
        <v>57.006198804313605</v>
      </c>
      <c r="Q2" s="31">
        <f t="shared" si="0"/>
        <v>57.06843179513281</v>
      </c>
      <c r="R2" s="31">
        <f t="shared" si="0"/>
        <v>54.915846677181079</v>
      </c>
      <c r="S2" s="31">
        <f t="shared" si="0"/>
        <v>58.195135786347784</v>
      </c>
      <c r="T2" s="31">
        <f t="shared" si="0"/>
        <v>64.838102423424388</v>
      </c>
      <c r="U2" s="31">
        <f t="shared" si="0"/>
        <v>68.399570513804377</v>
      </c>
      <c r="V2" s="31">
        <f t="shared" si="0"/>
        <v>72.980252449244588</v>
      </c>
      <c r="W2" s="31">
        <f t="shared" si="0"/>
        <v>75.099219999972959</v>
      </c>
      <c r="X2" s="31">
        <f t="shared" ref="X2" si="1">SUM(X3,X17,X22,X25,X26,X51,X52,X71,X74,X75,X76)</f>
        <v>79.661276718912987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29.659131570088974</v>
      </c>
      <c r="D76" s="40">
        <v>30.314604001743575</v>
      </c>
      <c r="E76" s="40">
        <v>31.330080901200873</v>
      </c>
      <c r="F76" s="40">
        <v>31.508531091040375</v>
      </c>
      <c r="G76" s="40">
        <v>33.106869528634512</v>
      </c>
      <c r="H76" s="40">
        <v>34.076755788135443</v>
      </c>
      <c r="I76" s="40">
        <v>34.507620962133373</v>
      </c>
      <c r="J76" s="40">
        <v>36.037974520445452</v>
      </c>
      <c r="K76" s="40">
        <v>38.035769280269186</v>
      </c>
      <c r="L76" s="40">
        <v>41.469885524197053</v>
      </c>
      <c r="M76" s="40">
        <v>44.114760521160527</v>
      </c>
      <c r="N76" s="40">
        <v>50.318978032095998</v>
      </c>
      <c r="O76" s="40">
        <v>54.283196553081154</v>
      </c>
      <c r="P76" s="40">
        <v>57.006198804313605</v>
      </c>
      <c r="Q76" s="40">
        <v>57.06843179513281</v>
      </c>
      <c r="R76" s="40">
        <v>54.915846677181079</v>
      </c>
      <c r="S76" s="40">
        <v>58.195135786347784</v>
      </c>
      <c r="T76" s="40">
        <v>64.838102423424388</v>
      </c>
      <c r="U76" s="40">
        <v>68.399570513804377</v>
      </c>
      <c r="V76" s="40">
        <v>72.980252449244588</v>
      </c>
      <c r="W76" s="40">
        <v>75.099219999972959</v>
      </c>
      <c r="X76" s="40">
        <v>79.661276718912987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671.35021496130685</v>
      </c>
      <c r="D2" s="31">
        <f t="shared" ref="D2:W2" si="1">SUM(D3,D17,D22,D25,D26,D51,D52,D71,D74,D75,D76)</f>
        <v>634.01840068787601</v>
      </c>
      <c r="E2" s="31">
        <f t="shared" si="1"/>
        <v>653.78744625967329</v>
      </c>
      <c r="F2" s="31">
        <f t="shared" si="1"/>
        <v>616.17162510748074</v>
      </c>
      <c r="G2" s="31">
        <f t="shared" si="1"/>
        <v>586.64041272570933</v>
      </c>
      <c r="H2" s="31">
        <f t="shared" si="1"/>
        <v>560.52020636285465</v>
      </c>
      <c r="I2" s="31">
        <f t="shared" si="1"/>
        <v>550.37927773000843</v>
      </c>
      <c r="J2" s="31">
        <f t="shared" si="1"/>
        <v>498.36225279449701</v>
      </c>
      <c r="K2" s="31">
        <f t="shared" si="1"/>
        <v>526.75795356835761</v>
      </c>
      <c r="L2" s="31">
        <f t="shared" si="1"/>
        <v>441.89157351676693</v>
      </c>
      <c r="M2" s="31">
        <f t="shared" si="1"/>
        <v>488.06792777300086</v>
      </c>
      <c r="N2" s="31">
        <f t="shared" si="1"/>
        <v>483.23112639724843</v>
      </c>
      <c r="O2" s="31">
        <f t="shared" si="1"/>
        <v>399.17730008598454</v>
      </c>
      <c r="P2" s="31">
        <f t="shared" si="1"/>
        <v>522.8898538263112</v>
      </c>
      <c r="Q2" s="31">
        <f t="shared" si="1"/>
        <v>595.15631986242477</v>
      </c>
      <c r="R2" s="31">
        <f t="shared" si="1"/>
        <v>597.17575236457435</v>
      </c>
      <c r="S2" s="31">
        <f t="shared" si="1"/>
        <v>666.94866723989674</v>
      </c>
      <c r="T2" s="31">
        <f t="shared" si="1"/>
        <v>628.52545141874464</v>
      </c>
      <c r="U2" s="31">
        <f t="shared" si="1"/>
        <v>669.52648323301798</v>
      </c>
      <c r="V2" s="31">
        <f t="shared" si="1"/>
        <v>693.05924333619942</v>
      </c>
      <c r="W2" s="31">
        <f t="shared" si="1"/>
        <v>722.65004299226132</v>
      </c>
      <c r="X2" s="31">
        <f t="shared" ref="X2" si="2">SUM(X3,X17,X22,X25,X26,X51,X52,X71,X74,X75,X76)</f>
        <v>687.75176268271719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26.905760963026651</v>
      </c>
      <c r="D3" s="34">
        <f t="shared" ref="D3:W3" si="4">SUM(D4,D8,D11)</f>
        <v>20.714617368873601</v>
      </c>
      <c r="E3" s="34">
        <f t="shared" si="4"/>
        <v>18.046517626827168</v>
      </c>
      <c r="F3" s="34">
        <f t="shared" si="4"/>
        <v>17.107910576096302</v>
      </c>
      <c r="G3" s="34">
        <f t="shared" si="4"/>
        <v>4.9025795356835769</v>
      </c>
      <c r="H3" s="34">
        <f t="shared" si="4"/>
        <v>4.2361134995700773</v>
      </c>
      <c r="I3" s="34">
        <f t="shared" si="4"/>
        <v>3.0638865004299216</v>
      </c>
      <c r="J3" s="34">
        <f t="shared" si="4"/>
        <v>3.1343938091143588</v>
      </c>
      <c r="K3" s="34">
        <f t="shared" si="4"/>
        <v>2.2929492691315558</v>
      </c>
      <c r="L3" s="34">
        <f t="shared" si="4"/>
        <v>0.8316423043852107</v>
      </c>
      <c r="M3" s="34">
        <f t="shared" si="4"/>
        <v>0.41152192605331028</v>
      </c>
      <c r="N3" s="34">
        <f t="shared" si="4"/>
        <v>0.57609630266552014</v>
      </c>
      <c r="O3" s="34">
        <f t="shared" si="4"/>
        <v>0.42631126397248492</v>
      </c>
      <c r="P3" s="34">
        <f t="shared" si="4"/>
        <v>0.94221840068787621</v>
      </c>
      <c r="Q3" s="34">
        <f t="shared" si="4"/>
        <v>0</v>
      </c>
      <c r="R3" s="34">
        <f t="shared" si="4"/>
        <v>0.44780739466895958</v>
      </c>
      <c r="S3" s="34">
        <f t="shared" si="4"/>
        <v>0.43387790197764398</v>
      </c>
      <c r="T3" s="34">
        <f t="shared" si="4"/>
        <v>0.29776440240756658</v>
      </c>
      <c r="U3" s="34">
        <f t="shared" si="4"/>
        <v>0.88976784178847801</v>
      </c>
      <c r="V3" s="34">
        <f t="shared" si="4"/>
        <v>1.4633705932932068</v>
      </c>
      <c r="W3" s="34">
        <f t="shared" si="4"/>
        <v>1.4801375752364572</v>
      </c>
      <c r="X3" s="34">
        <f t="shared" ref="X3" si="5">SUM(X4,X8,X11)</f>
        <v>1.4783319002579529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2.2929492691315558</v>
      </c>
      <c r="L4" s="29">
        <f t="shared" si="7"/>
        <v>0</v>
      </c>
      <c r="M4" s="29">
        <f t="shared" si="7"/>
        <v>0</v>
      </c>
      <c r="N4" s="29">
        <f t="shared" si="7"/>
        <v>0.57609630266552014</v>
      </c>
      <c r="O4" s="29">
        <f t="shared" si="7"/>
        <v>0</v>
      </c>
      <c r="P4" s="29">
        <f t="shared" si="7"/>
        <v>0.5337919174548581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0.5798796216680997</v>
      </c>
      <c r="V4" s="29">
        <f t="shared" si="7"/>
        <v>1.1616509028374891</v>
      </c>
      <c r="W4" s="29">
        <f t="shared" si="7"/>
        <v>1.173430782459157</v>
      </c>
      <c r="X4" s="29">
        <f t="shared" ref="X4" si="8">SUM(X5:X7)</f>
        <v>1.174978503869303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2.2929492691315558</v>
      </c>
      <c r="L7" s="10">
        <v>0</v>
      </c>
      <c r="M7" s="10">
        <v>0</v>
      </c>
      <c r="N7" s="10">
        <v>0.57609630266552014</v>
      </c>
      <c r="O7" s="10">
        <v>0</v>
      </c>
      <c r="P7" s="10">
        <v>0.5337919174548581</v>
      </c>
      <c r="Q7" s="10">
        <v>0</v>
      </c>
      <c r="R7" s="10">
        <v>0</v>
      </c>
      <c r="S7" s="10">
        <v>0</v>
      </c>
      <c r="T7" s="10">
        <v>0</v>
      </c>
      <c r="U7" s="10">
        <v>0.5798796216680997</v>
      </c>
      <c r="V7" s="10">
        <v>1.1616509028374891</v>
      </c>
      <c r="W7" s="10">
        <v>1.173430782459157</v>
      </c>
      <c r="X7" s="10">
        <v>1.174978503869303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20.280911435941526</v>
      </c>
      <c r="D8" s="29">
        <f t="shared" ref="D8:W8" si="10">SUM(D9:D10)</f>
        <v>15.17145313843508</v>
      </c>
      <c r="E8" s="29">
        <f t="shared" si="10"/>
        <v>12.32304385210662</v>
      </c>
      <c r="F8" s="29">
        <f t="shared" si="10"/>
        <v>12.581083404987099</v>
      </c>
      <c r="G8" s="29">
        <f t="shared" si="10"/>
        <v>1.3437661220980219</v>
      </c>
      <c r="H8" s="29">
        <f t="shared" si="10"/>
        <v>1.1443680137575241</v>
      </c>
      <c r="I8" s="29">
        <f t="shared" si="10"/>
        <v>1.1531384350816849</v>
      </c>
      <c r="J8" s="29">
        <f t="shared" si="10"/>
        <v>1.6002579535683581</v>
      </c>
      <c r="K8" s="29">
        <f t="shared" si="10"/>
        <v>0</v>
      </c>
      <c r="L8" s="29">
        <f t="shared" si="10"/>
        <v>0.8316423043852107</v>
      </c>
      <c r="M8" s="29">
        <f t="shared" si="10"/>
        <v>0.41152192605331028</v>
      </c>
      <c r="N8" s="29">
        <f t="shared" si="10"/>
        <v>0</v>
      </c>
      <c r="O8" s="29">
        <f t="shared" si="10"/>
        <v>0.42631126397248492</v>
      </c>
      <c r="P8" s="29">
        <f t="shared" si="10"/>
        <v>0.40842648323301811</v>
      </c>
      <c r="Q8" s="29">
        <f t="shared" si="10"/>
        <v>0</v>
      </c>
      <c r="R8" s="29">
        <f t="shared" si="10"/>
        <v>0.44780739466895958</v>
      </c>
      <c r="S8" s="29">
        <f t="shared" si="10"/>
        <v>0.43387790197764398</v>
      </c>
      <c r="T8" s="29">
        <f t="shared" si="10"/>
        <v>0.29776440240756658</v>
      </c>
      <c r="U8" s="29">
        <f t="shared" si="10"/>
        <v>0.30988822012037831</v>
      </c>
      <c r="V8" s="29">
        <f t="shared" si="10"/>
        <v>0.30171969045571789</v>
      </c>
      <c r="W8" s="29">
        <f t="shared" si="10"/>
        <v>0.30670679277730012</v>
      </c>
      <c r="X8" s="29">
        <f t="shared" ref="X8" si="11">SUM(X9:X10)</f>
        <v>0.30335339638865</v>
      </c>
    </row>
    <row r="9" spans="1:24" ht="11.25" customHeight="1" x14ac:dyDescent="0.2">
      <c r="A9" s="41" t="s">
        <v>11</v>
      </c>
      <c r="B9" s="9" t="s">
        <v>12</v>
      </c>
      <c r="C9" s="10">
        <v>6.9834909716251072</v>
      </c>
      <c r="D9" s="10">
        <v>2.5368873602751498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1.6002579535683581</v>
      </c>
      <c r="K9" s="10">
        <v>0</v>
      </c>
      <c r="L9" s="10">
        <v>0.8316423043852107</v>
      </c>
      <c r="M9" s="10">
        <v>0.41152192605331028</v>
      </c>
      <c r="N9" s="10">
        <v>0</v>
      </c>
      <c r="O9" s="10">
        <v>0.42631126397248492</v>
      </c>
      <c r="P9" s="10">
        <v>0.40842648323301811</v>
      </c>
      <c r="Q9" s="10">
        <v>0</v>
      </c>
      <c r="R9" s="10">
        <v>0.44780739466895958</v>
      </c>
      <c r="S9" s="10">
        <v>0.43387790197764398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13.297420464316421</v>
      </c>
      <c r="D10" s="10">
        <v>12.63456577815993</v>
      </c>
      <c r="E10" s="10">
        <v>12.32304385210662</v>
      </c>
      <c r="F10" s="10">
        <v>12.581083404987099</v>
      </c>
      <c r="G10" s="10">
        <v>1.3437661220980219</v>
      </c>
      <c r="H10" s="10">
        <v>1.1443680137575241</v>
      </c>
      <c r="I10" s="10">
        <v>1.1531384350816849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0.29776440240756658</v>
      </c>
      <c r="U10" s="10">
        <v>0.30988822012037831</v>
      </c>
      <c r="V10" s="10">
        <v>0.30171969045571789</v>
      </c>
      <c r="W10" s="10">
        <v>0.30670679277730012</v>
      </c>
      <c r="X10" s="10">
        <v>0.30335339638865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6.6248495270851242</v>
      </c>
      <c r="D11" s="29">
        <f t="shared" ref="D11:W11" si="13">SUM(D12:D16)</f>
        <v>5.5431642304385207</v>
      </c>
      <c r="E11" s="29">
        <f t="shared" si="13"/>
        <v>5.7234737747205493</v>
      </c>
      <c r="F11" s="29">
        <f t="shared" si="13"/>
        <v>4.5268271711092005</v>
      </c>
      <c r="G11" s="29">
        <f t="shared" si="13"/>
        <v>3.5588134135855545</v>
      </c>
      <c r="H11" s="29">
        <f t="shared" si="13"/>
        <v>3.0917454858125533</v>
      </c>
      <c r="I11" s="29">
        <f t="shared" si="13"/>
        <v>1.9107480653482369</v>
      </c>
      <c r="J11" s="29">
        <f t="shared" si="13"/>
        <v>1.534135855546001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4.0202923473774721</v>
      </c>
      <c r="D12" s="10">
        <v>2.9335339638865001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2.133104041272571</v>
      </c>
      <c r="D13" s="10">
        <v>2.133104041272571</v>
      </c>
      <c r="E13" s="10">
        <v>1.424247635425623</v>
      </c>
      <c r="F13" s="10">
        <v>0.70533104041272565</v>
      </c>
      <c r="G13" s="10">
        <v>0.69269131556319852</v>
      </c>
      <c r="H13" s="10">
        <v>0.70326741186586417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0.47145313843508158</v>
      </c>
      <c r="D16" s="10">
        <v>0.47652622527944971</v>
      </c>
      <c r="E16" s="10">
        <v>4.2992261392949267</v>
      </c>
      <c r="F16" s="10">
        <v>3.8214961306964752</v>
      </c>
      <c r="G16" s="10">
        <v>2.8661220980223558</v>
      </c>
      <c r="H16" s="10">
        <v>2.3884780739466889</v>
      </c>
      <c r="I16" s="10">
        <v>1.9107480653482369</v>
      </c>
      <c r="J16" s="10">
        <v>1.534135855546001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339.71530524505584</v>
      </c>
      <c r="D26" s="37">
        <f t="shared" ref="D26:W26" si="22">SUM(D27,D33)</f>
        <v>285.23938091143583</v>
      </c>
      <c r="E26" s="37">
        <f t="shared" si="22"/>
        <v>296.68245915735167</v>
      </c>
      <c r="F26" s="37">
        <f t="shared" si="22"/>
        <v>278.11453138435081</v>
      </c>
      <c r="G26" s="37">
        <f t="shared" si="22"/>
        <v>252.61771281169388</v>
      </c>
      <c r="H26" s="37">
        <f t="shared" si="22"/>
        <v>232.13912295786761</v>
      </c>
      <c r="I26" s="37">
        <f t="shared" si="22"/>
        <v>251.27067927772993</v>
      </c>
      <c r="J26" s="37">
        <f t="shared" si="22"/>
        <v>236.52433361994844</v>
      </c>
      <c r="K26" s="37">
        <f t="shared" si="22"/>
        <v>252.85666380051586</v>
      </c>
      <c r="L26" s="37">
        <f t="shared" si="22"/>
        <v>222.61392949269128</v>
      </c>
      <c r="M26" s="37">
        <f t="shared" si="22"/>
        <v>271.84006878761829</v>
      </c>
      <c r="N26" s="37">
        <f t="shared" si="22"/>
        <v>265.05683576956147</v>
      </c>
      <c r="O26" s="37">
        <f t="shared" si="22"/>
        <v>208.73224419604475</v>
      </c>
      <c r="P26" s="37">
        <f t="shared" si="22"/>
        <v>332.4544282029234</v>
      </c>
      <c r="Q26" s="37">
        <f t="shared" si="22"/>
        <v>334.34135855546003</v>
      </c>
      <c r="R26" s="37">
        <f t="shared" si="22"/>
        <v>349.79466895958723</v>
      </c>
      <c r="S26" s="37">
        <f t="shared" si="22"/>
        <v>374.205588993981</v>
      </c>
      <c r="T26" s="37">
        <f t="shared" si="22"/>
        <v>359.22751504729155</v>
      </c>
      <c r="U26" s="37">
        <f t="shared" si="22"/>
        <v>398.8792777300086</v>
      </c>
      <c r="V26" s="37">
        <f t="shared" si="22"/>
        <v>401.23817712811694</v>
      </c>
      <c r="W26" s="37">
        <f t="shared" si="22"/>
        <v>416.99475494411007</v>
      </c>
      <c r="X26" s="37">
        <f t="shared" ref="X26" si="23">SUM(X27,X33)</f>
        <v>393.9882201203784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339.71530524505584</v>
      </c>
      <c r="D33" s="29">
        <f t="shared" ref="D33:W33" si="28">SUM(D34:D50)</f>
        <v>285.23938091143583</v>
      </c>
      <c r="E33" s="29">
        <f t="shared" si="28"/>
        <v>296.68245915735167</v>
      </c>
      <c r="F33" s="29">
        <f t="shared" si="28"/>
        <v>278.11453138435081</v>
      </c>
      <c r="G33" s="29">
        <f t="shared" si="28"/>
        <v>252.61771281169388</v>
      </c>
      <c r="H33" s="29">
        <f t="shared" si="28"/>
        <v>232.13912295786761</v>
      </c>
      <c r="I33" s="29">
        <f t="shared" si="28"/>
        <v>251.27067927772993</v>
      </c>
      <c r="J33" s="29">
        <f t="shared" si="28"/>
        <v>236.52433361994844</v>
      </c>
      <c r="K33" s="29">
        <f t="shared" si="28"/>
        <v>252.85666380051586</v>
      </c>
      <c r="L33" s="29">
        <f t="shared" si="28"/>
        <v>222.61392949269128</v>
      </c>
      <c r="M33" s="29">
        <f t="shared" si="28"/>
        <v>271.84006878761829</v>
      </c>
      <c r="N33" s="29">
        <f t="shared" si="28"/>
        <v>265.05683576956147</v>
      </c>
      <c r="O33" s="29">
        <f t="shared" si="28"/>
        <v>208.73224419604475</v>
      </c>
      <c r="P33" s="29">
        <f t="shared" si="28"/>
        <v>332.4544282029234</v>
      </c>
      <c r="Q33" s="29">
        <f t="shared" si="28"/>
        <v>334.34135855546003</v>
      </c>
      <c r="R33" s="29">
        <f t="shared" si="28"/>
        <v>349.79466895958723</v>
      </c>
      <c r="S33" s="29">
        <f t="shared" si="28"/>
        <v>374.205588993981</v>
      </c>
      <c r="T33" s="29">
        <f t="shared" si="28"/>
        <v>359.22751504729155</v>
      </c>
      <c r="U33" s="29">
        <f t="shared" si="28"/>
        <v>398.8792777300086</v>
      </c>
      <c r="V33" s="29">
        <f t="shared" si="28"/>
        <v>401.23817712811694</v>
      </c>
      <c r="W33" s="29">
        <f t="shared" si="28"/>
        <v>416.99475494411007</v>
      </c>
      <c r="X33" s="29">
        <f t="shared" ref="X33" si="29">SUM(X34:X50)</f>
        <v>393.9882201203784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9.0379191745485805</v>
      </c>
      <c r="D36" s="10">
        <v>11.297420464316421</v>
      </c>
      <c r="E36" s="10">
        <v>10.167669819432501</v>
      </c>
      <c r="F36" s="10">
        <v>7.9081685296646604</v>
      </c>
      <c r="G36" s="10">
        <v>14.593465176268269</v>
      </c>
      <c r="H36" s="10">
        <v>14.593465176268269</v>
      </c>
      <c r="I36" s="10">
        <v>10.103181427343079</v>
      </c>
      <c r="J36" s="10">
        <v>8.9805674978503873</v>
      </c>
      <c r="K36" s="10">
        <v>11.22579535683577</v>
      </c>
      <c r="L36" s="10">
        <v>0</v>
      </c>
      <c r="M36" s="10">
        <v>10.103181427343079</v>
      </c>
      <c r="N36" s="10">
        <v>12.348323301805671</v>
      </c>
      <c r="O36" s="10">
        <v>1.1226139294926909</v>
      </c>
      <c r="P36" s="10">
        <v>32.554686156491833</v>
      </c>
      <c r="Q36" s="10">
        <v>31.432158211521919</v>
      </c>
      <c r="R36" s="10">
        <v>25.819260533104039</v>
      </c>
      <c r="S36" s="10">
        <v>31.972828890799651</v>
      </c>
      <c r="T36" s="10">
        <v>23.14273430782459</v>
      </c>
      <c r="U36" s="10">
        <v>18.734565778159929</v>
      </c>
      <c r="V36" s="10">
        <v>23.14273430782459</v>
      </c>
      <c r="W36" s="10">
        <v>28.652880481513321</v>
      </c>
      <c r="X36" s="10">
        <v>22.040670679277731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314.27343078245912</v>
      </c>
      <c r="D43" s="10">
        <v>253.67824591573509</v>
      </c>
      <c r="E43" s="10">
        <v>270.11083404987102</v>
      </c>
      <c r="F43" s="10">
        <v>255.73233018056749</v>
      </c>
      <c r="G43" s="10">
        <v>234.1644883920894</v>
      </c>
      <c r="H43" s="10">
        <v>214.6508168529665</v>
      </c>
      <c r="I43" s="10">
        <v>238.27265692175399</v>
      </c>
      <c r="J43" s="10">
        <v>223.70309544282031</v>
      </c>
      <c r="K43" s="10">
        <v>238.75038693035251</v>
      </c>
      <c r="L43" s="10">
        <v>220.6936371453138</v>
      </c>
      <c r="M43" s="10">
        <v>259.81659501289772</v>
      </c>
      <c r="N43" s="10">
        <v>250.7882201203783</v>
      </c>
      <c r="O43" s="10">
        <v>206.6494411006019</v>
      </c>
      <c r="P43" s="10">
        <v>298.93955288048147</v>
      </c>
      <c r="Q43" s="10">
        <v>301.94901117798798</v>
      </c>
      <c r="R43" s="10">
        <v>323.01521926053306</v>
      </c>
      <c r="S43" s="10">
        <v>342.23276010318136</v>
      </c>
      <c r="T43" s="10">
        <v>336.08478073946696</v>
      </c>
      <c r="U43" s="10">
        <v>380.14471195184865</v>
      </c>
      <c r="V43" s="10">
        <v>378.09544282029236</v>
      </c>
      <c r="W43" s="10">
        <v>388.34187446259676</v>
      </c>
      <c r="X43" s="10">
        <v>371.94754944110065</v>
      </c>
    </row>
    <row r="44" spans="1:24" ht="11.25" customHeight="1" x14ac:dyDescent="0.2">
      <c r="A44" s="41" t="s">
        <v>75</v>
      </c>
      <c r="B44" s="9" t="s">
        <v>76</v>
      </c>
      <c r="C44" s="10">
        <v>16.403955288048149</v>
      </c>
      <c r="D44" s="10">
        <v>20.263714531384348</v>
      </c>
      <c r="E44" s="10">
        <v>16.403955288048149</v>
      </c>
      <c r="F44" s="10">
        <v>14.474032674118661</v>
      </c>
      <c r="G44" s="10">
        <v>3.8597592433362</v>
      </c>
      <c r="H44" s="10">
        <v>2.894840928632846</v>
      </c>
      <c r="I44" s="10">
        <v>2.894840928632846</v>
      </c>
      <c r="J44" s="10">
        <v>3.8406706792777299</v>
      </c>
      <c r="K44" s="10">
        <v>2.8804815133276009</v>
      </c>
      <c r="L44" s="10">
        <v>1.920292347377472</v>
      </c>
      <c r="M44" s="10">
        <v>1.920292347377472</v>
      </c>
      <c r="N44" s="10">
        <v>1.920292347377472</v>
      </c>
      <c r="O44" s="10">
        <v>0.96018916595012893</v>
      </c>
      <c r="P44" s="10">
        <v>0.96018916595012893</v>
      </c>
      <c r="Q44" s="10">
        <v>0.96018916595012893</v>
      </c>
      <c r="R44" s="10">
        <v>0.96018916595012893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195.3138435081685</v>
      </c>
      <c r="D51" s="37">
        <v>217.49785038693031</v>
      </c>
      <c r="E51" s="37">
        <v>219.66895958727429</v>
      </c>
      <c r="F51" s="37">
        <v>201.8701633705933</v>
      </c>
      <c r="G51" s="37">
        <v>213.58555460017189</v>
      </c>
      <c r="H51" s="37">
        <v>219.8409286328461</v>
      </c>
      <c r="I51" s="37">
        <v>193.8521066208082</v>
      </c>
      <c r="J51" s="37">
        <v>151.8486672398968</v>
      </c>
      <c r="K51" s="37">
        <v>166.14359415305239</v>
      </c>
      <c r="L51" s="37">
        <v>124.26913155631981</v>
      </c>
      <c r="M51" s="37">
        <v>123.4307824591573</v>
      </c>
      <c r="N51" s="37">
        <v>124.2046431642304</v>
      </c>
      <c r="O51" s="37">
        <v>94.582975064488394</v>
      </c>
      <c r="P51" s="37">
        <v>105.9114359415305</v>
      </c>
      <c r="Q51" s="37">
        <v>146.43164230438524</v>
      </c>
      <c r="R51" s="37">
        <v>128.76182287188311</v>
      </c>
      <c r="S51" s="37">
        <v>165.43422184006883</v>
      </c>
      <c r="T51" s="37">
        <v>139.27343078245912</v>
      </c>
      <c r="U51" s="37">
        <v>127.51504729148753</v>
      </c>
      <c r="V51" s="37">
        <v>146.71109200343932</v>
      </c>
      <c r="W51" s="37">
        <v>165.4342218400688</v>
      </c>
      <c r="X51" s="37">
        <v>159.07136715391226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27.180653482373167</v>
      </c>
      <c r="D52" s="37">
        <f t="shared" ref="D52:W52" si="31">SUM(D53:D70)</f>
        <v>27.371711092003437</v>
      </c>
      <c r="E52" s="37">
        <f t="shared" si="31"/>
        <v>28.661478933791916</v>
      </c>
      <c r="F52" s="37">
        <f t="shared" si="31"/>
        <v>27.897248495270848</v>
      </c>
      <c r="G52" s="37">
        <f t="shared" si="31"/>
        <v>23.024763542562329</v>
      </c>
      <c r="H52" s="37">
        <f t="shared" si="31"/>
        <v>24.529492691315561</v>
      </c>
      <c r="I52" s="37">
        <f t="shared" si="31"/>
        <v>24.959415305245056</v>
      </c>
      <c r="J52" s="37">
        <f t="shared" si="31"/>
        <v>25.198194325021497</v>
      </c>
      <c r="K52" s="37">
        <f t="shared" si="31"/>
        <v>24.386156491831468</v>
      </c>
      <c r="L52" s="37">
        <f t="shared" si="31"/>
        <v>26.081943250214962</v>
      </c>
      <c r="M52" s="37">
        <f t="shared" si="31"/>
        <v>26.822355975924335</v>
      </c>
      <c r="N52" s="37">
        <f t="shared" si="31"/>
        <v>27.252364574376614</v>
      </c>
      <c r="O52" s="37">
        <f t="shared" si="31"/>
        <v>27.861478933791915</v>
      </c>
      <c r="P52" s="37">
        <f t="shared" si="31"/>
        <v>21.543938091143602</v>
      </c>
      <c r="Q52" s="37">
        <f t="shared" si="31"/>
        <v>43.947635425623389</v>
      </c>
      <c r="R52" s="37">
        <f t="shared" si="31"/>
        <v>43.25503009458297</v>
      </c>
      <c r="S52" s="37">
        <f t="shared" si="31"/>
        <v>49.130610490111778</v>
      </c>
      <c r="T52" s="37">
        <f t="shared" si="31"/>
        <v>51.59071367153912</v>
      </c>
      <c r="U52" s="37">
        <f t="shared" si="31"/>
        <v>56.415477214101465</v>
      </c>
      <c r="V52" s="37">
        <f t="shared" si="31"/>
        <v>55.388306104901126</v>
      </c>
      <c r="W52" s="37">
        <f t="shared" si="31"/>
        <v>50.420464316423043</v>
      </c>
      <c r="X52" s="37">
        <f t="shared" ref="X52" si="32">SUM(X53:X70)</f>
        <v>48.843938091143585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1.1942390369733451</v>
      </c>
      <c r="D58" s="10">
        <v>1.1942390369733451</v>
      </c>
      <c r="E58" s="10">
        <v>1.1942390369733451</v>
      </c>
      <c r="F58" s="10">
        <v>1.1942390369733451</v>
      </c>
      <c r="G58" s="10">
        <v>11.321324161650899</v>
      </c>
      <c r="H58" s="10">
        <v>13.5664660361135</v>
      </c>
      <c r="I58" s="10">
        <v>14.23525365434222</v>
      </c>
      <c r="J58" s="10">
        <v>13.208168529664659</v>
      </c>
      <c r="K58" s="10">
        <v>13.638091143594149</v>
      </c>
      <c r="L58" s="10">
        <v>12.157265692175409</v>
      </c>
      <c r="M58" s="10">
        <v>13.23207222699914</v>
      </c>
      <c r="N58" s="10">
        <v>13.90085984522786</v>
      </c>
      <c r="O58" s="10">
        <v>13.90085984522786</v>
      </c>
      <c r="P58" s="10">
        <v>12.0378331900258</v>
      </c>
      <c r="Q58" s="10">
        <v>34.775924333619948</v>
      </c>
      <c r="R58" s="10">
        <v>32.650214961306958</v>
      </c>
      <c r="S58" s="10">
        <v>32.769647463456572</v>
      </c>
      <c r="T58" s="10">
        <v>36.925537403267413</v>
      </c>
      <c r="U58" s="10">
        <v>42.562338779019782</v>
      </c>
      <c r="V58" s="10">
        <v>42.084608770421333</v>
      </c>
      <c r="W58" s="10">
        <v>38.836371453138433</v>
      </c>
      <c r="X58" s="10">
        <v>37.37936371453138</v>
      </c>
    </row>
    <row r="59" spans="1:24" ht="11.25" customHeight="1" x14ac:dyDescent="0.2">
      <c r="A59" s="42" t="s">
        <v>105</v>
      </c>
      <c r="B59" s="9" t="s">
        <v>106</v>
      </c>
      <c r="C59" s="10">
        <v>25.98641444539982</v>
      </c>
      <c r="D59" s="10">
        <v>26.177472055030091</v>
      </c>
      <c r="E59" s="10">
        <v>27.467239896818569</v>
      </c>
      <c r="F59" s="10">
        <v>26.703009458297501</v>
      </c>
      <c r="G59" s="10">
        <v>11.70343938091143</v>
      </c>
      <c r="H59" s="10">
        <v>10.963026655202061</v>
      </c>
      <c r="I59" s="10">
        <v>10.22261392949269</v>
      </c>
      <c r="J59" s="10">
        <v>10.50920034393809</v>
      </c>
      <c r="K59" s="10">
        <v>7.5714531384350812</v>
      </c>
      <c r="L59" s="10">
        <v>9.7687876182287177</v>
      </c>
      <c r="M59" s="10">
        <v>10.05537403267412</v>
      </c>
      <c r="N59" s="10">
        <v>10.24651762682717</v>
      </c>
      <c r="O59" s="10">
        <v>10.24651762682717</v>
      </c>
      <c r="P59" s="10">
        <v>8.16852966466036</v>
      </c>
      <c r="Q59" s="10">
        <v>8.3834909716251076</v>
      </c>
      <c r="R59" s="10">
        <v>9.7210662080825454</v>
      </c>
      <c r="S59" s="10">
        <v>15.166723989681859</v>
      </c>
      <c r="T59" s="10">
        <v>13.66199484092863</v>
      </c>
      <c r="U59" s="10">
        <v>13.06491831470335</v>
      </c>
      <c r="V59" s="10">
        <v>12.921582115219261</v>
      </c>
      <c r="W59" s="10">
        <v>10.91530524505589</v>
      </c>
      <c r="X59" s="10">
        <v>10.93912295786758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0.50154772141014614</v>
      </c>
      <c r="J61" s="10">
        <v>1.4808254514187451</v>
      </c>
      <c r="K61" s="10">
        <v>3.176612209802236</v>
      </c>
      <c r="L61" s="10">
        <v>4.1558899398108338</v>
      </c>
      <c r="M61" s="10">
        <v>3.5349097162510739</v>
      </c>
      <c r="N61" s="10">
        <v>3.1049871023215818</v>
      </c>
      <c r="O61" s="10">
        <v>2.8184006878761818</v>
      </c>
      <c r="P61" s="10">
        <v>1.337575236457438</v>
      </c>
      <c r="Q61" s="10">
        <v>0.78822012037833178</v>
      </c>
      <c r="R61" s="10">
        <v>0.88374892519346515</v>
      </c>
      <c r="S61" s="10">
        <v>1.1942390369733451</v>
      </c>
      <c r="T61" s="10">
        <v>1.0031814273430779</v>
      </c>
      <c r="U61" s="10">
        <v>0.78822012037833178</v>
      </c>
      <c r="V61" s="10">
        <v>0.3821152192605331</v>
      </c>
      <c r="W61" s="10">
        <v>0.66878761822871879</v>
      </c>
      <c r="X61" s="10">
        <v>0.52545141874462586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0.89570077386070501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0.1194325021496131</v>
      </c>
      <c r="D75" s="37">
        <v>0.47773000859845233</v>
      </c>
      <c r="E75" s="37">
        <v>0.35829750644883918</v>
      </c>
      <c r="F75" s="37">
        <v>0.3821152192605331</v>
      </c>
      <c r="G75" s="37">
        <v>0.3343938091143594</v>
      </c>
      <c r="H75" s="37">
        <v>0.23886500429922611</v>
      </c>
      <c r="I75" s="37">
        <v>0.19105760963026661</v>
      </c>
      <c r="J75" s="37">
        <v>0.14333619948409279</v>
      </c>
      <c r="K75" s="37">
        <v>0.16715391229578669</v>
      </c>
      <c r="L75" s="37">
        <v>0.16715391229578669</v>
      </c>
      <c r="M75" s="37">
        <v>0.2149613069647463</v>
      </c>
      <c r="N75" s="37">
        <v>0.19105760963026661</v>
      </c>
      <c r="O75" s="37">
        <v>0.3343938091143594</v>
      </c>
      <c r="P75" s="37">
        <v>0.2149613069647463</v>
      </c>
      <c r="Q75" s="37">
        <v>0.35829750644883918</v>
      </c>
      <c r="R75" s="37">
        <v>0.45382631126397238</v>
      </c>
      <c r="S75" s="37">
        <v>0.35829750644883918</v>
      </c>
      <c r="T75" s="37">
        <v>0.40601891659501288</v>
      </c>
      <c r="U75" s="37">
        <v>0.35829750644883918</v>
      </c>
      <c r="V75" s="37">
        <v>0.3821152192605331</v>
      </c>
      <c r="W75" s="37">
        <v>0.35829750644883918</v>
      </c>
      <c r="X75" s="37">
        <v>0.62098022355975924</v>
      </c>
    </row>
    <row r="76" spans="1:24" ht="11.25" customHeight="1" x14ac:dyDescent="0.2">
      <c r="A76" s="38" t="s">
        <v>139</v>
      </c>
      <c r="B76" s="39" t="s">
        <v>140</v>
      </c>
      <c r="C76" s="40">
        <v>82.115219260533095</v>
      </c>
      <c r="D76" s="40">
        <v>82.717110920034386</v>
      </c>
      <c r="E76" s="40">
        <v>90.369733447979357</v>
      </c>
      <c r="F76" s="40">
        <v>90.799656061908848</v>
      </c>
      <c r="G76" s="40">
        <v>92.17540842648323</v>
      </c>
      <c r="H76" s="40">
        <v>79.535683576956146</v>
      </c>
      <c r="I76" s="40">
        <v>77.042132416165089</v>
      </c>
      <c r="J76" s="40">
        <v>81.513327601031804</v>
      </c>
      <c r="K76" s="40">
        <v>80.911435941530513</v>
      </c>
      <c r="L76" s="40">
        <v>67.927773000859844</v>
      </c>
      <c r="M76" s="40">
        <v>65.34823731728288</v>
      </c>
      <c r="N76" s="40">
        <v>65.950128976784171</v>
      </c>
      <c r="O76" s="40">
        <v>67.23989681857266</v>
      </c>
      <c r="P76" s="40">
        <v>61.82287188306104</v>
      </c>
      <c r="Q76" s="40">
        <v>70.077386070507302</v>
      </c>
      <c r="R76" s="40">
        <v>74.462596732588125</v>
      </c>
      <c r="S76" s="40">
        <v>77.386070507308688</v>
      </c>
      <c r="T76" s="40">
        <v>77.730008598452272</v>
      </c>
      <c r="U76" s="40">
        <v>85.468615649183135</v>
      </c>
      <c r="V76" s="40">
        <v>87.8761822871883</v>
      </c>
      <c r="W76" s="40">
        <v>87.962166809974192</v>
      </c>
      <c r="X76" s="40">
        <v>83.748925193465169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-6.3184006878772259</v>
      </c>
      <c r="D2" s="31">
        <f t="shared" si="0"/>
        <v>-56.928632846089137</v>
      </c>
      <c r="E2" s="31">
        <f t="shared" si="0"/>
        <v>32.218400687875402</v>
      </c>
      <c r="F2" s="31">
        <f t="shared" si="0"/>
        <v>177.65924333620177</v>
      </c>
      <c r="G2" s="31">
        <f t="shared" si="0"/>
        <v>113.92588134135838</v>
      </c>
      <c r="H2" s="31">
        <f t="shared" si="0"/>
        <v>-2.6938091143608713</v>
      </c>
      <c r="I2" s="31">
        <f t="shared" si="0"/>
        <v>-30.61435941530307</v>
      </c>
      <c r="J2" s="31">
        <f t="shared" si="0"/>
        <v>-13.643508168529083</v>
      </c>
      <c r="K2" s="31">
        <f t="shared" si="0"/>
        <v>14.76294067068117</v>
      </c>
      <c r="L2" s="31">
        <f t="shared" si="0"/>
        <v>-28.963542562336091</v>
      </c>
      <c r="M2" s="31">
        <f t="shared" si="0"/>
        <v>7.0844368013756025</v>
      </c>
      <c r="N2" s="31">
        <f t="shared" si="0"/>
        <v>10.74161650902581</v>
      </c>
      <c r="O2" s="31">
        <f t="shared" si="0"/>
        <v>144.22751504728978</v>
      </c>
      <c r="P2" s="31">
        <f t="shared" si="0"/>
        <v>-217.57540842648291</v>
      </c>
      <c r="Q2" s="31">
        <f t="shared" si="0"/>
        <v>-326.9031814274324</v>
      </c>
      <c r="R2" s="31">
        <f t="shared" si="0"/>
        <v>-197.73301805681496</v>
      </c>
      <c r="S2" s="31">
        <f t="shared" si="0"/>
        <v>-237.07007738621303</v>
      </c>
      <c r="T2" s="31">
        <f t="shared" si="0"/>
        <v>-270.0708512468953</v>
      </c>
      <c r="U2" s="31">
        <f t="shared" si="0"/>
        <v>-204.74411006028956</v>
      </c>
      <c r="V2" s="31">
        <f t="shared" si="0"/>
        <v>-148.80920034407359</v>
      </c>
      <c r="W2" s="31">
        <f t="shared" si="0"/>
        <v>-158.0864144455096</v>
      </c>
      <c r="X2" s="31">
        <f t="shared" ref="X2" si="1">SUM(X3,X17,X22,X25,X26,X51,X52,X71,X74,X75,X76)</f>
        <v>-38.411006018978156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-19.650988822012604</v>
      </c>
      <c r="D3" s="34">
        <f t="shared" si="2"/>
        <v>-55.339036973345529</v>
      </c>
      <c r="E3" s="34">
        <f t="shared" si="2"/>
        <v>76.084006878761201</v>
      </c>
      <c r="F3" s="34">
        <f t="shared" si="2"/>
        <v>119.27721410146155</v>
      </c>
      <c r="G3" s="34">
        <f t="shared" si="2"/>
        <v>25.438607050730532</v>
      </c>
      <c r="H3" s="34">
        <f t="shared" si="2"/>
        <v>9.6383490971624042</v>
      </c>
      <c r="I3" s="34">
        <f t="shared" si="2"/>
        <v>3.7828030954430147</v>
      </c>
      <c r="J3" s="34">
        <f t="shared" si="2"/>
        <v>4.3313843508176824</v>
      </c>
      <c r="K3" s="34">
        <f t="shared" si="2"/>
        <v>3.2566638005158492</v>
      </c>
      <c r="L3" s="34">
        <f t="shared" si="2"/>
        <v>4.461736887360221</v>
      </c>
      <c r="M3" s="34">
        <f t="shared" si="2"/>
        <v>11.247721410147284</v>
      </c>
      <c r="N3" s="34">
        <f t="shared" si="2"/>
        <v>-4.1677558039560729</v>
      </c>
      <c r="O3" s="34">
        <f t="shared" si="2"/>
        <v>-5.6513327601027328</v>
      </c>
      <c r="P3" s="34">
        <f t="shared" si="2"/>
        <v>-19.218228718830815</v>
      </c>
      <c r="Q3" s="34">
        <f t="shared" si="2"/>
        <v>-50.097076526315</v>
      </c>
      <c r="R3" s="34">
        <f t="shared" si="2"/>
        <v>18.276870163305947</v>
      </c>
      <c r="S3" s="34">
        <f t="shared" si="2"/>
        <v>-3.9572656923144383</v>
      </c>
      <c r="T3" s="34">
        <f t="shared" si="2"/>
        <v>-13.000859845343637</v>
      </c>
      <c r="U3" s="34">
        <f t="shared" si="2"/>
        <v>9.7579535682594596</v>
      </c>
      <c r="V3" s="34">
        <f t="shared" si="2"/>
        <v>-9.626913155766518</v>
      </c>
      <c r="W3" s="34">
        <f t="shared" si="2"/>
        <v>-1.8614789339058451</v>
      </c>
      <c r="X3" s="34">
        <f t="shared" ref="X3" si="3">SUM(X4,X8,X11)</f>
        <v>1.4435081684673046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5.7008598452278534</v>
      </c>
      <c r="F4" s="29">
        <f t="shared" si="4"/>
        <v>9.1400687876181479</v>
      </c>
      <c r="G4" s="29">
        <f t="shared" si="4"/>
        <v>-1.1234737747205656</v>
      </c>
      <c r="H4" s="29">
        <f t="shared" si="4"/>
        <v>-0.97007738607044303</v>
      </c>
      <c r="I4" s="29">
        <f t="shared" si="4"/>
        <v>3.5918314703354497</v>
      </c>
      <c r="J4" s="29">
        <f t="shared" si="4"/>
        <v>-0.93645743766075684</v>
      </c>
      <c r="K4" s="29">
        <f t="shared" si="4"/>
        <v>5.6028374892514359</v>
      </c>
      <c r="L4" s="29">
        <f t="shared" si="4"/>
        <v>-1.2192605331040767</v>
      </c>
      <c r="M4" s="29">
        <f t="shared" si="4"/>
        <v>0.63018056749822404</v>
      </c>
      <c r="N4" s="29">
        <f t="shared" si="4"/>
        <v>-0.11797076526326045</v>
      </c>
      <c r="O4" s="29">
        <f t="shared" si="4"/>
        <v>0.13809114359401486</v>
      </c>
      <c r="P4" s="29">
        <f t="shared" si="4"/>
        <v>0.35322441960445516</v>
      </c>
      <c r="Q4" s="29">
        <f t="shared" si="4"/>
        <v>0.34316423043850364</v>
      </c>
      <c r="R4" s="29">
        <f t="shared" si="4"/>
        <v>0.9904557179707183</v>
      </c>
      <c r="S4" s="29">
        <f t="shared" si="4"/>
        <v>0.93869303525364955</v>
      </c>
      <c r="T4" s="29">
        <f t="shared" si="4"/>
        <v>3.9888220120379003</v>
      </c>
      <c r="U4" s="29">
        <f t="shared" si="4"/>
        <v>4.1198624247629425</v>
      </c>
      <c r="V4" s="29">
        <f t="shared" si="4"/>
        <v>2.9189165950130374</v>
      </c>
      <c r="W4" s="29">
        <f t="shared" si="4"/>
        <v>-0.84875322441973111</v>
      </c>
      <c r="X4" s="29">
        <f t="shared" ref="X4" si="5">SUM(X5:X7)</f>
        <v>0.63035253654342682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8.5984522797843965E-5</v>
      </c>
      <c r="G6" s="10">
        <f>AFC!G6-FC_NE!G6-FC_E!G6</f>
        <v>3.5167669819429648E-2</v>
      </c>
      <c r="H6" s="10">
        <f>AFC!H6-FC_NE!H6-FC_E!H6</f>
        <v>0</v>
      </c>
      <c r="I6" s="10">
        <f>AFC!I6-FC_NE!I6-FC_E!I6</f>
        <v>-1.0318142733467539E-3</v>
      </c>
      <c r="J6" s="10">
        <f>AFC!J6-FC_NE!J6-FC_E!J6</f>
        <v>4.1877612488860905E-13</v>
      </c>
      <c r="K6" s="10">
        <f>AFC!K6-FC_NE!K6-FC_E!K6</f>
        <v>-8.5984523358284548E-5</v>
      </c>
      <c r="L6" s="10">
        <f>AFC!L6-FC_NE!L6-FC_E!L6</f>
        <v>0</v>
      </c>
      <c r="M6" s="10">
        <f>AFC!M6-FC_NE!M6-FC_E!M6</f>
        <v>-8.5984522412041464E-5</v>
      </c>
      <c r="N6" s="10">
        <f>AFC!N6-FC_NE!N6-FC_E!N6</f>
        <v>0.38847807394568257</v>
      </c>
      <c r="O6" s="10">
        <f>AFC!O6-FC_NE!O6-FC_E!O6</f>
        <v>8.598452267416512E-5</v>
      </c>
      <c r="P6" s="10">
        <f>AFC!P6-FC_NE!P6-FC_E!P6</f>
        <v>-8.5984522797843965E-5</v>
      </c>
      <c r="Q6" s="10">
        <f>AFC!Q6-FC_NE!Q6-FC_E!Q6</f>
        <v>-8.5984522797843965E-5</v>
      </c>
      <c r="R6" s="10">
        <f>AFC!R6-FC_NE!R6-FC_E!R6</f>
        <v>-0.71143594153056711</v>
      </c>
      <c r="S6" s="10">
        <f>AFC!S6-FC_NE!S6-FC_E!S6</f>
        <v>0</v>
      </c>
      <c r="T6" s="10">
        <f>AFC!T6-FC_NE!T6-FC_E!T6</f>
        <v>1.1368683772161603E-13</v>
      </c>
      <c r="U6" s="10">
        <f>AFC!U6-FC_NE!U6-FC_E!U6</f>
        <v>0.72656921754025916</v>
      </c>
      <c r="V6" s="10">
        <f>AFC!V6-FC_NE!V6-FC_E!V6</f>
        <v>1.1368683772161603E-13</v>
      </c>
      <c r="W6" s="10">
        <f>AFC!W6-FC_NE!W6-FC_E!W6</f>
        <v>-8.5984522911530803E-5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0</v>
      </c>
      <c r="D7" s="10">
        <f>AFC!D7-FC_NE!D7-FC_E!D7</f>
        <v>0</v>
      </c>
      <c r="E7" s="10">
        <f>AFC!E7-FC_NE!E7-FC_E!E7</f>
        <v>5.7008598452278534</v>
      </c>
      <c r="F7" s="10">
        <f>AFC!F7-FC_NE!F7-FC_E!F7</f>
        <v>9.1399828030953501</v>
      </c>
      <c r="G7" s="10">
        <f>AFC!G7-FC_NE!G7-FC_E!G7</f>
        <v>-1.1586414445399953</v>
      </c>
      <c r="H7" s="10">
        <f>AFC!H7-FC_NE!H7-FC_E!H7</f>
        <v>-0.97007738607044303</v>
      </c>
      <c r="I7" s="10">
        <f>AFC!I7-FC_NE!I7-FC_E!I7</f>
        <v>3.5928632846087964</v>
      </c>
      <c r="J7" s="10">
        <f>AFC!J7-FC_NE!J7-FC_E!J7</f>
        <v>-0.93645743766117562</v>
      </c>
      <c r="K7" s="10">
        <f>AFC!K7-FC_NE!K7-FC_E!K7</f>
        <v>5.6029234737747942</v>
      </c>
      <c r="L7" s="10">
        <f>AFC!L7-FC_NE!L7-FC_E!L7</f>
        <v>-1.2192605331040767</v>
      </c>
      <c r="M7" s="10">
        <f>AFC!M7-FC_NE!M7-FC_E!M7</f>
        <v>0.63026655202063608</v>
      </c>
      <c r="N7" s="10">
        <f>AFC!N7-FC_NE!N7-FC_E!N7</f>
        <v>-0.50644883920894301</v>
      </c>
      <c r="O7" s="10">
        <f>AFC!O7-FC_NE!O7-FC_E!O7</f>
        <v>0.1380051590713407</v>
      </c>
      <c r="P7" s="10">
        <f>AFC!P7-FC_NE!P7-FC_E!P7</f>
        <v>0.35331040412725301</v>
      </c>
      <c r="Q7" s="10">
        <f>AFC!Q7-FC_NE!Q7-FC_E!Q7</f>
        <v>0.34325021496130148</v>
      </c>
      <c r="R7" s="10">
        <f>AFC!R7-FC_NE!R7-FC_E!R7</f>
        <v>1.7018916595012854</v>
      </c>
      <c r="S7" s="10">
        <f>AFC!S7-FC_NE!S7-FC_E!S7</f>
        <v>0.93869303525364955</v>
      </c>
      <c r="T7" s="10">
        <f>AFC!T7-FC_NE!T7-FC_E!T7</f>
        <v>3.9888220120377866</v>
      </c>
      <c r="U7" s="10">
        <f>AFC!U7-FC_NE!U7-FC_E!U7</f>
        <v>3.3932932072226833</v>
      </c>
      <c r="V7" s="10">
        <f>AFC!V7-FC_NE!V7-FC_E!V7</f>
        <v>2.9189165950129237</v>
      </c>
      <c r="W7" s="10">
        <f>AFC!W7-FC_NE!W7-FC_E!W7</f>
        <v>-0.84866723989681958</v>
      </c>
      <c r="X7" s="10">
        <f>AFC!X7-FC_NE!X7-FC_E!X7</f>
        <v>0.63035253654342682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-20.07179707652692</v>
      </c>
      <c r="D8" s="29">
        <f t="shared" si="6"/>
        <v>-55.405846947550202</v>
      </c>
      <c r="E8" s="29">
        <f t="shared" si="6"/>
        <v>70.289423903696786</v>
      </c>
      <c r="F8" s="29">
        <f t="shared" si="6"/>
        <v>110.50679277730015</v>
      </c>
      <c r="G8" s="29">
        <f t="shared" si="6"/>
        <v>26.990713671538721</v>
      </c>
      <c r="H8" s="29">
        <f t="shared" si="6"/>
        <v>6.1306104901116072</v>
      </c>
      <c r="I8" s="29">
        <f t="shared" si="6"/>
        <v>0.38297506448849106</v>
      </c>
      <c r="J8" s="29">
        <f t="shared" si="6"/>
        <v>4.9576096302669797</v>
      </c>
      <c r="K8" s="29">
        <f t="shared" si="6"/>
        <v>-2.590885640584375</v>
      </c>
      <c r="L8" s="29">
        <f t="shared" si="6"/>
        <v>4.7681857265691789</v>
      </c>
      <c r="M8" s="29">
        <f t="shared" si="6"/>
        <v>9.8794496990550513</v>
      </c>
      <c r="N8" s="29">
        <f t="shared" si="6"/>
        <v>-3.7917454858123136</v>
      </c>
      <c r="O8" s="29">
        <f t="shared" si="6"/>
        <v>-5.7993121238170744</v>
      </c>
      <c r="P8" s="29">
        <f t="shared" si="6"/>
        <v>-19.571367153912568</v>
      </c>
      <c r="Q8" s="29">
        <f t="shared" si="6"/>
        <v>-50.44032674118705</v>
      </c>
      <c r="R8" s="29">
        <f t="shared" si="6"/>
        <v>17.399054170248341</v>
      </c>
      <c r="S8" s="29">
        <f t="shared" si="6"/>
        <v>-3.1083404987107528</v>
      </c>
      <c r="T8" s="29">
        <f t="shared" si="6"/>
        <v>-16.09853826311253</v>
      </c>
      <c r="U8" s="29">
        <f t="shared" si="6"/>
        <v>8.9106620808248778</v>
      </c>
      <c r="V8" s="29">
        <f t="shared" si="6"/>
        <v>-16.002063628546736</v>
      </c>
      <c r="W8" s="29">
        <f t="shared" si="6"/>
        <v>-2.2461736887361212</v>
      </c>
      <c r="X8" s="29">
        <f t="shared" ref="X8" si="7">SUM(X9:X10)</f>
        <v>1.7361134995701448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0.59277730008602703</v>
      </c>
      <c r="D9" s="10">
        <f>AFC!D9-FC_NE!D9-FC_E!D9</f>
        <v>8.6282029234737649</v>
      </c>
      <c r="E9" s="10">
        <f>AFC!E9-FC_NE!E9-FC_E!E9</f>
        <v>0.2508168529664232</v>
      </c>
      <c r="F9" s="10">
        <f>AFC!F9-FC_NE!F9-FC_E!F9</f>
        <v>0.17360275150474536</v>
      </c>
      <c r="G9" s="10">
        <f>AFC!G9-FC_NE!G9-FC_E!G9</f>
        <v>-20.573000859845209</v>
      </c>
      <c r="H9" s="10">
        <f>AFC!H9-FC_NE!H9-FC_E!H9</f>
        <v>1.6890799656062256</v>
      </c>
      <c r="I9" s="10">
        <f>AFC!I9-FC_NE!I9-FC_E!I9</f>
        <v>3.7850386930352897</v>
      </c>
      <c r="J9" s="10">
        <f>AFC!J9-FC_NE!J9-FC_E!J9</f>
        <v>1.407050730868491</v>
      </c>
      <c r="K9" s="10">
        <f>AFC!K9-FC_NE!K9-FC_E!K9</f>
        <v>-3.1564918314703476</v>
      </c>
      <c r="L9" s="10">
        <f>AFC!L9-FC_NE!L9-FC_E!L9</f>
        <v>-1.6421324161650972</v>
      </c>
      <c r="M9" s="10">
        <f>AFC!M9-FC_NE!M9-FC_E!M9</f>
        <v>-0.57815993121234044</v>
      </c>
      <c r="N9" s="10">
        <f>AFC!N9-FC_NE!N9-FC_E!N9</f>
        <v>-0.71496130696476712</v>
      </c>
      <c r="O9" s="10">
        <f>AFC!O9-FC_NE!O9-FC_E!O9</f>
        <v>4.8374032674118581</v>
      </c>
      <c r="P9" s="10">
        <f>AFC!P9-FC_NE!P9-FC_E!P9</f>
        <v>-0.45331040412725798</v>
      </c>
      <c r="Q9" s="10">
        <f>AFC!Q9-FC_NE!Q9-FC_E!Q9</f>
        <v>2.7618228718830267</v>
      </c>
      <c r="R9" s="10">
        <f>AFC!R9-FC_NE!R9-FC_E!R9</f>
        <v>-0.78779019776440862</v>
      </c>
      <c r="S9" s="10">
        <f>AFC!S9-FC_NE!S9-FC_E!S9</f>
        <v>-0.2701633705933304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-20.664574376612947</v>
      </c>
      <c r="D10" s="10">
        <f>AFC!D10-FC_NE!D10-FC_E!D10</f>
        <v>-64.034049871023967</v>
      </c>
      <c r="E10" s="10">
        <f>AFC!E10-FC_NE!E10-FC_E!E10</f>
        <v>70.038607050730363</v>
      </c>
      <c r="F10" s="10">
        <f>AFC!F10-FC_NE!F10-FC_E!F10</f>
        <v>110.3331900257954</v>
      </c>
      <c r="G10" s="10">
        <f>AFC!G10-FC_NE!G10-FC_E!G10</f>
        <v>47.56371453138393</v>
      </c>
      <c r="H10" s="10">
        <f>AFC!H10-FC_NE!H10-FC_E!H10</f>
        <v>4.4415305245053815</v>
      </c>
      <c r="I10" s="10">
        <f>AFC!I10-FC_NE!I10-FC_E!I10</f>
        <v>-3.4020636285467987</v>
      </c>
      <c r="J10" s="10">
        <f>AFC!J10-FC_NE!J10-FC_E!J10</f>
        <v>3.5505588993984887</v>
      </c>
      <c r="K10" s="10">
        <f>AFC!K10-FC_NE!K10-FC_E!K10</f>
        <v>0.56560619088597264</v>
      </c>
      <c r="L10" s="10">
        <f>AFC!L10-FC_NE!L10-FC_E!L10</f>
        <v>6.4103181427342761</v>
      </c>
      <c r="M10" s="10">
        <f>AFC!M10-FC_NE!M10-FC_E!M10</f>
        <v>10.457609630267392</v>
      </c>
      <c r="N10" s="10">
        <f>AFC!N10-FC_NE!N10-FC_E!N10</f>
        <v>-3.0767841788475465</v>
      </c>
      <c r="O10" s="10">
        <f>AFC!O10-FC_NE!O10-FC_E!O10</f>
        <v>-10.636715391228933</v>
      </c>
      <c r="P10" s="10">
        <f>AFC!P10-FC_NE!P10-FC_E!P10</f>
        <v>-19.11805674978531</v>
      </c>
      <c r="Q10" s="10">
        <f>AFC!Q10-FC_NE!Q10-FC_E!Q10</f>
        <v>-53.202149613070077</v>
      </c>
      <c r="R10" s="10">
        <f>AFC!R10-FC_NE!R10-FC_E!R10</f>
        <v>18.18684436801275</v>
      </c>
      <c r="S10" s="10">
        <f>AFC!S10-FC_NE!S10-FC_E!S10</f>
        <v>-2.8381771281174224</v>
      </c>
      <c r="T10" s="10">
        <f>AFC!T10-FC_NE!T10-FC_E!T10</f>
        <v>-16.09853826311253</v>
      </c>
      <c r="U10" s="10">
        <f>AFC!U10-FC_NE!U10-FC_E!U10</f>
        <v>8.9106620808248778</v>
      </c>
      <c r="V10" s="10">
        <f>AFC!V10-FC_NE!V10-FC_E!V10</f>
        <v>-16.002063628546736</v>
      </c>
      <c r="W10" s="10">
        <f>AFC!W10-FC_NE!W10-FC_E!W10</f>
        <v>-2.2461736887361212</v>
      </c>
      <c r="X10" s="10">
        <f>AFC!X10-FC_NE!X10-FC_E!X10</f>
        <v>1.7361134995701448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0.42080825451431547</v>
      </c>
      <c r="D11" s="29">
        <f t="shared" si="8"/>
        <v>6.680997420467083E-2</v>
      </c>
      <c r="E11" s="29">
        <f t="shared" si="8"/>
        <v>9.3723129836561725E-2</v>
      </c>
      <c r="F11" s="29">
        <f t="shared" si="8"/>
        <v>-0.36964746345674371</v>
      </c>
      <c r="G11" s="29">
        <f t="shared" si="8"/>
        <v>-0.4286328460876252</v>
      </c>
      <c r="H11" s="29">
        <f t="shared" si="8"/>
        <v>4.47781599312124</v>
      </c>
      <c r="I11" s="29">
        <f t="shared" si="8"/>
        <v>-0.19200343938092601</v>
      </c>
      <c r="J11" s="29">
        <f t="shared" si="8"/>
        <v>0.31023215821145866</v>
      </c>
      <c r="K11" s="29">
        <f t="shared" si="8"/>
        <v>0.24471195184878825</v>
      </c>
      <c r="L11" s="29">
        <f t="shared" si="8"/>
        <v>0.91281169389511874</v>
      </c>
      <c r="M11" s="29">
        <f t="shared" si="8"/>
        <v>0.73809114359400807</v>
      </c>
      <c r="N11" s="29">
        <f t="shared" si="8"/>
        <v>-0.25803955288049873</v>
      </c>
      <c r="O11" s="29">
        <f t="shared" si="8"/>
        <v>9.8882201203269737E-3</v>
      </c>
      <c r="P11" s="29">
        <f t="shared" si="8"/>
        <v>-8.5984522702919897E-5</v>
      </c>
      <c r="Q11" s="29">
        <f t="shared" si="8"/>
        <v>8.5984433549235462E-5</v>
      </c>
      <c r="R11" s="29">
        <f t="shared" si="8"/>
        <v>-0.11263972491311081</v>
      </c>
      <c r="S11" s="29">
        <f t="shared" si="8"/>
        <v>-1.787618228857335</v>
      </c>
      <c r="T11" s="29">
        <f t="shared" si="8"/>
        <v>-0.8911435942690078</v>
      </c>
      <c r="U11" s="29">
        <f t="shared" si="8"/>
        <v>-3.2725709373283611</v>
      </c>
      <c r="V11" s="29">
        <f t="shared" si="8"/>
        <v>3.4562338777671808</v>
      </c>
      <c r="W11" s="29">
        <f t="shared" si="8"/>
        <v>1.2334479792500073</v>
      </c>
      <c r="X11" s="29">
        <f t="shared" ref="X11" si="9">SUM(X12:X16)</f>
        <v>-0.92295786764626708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-8.5984522771198613E-5</v>
      </c>
      <c r="H12" s="10">
        <f>AFC!H12-FC_NE!H12-FC_E!H12</f>
        <v>8.5984522785409467E-5</v>
      </c>
      <c r="I12" s="10">
        <f>AFC!I12-FC_NE!I12-FC_E!I12</f>
        <v>-8.5984522776527683E-5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8.5984522786075601E-5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0.42072226999152917</v>
      </c>
      <c r="D13" s="10">
        <f>AFC!D13-FC_NE!D13-FC_E!D13</f>
        <v>6.6895958727457128E-2</v>
      </c>
      <c r="E13" s="10">
        <f>AFC!E13-FC_NE!E13-FC_E!E13</f>
        <v>9.3723129836561725E-2</v>
      </c>
      <c r="F13" s="10">
        <f>AFC!F13-FC_NE!F13-FC_E!F13</f>
        <v>-0.36964746345674371</v>
      </c>
      <c r="G13" s="10">
        <f>AFC!G13-FC_NE!G13-FC_E!G13</f>
        <v>-0.428546861564854</v>
      </c>
      <c r="H13" s="10">
        <f>AFC!H13-FC_NE!H13-FC_E!H13</f>
        <v>4.47781599312124</v>
      </c>
      <c r="I13" s="10">
        <f>AFC!I13-FC_NE!I13-FC_E!I13</f>
        <v>-0.19191745485814238</v>
      </c>
      <c r="J13" s="10">
        <f>AFC!J13-FC_NE!J13-FC_E!J13</f>
        <v>0.31023215821144845</v>
      </c>
      <c r="K13" s="10">
        <f>AFC!K13-FC_NE!K13-FC_E!K13</f>
        <v>0.24479793637158309</v>
      </c>
      <c r="L13" s="10">
        <f>AFC!L13-FC_NE!L13-FC_E!L13</f>
        <v>0.91272570937233155</v>
      </c>
      <c r="M13" s="10">
        <f>AFC!M13-FC_NE!M13-FC_E!M13</f>
        <v>0.73809114359400496</v>
      </c>
      <c r="N13" s="10">
        <f>AFC!N13-FC_NE!N13-FC_E!N13</f>
        <v>-0.25812553740329491</v>
      </c>
      <c r="O13" s="10">
        <f>AFC!O13-FC_NE!O13-FC_E!O13</f>
        <v>9.8882201203238651E-3</v>
      </c>
      <c r="P13" s="10">
        <f>AFC!P13-FC_NE!P13-FC_E!P13</f>
        <v>8.1712414612411521E-14</v>
      </c>
      <c r="Q13" s="10">
        <f>AFC!Q13-FC_NE!Q13-FC_E!Q13</f>
        <v>8.5984433553676354E-5</v>
      </c>
      <c r="R13" s="10">
        <f>AFC!R13-FC_NE!R13-FC_E!R13</f>
        <v>-0.11272570943589244</v>
      </c>
      <c r="S13" s="10">
        <f>AFC!S13-FC_NE!S13-FC_E!S13</f>
        <v>-1.783061049149687</v>
      </c>
      <c r="T13" s="10">
        <f>AFC!T13-FC_NE!T13-FC_E!T13</f>
        <v>-0.1696474635725238</v>
      </c>
      <c r="U13" s="10">
        <f>AFC!U13-FC_NE!U13-FC_E!U13</f>
        <v>-2.290799656158967</v>
      </c>
      <c r="V13" s="10">
        <f>AFC!V13-FC_NE!V13-FC_E!V13</f>
        <v>3.6957007737259175</v>
      </c>
      <c r="W13" s="10">
        <f>AFC!W13-FC_NE!W13-FC_E!W13</f>
        <v>1.9542562337641982</v>
      </c>
      <c r="X13" s="10">
        <f>AFC!X13-FC_NE!X13-FC_E!X13</f>
        <v>-1.4764402408191017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-7.1054273576010019E-15</v>
      </c>
      <c r="J15" s="10">
        <f>AFC!J15-FC_NE!J15-FC_E!J15</f>
        <v>1.021405182655144E-14</v>
      </c>
      <c r="K15" s="10">
        <f>AFC!K15-FC_NE!K15-FC_E!K15</f>
        <v>-8.5984522794846363E-5</v>
      </c>
      <c r="L15" s="10">
        <f>AFC!L15-FC_NE!L15-FC_E!L15</f>
        <v>0</v>
      </c>
      <c r="M15" s="10">
        <f>AFC!M15-FC_NE!M15-FC_E!M15</f>
        <v>3.1086244689504383E-15</v>
      </c>
      <c r="N15" s="10">
        <f>AFC!N15-FC_NE!N15-FC_E!N15</f>
        <v>1.0103029524088925E-14</v>
      </c>
      <c r="O15" s="10">
        <f>AFC!O15-FC_NE!O15-FC_E!O15</f>
        <v>3.1086244689504383E-15</v>
      </c>
      <c r="P15" s="10">
        <f>AFC!P15-FC_NE!P15-FC_E!P15</f>
        <v>-8.5984522784632311E-5</v>
      </c>
      <c r="Q15" s="10">
        <f>AFC!Q15-FC_NE!Q15-FC_E!Q15</f>
        <v>-2.6645352591003757E-15</v>
      </c>
      <c r="R15" s="10">
        <f>AFC!R15-FC_NE!R15-FC_E!R15</f>
        <v>8.5984522783633111E-5</v>
      </c>
      <c r="S15" s="10">
        <f>AFC!S15-FC_NE!S15-FC_E!S15</f>
        <v>5.3290705182007514E-15</v>
      </c>
      <c r="T15" s="10">
        <f>AFC!T15-FC_NE!T15-FC_E!T15</f>
        <v>-8.8817841970012523E-16</v>
      </c>
      <c r="U15" s="10">
        <f>AFC!U15-FC_NE!U15-FC_E!U15</f>
        <v>-0.90765262252794487</v>
      </c>
      <c r="V15" s="10">
        <f>AFC!V15-FC_NE!V15-FC_E!V15</f>
        <v>0.90756663800515547</v>
      </c>
      <c r="W15" s="10">
        <f>AFC!W15-FC_NE!W15-FC_E!W15</f>
        <v>-1.7763568394002505E-15</v>
      </c>
      <c r="X15" s="10">
        <f>AFC!X15-FC_NE!X15-FC_E!X15</f>
        <v>8.5984522784521289E-5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8.5984522786297646E-5</v>
      </c>
      <c r="D16" s="10">
        <f>AFC!D16-FC_NE!D16-FC_E!D16</f>
        <v>-8.5984522786297646E-5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-8.5984522785409467E-5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8.5984522787185824E-5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-1.7763568394002505E-15</v>
      </c>
      <c r="R16" s="10">
        <f>AFC!R16-FC_NE!R16-FC_E!R16</f>
        <v>-1.9984014443252818E-15</v>
      </c>
      <c r="S16" s="10">
        <f>AFC!S16-FC_NE!S16-FC_E!S16</f>
        <v>-4.5571797076533471E-3</v>
      </c>
      <c r="T16" s="10">
        <f>AFC!T16-FC_NE!T16-FC_E!T16</f>
        <v>-0.72149613069648311</v>
      </c>
      <c r="U16" s="10">
        <f>AFC!U16-FC_NE!U16-FC_E!U16</f>
        <v>-7.4118658641449287E-2</v>
      </c>
      <c r="V16" s="10">
        <f>AFC!V16-FC_NE!V16-FC_E!V16</f>
        <v>-1.1470335339638922</v>
      </c>
      <c r="W16" s="10">
        <f>AFC!W16-FC_NE!W16-FC_E!W16</f>
        <v>-0.72080825451418917</v>
      </c>
      <c r="X16" s="10">
        <f>AFC!X16-FC_NE!X16-FC_E!X16</f>
        <v>0.55339638865005014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-8.5984522797843965E-5</v>
      </c>
      <c r="D17" s="37">
        <f t="shared" si="10"/>
        <v>0</v>
      </c>
      <c r="E17" s="37">
        <f t="shared" si="10"/>
        <v>1.4210854715202004E-14</v>
      </c>
      <c r="F17" s="37">
        <f t="shared" si="10"/>
        <v>-8.5984522755211401E-5</v>
      </c>
      <c r="G17" s="37">
        <f t="shared" si="10"/>
        <v>0</v>
      </c>
      <c r="H17" s="37">
        <f t="shared" si="10"/>
        <v>0</v>
      </c>
      <c r="I17" s="37">
        <f t="shared" si="10"/>
        <v>-8.598452281205482E-5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8.5984522797843965E-5</v>
      </c>
      <c r="N17" s="37">
        <f t="shared" si="10"/>
        <v>0</v>
      </c>
      <c r="O17" s="37">
        <f t="shared" si="10"/>
        <v>0</v>
      </c>
      <c r="P17" s="37">
        <f t="shared" si="10"/>
        <v>-8.5984522783633111E-5</v>
      </c>
      <c r="Q17" s="37">
        <f t="shared" si="10"/>
        <v>-2.1496130696520011E-2</v>
      </c>
      <c r="R17" s="37">
        <f t="shared" si="10"/>
        <v>8.6070507308660282E-2</v>
      </c>
      <c r="S17" s="37">
        <f t="shared" si="10"/>
        <v>-8.5984522804061214E-5</v>
      </c>
      <c r="T17" s="37">
        <f t="shared" si="10"/>
        <v>2.3989681857276679E-2</v>
      </c>
      <c r="U17" s="37">
        <f t="shared" si="10"/>
        <v>-2.3903697334461071E-2</v>
      </c>
      <c r="V17" s="37">
        <f t="shared" si="10"/>
        <v>-2.3903697334384688E-2</v>
      </c>
      <c r="W17" s="37">
        <f t="shared" si="10"/>
        <v>-1.0835776720341528E-13</v>
      </c>
      <c r="X17" s="37">
        <f t="shared" ref="X17" si="11">SUM(X18:X21)</f>
        <v>2.1410146173649558E-2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1.4210854715202004E-14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-2.1496130696505134E-2</v>
      </c>
      <c r="R19" s="10">
        <f>AFC!R19-FC_NE!R19-FC_E!R19</f>
        <v>8.5984522785899742E-2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7.1054273576010019E-14</v>
      </c>
      <c r="W19" s="10">
        <f>AFC!W19-FC_NE!W19-FC_E!W19</f>
        <v>-4.6185277824406512E-14</v>
      </c>
      <c r="X19" s="10">
        <f>AFC!X19-FC_NE!X19-FC_E!X19</f>
        <v>2.1496130696426974E-2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-8.5984522797843965E-5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-8.5984522755211401E-5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-8.598452281205482E-5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8.5984522797843965E-5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-8.5984522783633111E-5</v>
      </c>
      <c r="Q20" s="10">
        <f>AFC!Q20-FC_NE!Q20-FC_E!Q20</f>
        <v>-1.4876988529977098E-14</v>
      </c>
      <c r="R20" s="10">
        <f>AFC!R20-FC_NE!R20-FC_E!R20</f>
        <v>8.5984522760540472E-5</v>
      </c>
      <c r="S20" s="10">
        <f>AFC!S20-FC_NE!S20-FC_E!S20</f>
        <v>-8.5984522804061214E-5</v>
      </c>
      <c r="T20" s="10">
        <f>AFC!T20-FC_NE!T20-FC_E!T20</f>
        <v>2.3989681857276679E-2</v>
      </c>
      <c r="U20" s="10">
        <f>AFC!U20-FC_NE!U20-FC_E!U20</f>
        <v>-2.3903697334461071E-2</v>
      </c>
      <c r="V20" s="10">
        <f>AFC!V20-FC_NE!V20-FC_E!V20</f>
        <v>-2.3903697334455742E-2</v>
      </c>
      <c r="W20" s="10">
        <f>AFC!W20-FC_NE!W20-FC_E!W20</f>
        <v>-6.2172489379008766E-14</v>
      </c>
      <c r="X20" s="10">
        <f>AFC!X20-FC_NE!X20-FC_E!X20</f>
        <v>-8.5984522777415862E-5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13.351590713670859</v>
      </c>
      <c r="D26" s="37">
        <f t="shared" si="14"/>
        <v>-1.6092863284610175</v>
      </c>
      <c r="E26" s="37">
        <f t="shared" si="14"/>
        <v>-116.47730008598521</v>
      </c>
      <c r="F26" s="37">
        <f t="shared" si="14"/>
        <v>-37.807308684437253</v>
      </c>
      <c r="G26" s="37">
        <f t="shared" si="14"/>
        <v>9.8002579535672094</v>
      </c>
      <c r="H26" s="37">
        <f t="shared" si="14"/>
        <v>-12.269475494409939</v>
      </c>
      <c r="I26" s="37">
        <f t="shared" si="14"/>
        <v>-6.8024935511596718</v>
      </c>
      <c r="J26" s="37">
        <f t="shared" si="14"/>
        <v>-16.744024075667639</v>
      </c>
      <c r="K26" s="37">
        <f t="shared" si="14"/>
        <v>7.693293207223638</v>
      </c>
      <c r="L26" s="37">
        <f t="shared" si="14"/>
        <v>-31.479965606190692</v>
      </c>
      <c r="M26" s="37">
        <f t="shared" si="14"/>
        <v>19.207308684437784</v>
      </c>
      <c r="N26" s="37">
        <f t="shared" si="14"/>
        <v>29.597248495271259</v>
      </c>
      <c r="O26" s="37">
        <f t="shared" si="14"/>
        <v>71.773688736026813</v>
      </c>
      <c r="P26" s="37">
        <f t="shared" si="14"/>
        <v>-12.381771281169492</v>
      </c>
      <c r="Q26" s="37">
        <f t="shared" si="14"/>
        <v>23.029406706793615</v>
      </c>
      <c r="R26" s="37">
        <f t="shared" si="14"/>
        <v>0.95967325881431442</v>
      </c>
      <c r="S26" s="37">
        <f t="shared" si="14"/>
        <v>-11.129234737749613</v>
      </c>
      <c r="T26" s="37">
        <f t="shared" si="14"/>
        <v>-4.2992261630026007E-4</v>
      </c>
      <c r="U26" s="37">
        <f t="shared" si="14"/>
        <v>-19.873688736028726</v>
      </c>
      <c r="V26" s="37">
        <f t="shared" si="14"/>
        <v>-8.8723989681856725</v>
      </c>
      <c r="W26" s="37">
        <f t="shared" si="14"/>
        <v>4.6282029234754454</v>
      </c>
      <c r="X26" s="37">
        <f t="shared" ref="X26" si="15">SUM(X27,X33)</f>
        <v>-9.6576096302653891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-3.5882408155885059E-13</v>
      </c>
      <c r="D27" s="29">
        <f t="shared" si="16"/>
        <v>8.5984523135351765E-5</v>
      </c>
      <c r="E27" s="29">
        <f t="shared" si="16"/>
        <v>-1.461736888138887E-3</v>
      </c>
      <c r="F27" s="29">
        <f t="shared" si="16"/>
        <v>3.582631126396457</v>
      </c>
      <c r="G27" s="29">
        <f t="shared" si="16"/>
        <v>9.7999140154760731</v>
      </c>
      <c r="H27" s="29">
        <f t="shared" si="16"/>
        <v>-12.269475494410013</v>
      </c>
      <c r="I27" s="29">
        <f t="shared" si="16"/>
        <v>-10.814961306964838</v>
      </c>
      <c r="J27" s="29">
        <f t="shared" si="16"/>
        <v>-14.737231298366922</v>
      </c>
      <c r="K27" s="29">
        <f t="shared" si="16"/>
        <v>12.709286328461495</v>
      </c>
      <c r="L27" s="29">
        <f t="shared" si="16"/>
        <v>-7.9870163370590239</v>
      </c>
      <c r="M27" s="29">
        <f t="shared" si="16"/>
        <v>0.99836629406702038</v>
      </c>
      <c r="N27" s="29">
        <f t="shared" si="16"/>
        <v>32.076956147893156</v>
      </c>
      <c r="O27" s="29">
        <f t="shared" si="16"/>
        <v>16.972484952708957</v>
      </c>
      <c r="P27" s="29">
        <f t="shared" si="16"/>
        <v>-7.986930352535988</v>
      </c>
      <c r="Q27" s="29">
        <f t="shared" si="16"/>
        <v>23.989595872744037</v>
      </c>
      <c r="R27" s="29">
        <f t="shared" si="16"/>
        <v>-8.5984522077531267E-5</v>
      </c>
      <c r="S27" s="29">
        <f t="shared" si="16"/>
        <v>-0.99819432502204353</v>
      </c>
      <c r="T27" s="29">
        <f t="shared" si="16"/>
        <v>-8.5984523778392941E-5</v>
      </c>
      <c r="U27" s="29">
        <f t="shared" si="16"/>
        <v>0.96973344797910954</v>
      </c>
      <c r="V27" s="29">
        <f t="shared" si="16"/>
        <v>1.4921397450962104E-13</v>
      </c>
      <c r="W27" s="29">
        <f t="shared" si="16"/>
        <v>-8.5984521774662426E-5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-8.5984523138904478E-5</v>
      </c>
      <c r="D28" s="10">
        <f>AFC!D28-FC_NE!D28-FC_E!D28</f>
        <v>8.5984523138904478E-5</v>
      </c>
      <c r="E28" s="10">
        <f>AFC!E28-FC_NE!E28-FC_E!E28</f>
        <v>-8.5984523138904478E-5</v>
      </c>
      <c r="F28" s="10">
        <f>AFC!F28-FC_NE!F28-FC_E!F28</f>
        <v>3.5206362854678446</v>
      </c>
      <c r="G28" s="10">
        <f>AFC!G28-FC_NE!G28-FC_E!G28</f>
        <v>8.2115219260522281</v>
      </c>
      <c r="H28" s="10">
        <f>AFC!H28-FC_NE!H28-FC_E!H28</f>
        <v>-5.7920034393800961</v>
      </c>
      <c r="I28" s="10">
        <f>AFC!I28-FC_NE!I28-FC_E!I28</f>
        <v>0</v>
      </c>
      <c r="J28" s="10">
        <f>AFC!J28-FC_NE!J28-FC_E!J28</f>
        <v>-1.1177987971677794E-3</v>
      </c>
      <c r="K28" s="10">
        <f>AFC!K28-FC_NE!K28-FC_E!K28</f>
        <v>0.38495270851308305</v>
      </c>
      <c r="L28" s="10">
        <f>AFC!L28-FC_NE!L28-FC_E!L28</f>
        <v>0</v>
      </c>
      <c r="M28" s="10">
        <f>AFC!M28-FC_NE!M28-FC_E!M28</f>
        <v>8.5984523138904478E-5</v>
      </c>
      <c r="N28" s="10">
        <f>AFC!N28-FC_NE!N28-FC_E!N28</f>
        <v>-1.9968185726565935</v>
      </c>
      <c r="O28" s="10">
        <f>AFC!O28-FC_NE!O28-FC_E!O28</f>
        <v>16.972398968186099</v>
      </c>
      <c r="P28" s="10">
        <f>AFC!P28-FC_NE!P28-FC_E!P28</f>
        <v>-0.99836629406581778</v>
      </c>
      <c r="Q28" s="10">
        <f>AFC!Q28-FC_NE!Q28-FC_E!Q28</f>
        <v>22.96268271711233</v>
      </c>
      <c r="R28" s="10">
        <f>AFC!R28-FC_NE!R28-FC_E!R28</f>
        <v>-8.5984522229409777E-5</v>
      </c>
      <c r="S28" s="10">
        <f>AFC!S28-FC_NE!S28-FC_E!S28</f>
        <v>8.5984522229409777E-5</v>
      </c>
      <c r="T28" s="10">
        <f>AFC!T28-FC_NE!T28-FC_E!T28</f>
        <v>-9.0949470177292824E-13</v>
      </c>
      <c r="U28" s="10">
        <f>AFC!U28-FC_NE!U28-FC_E!U28</f>
        <v>0.99836629406672728</v>
      </c>
      <c r="V28" s="10">
        <f>AFC!V28-FC_NE!V28-FC_E!V28</f>
        <v>0</v>
      </c>
      <c r="W28" s="10">
        <f>AFC!W28-FC_NE!W28-FC_E!W28</f>
        <v>9.0949470177292824E-13</v>
      </c>
      <c r="X28" s="10">
        <f>AFC!X28-FC_NE!X28-FC_E!X28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-1.3757523647655034E-3</v>
      </c>
      <c r="F29" s="10">
        <f>AFC!F29-FC_NE!F29-FC_E!F29</f>
        <v>6.1908856405921142E-2</v>
      </c>
      <c r="G29" s="10">
        <f>AFC!G29-FC_NE!G29-FC_E!G29</f>
        <v>1.5883061049010614</v>
      </c>
      <c r="H29" s="10">
        <f>AFC!H29-FC_NE!H29-FC_E!H29</f>
        <v>-4.0364574376612854</v>
      </c>
      <c r="I29" s="10">
        <f>AFC!I29-FC_NE!I29-FC_E!I29</f>
        <v>-4.0126397248494587</v>
      </c>
      <c r="J29" s="10">
        <f>AFC!J29-FC_NE!J29-FC_E!J29</f>
        <v>-24.720034393809051</v>
      </c>
      <c r="K29" s="10">
        <f>AFC!K29-FC_NE!K29-FC_E!K29</f>
        <v>12.324419604471323</v>
      </c>
      <c r="L29" s="10">
        <f>AFC!L29-FC_NE!L29-FC_E!L29</f>
        <v>7.7271522513910895E-14</v>
      </c>
      <c r="M29" s="10">
        <f>AFC!M29-FC_NE!M29-FC_E!M29</f>
        <v>-8.5984522844917421E-5</v>
      </c>
      <c r="N29" s="10">
        <f>AFC!N29-FC_NE!N29-FC_E!N29</f>
        <v>6.1622527944970598</v>
      </c>
      <c r="O29" s="10">
        <f>AFC!O29-FC_NE!O29-FC_E!O29</f>
        <v>9.50350909079134E-14</v>
      </c>
      <c r="P29" s="10">
        <f>AFC!P29-FC_NE!P29-FC_E!P29</f>
        <v>8.5984522779192218E-5</v>
      </c>
      <c r="Q29" s="10">
        <f>AFC!Q29-FC_NE!Q29-FC_E!Q29</f>
        <v>1.0269991401547243</v>
      </c>
      <c r="R29" s="10">
        <f>AFC!R29-FC_NE!R29-FC_E!R29</f>
        <v>3.8191672047105385E-14</v>
      </c>
      <c r="S29" s="10">
        <f>AFC!S29-FC_NE!S29-FC_E!S29</f>
        <v>8.5984522740334413E-5</v>
      </c>
      <c r="T29" s="10">
        <f>AFC!T29-FC_NE!T29-FC_E!T29</f>
        <v>-8.5984522954163367E-5</v>
      </c>
      <c r="U29" s="10">
        <f>AFC!U29-FC_NE!U29-FC_E!U29</f>
        <v>-1.0269991401548566</v>
      </c>
      <c r="V29" s="10">
        <f>AFC!V29-FC_NE!V29-FC_E!V29</f>
        <v>2.8421709430404007E-14</v>
      </c>
      <c r="W29" s="10">
        <f>AFC!W29-FC_NE!W29-FC_E!W29</f>
        <v>-8.59845226770517E-5</v>
      </c>
      <c r="X29" s="10">
        <f>AFC!X29-FC_NE!X29-FC_E!X29</f>
        <v>8.5984522804949393E-5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-2.2737367544323206E-13</v>
      </c>
      <c r="F30" s="10">
        <f>AFC!F30-FC_NE!F30-FC_E!F30</f>
        <v>8.5984522684157128E-5</v>
      </c>
      <c r="G30" s="10">
        <f>AFC!G30-FC_NE!G30-FC_E!G30</f>
        <v>0</v>
      </c>
      <c r="H30" s="10">
        <f>AFC!H30-FC_NE!H30-FC_E!H30</f>
        <v>-2.4410146173686371</v>
      </c>
      <c r="I30" s="10">
        <f>AFC!I30-FC_NE!I30-FC_E!I30</f>
        <v>-6.8023215821153826</v>
      </c>
      <c r="J30" s="10">
        <f>AFC!J30-FC_NE!J30-FC_E!J30</f>
        <v>9.9838349097165064</v>
      </c>
      <c r="K30" s="10">
        <f>AFC!K30-FC_NE!K30-FC_E!K30</f>
        <v>-8.5984522911530803E-5</v>
      </c>
      <c r="L30" s="10">
        <f>AFC!L30-FC_NE!L30-FC_E!L30</f>
        <v>2.2737367544323206E-13</v>
      </c>
      <c r="M30" s="10">
        <f>AFC!M30-FC_NE!M30-FC_E!M30</f>
        <v>0.99836629406672728</v>
      </c>
      <c r="N30" s="10">
        <f>AFC!N30-FC_NE!N30-FC_E!N30</f>
        <v>35.941530524504969</v>
      </c>
      <c r="O30" s="10">
        <f>AFC!O30-FC_NE!O30-FC_E!O30</f>
        <v>0</v>
      </c>
      <c r="P30" s="10">
        <f>AFC!P30-FC_NE!P30-FC_E!P30</f>
        <v>-2.995184866724685</v>
      </c>
      <c r="Q30" s="10">
        <f>AFC!Q30-FC_NE!Q30-FC_E!Q30</f>
        <v>-2.2737367544323206E-13</v>
      </c>
      <c r="R30" s="10">
        <f>AFC!R30-FC_NE!R30-FC_E!R30</f>
        <v>1.1368683772161603E-13</v>
      </c>
      <c r="S30" s="10">
        <f>AFC!S30-FC_NE!S30-FC_E!S30</f>
        <v>5.6843418860808015E-14</v>
      </c>
      <c r="T30" s="10">
        <f>AFC!T30-FC_NE!T30-FC_E!T30</f>
        <v>8.5265128291212022E-14</v>
      </c>
      <c r="U30" s="10">
        <f>AFC!U30-FC_NE!U30-FC_E!U30</f>
        <v>0.99836629406723887</v>
      </c>
      <c r="V30" s="10">
        <f>AFC!V30-FC_NE!V30-FC_E!V30</f>
        <v>8.5984522911530803E-5</v>
      </c>
      <c r="W30" s="10">
        <f>AFC!W30-FC_NE!W30-FC_E!W30</f>
        <v>0</v>
      </c>
      <c r="X30" s="10">
        <f>AFC!X30-FC_NE!X30-FC_E!X30</f>
        <v>-8.5984522797843965E-5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8.5984522780080397E-5</v>
      </c>
      <c r="D31" s="10">
        <f>AFC!D31-FC_NE!D31-FC_E!D31</f>
        <v>-3.5527136788005009E-15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8.5984522783633111E-5</v>
      </c>
      <c r="H31" s="10">
        <f>AFC!H31-FC_NE!H31-FC_E!H31</f>
        <v>-1.7763568394002505E-15</v>
      </c>
      <c r="I31" s="10">
        <f>AFC!I31-FC_NE!I31-FC_E!I31</f>
        <v>3.1086244689504383E-15</v>
      </c>
      <c r="J31" s="10">
        <f>AFC!J31-FC_NE!J31-FC_E!J31</f>
        <v>8.5984522790738538E-5</v>
      </c>
      <c r="K31" s="10">
        <f>AFC!K31-FC_NE!K31-FC_E!K31</f>
        <v>0</v>
      </c>
      <c r="L31" s="10">
        <f>AFC!L31-FC_NE!L31-FC_E!L31</f>
        <v>-7.9870163370593286</v>
      </c>
      <c r="M31" s="10">
        <f>AFC!M31-FC_NE!M31-FC_E!M31</f>
        <v>-8.8817841970012523E-16</v>
      </c>
      <c r="N31" s="10">
        <f>AFC!N31-FC_NE!N31-FC_E!N31</f>
        <v>-8.9853826311263969</v>
      </c>
      <c r="O31" s="10">
        <f>AFC!O31-FC_NE!O31-FC_E!O31</f>
        <v>0</v>
      </c>
      <c r="P31" s="10">
        <f>AFC!P31-FC_NE!P31-FC_E!P31</f>
        <v>-3.9934651762682716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-0.99836629406707011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-8.5984522790738538E-5</v>
      </c>
      <c r="W31" s="10">
        <f>AFC!W31-FC_NE!W31-FC_E!W31</f>
        <v>-7.1054273576010019E-15</v>
      </c>
      <c r="X31" s="10">
        <f>AFC!X31-FC_NE!X31-FC_E!X31</f>
        <v>-7.1054273576010019E-15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-7.1054273576010019E-15</v>
      </c>
      <c r="F32" s="10">
        <f>AFC!F32-FC_NE!F32-FC_E!F32</f>
        <v>7.1054273576010019E-15</v>
      </c>
      <c r="G32" s="10">
        <f>AFC!G32-FC_NE!G32-FC_E!G32</f>
        <v>0</v>
      </c>
      <c r="H32" s="10">
        <f>AFC!H32-FC_NE!H32-FC_E!H32</f>
        <v>7.1054273576010019E-15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0.95537403267412202</v>
      </c>
      <c r="O32" s="10">
        <f>AFC!O32-FC_NE!O32-FC_E!O32</f>
        <v>8.5984522762316828E-5</v>
      </c>
      <c r="P32" s="10">
        <f>AFC!P32-FC_NE!P32-FC_E!P32</f>
        <v>7.1054273576010019E-15</v>
      </c>
      <c r="Q32" s="10">
        <f>AFC!Q32-FC_NE!Q32-FC_E!Q32</f>
        <v>-8.5984522790738538E-5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13.351590713671218</v>
      </c>
      <c r="D33" s="29">
        <f t="shared" si="18"/>
        <v>-1.6093723129841528</v>
      </c>
      <c r="E33" s="29">
        <f t="shared" si="18"/>
        <v>-116.47583834909706</v>
      </c>
      <c r="F33" s="29">
        <f t="shared" si="18"/>
        <v>-41.38993981083371</v>
      </c>
      <c r="G33" s="29">
        <f t="shared" si="18"/>
        <v>3.439380911363088E-4</v>
      </c>
      <c r="H33" s="29">
        <f t="shared" si="18"/>
        <v>7.3718808835110394E-14</v>
      </c>
      <c r="I33" s="29">
        <f t="shared" si="18"/>
        <v>4.012467755805166</v>
      </c>
      <c r="J33" s="29">
        <f t="shared" si="18"/>
        <v>-2.0067927773007188</v>
      </c>
      <c r="K33" s="29">
        <f t="shared" si="18"/>
        <v>-5.015993121237857</v>
      </c>
      <c r="L33" s="29">
        <f t="shared" si="18"/>
        <v>-23.492949269131667</v>
      </c>
      <c r="M33" s="29">
        <f t="shared" si="18"/>
        <v>18.208942390370765</v>
      </c>
      <c r="N33" s="29">
        <f t="shared" si="18"/>
        <v>-2.4797076526218982</v>
      </c>
      <c r="O33" s="29">
        <f t="shared" si="18"/>
        <v>54.801203783317852</v>
      </c>
      <c r="P33" s="29">
        <f t="shared" si="18"/>
        <v>-4.3948409286335037</v>
      </c>
      <c r="Q33" s="29">
        <f t="shared" si="18"/>
        <v>-0.96018916595042203</v>
      </c>
      <c r="R33" s="29">
        <f t="shared" si="18"/>
        <v>0.95975924333639195</v>
      </c>
      <c r="S33" s="29">
        <f t="shared" si="18"/>
        <v>-10.13104041272757</v>
      </c>
      <c r="T33" s="29">
        <f t="shared" si="18"/>
        <v>-3.4393809252186713E-4</v>
      </c>
      <c r="U33" s="29">
        <f t="shared" si="18"/>
        <v>-20.843422184007835</v>
      </c>
      <c r="V33" s="29">
        <f t="shared" si="18"/>
        <v>-8.8723989681858217</v>
      </c>
      <c r="W33" s="29">
        <f t="shared" si="18"/>
        <v>4.62828890799722</v>
      </c>
      <c r="X33" s="29">
        <f t="shared" ref="X33" si="19">SUM(X34:X50)</f>
        <v>-9.6576096302653891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2.8421709430404007E-14</v>
      </c>
      <c r="H34" s="10">
        <f>AFC!H34-FC_NE!H34-FC_E!H34</f>
        <v>8.5984522846693778E-5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8.5984522769422256E-5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-8.5984522797843965E-5</v>
      </c>
      <c r="O34" s="10">
        <f>AFC!O34-FC_NE!O34-FC_E!O34</f>
        <v>8.5984522826265675E-5</v>
      </c>
      <c r="P34" s="10">
        <f>AFC!P34-FC_NE!P34-FC_E!P34</f>
        <v>8.5984522741000546E-5</v>
      </c>
      <c r="Q34" s="10">
        <f>AFC!Q34-FC_NE!Q34-FC_E!Q34</f>
        <v>8.5984522826265675E-5</v>
      </c>
      <c r="R34" s="10">
        <f>AFC!R34-FC_NE!R34-FC_E!R34</f>
        <v>5.6843418860808015E-14</v>
      </c>
      <c r="S34" s="10">
        <f>AFC!S34-FC_NE!S34-FC_E!S34</f>
        <v>-8.5984522826265675E-5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2.8421709430404007E-14</v>
      </c>
      <c r="W34" s="10">
        <f>AFC!W34-FC_NE!W34-FC_E!W34</f>
        <v>5.6843418860808015E-14</v>
      </c>
      <c r="X34" s="10">
        <f>AFC!X34-FC_NE!X34-FC_E!X34</f>
        <v>2.8421709430404007E-14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0</v>
      </c>
      <c r="D36" s="10">
        <f>AFC!D36-FC_NE!D36-FC_E!D36</f>
        <v>0</v>
      </c>
      <c r="E36" s="10">
        <f>AFC!E36-FC_NE!E36-FC_E!E36</f>
        <v>18.075752364574271</v>
      </c>
      <c r="F36" s="10">
        <f>AFC!F36-FC_NE!F36-FC_E!F36</f>
        <v>-8.5984522797843965E-5</v>
      </c>
      <c r="G36" s="10">
        <f>AFC!G36-FC_NE!G36-FC_E!G36</f>
        <v>0</v>
      </c>
      <c r="H36" s="10">
        <f>AFC!H36-FC_NE!H36-FC_E!H36</f>
        <v>0</v>
      </c>
      <c r="I36" s="10">
        <f>AFC!I36-FC_NE!I36-FC_E!I36</f>
        <v>-3.4393809099242389E-4</v>
      </c>
      <c r="J36" s="10">
        <f>AFC!J36-FC_NE!J36-FC_E!J36</f>
        <v>-8.5984522911530803E-5</v>
      </c>
      <c r="K36" s="10">
        <f>AFC!K36-FC_NE!K36-FC_E!K36</f>
        <v>-8.5984522854687384E-5</v>
      </c>
      <c r="L36" s="10">
        <f>AFC!L36-FC_NE!L36-FC_E!L36</f>
        <v>2.2448839208942672</v>
      </c>
      <c r="M36" s="10">
        <f>AFC!M36-FC_NE!M36-FC_E!M36</f>
        <v>-2.2453998280311112</v>
      </c>
      <c r="N36" s="10">
        <f>AFC!N36-FC_NE!N36-FC_E!N36</f>
        <v>-2.579535683935319E-4</v>
      </c>
      <c r="O36" s="10">
        <f>AFC!O36-FC_NE!O36-FC_E!O36</f>
        <v>33.6772141014618</v>
      </c>
      <c r="P36" s="10">
        <f>AFC!P36-FC_NE!P36-FC_E!P36</f>
        <v>1.1226139294927862</v>
      </c>
      <c r="Q36" s="10">
        <f>AFC!Q36-FC_NE!Q36-FC_E!Q36</f>
        <v>-8.5984522741000546E-5</v>
      </c>
      <c r="R36" s="10">
        <f>AFC!R36-FC_NE!R36-FC_E!R36</f>
        <v>8.5984522854687384E-5</v>
      </c>
      <c r="S36" s="10">
        <f>AFC!S36-FC_NE!S36-FC_E!S36</f>
        <v>-1.1025795356835886</v>
      </c>
      <c r="T36" s="10">
        <f>AFC!T36-FC_NE!T36-FC_E!T36</f>
        <v>0</v>
      </c>
      <c r="U36" s="10">
        <f>AFC!U36-FC_NE!U36-FC_E!U36</f>
        <v>0</v>
      </c>
      <c r="V36" s="10">
        <f>AFC!V36-FC_NE!V36-FC_E!V36</f>
        <v>0</v>
      </c>
      <c r="W36" s="10">
        <f>AFC!W36-FC_NE!W36-FC_E!W36</f>
        <v>8.5984522854687384E-5</v>
      </c>
      <c r="X36" s="10">
        <f>AFC!X36-FC_NE!X36-FC_E!X36</f>
        <v>-8.816251074806587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8.5984522456783452E-5</v>
      </c>
      <c r="D37" s="10">
        <f>AFC!D37-FC_NE!D37-FC_E!D37</f>
        <v>0</v>
      </c>
      <c r="E37" s="10">
        <f>AFC!E37-FC_NE!E37-FC_E!E37</f>
        <v>-16.929492691316227</v>
      </c>
      <c r="F37" s="10">
        <f>AFC!F37-FC_NE!F37-FC_E!F37</f>
        <v>3.1742906276870144</v>
      </c>
      <c r="G37" s="10">
        <f>AFC!G37-FC_NE!G37-FC_E!G37</f>
        <v>8.5984522229409777E-5</v>
      </c>
      <c r="H37" s="10">
        <f>AFC!H37-FC_NE!H37-FC_E!H37</f>
        <v>0</v>
      </c>
      <c r="I37" s="10">
        <f>AFC!I37-FC_NE!I37-FC_E!I37</f>
        <v>-8.5984522684157128E-5</v>
      </c>
      <c r="J37" s="10">
        <f>AFC!J37-FC_NE!J37-FC_E!J37</f>
        <v>0</v>
      </c>
      <c r="K37" s="10">
        <f>AFC!K37-FC_NE!K37-FC_E!K37</f>
        <v>0</v>
      </c>
      <c r="L37" s="10">
        <f>AFC!L37-FC_NE!L37-FC_E!L37</f>
        <v>0</v>
      </c>
      <c r="M37" s="10">
        <f>AFC!M37-FC_NE!M37-FC_E!M37</f>
        <v>0</v>
      </c>
      <c r="N37" s="10">
        <f>AFC!N37-FC_NE!N37-FC_E!N37</f>
        <v>0</v>
      </c>
      <c r="O37" s="10">
        <f>AFC!O37-FC_NE!O37-FC_E!O37</f>
        <v>1.0509888220112771</v>
      </c>
      <c r="P37" s="10">
        <f>AFC!P37-FC_NE!P37-FC_E!P37</f>
        <v>-8.407394668959796</v>
      </c>
      <c r="Q37" s="10">
        <f>AFC!Q37-FC_NE!Q37-FC_E!Q37</f>
        <v>0</v>
      </c>
      <c r="R37" s="10">
        <f>AFC!R37-FC_NE!R37-FC_E!R37</f>
        <v>0</v>
      </c>
      <c r="S37" s="10">
        <f>AFC!S37-FC_NE!S37-FC_E!S37</f>
        <v>8.5984522456783452E-5</v>
      </c>
      <c r="T37" s="10">
        <f>AFC!T37-FC_NE!T37-FC_E!T37</f>
        <v>0</v>
      </c>
      <c r="U37" s="10">
        <f>AFC!U37-FC_NE!U37-FC_E!U37</f>
        <v>8.5984522002036101E-5</v>
      </c>
      <c r="V37" s="10">
        <f>AFC!V37-FC_NE!V37-FC_E!V37</f>
        <v>0</v>
      </c>
      <c r="W37" s="10">
        <f>AFC!W37-FC_NE!W37-FC_E!W37</f>
        <v>0</v>
      </c>
      <c r="X37" s="10">
        <f>AFC!X37-FC_NE!X37-FC_E!X37</f>
        <v>-8.5984522911530803E-5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8.8817841970012523E-16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5.6843418860808015E-14</v>
      </c>
      <c r="D40" s="10">
        <f>AFC!D40-FC_NE!D40-FC_E!D40</f>
        <v>-1.1368683772161603E-13</v>
      </c>
      <c r="E40" s="10">
        <f>AFC!E40-FC_NE!E40-FC_E!E40</f>
        <v>-5.6843418860808015E-14</v>
      </c>
      <c r="F40" s="10">
        <f>AFC!F40-FC_NE!F40-FC_E!F40</f>
        <v>-2.8421709430404007E-14</v>
      </c>
      <c r="G40" s="10">
        <f>AFC!G40-FC_NE!G40-FC_E!G40</f>
        <v>-2.8421709430404007E-14</v>
      </c>
      <c r="H40" s="10">
        <f>AFC!H40-FC_NE!H40-FC_E!H40</f>
        <v>0</v>
      </c>
      <c r="I40" s="10">
        <f>AFC!I40-FC_NE!I40-FC_E!I40</f>
        <v>-1.1368683772161603E-13</v>
      </c>
      <c r="J40" s="10">
        <f>AFC!J40-FC_NE!J40-FC_E!J40</f>
        <v>8.5984522741000546E-5</v>
      </c>
      <c r="K40" s="10">
        <f>AFC!K40-FC_NE!K40-FC_E!K40</f>
        <v>-8.5984522741000546E-5</v>
      </c>
      <c r="L40" s="10">
        <f>AFC!L40-FC_NE!L40-FC_E!L40</f>
        <v>8.5984522826265675E-5</v>
      </c>
      <c r="M40" s="10">
        <f>AFC!M40-FC_NE!M40-FC_E!M40</f>
        <v>-8.5984522655735418E-5</v>
      </c>
      <c r="N40" s="10">
        <f>AFC!N40-FC_NE!N40-FC_E!N40</f>
        <v>-8.5984522826265675E-5</v>
      </c>
      <c r="O40" s="10">
        <f>AFC!O40-FC_NE!O40-FC_E!O40</f>
        <v>2.8421709430404007E-14</v>
      </c>
      <c r="P40" s="10">
        <f>AFC!P40-FC_NE!P40-FC_E!P40</f>
        <v>2.8421709430404007E-14</v>
      </c>
      <c r="Q40" s="10">
        <f>AFC!Q40-FC_NE!Q40-FC_E!Q40</f>
        <v>8.5265128291212022E-14</v>
      </c>
      <c r="R40" s="10">
        <f>AFC!R40-FC_NE!R40-FC_E!R40</f>
        <v>2.8421709430404007E-14</v>
      </c>
      <c r="S40" s="10">
        <f>AFC!S40-FC_NE!S40-FC_E!S40</f>
        <v>3.1974423109204508E-14</v>
      </c>
      <c r="T40" s="10">
        <f>AFC!T40-FC_NE!T40-FC_E!T40</f>
        <v>0</v>
      </c>
      <c r="U40" s="10">
        <f>AFC!U40-FC_NE!U40-FC_E!U40</f>
        <v>4.9737991503207013E-14</v>
      </c>
      <c r="V40" s="10">
        <f>AFC!V40-FC_NE!V40-FC_E!V40</f>
        <v>6.2172489379008766E-14</v>
      </c>
      <c r="W40" s="10">
        <f>AFC!W40-FC_NE!W40-FC_E!W40</f>
        <v>0</v>
      </c>
      <c r="X40" s="10">
        <f>AFC!X40-FC_NE!X40-FC_E!X40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4.0126397248495271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0</v>
      </c>
      <c r="V41" s="10">
        <f>AFC!V41-FC_NE!V41-FC_E!V41</f>
        <v>0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-8.5984522797843965E-5</v>
      </c>
      <c r="D42" s="10">
        <f>AFC!D42-FC_NE!D42-FC_E!D42</f>
        <v>0</v>
      </c>
      <c r="E42" s="10">
        <f>AFC!E42-FC_NE!E42-FC_E!E42</f>
        <v>-108.41203783318997</v>
      </c>
      <c r="F42" s="10">
        <f>AFC!F42-FC_NE!F42-FC_E!F42</f>
        <v>-8.5984522911530803E-5</v>
      </c>
      <c r="G42" s="10">
        <f>AFC!G42-FC_NE!G42-FC_E!G42</f>
        <v>0</v>
      </c>
      <c r="H42" s="10">
        <f>AFC!H42-FC_NE!H42-FC_E!H42</f>
        <v>2.2737367544323206E-13</v>
      </c>
      <c r="I42" s="10">
        <f>AFC!I42-FC_NE!I42-FC_E!I42</f>
        <v>-8.5984522229409777E-5</v>
      </c>
      <c r="J42" s="10">
        <f>AFC!J42-FC_NE!J42-FC_E!J42</f>
        <v>-8.5984522911530803E-5</v>
      </c>
      <c r="K42" s="10">
        <f>AFC!K42-FC_NE!K42-FC_E!K42</f>
        <v>-6.8212102632969618E-13</v>
      </c>
      <c r="L42" s="10">
        <f>AFC!L42-FC_NE!L42-FC_E!L42</f>
        <v>-19.060017196904482</v>
      </c>
      <c r="M42" s="10">
        <f>AFC!M42-FC_NE!M42-FC_E!M42</f>
        <v>8.5984522456783452E-5</v>
      </c>
      <c r="N42" s="10">
        <f>AFC!N42-FC_NE!N42-FC_E!N42</f>
        <v>-13.041014617369314</v>
      </c>
      <c r="O42" s="10">
        <f>AFC!O42-FC_NE!O42-FC_E!O42</f>
        <v>22.069303525365171</v>
      </c>
      <c r="P42" s="10">
        <f>AFC!P42-FC_NE!P42-FC_E!P42</f>
        <v>2.0062768701632194</v>
      </c>
      <c r="Q42" s="10">
        <f>AFC!Q42-FC_NE!Q42-FC_E!Q42</f>
        <v>8.5984522854687384E-5</v>
      </c>
      <c r="R42" s="10">
        <f>AFC!R42-FC_NE!R42-FC_E!R42</f>
        <v>0</v>
      </c>
      <c r="S42" s="10">
        <f>AFC!S42-FC_NE!S42-FC_E!S42</f>
        <v>-9.0283748925191105</v>
      </c>
      <c r="T42" s="10">
        <f>AFC!T42-FC_NE!T42-FC_E!T42</f>
        <v>0</v>
      </c>
      <c r="U42" s="10">
        <f>AFC!U42-FC_NE!U42-FC_E!U42</f>
        <v>-1.0030954428202961</v>
      </c>
      <c r="V42" s="10">
        <f>AFC!V42-FC_NE!V42-FC_E!V42</f>
        <v>0</v>
      </c>
      <c r="W42" s="10">
        <f>AFC!W42-FC_NE!W42-FC_E!W42</f>
        <v>8.5984522883109094E-5</v>
      </c>
      <c r="X42" s="10">
        <f>AFC!X42-FC_NE!X42-FC_E!X42</f>
        <v>8.5984522627313709E-5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13.351676698194296</v>
      </c>
      <c r="D43" s="10">
        <f>AFC!D43-FC_NE!D43-FC_E!D43</f>
        <v>19.514015477213206</v>
      </c>
      <c r="E43" s="10">
        <f>AFC!E43-FC_NE!E43-FC_E!E43</f>
        <v>-24.648925193464493</v>
      </c>
      <c r="F43" s="10">
        <f>AFC!F43-FC_NE!F43-FC_E!F43</f>
        <v>45.189423903697843</v>
      </c>
      <c r="G43" s="10">
        <f>AFC!G43-FC_NE!G43-FC_E!G43</f>
        <v>2.5795356896196608E-4</v>
      </c>
      <c r="H43" s="10">
        <f>AFC!H43-FC_NE!H43-FC_E!H43</f>
        <v>2.5795356805247138E-4</v>
      </c>
      <c r="I43" s="10">
        <f>AFC!I43-FC_NE!I43-FC_E!I43</f>
        <v>1.7196904627780896E-4</v>
      </c>
      <c r="J43" s="10">
        <f>AFC!J43-FC_NE!J43-FC_E!J43</f>
        <v>-2.0063628546863583</v>
      </c>
      <c r="K43" s="10">
        <f>AFC!K43-FC_NE!K43-FC_E!K43</f>
        <v>-5.0160791057601273</v>
      </c>
      <c r="L43" s="10">
        <f>AFC!L43-FC_NE!L43-FC_E!L43</f>
        <v>1.0031814273429518</v>
      </c>
      <c r="M43" s="10">
        <f>AFC!M43-FC_NE!M43-FC_E!M43</f>
        <v>-1.719690440040722E-4</v>
      </c>
      <c r="N43" s="10">
        <f>AFC!N43-FC_NE!N43-FC_E!N43</f>
        <v>-1.7196904445881955E-4</v>
      </c>
      <c r="O43" s="10">
        <f>AFC!O43-FC_NE!O43-FC_E!O43</f>
        <v>1.7196904536831426E-4</v>
      </c>
      <c r="P43" s="10">
        <f>AFC!P43-FC_NE!P43-FC_E!P43</f>
        <v>-8.5984523138904478E-5</v>
      </c>
      <c r="Q43" s="10">
        <f>AFC!Q43-FC_NE!Q43-FC_E!Q43</f>
        <v>-2.5795356896196608E-4</v>
      </c>
      <c r="R43" s="10">
        <f>AFC!R43-FC_NE!R43-FC_E!R43</f>
        <v>-2.5795356850721873E-4</v>
      </c>
      <c r="S43" s="10">
        <f>AFC!S43-FC_NE!S43-FC_E!S43</f>
        <v>-1.7196904718730366E-4</v>
      </c>
      <c r="T43" s="10">
        <f>AFC!T43-FC_NE!T43-FC_E!T43</f>
        <v>-1.7196904673255631E-4</v>
      </c>
      <c r="U43" s="10">
        <f>AFC!U43-FC_NE!U43-FC_E!U43</f>
        <v>0</v>
      </c>
      <c r="V43" s="10">
        <f>AFC!V43-FC_NE!V43-FC_E!V43</f>
        <v>-8.5984523138904478E-5</v>
      </c>
      <c r="W43" s="10">
        <f>AFC!W43-FC_NE!W43-FC_E!W43</f>
        <v>-1.7196904536831426E-4</v>
      </c>
      <c r="X43" s="10">
        <f>AFC!X43-FC_NE!X43-FC_E!X43</f>
        <v>-8.5984521319915075E-5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-8.5984522797843965E-5</v>
      </c>
      <c r="D44" s="10">
        <f>AFC!D44-FC_NE!D44-FC_E!D44</f>
        <v>4.2632564145606011E-13</v>
      </c>
      <c r="E44" s="10">
        <f>AFC!E44-FC_NE!E44-FC_E!E44</f>
        <v>15.439036973344827</v>
      </c>
      <c r="F44" s="10">
        <f>AFC!F44-FC_NE!F44-FC_E!F44</f>
        <v>-92.633877901977627</v>
      </c>
      <c r="G44" s="10">
        <f>AFC!G44-FC_NE!G44-FC_E!G44</f>
        <v>8.5984522769422256E-5</v>
      </c>
      <c r="H44" s="10">
        <f>AFC!H44-FC_NE!H44-FC_E!H44</f>
        <v>-1.7196904546779024E-4</v>
      </c>
      <c r="I44" s="10">
        <f>AFC!I44-FC_NE!I44-FC_E!I44</f>
        <v>1.7196904549621195E-4</v>
      </c>
      <c r="J44" s="10">
        <f>AFC!J44-FC_NE!J44-FC_E!J44</f>
        <v>-8.5984522833371102E-5</v>
      </c>
      <c r="K44" s="10">
        <f>AFC!K44-FC_NE!K44-FC_E!K44</f>
        <v>8.5984522826265675E-5</v>
      </c>
      <c r="L44" s="10">
        <f>AFC!L44-FC_NE!L44-FC_E!L44</f>
        <v>-7.6812553740327516</v>
      </c>
      <c r="M44" s="10">
        <f>AFC!M44-FC_NE!M44-FC_E!M44</f>
        <v>6.7209802235597316</v>
      </c>
      <c r="N44" s="10">
        <f>AFC!N44-FC_NE!N44-FC_E!N44</f>
        <v>10.561736887360237</v>
      </c>
      <c r="O44" s="10">
        <f>AFC!O44-FC_NE!O44-FC_E!O44</f>
        <v>-0.96018916595015114</v>
      </c>
      <c r="P44" s="10">
        <f>AFC!P44-FC_NE!P44-FC_E!P44</f>
        <v>1.9202063628546941</v>
      </c>
      <c r="Q44" s="10">
        <f>AFC!Q44-FC_NE!Q44-FC_E!Q44</f>
        <v>-0.96010318142733908</v>
      </c>
      <c r="R44" s="10">
        <f>AFC!R44-FC_NE!R44-FC_E!R44</f>
        <v>0.96010318142735152</v>
      </c>
      <c r="S44" s="10">
        <f>AFC!S44-FC_NE!S44-FC_E!S44</f>
        <v>0</v>
      </c>
      <c r="T44" s="10">
        <f>AFC!T44-FC_NE!T44-FC_E!T44</f>
        <v>-1.7196904556016079E-4</v>
      </c>
      <c r="U44" s="10">
        <f>AFC!U44-FC_NE!U44-FC_E!U44</f>
        <v>-8.5984522772974969E-5</v>
      </c>
      <c r="V44" s="10">
        <f>AFC!V44-FC_NE!V44-FC_E!V44</f>
        <v>-8.5984522790738538E-5</v>
      </c>
      <c r="W44" s="10">
        <f>AFC!W44-FC_NE!W44-FC_E!W44</f>
        <v>-8.5984522779192218E-5</v>
      </c>
      <c r="X44" s="10">
        <f>AFC!X44-FC_NE!X44-FC_E!X44</f>
        <v>0.96018916595013604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-8.5984522776527683E-5</v>
      </c>
      <c r="D45" s="10">
        <f>AFC!D45-FC_NE!D45-FC_E!D45</f>
        <v>-22.083576956147866</v>
      </c>
      <c r="E45" s="10">
        <f>AFC!E45-FC_NE!E45-FC_E!E45</f>
        <v>4.2632564145606011E-14</v>
      </c>
      <c r="F45" s="10">
        <f>AFC!F45-FC_NE!F45-FC_E!F45</f>
        <v>-8.5984522883109094E-5</v>
      </c>
      <c r="G45" s="10">
        <f>AFC!G45-FC_NE!G45-FC_E!G45</f>
        <v>8.5984522781856754E-5</v>
      </c>
      <c r="H45" s="10">
        <f>AFC!H45-FC_NE!H45-FC_E!H45</f>
        <v>-5.3290705182007514E-15</v>
      </c>
      <c r="I45" s="10">
        <f>AFC!I45-FC_NE!I45-FC_E!I45</f>
        <v>-1.7763568394002505E-15</v>
      </c>
      <c r="J45" s="10">
        <f>AFC!J45-FC_NE!J45-FC_E!J45</f>
        <v>1.7763568394002505E-15</v>
      </c>
      <c r="K45" s="10">
        <f>AFC!K45-FC_NE!K45-FC_E!K45</f>
        <v>8.5984522788962181E-5</v>
      </c>
      <c r="L45" s="10">
        <f>AFC!L45-FC_NE!L45-FC_E!L45</f>
        <v>8.5984522779192218E-5</v>
      </c>
      <c r="M45" s="10">
        <f>AFC!M45-FC_NE!M45-FC_E!M45</f>
        <v>8.5984522786297646E-5</v>
      </c>
      <c r="N45" s="10">
        <f>AFC!N45-FC_NE!N45-FC_E!N45</f>
        <v>8.5984522779192218E-5</v>
      </c>
      <c r="O45" s="10">
        <f>AFC!O45-FC_NE!O45-FC_E!O45</f>
        <v>-1.0366294067067825</v>
      </c>
      <c r="P45" s="10">
        <f>AFC!P45-FC_NE!P45-FC_E!P45</f>
        <v>-1.0365434221840006</v>
      </c>
      <c r="Q45" s="10">
        <f>AFC!Q45-FC_NE!Q45-FC_E!Q45</f>
        <v>9.7699626167013776E-15</v>
      </c>
      <c r="R45" s="10">
        <f>AFC!R45-FC_NE!R45-FC_E!R45</f>
        <v>8.8817841970012523E-16</v>
      </c>
      <c r="S45" s="10">
        <f>AFC!S45-FC_NE!S45-FC_E!S45</f>
        <v>8.8817841970012523E-16</v>
      </c>
      <c r="T45" s="10">
        <f>AFC!T45-FC_NE!T45-FC_E!T45</f>
        <v>-8.5984522781856754E-5</v>
      </c>
      <c r="U45" s="10">
        <f>AFC!U45-FC_NE!U45-FC_E!U45</f>
        <v>7.1054273576010019E-15</v>
      </c>
      <c r="V45" s="10">
        <f>AFC!V45-FC_NE!V45-FC_E!V45</f>
        <v>8.8817841970012523E-16</v>
      </c>
      <c r="W45" s="10">
        <f>AFC!W45-FC_NE!W45-FC_E!W45</f>
        <v>7.9936057773011271E-15</v>
      </c>
      <c r="X45" s="10">
        <f>AFC!X45-FC_NE!X45-FC_E!X45</f>
        <v>-1.7763568394002505E-15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2.8421709430404007E-14</v>
      </c>
      <c r="D46" s="10">
        <f>AFC!D46-FC_NE!D46-FC_E!D46</f>
        <v>0.96018916595022574</v>
      </c>
      <c r="E46" s="10">
        <f>AFC!E46-FC_NE!E46-FC_E!E46</f>
        <v>-2.8421709430404007E-14</v>
      </c>
      <c r="F46" s="10">
        <f>AFC!F46-FC_NE!F46-FC_E!F46</f>
        <v>2.8803955288048115</v>
      </c>
      <c r="G46" s="10">
        <f>AFC!G46-FC_NE!G46-FC_E!G46</f>
        <v>-8.5984522826265675E-5</v>
      </c>
      <c r="H46" s="10">
        <f>AFC!H46-FC_NE!H46-FC_E!H46</f>
        <v>-8.598452281205482E-5</v>
      </c>
      <c r="I46" s="10">
        <f>AFC!I46-FC_NE!I46-FC_E!I46</f>
        <v>-2.8421709430404007E-14</v>
      </c>
      <c r="J46" s="10">
        <f>AFC!J46-FC_NE!J46-FC_E!J46</f>
        <v>4.2632564145606011E-14</v>
      </c>
      <c r="K46" s="10">
        <f>AFC!K46-FC_NE!K46-FC_E!K46</f>
        <v>5.6843418860808015E-14</v>
      </c>
      <c r="L46" s="10">
        <f>AFC!L46-FC_NE!L46-FC_E!L46</f>
        <v>-8.598452281205482E-5</v>
      </c>
      <c r="M46" s="10">
        <f>AFC!M46-FC_NE!M46-FC_E!M46</f>
        <v>-8.5984522840476529E-5</v>
      </c>
      <c r="N46" s="10">
        <f>AFC!N46-FC_NE!N46-FC_E!N46</f>
        <v>8.5984522819160247E-5</v>
      </c>
      <c r="O46" s="10">
        <f>AFC!O46-FC_NE!O46-FC_E!O46</f>
        <v>8.5984522769422256E-5</v>
      </c>
      <c r="P46" s="10">
        <f>AFC!P46-FC_NE!P46-FC_E!P46</f>
        <v>-8.5984522726789692E-5</v>
      </c>
      <c r="Q46" s="10">
        <f>AFC!Q46-FC_NE!Q46-FC_E!Q46</f>
        <v>-2.1316282072803006E-14</v>
      </c>
      <c r="R46" s="10">
        <f>AFC!R46-FC_NE!R46-FC_E!R46</f>
        <v>4.2632564145606011E-14</v>
      </c>
      <c r="S46" s="10">
        <f>AFC!S46-FC_NE!S46-FC_E!S46</f>
        <v>-7.1054273576010019E-15</v>
      </c>
      <c r="T46" s="10">
        <f>AFC!T46-FC_NE!T46-FC_E!T46</f>
        <v>8.5984522684157128E-5</v>
      </c>
      <c r="U46" s="10">
        <f>AFC!U46-FC_NE!U46-FC_E!U46</f>
        <v>-8.5984522804949393E-5</v>
      </c>
      <c r="V46" s="10">
        <f>AFC!V46-FC_NE!V46-FC_E!V46</f>
        <v>-2.1316282072803006E-14</v>
      </c>
      <c r="W46" s="10">
        <f>AFC!W46-FC_NE!W46-FC_E!W46</f>
        <v>1.0658141036401503E-13</v>
      </c>
      <c r="X46" s="10">
        <f>AFC!X46-FC_NE!X46-FC_E!X46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8.5984522741000546E-5</v>
      </c>
      <c r="D47" s="10">
        <f>AFC!D47-FC_NE!D47-FC_E!D47</f>
        <v>-2.8421709430404007E-14</v>
      </c>
      <c r="E47" s="10">
        <f>AFC!E47-FC_NE!E47-FC_E!E47</f>
        <v>1.1368683772161603E-13</v>
      </c>
      <c r="F47" s="10">
        <f>AFC!F47-FC_NE!F47-FC_E!F47</f>
        <v>1.1368683772161603E-13</v>
      </c>
      <c r="G47" s="10">
        <f>AFC!G47-FC_NE!G47-FC_E!G47</f>
        <v>2.8421709430404007E-14</v>
      </c>
      <c r="H47" s="10">
        <f>AFC!H47-FC_NE!H47-FC_E!H47</f>
        <v>5.6843418860808015E-14</v>
      </c>
      <c r="I47" s="10">
        <f>AFC!I47-FC_NE!I47-FC_E!I47</f>
        <v>8.5984522684157128E-5</v>
      </c>
      <c r="J47" s="10">
        <f>AFC!J47-FC_NE!J47-FC_E!J47</f>
        <v>-8.5984522854687384E-5</v>
      </c>
      <c r="K47" s="10">
        <f>AFC!K47-FC_NE!K47-FC_E!K47</f>
        <v>0</v>
      </c>
      <c r="L47" s="10">
        <f>AFC!L47-FC_NE!L47-FC_E!L47</f>
        <v>-5.6843418860808015E-14</v>
      </c>
      <c r="M47" s="10">
        <f>AFC!M47-FC_NE!M47-FC_E!M47</f>
        <v>-2.8421709430404007E-14</v>
      </c>
      <c r="N47" s="10">
        <f>AFC!N47-FC_NE!N47-FC_E!N47</f>
        <v>0</v>
      </c>
      <c r="O47" s="10">
        <f>AFC!O47-FC_NE!O47-FC_E!O47</f>
        <v>-1.4210854715202004E-14</v>
      </c>
      <c r="P47" s="10">
        <f>AFC!P47-FC_NE!P47-FC_E!P47</f>
        <v>0</v>
      </c>
      <c r="Q47" s="10">
        <f>AFC!Q47-FC_NE!Q47-FC_E!Q47</f>
        <v>2.8421709430404007E-14</v>
      </c>
      <c r="R47" s="10">
        <f>AFC!R47-FC_NE!R47-FC_E!R47</f>
        <v>2.8421709430404007E-14</v>
      </c>
      <c r="S47" s="10">
        <f>AFC!S47-FC_NE!S47-FC_E!S47</f>
        <v>-9.9475983006414026E-14</v>
      </c>
      <c r="T47" s="10">
        <f>AFC!T47-FC_NE!T47-FC_E!T47</f>
        <v>-2.8421709430404007E-14</v>
      </c>
      <c r="U47" s="10">
        <f>AFC!U47-FC_NE!U47-FC_E!U47</f>
        <v>-8.1061908856408422</v>
      </c>
      <c r="V47" s="10">
        <f>AFC!V47-FC_NE!V47-FC_E!V47</f>
        <v>2.8421709430404007E-14</v>
      </c>
      <c r="W47" s="10">
        <f>AFC!W47-FC_NE!W47-FC_E!W47</f>
        <v>6.3048151332760938</v>
      </c>
      <c r="X47" s="10">
        <f>AFC!X47-FC_NE!X47-FC_E!X47</f>
        <v>-1.8013757523646063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-8.5984522748105974E-5</v>
      </c>
      <c r="F48" s="10">
        <f>AFC!F48-FC_NE!F48-FC_E!F48</f>
        <v>8.5984522776527683E-5</v>
      </c>
      <c r="G48" s="10">
        <f>AFC!G48-FC_NE!G48-FC_E!G48</f>
        <v>-8.5984522819160247E-5</v>
      </c>
      <c r="H48" s="10">
        <f>AFC!H48-FC_NE!H48-FC_E!H48</f>
        <v>-8.5984522769422256E-5</v>
      </c>
      <c r="I48" s="10">
        <f>AFC!I48-FC_NE!I48-FC_E!I48</f>
        <v>-8.5984522726789692E-5</v>
      </c>
      <c r="J48" s="10">
        <f>AFC!J48-FC_NE!J48-FC_E!J48</f>
        <v>0</v>
      </c>
      <c r="K48" s="10">
        <f>AFC!K48-FC_NE!K48-FC_E!K48</f>
        <v>0</v>
      </c>
      <c r="L48" s="10">
        <f>AFC!L48-FC_NE!L48-FC_E!L48</f>
        <v>0</v>
      </c>
      <c r="M48" s="10">
        <f>AFC!M48-FC_NE!M48-FC_E!M48</f>
        <v>-0.78822012037834099</v>
      </c>
      <c r="N48" s="10">
        <f>AFC!N48-FC_NE!N48-FC_E!N48</f>
        <v>0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0</v>
      </c>
      <c r="S48" s="10">
        <f>AFC!S48-FC_NE!S48-FC_E!S48</f>
        <v>0</v>
      </c>
      <c r="T48" s="10">
        <f>AFC!T48-FC_NE!T48-FC_E!T48</f>
        <v>-8.5984522783633111E-5</v>
      </c>
      <c r="U48" s="10">
        <f>AFC!U48-FC_NE!U48-FC_E!U48</f>
        <v>-11.733963886500405</v>
      </c>
      <c r="V48" s="10">
        <f>AFC!V48-FC_NE!V48-FC_E!V48</f>
        <v>-13.410146173688631</v>
      </c>
      <c r="W48" s="10">
        <f>AFC!W48-FC_NE!W48-FC_E!W48</f>
        <v>-1.6763542562338785</v>
      </c>
      <c r="X48" s="10">
        <f>AFC!X48-FC_NE!X48-FC_E!X48</f>
        <v>8.5265128291212022E-14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1.0658141036401503E-14</v>
      </c>
      <c r="D49" s="10">
        <f>AFC!D49-FC_NE!D49-FC_E!D49</f>
        <v>-3.5527136788005009E-15</v>
      </c>
      <c r="E49" s="10">
        <f>AFC!E49-FC_NE!E49-FC_E!E49</f>
        <v>-8.5984522787185824E-5</v>
      </c>
      <c r="F49" s="10">
        <f>AFC!F49-FC_NE!F49-FC_E!F49</f>
        <v>-2.1316282072803006E-14</v>
      </c>
      <c r="G49" s="10">
        <f>AFC!G49-FC_NE!G49-FC_E!G49</f>
        <v>-3.5527136788005009E-15</v>
      </c>
      <c r="H49" s="10">
        <f>AFC!H49-FC_NE!H49-FC_E!H49</f>
        <v>1.7763568394002505E-15</v>
      </c>
      <c r="I49" s="10">
        <f>AFC!I49-FC_NE!I49-FC_E!I49</f>
        <v>0</v>
      </c>
      <c r="J49" s="10">
        <f>AFC!J49-FC_NE!J49-FC_E!J49</f>
        <v>-8.5984522787185824E-5</v>
      </c>
      <c r="K49" s="10">
        <f>AFC!K49-FC_NE!K49-FC_E!K49</f>
        <v>-3.5527136788005009E-15</v>
      </c>
      <c r="L49" s="10">
        <f>AFC!L49-FC_NE!L49-FC_E!L49</f>
        <v>1.4210854715202004E-14</v>
      </c>
      <c r="M49" s="10">
        <f>AFC!M49-FC_NE!M49-FC_E!M49</f>
        <v>8.5984522790738538E-5</v>
      </c>
      <c r="N49" s="10">
        <f>AFC!N49-FC_NE!N49-FC_E!N49</f>
        <v>-3.5527136788005009E-15</v>
      </c>
      <c r="O49" s="10">
        <f>AFC!O49-FC_NE!O49-FC_E!O49</f>
        <v>8.5984522787185824E-5</v>
      </c>
      <c r="P49" s="10">
        <f>AFC!P49-FC_NE!P49-FC_E!P49</f>
        <v>-8.8817841970012523E-15</v>
      </c>
      <c r="Q49" s="10">
        <f>AFC!Q49-FC_NE!Q49-FC_E!Q49</f>
        <v>8.5984522776527683E-5</v>
      </c>
      <c r="R49" s="10">
        <f>AFC!R49-FC_NE!R49-FC_E!R49</f>
        <v>-8.5984522780080397E-5</v>
      </c>
      <c r="S49" s="10">
        <f>AFC!S49-FC_NE!S49-FC_E!S49</f>
        <v>8.5984522788962181E-5</v>
      </c>
      <c r="T49" s="10">
        <f>AFC!T49-FC_NE!T49-FC_E!T49</f>
        <v>-1.0658141036401503E-14</v>
      </c>
      <c r="U49" s="10">
        <f>AFC!U49-FC_NE!U49-FC_E!U49</f>
        <v>-1.7763568394002505E-15</v>
      </c>
      <c r="V49" s="10">
        <f>AFC!V49-FC_NE!V49-FC_E!V49</f>
        <v>0</v>
      </c>
      <c r="W49" s="10">
        <f>AFC!W49-FC_NE!W49-FC_E!W49</f>
        <v>-1.7763568394002505E-15</v>
      </c>
      <c r="X49" s="10">
        <f>AFC!X49-FC_NE!X49-FC_E!X49</f>
        <v>-8.8817841970012523E-15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0</v>
      </c>
      <c r="D50" s="10">
        <f>AFC!D50-FC_NE!D50-FC_E!D50</f>
        <v>0</v>
      </c>
      <c r="E50" s="10">
        <f>AFC!E50-FC_NE!E50-FC_E!E50</f>
        <v>0</v>
      </c>
      <c r="F50" s="10">
        <f>AFC!F50-FC_NE!F50-FC_E!F50</f>
        <v>0</v>
      </c>
      <c r="G50" s="10">
        <f>AFC!G50-FC_NE!G50-FC_E!G50</f>
        <v>1.4210854715202004E-14</v>
      </c>
      <c r="H50" s="10">
        <f>AFC!H50-FC_NE!H50-FC_E!H50</f>
        <v>-5.6843418860808015E-14</v>
      </c>
      <c r="I50" s="10">
        <f>AFC!I50-FC_NE!I50-FC_E!I50</f>
        <v>-4.2632564145606011E-14</v>
      </c>
      <c r="J50" s="10">
        <f>AFC!J50-FC_NE!J50-FC_E!J50</f>
        <v>-8.5984522847581957E-5</v>
      </c>
      <c r="K50" s="10">
        <f>AFC!K50-FC_NE!K50-FC_E!K50</f>
        <v>1.1013412404281553E-13</v>
      </c>
      <c r="L50" s="10">
        <f>AFC!L50-FC_NE!L50-FC_E!L50</f>
        <v>1.7196904559568793E-4</v>
      </c>
      <c r="M50" s="10">
        <f>AFC!M50-FC_NE!M50-FC_E!M50</f>
        <v>14.52166809974198</v>
      </c>
      <c r="N50" s="10">
        <f>AFC!N50-FC_NE!N50-FC_E!N50</f>
        <v>6.0396132539608516E-14</v>
      </c>
      <c r="O50" s="10">
        <f>AFC!O50-FC_NE!O50-FC_E!O50</f>
        <v>8.5984522776527683E-5</v>
      </c>
      <c r="P50" s="10">
        <f>AFC!P50-FC_NE!P50-FC_E!P50</f>
        <v>8.5984522698367982E-5</v>
      </c>
      <c r="Q50" s="10">
        <f>AFC!Q50-FC_NE!Q50-FC_E!Q50</f>
        <v>6.0396132539608516E-14</v>
      </c>
      <c r="R50" s="10">
        <f>AFC!R50-FC_NE!R50-FC_E!R50</f>
        <v>-8.5984522684157128E-5</v>
      </c>
      <c r="S50" s="10">
        <f>AFC!S50-FC_NE!S50-FC_E!S50</f>
        <v>-2.8421709430404007E-14</v>
      </c>
      <c r="T50" s="10">
        <f>AFC!T50-FC_NE!T50-FC_E!T50</f>
        <v>8.5984522691262555E-5</v>
      </c>
      <c r="U50" s="10">
        <f>AFC!U50-FC_NE!U50-FC_E!U50</f>
        <v>-8.5984522769422256E-5</v>
      </c>
      <c r="V50" s="10">
        <f>AFC!V50-FC_NE!V50-FC_E!V50</f>
        <v>4.5379191745486391</v>
      </c>
      <c r="W50" s="10">
        <f>AFC!W50-FC_NE!W50-FC_E!W50</f>
        <v>-8.5984522755211401E-5</v>
      </c>
      <c r="X50" s="10">
        <f>AFC!X50-FC_NE!X50-FC_E!X50</f>
        <v>-8.5984522829818388E-5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0</v>
      </c>
      <c r="D51" s="37">
        <f>AFC!D51-FC_NE!D51-FC_E!D51</f>
        <v>0</v>
      </c>
      <c r="E51" s="37">
        <f>AFC!E51-FC_NE!E51-FC_E!E51</f>
        <v>72.613929492693387</v>
      </c>
      <c r="F51" s="37">
        <f>AFC!F51-FC_NE!F51-FC_E!F51</f>
        <v>96.216680997423282</v>
      </c>
      <c r="G51" s="37">
        <f>AFC!G51-FC_NE!G51-FC_E!G51</f>
        <v>78.740326741187346</v>
      </c>
      <c r="H51" s="37">
        <f>AFC!H51-FC_NE!H51-FC_E!H51</f>
        <v>0</v>
      </c>
      <c r="I51" s="37">
        <f>AFC!I51-FC_NE!I51-FC_E!I51</f>
        <v>-27.79449699054112</v>
      </c>
      <c r="J51" s="37">
        <f>AFC!J51-FC_NE!J51-FC_E!J51</f>
        <v>0</v>
      </c>
      <c r="K51" s="37">
        <f>AFC!K51-FC_NE!K51-FC_E!K51</f>
        <v>0</v>
      </c>
      <c r="L51" s="37">
        <f>AFC!L51-FC_NE!L51-FC_E!L51</f>
        <v>0</v>
      </c>
      <c r="M51" s="37">
        <f>AFC!M51-FC_NE!M51-FC_E!M51</f>
        <v>-22.269991401550215</v>
      </c>
      <c r="N51" s="37">
        <f>AFC!N51-FC_NE!N51-FC_E!N51</f>
        <v>-19.453998280309861</v>
      </c>
      <c r="O51" s="37">
        <f>AFC!O51-FC_NE!O51-FC_E!O51</f>
        <v>-1.0533104041260231</v>
      </c>
      <c r="P51" s="37">
        <f>AFC!P51-FC_NE!P51-FC_E!P51</f>
        <v>-191.44453998280096</v>
      </c>
      <c r="Q51" s="37">
        <f>AFC!Q51-FC_NE!Q51-FC_E!Q51</f>
        <v>-377.6870163370595</v>
      </c>
      <c r="R51" s="37">
        <f>AFC!R51-FC_NE!R51-FC_E!R51</f>
        <v>-277.12811693894946</v>
      </c>
      <c r="S51" s="37">
        <f>AFC!S51-FC_NE!S51-FC_E!S51</f>
        <v>-260.57833190026031</v>
      </c>
      <c r="T51" s="37">
        <f>AFC!T51-FC_NE!T51-FC_E!T51</f>
        <v>-299.69914015477389</v>
      </c>
      <c r="U51" s="37">
        <f>AFC!U51-FC_NE!U51-FC_E!U51</f>
        <v>-224.26913155632064</v>
      </c>
      <c r="V51" s="37">
        <f>AFC!V51-FC_NE!V51-FC_E!V51</f>
        <v>-142.26147893379039</v>
      </c>
      <c r="W51" s="37">
        <f>AFC!W51-FC_NE!W51-FC_E!W51</f>
        <v>-185.0601031814258</v>
      </c>
      <c r="X51" s="37">
        <f>AFC!X51-FC_NE!X51-FC_E!X51</f>
        <v>-127.60103181427257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8.5984522797843965E-5</v>
      </c>
      <c r="D52" s="37">
        <f t="shared" si="20"/>
        <v>-2.3592239273284576E-16</v>
      </c>
      <c r="E52" s="37">
        <f t="shared" si="20"/>
        <v>8.5984522797843965E-5</v>
      </c>
      <c r="F52" s="37">
        <f t="shared" si="20"/>
        <v>-8.598452278696378E-5</v>
      </c>
      <c r="G52" s="37">
        <f t="shared" si="20"/>
        <v>-2.5795356850721873E-4</v>
      </c>
      <c r="H52" s="37">
        <f t="shared" si="20"/>
        <v>-2.579535682412093E-4</v>
      </c>
      <c r="I52" s="37">
        <f t="shared" si="20"/>
        <v>2.3731728289051679E-2</v>
      </c>
      <c r="J52" s="37">
        <f t="shared" si="20"/>
        <v>-1.7196904491245668E-4</v>
      </c>
      <c r="K52" s="37">
        <f t="shared" si="20"/>
        <v>4.4785038693028625</v>
      </c>
      <c r="L52" s="37">
        <f t="shared" si="20"/>
        <v>-0.89561478933607752</v>
      </c>
      <c r="M52" s="37">
        <f t="shared" si="20"/>
        <v>-2.3989681857294443E-2</v>
      </c>
      <c r="N52" s="37">
        <f t="shared" si="20"/>
        <v>0.32261392949195411</v>
      </c>
      <c r="O52" s="37">
        <f t="shared" si="20"/>
        <v>2.3903697333697238E-2</v>
      </c>
      <c r="P52" s="37">
        <f t="shared" si="20"/>
        <v>5.1062768701621479</v>
      </c>
      <c r="Q52" s="37">
        <f t="shared" si="20"/>
        <v>-2.398968185662953E-2</v>
      </c>
      <c r="R52" s="37">
        <f t="shared" si="20"/>
        <v>-6.0189166167745611E-4</v>
      </c>
      <c r="S52" s="37">
        <f t="shared" si="20"/>
        <v>4.7979363715642709E-2</v>
      </c>
      <c r="T52" s="37">
        <f t="shared" si="20"/>
        <v>-8.5984522545601294E-5</v>
      </c>
      <c r="U52" s="37">
        <f t="shared" si="20"/>
        <v>-2.3817712811485592E-2</v>
      </c>
      <c r="V52" s="37">
        <f t="shared" si="20"/>
        <v>0.63533963886413858</v>
      </c>
      <c r="W52" s="37">
        <f t="shared" si="20"/>
        <v>0.91943250215053673</v>
      </c>
      <c r="X52" s="37">
        <f t="shared" ref="X52" si="21">SUM(X53:X70)</f>
        <v>-2.4957813593573519E-12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-8.8817841970012523E-15</v>
      </c>
      <c r="S56" s="10">
        <f>AFC!S56-FC_NE!S56-FC_E!S56</f>
        <v>-3.5527136788005009E-15</v>
      </c>
      <c r="T56" s="10">
        <f>AFC!T56-FC_NE!T56-FC_E!T56</f>
        <v>7.1054273576010019E-15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-8.5984522787185824E-5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-8.5984522797843965E-5</v>
      </c>
      <c r="H58" s="10">
        <f>AFC!H58-FC_NE!H58-FC_E!H58</f>
        <v>-8.5984522769422256E-5</v>
      </c>
      <c r="I58" s="10">
        <f>AFC!I58-FC_NE!I58-FC_E!I58</f>
        <v>-8.5984522783633111E-5</v>
      </c>
      <c r="J58" s="10">
        <f>AFC!J58-FC_NE!J58-FC_E!J58</f>
        <v>0</v>
      </c>
      <c r="K58" s="10">
        <f>AFC!K58-FC_NE!K58-FC_E!K58</f>
        <v>8.5984522797843965E-5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8.5984522826265675E-5</v>
      </c>
      <c r="O58" s="10">
        <f>AFC!O58-FC_NE!O58-FC_E!O58</f>
        <v>-8.598452281205482E-5</v>
      </c>
      <c r="P58" s="10">
        <f>AFC!P58-FC_NE!P58-FC_E!P58</f>
        <v>8.5984522797843965E-5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8.5984522804949393E-5</v>
      </c>
      <c r="T58" s="10">
        <f>AFC!T58-FC_NE!T58-FC_E!T58</f>
        <v>8.5984522847581957E-5</v>
      </c>
      <c r="U58" s="10">
        <f>AFC!U58-FC_NE!U58-FC_E!U58</f>
        <v>1.7196904560989879E-4</v>
      </c>
      <c r="V58" s="10">
        <f>AFC!V58-FC_NE!V58-FC_E!V58</f>
        <v>8.5984522741000546E-5</v>
      </c>
      <c r="W58" s="10">
        <f>AFC!W58-FC_NE!W58-FC_E!W58</f>
        <v>-8.5984522755211401E-5</v>
      </c>
      <c r="X58" s="10">
        <f>AFC!X58-FC_NE!X58-FC_E!X58</f>
        <v>-1.7196904556726622E-4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8.5984522797843965E-5</v>
      </c>
      <c r="D59" s="10">
        <f>AFC!D59-FC_NE!D59-FC_E!D59</f>
        <v>0</v>
      </c>
      <c r="E59" s="10">
        <f>AFC!E59-FC_NE!E59-FC_E!E59</f>
        <v>8.5984522797843965E-5</v>
      </c>
      <c r="F59" s="10">
        <f>AFC!F59-FC_NE!F59-FC_E!F59</f>
        <v>0</v>
      </c>
      <c r="G59" s="10">
        <f>AFC!G59-FC_NE!G59-FC_E!G59</f>
        <v>-1.7196904570937477E-4</v>
      </c>
      <c r="H59" s="10">
        <f>AFC!H59-FC_NE!H59-FC_E!H59</f>
        <v>-8.5984522684157128E-5</v>
      </c>
      <c r="I59" s="10">
        <f>AFC!I59-FC_NE!I59-FC_E!I59</f>
        <v>2.3903697334617391E-2</v>
      </c>
      <c r="J59" s="10">
        <f>AFC!J59-FC_NE!J59-FC_E!J59</f>
        <v>-1.719690449135669E-4</v>
      </c>
      <c r="K59" s="10">
        <f>AFC!K59-FC_NE!K59-FC_E!K59</f>
        <v>-8.5984523366278154E-5</v>
      </c>
      <c r="L59" s="10">
        <f>AFC!L59-FC_NE!L59-FC_E!L59</f>
        <v>-8.5984520865167724E-5</v>
      </c>
      <c r="M59" s="10">
        <f>AFC!M59-FC_NE!M59-FC_E!M59</f>
        <v>-2.3989681857301548E-2</v>
      </c>
      <c r="N59" s="10">
        <f>AFC!N59-FC_NE!N59-FC_E!N59</f>
        <v>-8.5984523593651829E-5</v>
      </c>
      <c r="O59" s="10">
        <f>AFC!O59-FC_NE!O59-FC_E!O59</f>
        <v>2.3989681856619427E-2</v>
      </c>
      <c r="P59" s="10">
        <f>AFC!P59-FC_NE!P59-FC_E!P59</f>
        <v>2.3817712810341618E-2</v>
      </c>
      <c r="Q59" s="10">
        <f>AFC!Q59-FC_NE!Q59-FC_E!Q59</f>
        <v>-2.3989681856619427E-2</v>
      </c>
      <c r="R59" s="10">
        <f>AFC!R59-FC_NE!R59-FC_E!R59</f>
        <v>-2.2737367544323206E-12</v>
      </c>
      <c r="S59" s="10">
        <f>AFC!S59-FC_NE!S59-FC_E!S59</f>
        <v>2.5795356941671344E-4</v>
      </c>
      <c r="T59" s="10">
        <f>AFC!T59-FC_NE!T59-FC_E!T59</f>
        <v>8.5984522911530803E-5</v>
      </c>
      <c r="U59" s="10">
        <f>AFC!U59-FC_NE!U59-FC_E!U59</f>
        <v>-2.3989681857074174E-2</v>
      </c>
      <c r="V59" s="10">
        <f>AFC!V59-FC_NE!V59-FC_E!V59</f>
        <v>-8.5984523593651829E-5</v>
      </c>
      <c r="W59" s="10">
        <f>AFC!W59-FC_NE!W59-FC_E!W59</f>
        <v>-8.5984521774662426E-5</v>
      </c>
      <c r="X59" s="10">
        <f>AFC!X59-FC_NE!X59-FC_E!X59</f>
        <v>-2.5011104298755527E-12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-2.3592239273284576E-16</v>
      </c>
      <c r="E61" s="10">
        <f>AFC!E61-FC_NE!E61-FC_E!E61</f>
        <v>0</v>
      </c>
      <c r="F61" s="10">
        <f>AFC!F61-FC_NE!F61-FC_E!F61</f>
        <v>-8.598452278696378E-5</v>
      </c>
      <c r="G61" s="10">
        <f>AFC!G61-FC_NE!G61-FC_E!G61</f>
        <v>0</v>
      </c>
      <c r="H61" s="10">
        <f>AFC!H61-FC_NE!H61-FC_E!H61</f>
        <v>-8.5984522787185824E-5</v>
      </c>
      <c r="I61" s="10">
        <f>AFC!I61-FC_NE!I61-FC_E!I61</f>
        <v>0</v>
      </c>
      <c r="J61" s="10">
        <f>AFC!J61-FC_NE!J61-FC_E!J61</f>
        <v>0</v>
      </c>
      <c r="K61" s="10">
        <f>AFC!K61-FC_NE!K61-FC_E!K61</f>
        <v>0</v>
      </c>
      <c r="L61" s="10">
        <f>AFC!L61-FC_NE!L61-FC_E!L61</f>
        <v>8.5984522785409467E-5</v>
      </c>
      <c r="M61" s="10">
        <f>AFC!M61-FC_NE!M61-FC_E!M61</f>
        <v>-8.5984522783633111E-5</v>
      </c>
      <c r="N61" s="10">
        <f>AFC!N61-FC_NE!N61-FC_E!N61</f>
        <v>1.0658141036401503E-14</v>
      </c>
      <c r="O61" s="10">
        <f>AFC!O61-FC_NE!O61-FC_E!O61</f>
        <v>-8.5984522787185824E-5</v>
      </c>
      <c r="P61" s="10">
        <f>AFC!P61-FC_NE!P61-FC_E!P61</f>
        <v>0</v>
      </c>
      <c r="Q61" s="10">
        <f>AFC!Q61-FC_NE!Q61-FC_E!Q61</f>
        <v>0</v>
      </c>
      <c r="R61" s="10">
        <f>AFC!R61-FC_NE!R61-FC_E!R61</f>
        <v>8.5984522788962181E-5</v>
      </c>
      <c r="S61" s="10">
        <f>AFC!S61-FC_NE!S61-FC_E!S61</f>
        <v>4.772141014615805E-2</v>
      </c>
      <c r="T61" s="10">
        <f>AFC!T61-FC_NE!T61-FC_E!T61</f>
        <v>0</v>
      </c>
      <c r="U61" s="10">
        <f>AFC!U61-FC_NE!U61-FC_E!U61</f>
        <v>0</v>
      </c>
      <c r="V61" s="10">
        <f>AFC!V61-FC_NE!V61-FC_E!V61</f>
        <v>0</v>
      </c>
      <c r="W61" s="10">
        <f>AFC!W61-FC_NE!W61-FC_E!W61</f>
        <v>0</v>
      </c>
      <c r="X61" s="10">
        <f>AFC!X61-FC_NE!X61-FC_E!X61</f>
        <v>8.5984522767645899E-5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-8.5984522783633111E-5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-1.4210854715202004E-14</v>
      </c>
      <c r="M62" s="10">
        <f>AFC!M62-FC_NE!M62-FC_E!M62</f>
        <v>7.1054273576010019E-15</v>
      </c>
      <c r="N62" s="10">
        <f>AFC!N62-FC_NE!N62-FC_E!N62</f>
        <v>7.1054273576010019E-15</v>
      </c>
      <c r="O62" s="10">
        <f>AFC!O62-FC_NE!O62-FC_E!O62</f>
        <v>8.5984522776527683E-5</v>
      </c>
      <c r="P62" s="10">
        <f>AFC!P62-FC_NE!P62-FC_E!P62</f>
        <v>-8.5984522783633111E-5</v>
      </c>
      <c r="Q62" s="10">
        <f>AFC!Q62-FC_NE!Q62-FC_E!Q62</f>
        <v>-8.5984522772419858E-5</v>
      </c>
      <c r="R62" s="10">
        <f>AFC!R62-FC_NE!R62-FC_E!R62</f>
        <v>0</v>
      </c>
      <c r="S62" s="10">
        <f>AFC!S62-FC_NE!S62-FC_E!S62</f>
        <v>3.9968028886505635E-15</v>
      </c>
      <c r="T62" s="10">
        <f>AFC!T62-FC_NE!T62-FC_E!T62</f>
        <v>-8.5984522783633111E-5</v>
      </c>
      <c r="U62" s="10">
        <f>AFC!U62-FC_NE!U62-FC_E!U62</f>
        <v>1.4210854715202004E-14</v>
      </c>
      <c r="V62" s="10">
        <f>AFC!V62-FC_NE!V62-FC_E!V62</f>
        <v>0</v>
      </c>
      <c r="W62" s="10">
        <f>AFC!W62-FC_NE!W62-FC_E!W62</f>
        <v>2.3903697334469953E-2</v>
      </c>
      <c r="X62" s="10">
        <f>AFC!X62-FC_NE!X62-FC_E!X62</f>
        <v>-1.4210854715202004E-14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-4.4408920985006262E-16</v>
      </c>
      <c r="I63" s="10">
        <f>AFC!I63-FC_NE!I63-FC_E!I63</f>
        <v>3.5527136788005009E-15</v>
      </c>
      <c r="J63" s="10">
        <f>AFC!J63-FC_NE!J63-FC_E!J63</f>
        <v>3.5527136788005009E-15</v>
      </c>
      <c r="K63" s="10">
        <f>AFC!K63-FC_NE!K63-FC_E!K63</f>
        <v>8.5984522776527683E-5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8.5984522726789692E-5</v>
      </c>
      <c r="P63" s="10">
        <f>AFC!P63-FC_NE!P63-FC_E!P63</f>
        <v>-8.5984522751658687E-5</v>
      </c>
      <c r="Q63" s="10">
        <f>AFC!Q63-FC_NE!Q63-FC_E!Q63</f>
        <v>8.5984522733895119E-5</v>
      </c>
      <c r="R63" s="10">
        <f>AFC!R63-FC_NE!R63-FC_E!R63</f>
        <v>-6.0189165944990464E-4</v>
      </c>
      <c r="S63" s="10">
        <f>AFC!S63-FC_NE!S63-FC_E!S63</f>
        <v>-8.5984522751658687E-5</v>
      </c>
      <c r="T63" s="10">
        <f>AFC!T63-FC_NE!T63-FC_E!T63</f>
        <v>1.1368683772161603E-13</v>
      </c>
      <c r="U63" s="10">
        <f>AFC!U63-FC_NE!U63-FC_E!U63</f>
        <v>-2.1316282072803006E-14</v>
      </c>
      <c r="V63" s="10">
        <f>AFC!V63-FC_NE!V63-FC_E!V63</f>
        <v>0.63533963886505518</v>
      </c>
      <c r="W63" s="10">
        <f>AFC!W63-FC_NE!W63-FC_E!W63</f>
        <v>-6.3948846218409017E-14</v>
      </c>
      <c r="X63" s="10">
        <f>AFC!X63-FC_NE!X63-FC_E!X63</f>
        <v>8.5984522776527683E-5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8.5984522797843965E-5</v>
      </c>
      <c r="O64" s="10">
        <f>AFC!O64-FC_NE!O64-FC_E!O64</f>
        <v>8.5984522783633111E-5</v>
      </c>
      <c r="P64" s="10">
        <f>AFC!P64-FC_NE!P64-FC_E!P64</f>
        <v>5.0826311263972421</v>
      </c>
      <c r="Q64" s="10">
        <f>AFC!Q64-FC_NE!Q64-FC_E!Q64</f>
        <v>0</v>
      </c>
      <c r="R64" s="10">
        <f>AFC!R64-FC_NE!R64-FC_E!R64</f>
        <v>-8.5984522776527683E-5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8.5984522783633111E-5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-1.9984014443252818E-15</v>
      </c>
      <c r="J65" s="10">
        <f>AFC!J65-FC_NE!J65-FC_E!J65</f>
        <v>-2.4424906541753444E-15</v>
      </c>
      <c r="K65" s="10">
        <f>AFC!K65-FC_NE!K65-FC_E!K65</f>
        <v>8.5984522769422256E-5</v>
      </c>
      <c r="L65" s="10">
        <f>AFC!L65-FC_NE!L65-FC_E!L65</f>
        <v>8.5984522741000546E-5</v>
      </c>
      <c r="M65" s="10">
        <f>AFC!M65-FC_NE!M65-FC_E!M65</f>
        <v>8.5984522783633111E-5</v>
      </c>
      <c r="N65" s="10">
        <f>AFC!N65-FC_NE!N65-FC_E!N65</f>
        <v>0.32252794496990589</v>
      </c>
      <c r="O65" s="10">
        <f>AFC!O65-FC_NE!O65-FC_E!O65</f>
        <v>-8.5984522854687384E-5</v>
      </c>
      <c r="P65" s="10">
        <f>AFC!P65-FC_NE!P65-FC_E!P65</f>
        <v>4.2632564145606011E-14</v>
      </c>
      <c r="Q65" s="10">
        <f>AFC!Q65-FC_NE!Q65-FC_E!Q65</f>
        <v>2.8421709430404007E-14</v>
      </c>
      <c r="R65" s="10">
        <f>AFC!R65-FC_NE!R65-FC_E!R65</f>
        <v>8.5984522783633111E-5</v>
      </c>
      <c r="S65" s="10">
        <f>AFC!S65-FC_NE!S65-FC_E!S65</f>
        <v>1.4210854715202004E-14</v>
      </c>
      <c r="T65" s="10">
        <f>AFC!T65-FC_NE!T65-FC_E!T65</f>
        <v>-5.6843418860808015E-14</v>
      </c>
      <c r="U65" s="10">
        <f>AFC!U65-FC_NE!U65-FC_E!U65</f>
        <v>-1.4210854715202004E-14</v>
      </c>
      <c r="V65" s="10">
        <f>AFC!V65-FC_NE!V65-FC_E!V65</f>
        <v>-5.6843418860808015E-14</v>
      </c>
      <c r="W65" s="10">
        <f>AFC!W65-FC_NE!W65-FC_E!W65</f>
        <v>0.89570077386066771</v>
      </c>
      <c r="X65" s="10">
        <f>AFC!X65-FC_NE!X65-FC_E!X65</f>
        <v>4.2632564145606011E-14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4.478331900257885</v>
      </c>
      <c r="L66" s="10">
        <f>AFC!L66-FC_NE!L66-FC_E!L66</f>
        <v>-0.89570077386072455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-8.5984522755211401E-5</v>
      </c>
      <c r="P66" s="10">
        <f>AFC!P66-FC_NE!P66-FC_E!P66</f>
        <v>-8.5984522741000546E-5</v>
      </c>
      <c r="Q66" s="10">
        <f>AFC!Q66-FC_NE!Q66-FC_E!Q66</f>
        <v>0</v>
      </c>
      <c r="R66" s="10">
        <f>AFC!R66-FC_NE!R66-FC_E!R66</f>
        <v>-8.5984522741000546E-5</v>
      </c>
      <c r="S66" s="10">
        <f>AFC!S66-FC_NE!S66-FC_E!S66</f>
        <v>0</v>
      </c>
      <c r="T66" s="10">
        <f>AFC!T66-FC_NE!T66-FC_E!T66</f>
        <v>-8.5984522797843965E-5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-8.5984522797843965E-5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-8.5984522790738538E-5</v>
      </c>
      <c r="W70" s="10">
        <f>AFC!W70-FC_NE!W70-FC_E!W70</f>
        <v>8.5984522790738538E-5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-8.5984522783633111E-5</v>
      </c>
      <c r="J71" s="37">
        <f t="shared" si="22"/>
        <v>0</v>
      </c>
      <c r="K71" s="37">
        <f t="shared" si="22"/>
        <v>0</v>
      </c>
      <c r="L71" s="37">
        <f t="shared" si="22"/>
        <v>-8.5984522801396679E-5</v>
      </c>
      <c r="M71" s="37">
        <f t="shared" si="22"/>
        <v>7.1054273576010019E-15</v>
      </c>
      <c r="N71" s="37">
        <f t="shared" si="22"/>
        <v>7.1054273576010019E-15</v>
      </c>
      <c r="O71" s="37">
        <f t="shared" si="22"/>
        <v>8.5984522776527683E-5</v>
      </c>
      <c r="P71" s="37">
        <f t="shared" si="22"/>
        <v>8.5984522790738538E-5</v>
      </c>
      <c r="Q71" s="37">
        <f t="shared" si="22"/>
        <v>-2.3817712811719183E-2</v>
      </c>
      <c r="R71" s="37">
        <f t="shared" si="22"/>
        <v>8.5984522780080397E-5</v>
      </c>
      <c r="S71" s="37">
        <f t="shared" si="22"/>
        <v>-2.4075666380053207E-2</v>
      </c>
      <c r="T71" s="37">
        <f t="shared" si="22"/>
        <v>1.7196904555305537E-4</v>
      </c>
      <c r="U71" s="37">
        <f t="shared" si="22"/>
        <v>-4.772141014617759E-2</v>
      </c>
      <c r="V71" s="37">
        <f t="shared" si="22"/>
        <v>-9.5614789337943762E-2</v>
      </c>
      <c r="W71" s="37">
        <f t="shared" si="22"/>
        <v>2.3903697334477059E-2</v>
      </c>
      <c r="X71" s="37">
        <f t="shared" ref="X71" si="23">SUM(X72:X73)</f>
        <v>-8.5984522797843965E-5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-8.5984522787185824E-5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8.5984522783633111E-5</v>
      </c>
      <c r="Q72" s="10">
        <f>AFC!Q72-FC_NE!Q72-FC_E!Q72</f>
        <v>-2.3903697334503704E-2</v>
      </c>
      <c r="R72" s="10">
        <f>AFC!R72-FC_NE!R72-FC_E!R72</f>
        <v>0</v>
      </c>
      <c r="S72" s="10">
        <f>AFC!S72-FC_NE!S72-FC_E!S72</f>
        <v>-8.5984522797843965E-5</v>
      </c>
      <c r="T72" s="10">
        <f>AFC!T72-FC_NE!T72-FC_E!T72</f>
        <v>1.7196904555305537E-4</v>
      </c>
      <c r="U72" s="10">
        <f>AFC!U72-FC_NE!U72-FC_E!U72</f>
        <v>-2.3817712811691649E-2</v>
      </c>
      <c r="V72" s="10">
        <f>AFC!V72-FC_NE!V72-FC_E!V72</f>
        <v>-9.5614789337943762E-2</v>
      </c>
      <c r="W72" s="10">
        <f>AFC!W72-FC_NE!W72-FC_E!W72</f>
        <v>0</v>
      </c>
      <c r="X72" s="10">
        <f>AFC!X72-FC_NE!X72-FC_E!X72</f>
        <v>-8.5984522797843965E-5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-8.5984522783633111E-5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-1.4210854715202004E-14</v>
      </c>
      <c r="M73" s="10">
        <f>AFC!M73-FC_NE!M73-FC_E!M73</f>
        <v>7.1054273576010019E-15</v>
      </c>
      <c r="N73" s="10">
        <f>AFC!N73-FC_NE!N73-FC_E!N73</f>
        <v>7.1054273576010019E-15</v>
      </c>
      <c r="O73" s="10">
        <f>AFC!O73-FC_NE!O73-FC_E!O73</f>
        <v>8.5984522776527683E-5</v>
      </c>
      <c r="P73" s="10">
        <f>AFC!P73-FC_NE!P73-FC_E!P73</f>
        <v>7.1054273576010019E-15</v>
      </c>
      <c r="Q73" s="10">
        <f>AFC!Q73-FC_NE!Q73-FC_E!Q73</f>
        <v>8.5984522784521289E-5</v>
      </c>
      <c r="R73" s="10">
        <f>AFC!R73-FC_NE!R73-FC_E!R73</f>
        <v>8.5984522780080397E-5</v>
      </c>
      <c r="S73" s="10">
        <f>AFC!S73-FC_NE!S73-FC_E!S73</f>
        <v>-2.3989681857255363E-2</v>
      </c>
      <c r="T73" s="10">
        <f>AFC!T73-FC_NE!T73-FC_E!T73</f>
        <v>0</v>
      </c>
      <c r="U73" s="10">
        <f>AFC!U73-FC_NE!U73-FC_E!U73</f>
        <v>-2.390369733448594E-2</v>
      </c>
      <c r="V73" s="10">
        <f>AFC!V73-FC_NE!V73-FC_E!V73</f>
        <v>0</v>
      </c>
      <c r="W73" s="10">
        <f>AFC!W73-FC_NE!W73-FC_E!W73</f>
        <v>2.3903697334477059E-2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1.3642420526593924E-12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9.0949470177292824E-13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8.5984523138904478E-5</v>
      </c>
      <c r="D75" s="37">
        <f>AFC!D75-FC_NE!D75-FC_E!D75</f>
        <v>0</v>
      </c>
      <c r="E75" s="37">
        <f>AFC!E75-FC_NE!E75-FC_E!E75</f>
        <v>8.5984522911530803E-5</v>
      </c>
      <c r="F75" s="37">
        <f>AFC!F75-FC_NE!F75-FC_E!F75</f>
        <v>8.5984523366278154E-5</v>
      </c>
      <c r="G75" s="37">
        <f>AFC!G75-FC_NE!G75-FC_E!G75</f>
        <v>-1.7196904559568793E-4</v>
      </c>
      <c r="H75" s="37">
        <f>AFC!H75-FC_NE!H75-FC_E!H75</f>
        <v>-8.5984523138904478E-5</v>
      </c>
      <c r="I75" s="37">
        <f>AFC!I75-FC_NE!I75-FC_E!I75</f>
        <v>0</v>
      </c>
      <c r="J75" s="37">
        <f>AFC!J75-FC_NE!J75-FC_E!J75</f>
        <v>-1.1943250214956151</v>
      </c>
      <c r="K75" s="37">
        <f>AFC!K75-FC_NE!K75-FC_E!K75</f>
        <v>-0.71659501289741456</v>
      </c>
      <c r="L75" s="37">
        <f>AFC!L75-FC_NE!L75-FC_E!L75</f>
        <v>-1.050902837489275</v>
      </c>
      <c r="M75" s="37">
        <f>AFC!M75-FC_NE!M75-FC_E!M75</f>
        <v>-1.0031814273429518</v>
      </c>
      <c r="N75" s="37">
        <f>AFC!N75-FC_NE!N75-FC_E!N75</f>
        <v>1.504901117799136</v>
      </c>
      <c r="O75" s="37">
        <f>AFC!O75-FC_NE!O75-FC_E!O75</f>
        <v>59.090541702493624</v>
      </c>
      <c r="P75" s="37">
        <f>AFC!P75-FC_NE!P75-FC_E!P75</f>
        <v>0.16715391229604393</v>
      </c>
      <c r="Q75" s="37">
        <f>AFC!Q75-FC_NE!Q75-FC_E!Q75</f>
        <v>-8.1447979363715604</v>
      </c>
      <c r="R75" s="37">
        <f>AFC!R75-FC_NE!R75-FC_E!R75</f>
        <v>-0.35829750644859359</v>
      </c>
      <c r="S75" s="37">
        <f>AFC!S75-FC_NE!S75-FC_E!S75</f>
        <v>1.5525365434223204</v>
      </c>
      <c r="T75" s="37">
        <f>AFC!T75-FC_NE!T75-FC_E!T75</f>
        <v>-0.64471195184910357</v>
      </c>
      <c r="U75" s="37">
        <f>AFC!U75-FC_NE!U75-FC_E!U75</f>
        <v>4.3707652622523483</v>
      </c>
      <c r="V75" s="37">
        <f>AFC!V75-FC_NE!V75-FC_E!V75</f>
        <v>9.4581255374037028</v>
      </c>
      <c r="W75" s="37">
        <f>AFC!W75-FC_NE!W75-FC_E!W75</f>
        <v>4.7769561478941114</v>
      </c>
      <c r="X75" s="37">
        <f>AFC!X75-FC_NE!X75-FC_E!X75</f>
        <v>8.6037833190030142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-1.908856405862025E-2</v>
      </c>
      <c r="D76" s="40">
        <f>AFC!D76-FC_NE!D76-FC_E!D76</f>
        <v>1.969045571740935E-2</v>
      </c>
      <c r="E76" s="40">
        <f>AFC!E76-FC_NE!E76-FC_E!E76</f>
        <v>-2.4075666397038731E-3</v>
      </c>
      <c r="F76" s="40">
        <f>AFC!F76-FC_NE!F76-FC_E!F76</f>
        <v>-2.7257093723619619E-2</v>
      </c>
      <c r="G76" s="40">
        <f>AFC!G76-FC_NE!G76-FC_E!G76</f>
        <v>-5.2880481512602273E-2</v>
      </c>
      <c r="H76" s="40">
        <f>AFC!H76-FC_NE!H76-FC_E!H76</f>
        <v>-6.2338779021956725E-2</v>
      </c>
      <c r="I76" s="40">
        <f>AFC!I76-FC_NE!I76-FC_E!I76</f>
        <v>0.17626827171125115</v>
      </c>
      <c r="J76" s="40">
        <f>AFC!J76-FC_NE!J76-FC_E!J76</f>
        <v>-3.6371453138599463E-2</v>
      </c>
      <c r="K76" s="40">
        <f>AFC!K76-FC_NE!K76-FC_E!K76</f>
        <v>5.1074806536234973E-2</v>
      </c>
      <c r="L76" s="40">
        <f>AFC!L76-FC_NE!L76-FC_E!L76</f>
        <v>1.2897678425360937E-3</v>
      </c>
      <c r="M76" s="40">
        <f>AFC!M76-FC_NE!M76-FC_E!M76</f>
        <v>-7.3516766981811088E-2</v>
      </c>
      <c r="N76" s="40">
        <f>AFC!N76-FC_NE!N76-FC_E!N76</f>
        <v>2.938607050729388</v>
      </c>
      <c r="O76" s="40">
        <f>AFC!O76-FC_NE!O76-FC_E!O76</f>
        <v>20.043938091141627</v>
      </c>
      <c r="P76" s="40">
        <f>AFC!P76-FC_NE!P76-FC_E!P76</f>
        <v>0.19570077386015328</v>
      </c>
      <c r="Q76" s="40">
        <f>AFC!Q76-FC_NE!Q76-FC_E!Q76</f>
        <v>86.065606190884864</v>
      </c>
      <c r="R76" s="40">
        <f>AFC!R76-FC_NE!R76-FC_E!R76</f>
        <v>60.431298366293049</v>
      </c>
      <c r="S76" s="40">
        <f>AFC!S76-FC_NE!S76-FC_E!S76</f>
        <v>37.018400687876237</v>
      </c>
      <c r="T76" s="40">
        <f>AFC!T76-FC_NE!T76-FC_E!T76</f>
        <v>43.250214961307393</v>
      </c>
      <c r="U76" s="40">
        <f>AFC!U76-FC_NE!U76-FC_E!U76</f>
        <v>25.365434221838768</v>
      </c>
      <c r="V76" s="40">
        <f>AFC!V76-FC_NE!V76-FC_E!V76</f>
        <v>1.9776440240734701</v>
      </c>
      <c r="W76" s="40">
        <f>AFC!W76-FC_NE!W76-FC_E!W76</f>
        <v>18.486672398967585</v>
      </c>
      <c r="X76" s="40">
        <f>AFC!X76-FC_NE!X76-FC_E!X76</f>
        <v>88.779019776440236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48048A-4366-4859-A6CD-12D4C9BD456E}"/>
</file>

<file path=customXml/itemProps2.xml><?xml version="1.0" encoding="utf-8"?>
<ds:datastoreItem xmlns:ds="http://schemas.openxmlformats.org/officeDocument/2006/customXml" ds:itemID="{2EEECF7C-1E2C-426B-A9A7-50C6B2B97B0E}"/>
</file>

<file path=customXml/itemProps3.xml><?xml version="1.0" encoding="utf-8"?>
<ds:datastoreItem xmlns:ds="http://schemas.openxmlformats.org/officeDocument/2006/customXml" ds:itemID="{AF90C7ED-82D0-4AC4-91E7-C7A68CF2FD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2024-05-20T16:51:32Z</dcterms:created>
  <dcterms:modified xsi:type="dcterms:W3CDTF">2024-05-20T16:51:32Z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