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27" i="149"/>
  <c r="B7" i="149"/>
  <c r="B41" i="149"/>
  <c r="B50" i="149"/>
  <c r="B57" i="149"/>
  <c r="B80" i="149"/>
  <c r="B26" i="149"/>
  <c r="B5" i="149"/>
  <c r="B52" i="149"/>
  <c r="B54" i="149"/>
  <c r="B29" i="149"/>
  <c r="B15" i="149"/>
  <c r="B77" i="149"/>
  <c r="B95" i="149"/>
  <c r="B35" i="149"/>
  <c r="B36" i="149"/>
  <c r="B60" i="149"/>
  <c r="B8" i="149"/>
  <c r="B61" i="149"/>
  <c r="B72" i="149"/>
  <c r="B92" i="149"/>
  <c r="B48" i="149"/>
  <c r="B79" i="149"/>
  <c r="B38" i="149"/>
  <c r="B66" i="149"/>
  <c r="B20" i="149"/>
  <c r="B83" i="149"/>
  <c r="B6" i="149"/>
  <c r="B33" i="149"/>
  <c r="B82" i="149"/>
  <c r="B75" i="149"/>
  <c r="B40" i="149"/>
  <c r="B56" i="149"/>
  <c r="B16" i="149"/>
  <c r="B84" i="149"/>
  <c r="B9" i="149"/>
  <c r="B91" i="149"/>
  <c r="B85" i="149"/>
  <c r="B24" i="149"/>
  <c r="B45" i="149"/>
  <c r="B90" i="149"/>
  <c r="B4" i="149"/>
  <c r="B87" i="149"/>
  <c r="B88" i="149"/>
  <c r="B93" i="149"/>
  <c r="B22" i="149"/>
  <c r="B44" i="149"/>
  <c r="B31" i="149"/>
  <c r="B34" i="149"/>
  <c r="B11" i="149"/>
  <c r="B86" i="149"/>
  <c r="B25" i="149"/>
  <c r="B78" i="149"/>
  <c r="B43" i="149"/>
  <c r="B76" i="149"/>
  <c r="B94" i="149"/>
  <c r="B65" i="149"/>
  <c r="B10" i="149"/>
  <c r="B59" i="149"/>
  <c r="B46" i="149"/>
  <c r="B37" i="149"/>
  <c r="B28" i="149"/>
  <c r="B58" i="149"/>
  <c r="B51" i="149"/>
  <c r="B53" i="149"/>
  <c r="B69" i="149"/>
  <c r="B73" i="149"/>
  <c r="B30" i="149"/>
  <c r="B63" i="149"/>
  <c r="B19" i="149"/>
  <c r="B71" i="149"/>
  <c r="B13" i="149"/>
  <c r="B12" i="149"/>
  <c r="B81" i="149"/>
  <c r="B23" i="149"/>
  <c r="B70" i="149"/>
  <c r="B32" i="149"/>
  <c r="B17" i="149"/>
  <c r="B62" i="149"/>
  <c r="B14" i="149"/>
  <c r="B64" i="149"/>
  <c r="B21" i="149"/>
  <c r="B18" i="149"/>
  <c r="B49" i="149"/>
  <c r="B42" i="149"/>
  <c r="B67" i="149"/>
  <c r="B89" i="149"/>
  <c r="B39" i="149"/>
  <c r="B68" i="149"/>
  <c r="B55" i="149"/>
  <c r="B47" i="149"/>
  <c r="B74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I22" i="120" l="1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P48" i="123" s="1"/>
  <c r="X48" i="124"/>
  <c r="X48" i="123" s="1"/>
  <c r="J49" i="124"/>
  <c r="R49" i="124"/>
  <c r="D50" i="124"/>
  <c r="D50" i="123" s="1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W26" i="173" s="1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F3" i="174" s="1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N29" i="123" s="1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X51" i="123" s="1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L46" i="118"/>
  <c r="L46" i="116" s="1"/>
  <c r="T46" i="118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D46" i="116"/>
  <c r="T46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O39" i="116"/>
  <c r="M42" i="116"/>
  <c r="G43" i="116"/>
  <c r="O43" i="116"/>
  <c r="W43" i="116"/>
  <c r="G47" i="116"/>
  <c r="K49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D43" i="102"/>
  <c r="L43" i="102"/>
  <c r="T43" i="102"/>
  <c r="H45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G50" i="116"/>
  <c r="I51" i="116"/>
  <c r="C61" i="163"/>
  <c r="K61" i="163"/>
  <c r="S61" i="163"/>
  <c r="E65" i="116"/>
  <c r="M65" i="116"/>
  <c r="U65" i="116"/>
  <c r="C68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R41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U3" i="88" l="1"/>
  <c r="F66" i="116"/>
  <c r="D32" i="123"/>
  <c r="H3" i="19"/>
  <c r="V26" i="81"/>
  <c r="W26" i="112"/>
  <c r="H4" i="104"/>
  <c r="M3" i="17"/>
  <c r="V17" i="104"/>
  <c r="W26" i="201"/>
  <c r="P26" i="163"/>
  <c r="H26" i="185"/>
  <c r="K20" i="102"/>
  <c r="K71" i="102"/>
  <c r="K17" i="105"/>
  <c r="K26" i="191"/>
  <c r="F26" i="187"/>
  <c r="O26" i="17"/>
  <c r="E26" i="108"/>
  <c r="T3" i="186"/>
  <c r="M26" i="191"/>
  <c r="N26" i="187"/>
  <c r="L26" i="188"/>
  <c r="L32" i="123"/>
  <c r="U26" i="185"/>
  <c r="H43" i="123"/>
  <c r="V72" i="123"/>
  <c r="R62" i="123"/>
  <c r="W26" i="171"/>
  <c r="M43" i="123"/>
  <c r="M26" i="17"/>
  <c r="W26" i="107"/>
  <c r="X26" i="77"/>
  <c r="I26" i="163"/>
  <c r="K26" i="197"/>
  <c r="M26" i="108"/>
  <c r="I26" i="201"/>
  <c r="S26" i="191"/>
  <c r="L26" i="78"/>
  <c r="F26" i="197"/>
  <c r="O52" i="106"/>
  <c r="F26" i="173"/>
  <c r="H3" i="201"/>
  <c r="P26" i="77"/>
  <c r="F26" i="196"/>
  <c r="G26" i="186"/>
  <c r="I26" i="193"/>
  <c r="E48" i="102"/>
  <c r="K39" i="102"/>
  <c r="U31" i="102"/>
  <c r="L3" i="113"/>
  <c r="K70" i="116"/>
  <c r="T26" i="194"/>
  <c r="Q68" i="116"/>
  <c r="M67" i="116"/>
  <c r="T26" i="107"/>
  <c r="R26" i="195"/>
  <c r="J26" i="189"/>
  <c r="V3" i="88"/>
  <c r="C3" i="193"/>
  <c r="C36" i="116"/>
  <c r="N7" i="123"/>
  <c r="L17" i="106"/>
  <c r="V4" i="16"/>
  <c r="V3" i="183"/>
  <c r="R49" i="123"/>
  <c r="C51" i="102"/>
  <c r="C27" i="111"/>
  <c r="T3" i="115"/>
  <c r="P51" i="123"/>
  <c r="F29" i="123"/>
  <c r="D71" i="123"/>
  <c r="S26" i="17"/>
  <c r="R70" i="123"/>
  <c r="J40" i="123"/>
  <c r="L6" i="123"/>
  <c r="J70" i="123"/>
  <c r="X39" i="123"/>
  <c r="D6" i="123"/>
  <c r="I41" i="123"/>
  <c r="G10" i="123"/>
  <c r="X3" i="107"/>
  <c r="S3" i="115"/>
  <c r="X69" i="123"/>
  <c r="K3" i="190"/>
  <c r="R26" i="191"/>
  <c r="U14" i="102"/>
  <c r="U14" i="93" s="1"/>
  <c r="U14" i="11" s="1"/>
  <c r="U14" i="9" s="1"/>
  <c r="U14" i="7" s="1"/>
  <c r="M26" i="187"/>
  <c r="N26" i="108"/>
  <c r="C26" i="17"/>
  <c r="R3" i="18"/>
  <c r="E36" i="102"/>
  <c r="P69" i="123"/>
  <c r="O40" i="123"/>
  <c r="J26" i="86"/>
  <c r="F26" i="108"/>
  <c r="H69" i="123"/>
  <c r="D49" i="123"/>
  <c r="D49" i="93" s="1"/>
  <c r="D49" i="11" s="1"/>
  <c r="D49" i="9" s="1"/>
  <c r="D49" i="7" s="1"/>
  <c r="L21" i="123"/>
  <c r="R48" i="123"/>
  <c r="D21" i="123"/>
  <c r="C50" i="123"/>
  <c r="J3" i="107"/>
  <c r="R26" i="91"/>
  <c r="S26" i="186"/>
  <c r="N68" i="123"/>
  <c r="J26" i="109"/>
  <c r="T3" i="83"/>
  <c r="S3" i="85"/>
  <c r="X26" i="193"/>
  <c r="K26" i="186"/>
  <c r="F68" i="123"/>
  <c r="I49" i="123"/>
  <c r="E24" i="123"/>
  <c r="L36" i="123"/>
  <c r="U3" i="91"/>
  <c r="P26" i="193"/>
  <c r="L37" i="123"/>
  <c r="L37" i="93" s="1"/>
  <c r="L37" i="11" s="1"/>
  <c r="L37" i="9" s="1"/>
  <c r="L37" i="7" s="1"/>
  <c r="D3" i="83"/>
  <c r="L3" i="163"/>
  <c r="I26" i="89"/>
  <c r="H3" i="112"/>
  <c r="U26" i="171"/>
  <c r="K37" i="116"/>
  <c r="H26" i="193"/>
  <c r="D37" i="123"/>
  <c r="D37" i="93" s="1"/>
  <c r="D37" i="11" s="1"/>
  <c r="D37" i="9" s="1"/>
  <c r="D37" i="7" s="1"/>
  <c r="K38" i="123"/>
  <c r="J26" i="171"/>
  <c r="Q26" i="82"/>
  <c r="D67" i="123"/>
  <c r="W26" i="189"/>
  <c r="E26" i="173"/>
  <c r="T26" i="113"/>
  <c r="V26" i="107"/>
  <c r="I26" i="19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E47" i="93" s="1"/>
  <c r="E47" i="11" s="1"/>
  <c r="E47" i="9" s="1"/>
  <c r="E47" i="7" s="1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K2" i="89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" i="19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H2" i="11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W27" i="125"/>
  <c r="F27" i="125"/>
  <c r="M33" i="111"/>
  <c r="M26" i="111" s="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I2" i="112" s="1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C40" i="93"/>
  <c r="C40" i="11" s="1"/>
  <c r="C40" i="9" s="1"/>
  <c r="C40" i="7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Q56" i="149"/>
  <c r="D73" i="149"/>
  <c r="X73" i="149"/>
  <c r="X32" i="149"/>
  <c r="N73" i="149"/>
  <c r="U73" i="149"/>
  <c r="S73" i="149"/>
  <c r="I25" i="149"/>
  <c r="P73" i="149"/>
  <c r="F73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R31" i="93"/>
  <c r="R31" i="11" s="1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6" i="124" s="1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K68" i="93"/>
  <c r="K68" i="11" s="1"/>
  <c r="K68" i="9" s="1"/>
  <c r="K68" i="7" s="1"/>
  <c r="I35" i="93"/>
  <c r="I35" i="11" s="1"/>
  <c r="I35" i="9" s="1"/>
  <c r="I35" i="7" s="1"/>
  <c r="M32" i="93"/>
  <c r="M32" i="11" s="1"/>
  <c r="M32" i="9" s="1"/>
  <c r="M32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6" i="117" s="1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T26" i="125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R2" i="109" l="1"/>
  <c r="N2" i="188"/>
  <c r="M2" i="17"/>
  <c r="E62" i="149"/>
  <c r="M16" i="149"/>
  <c r="H2" i="173"/>
  <c r="O11" i="123"/>
  <c r="V2" i="163"/>
  <c r="G2" i="190"/>
  <c r="X2" i="18"/>
  <c r="J3" i="16"/>
  <c r="U37" i="93"/>
  <c r="U37" i="11" s="1"/>
  <c r="U37" i="9" s="1"/>
  <c r="U37" i="7" s="1"/>
  <c r="N26" i="16"/>
  <c r="R33" i="116"/>
  <c r="S26" i="104"/>
  <c r="S2" i="104" s="1"/>
  <c r="H2" i="108"/>
  <c r="R2" i="195"/>
  <c r="D2" i="18"/>
  <c r="Q16" i="93"/>
  <c r="Q16" i="11" s="1"/>
  <c r="Q16" i="9" s="1"/>
  <c r="Q16" i="7" s="1"/>
  <c r="R66" i="93"/>
  <c r="R66" i="11" s="1"/>
  <c r="R66" i="9" s="1"/>
  <c r="R66" i="7" s="1"/>
  <c r="W2" i="108"/>
  <c r="G2" i="203"/>
  <c r="I2" i="19"/>
  <c r="K10" i="149"/>
  <c r="T2" i="163"/>
  <c r="J26" i="125"/>
  <c r="G48" i="93"/>
  <c r="G48" i="11" s="1"/>
  <c r="G48" i="9" s="1"/>
  <c r="G48" i="7" s="1"/>
  <c r="H26" i="125"/>
  <c r="N3" i="16"/>
  <c r="F26" i="106"/>
  <c r="F2" i="106" s="1"/>
  <c r="K63" i="93"/>
  <c r="K63" i="11" s="1"/>
  <c r="K63" i="9" s="1"/>
  <c r="K63" i="7" s="1"/>
  <c r="M3" i="106"/>
  <c r="S2" i="113"/>
  <c r="T11" i="123"/>
  <c r="V2" i="198"/>
  <c r="X2" i="121"/>
  <c r="G26" i="103"/>
  <c r="M26" i="16"/>
  <c r="W3" i="16"/>
  <c r="K50" i="93"/>
  <c r="K50" i="11" s="1"/>
  <c r="K50" i="9" s="1"/>
  <c r="K50" i="7" s="1"/>
  <c r="S7" i="93"/>
  <c r="S7" i="11" s="1"/>
  <c r="S7" i="9" s="1"/>
  <c r="S7" i="7" s="1"/>
  <c r="H3" i="16"/>
  <c r="C11" i="123"/>
  <c r="I6" i="93"/>
  <c r="I6" i="11" s="1"/>
  <c r="I6" i="9" s="1"/>
  <c r="I6" i="7" s="1"/>
  <c r="T61" i="149"/>
  <c r="W25" i="93"/>
  <c r="W25" i="11" s="1"/>
  <c r="W25" i="9" s="1"/>
  <c r="W25" i="7" s="1"/>
  <c r="M72" i="93"/>
  <c r="M72" i="11" s="1"/>
  <c r="M72" i="9" s="1"/>
  <c r="M72" i="7" s="1"/>
  <c r="P51" i="93"/>
  <c r="P51" i="11" s="1"/>
  <c r="P51" i="9" s="1"/>
  <c r="P51" i="7" s="1"/>
  <c r="I2" i="186"/>
  <c r="G2" i="185"/>
  <c r="X26" i="75"/>
  <c r="Q2" i="197"/>
  <c r="C2" i="111"/>
  <c r="I3" i="125"/>
  <c r="I2" i="125" s="1"/>
  <c r="V2" i="183"/>
  <c r="O26" i="103"/>
  <c r="S40" i="93"/>
  <c r="S40" i="11" s="1"/>
  <c r="S40" i="9" s="1"/>
  <c r="S40" i="7" s="1"/>
  <c r="X2" i="201"/>
  <c r="S26" i="124"/>
  <c r="O2" i="114"/>
  <c r="J2" i="194"/>
  <c r="D89" i="149"/>
  <c r="F2" i="17"/>
  <c r="N2" i="112"/>
  <c r="V2" i="193"/>
  <c r="V26" i="106"/>
  <c r="V2" i="106" s="1"/>
  <c r="H2" i="183"/>
  <c r="H95" i="149" s="1"/>
  <c r="C26" i="117"/>
  <c r="J2" i="192"/>
  <c r="X2" i="183"/>
  <c r="Q82" i="149"/>
  <c r="R26" i="105"/>
  <c r="O61" i="102"/>
  <c r="C3" i="105"/>
  <c r="T3" i="16"/>
  <c r="Q2" i="19"/>
  <c r="Q18" i="149" s="1"/>
  <c r="C26" i="104"/>
  <c r="K2" i="104"/>
  <c r="I39" i="93"/>
  <c r="I39" i="11" s="1"/>
  <c r="I39" i="9" s="1"/>
  <c r="I39" i="7" s="1"/>
  <c r="H88" i="149"/>
  <c r="O3" i="125"/>
  <c r="G26" i="117"/>
  <c r="K32" i="149"/>
  <c r="K26" i="125"/>
  <c r="M26" i="103"/>
  <c r="O87" i="149"/>
  <c r="L36" i="93"/>
  <c r="L36" i="11" s="1"/>
  <c r="L36" i="9" s="1"/>
  <c r="L36" i="7" s="1"/>
  <c r="M51" i="93"/>
  <c r="M51" i="11" s="1"/>
  <c r="M51" i="9" s="1"/>
  <c r="M51" i="7" s="1"/>
  <c r="G2" i="19"/>
  <c r="U41" i="93"/>
  <c r="U41" i="11" s="1"/>
  <c r="U41" i="9" s="1"/>
  <c r="U41" i="7" s="1"/>
  <c r="O48" i="93"/>
  <c r="O48" i="11" s="1"/>
  <c r="O48" i="9" s="1"/>
  <c r="O48" i="7" s="1"/>
  <c r="P63" i="149"/>
  <c r="L2" i="19"/>
  <c r="E3" i="105"/>
  <c r="E2" i="105" s="1"/>
  <c r="F2" i="91"/>
  <c r="I2" i="79"/>
  <c r="O2" i="186"/>
  <c r="O39" i="149" s="1"/>
  <c r="I3" i="16"/>
  <c r="K2" i="189"/>
  <c r="K43" i="149" s="1"/>
  <c r="X80" i="149"/>
  <c r="W26" i="124"/>
  <c r="U33" i="116"/>
  <c r="U26" i="116" s="1"/>
  <c r="K2" i="109"/>
  <c r="Q11" i="123"/>
  <c r="E2" i="201"/>
  <c r="I27" i="123"/>
  <c r="U3" i="16"/>
  <c r="P64" i="93"/>
  <c r="P64" i="11" s="1"/>
  <c r="P64" i="9" s="1"/>
  <c r="E24" i="93"/>
  <c r="E24" i="11" s="1"/>
  <c r="E24" i="9" s="1"/>
  <c r="E24" i="7" s="1"/>
  <c r="F2" i="111"/>
  <c r="X18" i="149"/>
  <c r="G2" i="183"/>
  <c r="C2" i="192"/>
  <c r="J2" i="195"/>
  <c r="Q87" i="149"/>
  <c r="T82" i="149"/>
  <c r="T56" i="149"/>
  <c r="L89" i="149"/>
  <c r="R64" i="149"/>
  <c r="H93" i="149"/>
  <c r="N57" i="149"/>
  <c r="V57" i="149"/>
  <c r="I89" i="149"/>
  <c r="M87" i="149"/>
  <c r="K87" i="149"/>
  <c r="V18" i="149"/>
  <c r="L56" i="149"/>
  <c r="J89" i="149"/>
  <c r="X64" i="149"/>
  <c r="R89" i="149"/>
  <c r="F87" i="149"/>
  <c r="I87" i="149"/>
  <c r="T87" i="149"/>
  <c r="D82" i="149"/>
  <c r="D56" i="149"/>
  <c r="F17" i="149"/>
  <c r="W44" i="149"/>
  <c r="W87" i="149"/>
  <c r="C87" i="149"/>
  <c r="V42" i="149"/>
  <c r="V87" i="149"/>
  <c r="P87" i="149"/>
  <c r="V63" i="149"/>
  <c r="Q26" i="106"/>
  <c r="D87" i="149"/>
  <c r="L87" i="149"/>
  <c r="U87" i="149"/>
  <c r="O44" i="149"/>
  <c r="I2" i="109"/>
  <c r="F2" i="109"/>
  <c r="N87" i="149"/>
  <c r="X87" i="149"/>
  <c r="H74" i="149"/>
  <c r="D57" i="149"/>
  <c r="J2" i="193"/>
  <c r="U3" i="111"/>
  <c r="U2" i="111" s="1"/>
  <c r="E26" i="106"/>
  <c r="V46" i="149"/>
  <c r="Q89" i="149"/>
  <c r="G26" i="125"/>
  <c r="R87" i="149"/>
  <c r="V26" i="105"/>
  <c r="V2" i="105" s="1"/>
  <c r="K95" i="149"/>
  <c r="P74" i="149"/>
  <c r="J87" i="149"/>
  <c r="S87" i="149"/>
  <c r="L82" i="149"/>
  <c r="M76" i="149"/>
  <c r="K89" i="149"/>
  <c r="N41" i="149"/>
  <c r="D2" i="81"/>
  <c r="O10" i="93"/>
  <c r="O10" i="11" s="1"/>
  <c r="O10" i="9" s="1"/>
  <c r="O10" i="7" s="1"/>
  <c r="J2" i="17"/>
  <c r="I66" i="93"/>
  <c r="I66" i="11" s="1"/>
  <c r="I66" i="9" s="1"/>
  <c r="I66" i="7" s="1"/>
  <c r="E72" i="93"/>
  <c r="E72" i="11" s="1"/>
  <c r="E72" i="9" s="1"/>
  <c r="E72" i="7" s="1"/>
  <c r="J26" i="104"/>
  <c r="V3" i="16"/>
  <c r="I2" i="87"/>
  <c r="D26" i="105"/>
  <c r="X2" i="87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M41" i="149"/>
  <c r="R2" i="185"/>
  <c r="S2" i="201"/>
  <c r="T26" i="149"/>
  <c r="M26" i="75"/>
  <c r="P26" i="103"/>
  <c r="I26" i="75"/>
  <c r="I2" i="75" s="1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Q2" i="106" s="1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R2" i="125" s="1"/>
  <c r="G2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J2" i="125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I2" i="105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C2" i="125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X95" i="149"/>
  <c r="P33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J33" i="149"/>
  <c r="T21" i="149"/>
  <c r="P56" i="149"/>
  <c r="L63" i="149"/>
  <c r="C32" i="149"/>
  <c r="W64" i="149"/>
  <c r="I57" i="149"/>
  <c r="P21" i="149"/>
  <c r="G88" i="149"/>
  <c r="H59" i="149"/>
  <c r="L57" i="149"/>
  <c r="N62" i="149"/>
  <c r="J31" i="149"/>
  <c r="F94" i="149"/>
  <c r="W30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J30" i="149"/>
  <c r="G80" i="149"/>
  <c r="I71" i="149"/>
  <c r="W17" i="149"/>
  <c r="J52" i="149"/>
  <c r="G64" i="149"/>
  <c r="I17" i="149"/>
  <c r="N48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P75" i="149"/>
  <c r="N31" i="149"/>
  <c r="F32" i="149"/>
  <c r="T94" i="149"/>
  <c r="L26" i="149"/>
  <c r="I83" i="149"/>
  <c r="T32" i="149"/>
  <c r="V48" i="149"/>
  <c r="X47" i="149"/>
  <c r="K56" i="149"/>
  <c r="V44" i="149"/>
  <c r="T74" i="149"/>
  <c r="F21" i="149"/>
  <c r="L32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R62" i="149"/>
  <c r="D51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X7" i="149"/>
  <c r="G43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H42" i="149"/>
  <c r="D32" i="149"/>
  <c r="C89" i="149"/>
  <c r="L27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C31" i="149"/>
  <c r="M26" i="149"/>
  <c r="K71" i="149"/>
  <c r="D71" i="149"/>
  <c r="V5" i="149"/>
  <c r="L46" i="149"/>
  <c r="U71" i="149"/>
  <c r="M22" i="149"/>
  <c r="F5" i="149"/>
  <c r="L68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X41" i="149"/>
  <c r="F26" i="116"/>
  <c r="F2" i="116" s="1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E46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U68" i="149"/>
  <c r="K77" i="149"/>
  <c r="V72" i="149"/>
  <c r="M15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H90" i="149"/>
  <c r="R50" i="149"/>
  <c r="Q3" i="75"/>
  <c r="W5" i="149"/>
  <c r="Q41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J26" i="123"/>
  <c r="L16" i="149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V54" i="149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S45" i="149" l="1"/>
  <c r="O93" i="149"/>
  <c r="I2" i="124"/>
  <c r="F38" i="149"/>
  <c r="D88" i="149"/>
  <c r="I18" i="149"/>
  <c r="J90" i="149"/>
  <c r="O21" i="149"/>
  <c r="K49" i="149"/>
  <c r="D2" i="104"/>
  <c r="U22" i="149"/>
  <c r="Q28" i="149"/>
  <c r="J22" i="149"/>
  <c r="P95" i="149"/>
  <c r="I59" i="149"/>
  <c r="W22" i="149"/>
  <c r="N32" i="149"/>
  <c r="F42" i="149"/>
  <c r="C47" i="149"/>
  <c r="M86" i="149"/>
  <c r="O2" i="125"/>
  <c r="O22" i="102"/>
  <c r="K33" i="149"/>
  <c r="L54" i="149"/>
  <c r="O2" i="103"/>
  <c r="V95" i="149"/>
  <c r="J5" i="149"/>
  <c r="X39" i="149"/>
  <c r="N53" i="149"/>
  <c r="L88" i="149"/>
  <c r="J45" i="149"/>
  <c r="K26" i="149"/>
  <c r="L50" i="149"/>
  <c r="K21" i="149"/>
  <c r="L62" i="149"/>
  <c r="P83" i="149"/>
  <c r="G95" i="149"/>
  <c r="X86" i="149"/>
  <c r="T2" i="75"/>
  <c r="R25" i="149"/>
  <c r="T70" i="149"/>
  <c r="J83" i="149"/>
  <c r="T2" i="105"/>
  <c r="F53" i="149"/>
  <c r="U26" i="123"/>
  <c r="U2" i="123" s="1"/>
  <c r="X42" i="149"/>
  <c r="P93" i="149"/>
  <c r="I26" i="123"/>
  <c r="X2" i="75"/>
  <c r="M30" i="149"/>
  <c r="T60" i="149"/>
  <c r="H40" i="149"/>
  <c r="P91" i="149"/>
  <c r="U44" i="149"/>
  <c r="J61" i="149"/>
  <c r="U2" i="16"/>
  <c r="T59" i="149"/>
  <c r="C2" i="105"/>
  <c r="I9" i="149"/>
  <c r="G40" i="149"/>
  <c r="D28" i="149"/>
  <c r="K2" i="124"/>
  <c r="E47" i="149"/>
  <c r="M61" i="149"/>
  <c r="G26" i="123"/>
  <c r="G2" i="123" s="1"/>
  <c r="I3" i="123"/>
  <c r="J2" i="75"/>
  <c r="T2" i="16"/>
  <c r="S2" i="16"/>
  <c r="J95" i="149"/>
  <c r="H30" i="149"/>
  <c r="I38" i="149"/>
  <c r="R46" i="149"/>
  <c r="T83" i="149"/>
  <c r="X43" i="149"/>
  <c r="E2" i="106"/>
  <c r="S46" i="149"/>
  <c r="K2" i="16"/>
  <c r="K68" i="149"/>
  <c r="F91" i="149"/>
  <c r="O41" i="149"/>
  <c r="O17" i="149"/>
  <c r="F24" i="149"/>
  <c r="R3" i="123"/>
  <c r="V9" i="149"/>
  <c r="C16" i="149"/>
  <c r="G32" i="149"/>
  <c r="D90" i="149"/>
  <c r="L43" i="149"/>
  <c r="U18" i="149"/>
  <c r="Q29" i="149"/>
  <c r="W42" i="149"/>
  <c r="J88" i="149"/>
  <c r="Q9" i="149"/>
  <c r="V49" i="149"/>
  <c r="R60" i="149"/>
  <c r="X46" i="149"/>
  <c r="J24" i="149"/>
  <c r="C38" i="149"/>
  <c r="V61" i="149"/>
  <c r="J61" i="93"/>
  <c r="R18" i="149"/>
  <c r="U21" i="149"/>
  <c r="D70" i="149"/>
  <c r="Q33" i="149"/>
  <c r="H68" i="149"/>
  <c r="J25" i="149"/>
  <c r="V16" i="149"/>
  <c r="P61" i="149"/>
  <c r="N2" i="124"/>
  <c r="U46" i="149"/>
  <c r="Q27" i="149"/>
  <c r="L70" i="149"/>
  <c r="M18" i="149"/>
  <c r="S2" i="116"/>
  <c r="J93" i="149"/>
  <c r="G30" i="149"/>
  <c r="R34" i="149"/>
  <c r="O29" i="149"/>
  <c r="O2" i="106"/>
  <c r="O49" i="149"/>
  <c r="F40" i="149"/>
  <c r="R2" i="116"/>
  <c r="V45" i="149"/>
  <c r="X9" i="149"/>
  <c r="L17" i="149"/>
  <c r="V59" i="149"/>
  <c r="E44" i="149"/>
  <c r="I50" i="149"/>
  <c r="O54" i="149"/>
  <c r="J44" i="149"/>
  <c r="C30" i="149"/>
  <c r="S2" i="75"/>
  <c r="I64" i="149"/>
  <c r="P2" i="75"/>
  <c r="N56" i="149"/>
  <c r="F2" i="16"/>
  <c r="I21" i="149"/>
  <c r="E2" i="124"/>
  <c r="M94" i="149"/>
  <c r="C80" i="149"/>
  <c r="R70" i="149"/>
  <c r="W41" i="149"/>
  <c r="G47" i="149"/>
  <c r="S70" i="149"/>
  <c r="K17" i="149"/>
  <c r="J34" i="149"/>
  <c r="S42" i="149"/>
  <c r="I2" i="106"/>
  <c r="K24" i="149"/>
  <c r="C41" i="149"/>
  <c r="J28" i="149"/>
  <c r="S83" i="149"/>
  <c r="X48" i="149"/>
  <c r="I2" i="104"/>
  <c r="N54" i="149"/>
  <c r="K83" i="149"/>
  <c r="N83" i="149"/>
  <c r="I2" i="16"/>
  <c r="W2" i="111"/>
  <c r="V32" i="149"/>
  <c r="C54" i="149"/>
  <c r="P2" i="117"/>
  <c r="I30" i="149"/>
  <c r="I62" i="149"/>
  <c r="D23" i="149"/>
  <c r="M70" i="149"/>
  <c r="T47" i="149"/>
  <c r="J51" i="149"/>
  <c r="G54" i="149"/>
  <c r="H64" i="149"/>
  <c r="X2" i="105"/>
  <c r="X40" i="149" s="1"/>
  <c r="Q88" i="149"/>
  <c r="X27" i="149"/>
  <c r="L25" i="149"/>
  <c r="E27" i="149"/>
  <c r="W58" i="149"/>
  <c r="U94" i="149"/>
  <c r="S43" i="149"/>
  <c r="F61" i="149"/>
  <c r="O22" i="149"/>
  <c r="X57" i="149"/>
  <c r="P31" i="149"/>
  <c r="S93" i="149"/>
  <c r="P86" i="149"/>
  <c r="M31" i="149"/>
  <c r="D15" i="149"/>
  <c r="R26" i="149"/>
  <c r="Q47" i="149"/>
  <c r="U93" i="149"/>
  <c r="U64" i="149"/>
  <c r="W93" i="149"/>
  <c r="X34" i="149"/>
  <c r="U95" i="149"/>
  <c r="W16" i="149"/>
  <c r="C83" i="149"/>
  <c r="R38" i="149"/>
  <c r="V27" i="149"/>
  <c r="Q57" i="149"/>
  <c r="P38" i="149"/>
  <c r="Q64" i="149"/>
  <c r="F60" i="149"/>
  <c r="X59" i="149"/>
  <c r="K31" i="149"/>
  <c r="L52" i="149"/>
  <c r="R57" i="149"/>
  <c r="D45" i="149"/>
  <c r="D25" i="149"/>
  <c r="N24" i="149"/>
  <c r="V60" i="149"/>
  <c r="J17" i="149"/>
  <c r="D27" i="149"/>
  <c r="H21" i="149"/>
  <c r="Q55" i="149"/>
  <c r="H46" i="149"/>
  <c r="J18" i="149"/>
  <c r="F2" i="75"/>
  <c r="T88" i="149"/>
  <c r="P42" i="149"/>
  <c r="G42" i="149"/>
  <c r="O88" i="149"/>
  <c r="C55" i="149"/>
  <c r="D47" i="149"/>
  <c r="S60" i="149"/>
  <c r="V22" i="149"/>
  <c r="F18" i="149"/>
  <c r="E63" i="149"/>
  <c r="D95" i="149"/>
  <c r="F93" i="149"/>
  <c r="C63" i="149"/>
  <c r="G51" i="149"/>
  <c r="R30" i="149"/>
  <c r="P17" i="149"/>
  <c r="L55" i="149"/>
  <c r="W18" i="149"/>
  <c r="U23" i="149"/>
  <c r="L64" i="149"/>
  <c r="P16" i="149"/>
  <c r="W2" i="75"/>
  <c r="J20" i="149"/>
  <c r="P2" i="104"/>
  <c r="P52" i="149"/>
  <c r="P30" i="149"/>
  <c r="J32" i="149"/>
  <c r="T18" i="149"/>
  <c r="N45" i="149"/>
  <c r="P23" i="149"/>
  <c r="X31" i="149"/>
  <c r="E23" i="149"/>
  <c r="K93" i="149"/>
  <c r="R56" i="149"/>
  <c r="E55" i="149"/>
  <c r="M91" i="149"/>
  <c r="K25" i="149"/>
  <c r="L83" i="149"/>
  <c r="G70" i="149"/>
  <c r="P58" i="149"/>
  <c r="W48" i="149"/>
  <c r="R29" i="149"/>
  <c r="X21" i="149"/>
  <c r="U47" i="149"/>
  <c r="O52" i="149"/>
  <c r="L60" i="149"/>
  <c r="R22" i="149"/>
  <c r="C43" i="149"/>
  <c r="X19" i="149"/>
  <c r="J3" i="123"/>
  <c r="J2" i="123" s="1"/>
  <c r="I42" i="149"/>
  <c r="N3" i="102"/>
  <c r="O91" i="149"/>
  <c r="D39" i="149"/>
  <c r="U2" i="117"/>
  <c r="V2" i="16"/>
  <c r="D26" i="102"/>
  <c r="N55" i="149"/>
  <c r="G93" i="149"/>
  <c r="D83" i="149"/>
  <c r="X88" i="149"/>
  <c r="D64" i="149"/>
  <c r="T2" i="104"/>
  <c r="P25" i="149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X2" i="123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I45" i="149" l="1"/>
  <c r="E49" i="149"/>
  <c r="T15" i="149"/>
  <c r="K85" i="149"/>
  <c r="U15" i="149"/>
  <c r="S19" i="149"/>
  <c r="I2" i="123"/>
  <c r="P49" i="149"/>
  <c r="C40" i="149"/>
  <c r="T40" i="149"/>
  <c r="J19" i="149"/>
  <c r="I49" i="149"/>
  <c r="F15" i="149"/>
  <c r="F19" i="149"/>
  <c r="S15" i="149"/>
  <c r="R19" i="149"/>
  <c r="I37" i="149"/>
  <c r="T37" i="149"/>
  <c r="F37" i="149"/>
  <c r="E19" i="149"/>
  <c r="V15" i="149"/>
  <c r="K15" i="149"/>
  <c r="L19" i="149"/>
  <c r="N49" i="149"/>
  <c r="X84" i="149"/>
  <c r="E85" i="149"/>
  <c r="P45" i="149"/>
  <c r="H84" i="149"/>
  <c r="G84" i="149"/>
  <c r="S37" i="149"/>
  <c r="D19" i="149"/>
  <c r="C37" i="149"/>
  <c r="P19" i="149"/>
  <c r="W53" i="149"/>
  <c r="N66" i="149"/>
  <c r="W90" i="149"/>
  <c r="X37" i="149"/>
  <c r="G19" i="149"/>
  <c r="C84" i="149"/>
  <c r="W85" i="149"/>
  <c r="G85" i="149"/>
  <c r="F66" i="149"/>
  <c r="S49" i="149"/>
  <c r="W19" i="149"/>
  <c r="H19" i="149"/>
  <c r="J66" i="149"/>
  <c r="M66" i="149"/>
  <c r="C19" i="149"/>
  <c r="H49" i="149"/>
  <c r="D85" i="149"/>
  <c r="T45" i="149"/>
  <c r="U66" i="149"/>
  <c r="E45" i="149"/>
  <c r="K84" i="149"/>
  <c r="X49" i="149"/>
  <c r="U2" i="102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V26" i="11"/>
  <c r="K2" i="93"/>
  <c r="W36" i="149"/>
  <c r="I36" i="149"/>
  <c r="R2" i="93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N35" i="149"/>
  <c r="M35" i="149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P14" i="149"/>
  <c r="U14" i="149"/>
  <c r="C14" i="149"/>
  <c r="I14" i="149"/>
  <c r="J14" i="149"/>
  <c r="W14" i="149"/>
  <c r="K14" i="149"/>
  <c r="X14" i="149"/>
  <c r="S14" i="149"/>
  <c r="T14" i="149"/>
  <c r="J8" i="149" l="1"/>
  <c r="W8" i="149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<sst xmlns="http://schemas.openxmlformats.org/spreadsheetml/2006/main" count="12477" uniqueCount="330">
  <si>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</si>
  <si>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</si>
  <si>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</si>
  <si>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</si>
  <si>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</si>
  <si>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</si>
  <si>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</si>
  <si>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</si>
  <si>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</si>
  <si>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</si>
  <si>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</si>
  <si>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</si>
  <si>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</si>
  <si>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</si>
  <si>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</si>
  <si>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</si>
  <si>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</si>
  <si>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</si>
  <si>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</si>
  <si>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</si>
  <si>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</si>
  <si>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</si>
  <si>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</si>
  <si>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</si>
  <si>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</si>
  <si>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</si>
  <si>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</si>
  <si>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</si>
  <si>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</si>
  <si>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</si>
  <si>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</si>
  <si>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</si>
  <si>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</si>
  <si>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</si>
  <si>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</si>
  <si>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</si>
  <si>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</si>
  <si>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</si>
  <si>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</si>
  <si>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</si>
  <si>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</si>
  <si>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</si>
  <si>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</si>
  <si>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</si>
  <si>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</si>
  <si>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</si>
  <si>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</si>
  <si>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</si>
  <si>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</si>
  <si>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</si>
  <si>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</si>
  <si>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</si>
  <si>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</si>
  <si>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</si>
  <si>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</si>
  <si>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</si>
  <si>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</si>
  <si>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</si>
  <si>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</si>
  <si>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</si>
  <si>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</si>
  <si>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</si>
  <si>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</si>
  <si>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</si>
  <si>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</si>
  <si>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</si>
  <si>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</si>
  <si>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</si>
  <si>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</si>
  <si>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</si>
  <si>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</si>
  <si>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</si>
  <si>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</si>
  <si>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</si>
  <si>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</si>
  <si>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</si>
  <si>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</si>
  <si>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</si>
  <si>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</si>
  <si>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</si>
  <si>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</si>
  <si>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</si>
  <si>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</si>
  <si>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</si>
  <si>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</si>
  <si>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</si>
  <si>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</si>
  <si>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</si>
  <si>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</si>
  <si>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</si>
  <si>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</si>
  <si>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</si>
  <si>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</si>
  <si>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</si>
  <si>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</si>
  <si>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</si>
  <si>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</si>
  <si>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</si>
  <si>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</si>
  <si>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</si>
  <si>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</si>
  <si>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</si>
  <si>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</si>
  <si>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</si>
  <si>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</si>
  <si>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</si>
  <si>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</si>
  <si>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</si>
  <si>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</si>
  <si>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</si>
  <si>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</si>
  <si>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</si>
  <si>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</si>
  <si>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</si>
  <si>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</si>
  <si>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</si>
  <si>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</si>
  <si>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</si>
  <si>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</si>
  <si>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</si>
  <si>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</si>
  <si>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</si>
  <si>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</si>
  <si>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</si>
  <si>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</si>
  <si>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</si>
  <si>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</si>
  <si>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</si>
  <si>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</si>
  <si>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</si>
  <si>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</si>
  <si>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</si>
  <si>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</si>
  <si>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</si>
  <si>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</si>
  <si>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</si>
  <si>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</si>
  <si>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</si>
  <si>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</si>
  <si>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</si>
  <si>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</si>
  <si>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</si>
  <si>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</si>
  <si>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</si>
  <si>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</si>
  <si>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</si>
  <si>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</si>
  <si>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</si>
  <si>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</si>
  <si>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</si>
  <si>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</si>
  <si>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</si>
  <si>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</si>
  <si>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</si>
  <si>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</si>
  <si>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</si>
  <si>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</si>
  <si>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</si>
  <si>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</si>
  <si>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</si>
  <si>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</si>
  <si>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</si>
  <si>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</si>
  <si>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</si>
  <si>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</si>
  <si>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</si>
  <si>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</si>
  <si>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</si>
  <si>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</si>
  <si>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</si>
  <si>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</si>
  <si>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</si>
  <si>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</si>
  <si>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</si>
  <si>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</si>
  <si>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</si>
  <si>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</si>
  <si>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</si>
  <si>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</si>
  <si>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</si>
  <si>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</si>
  <si>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</si>
  <si>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</si>
  <si>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</si>
  <si>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</si>
  <si>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</si>
  <si>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</si>
  <si>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</si>
  <si>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</si>
  <si>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</si>
  <si>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</si>
  <si>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</si>
  <si>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</si>
  <si>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</si>
  <si>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</si>
  <si>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</si>
  <si>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</si>
  <si>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</si>
  <si>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</si>
  <si>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</si>
  <si>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</si>
  <si>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</si>
  <si>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</si>
  <si>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</si>
  <si>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</si>
  <si>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</si>
  <si>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</si>
  <si>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</si>
  <si>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</si>
  <si>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</si>
  <si>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</si>
  <si>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</si>
  <si>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</si>
  <si>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</si>
  <si>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</si>
  <si>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</si>
  <si>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</si>
  <si>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</si>
  <si>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</si>
  <si>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</si>
  <si>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</si>
  <si>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</si>
  <si>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</si>
  <si>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</si>
  <si>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</si>
  <si>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</si>
  <si>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</si>
  <si>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</si>
  <si>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</si>
  <si>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</si>
  <si>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</si>
  <si>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</si>
  <si>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</si>
  <si>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</si>
  <si>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</si>
  <si>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</si>
  <si>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</si>
  <si>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</si>
  <si>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</si>
  <si>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</si>
  <si>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</si>
  <si>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</si>
  <si>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</si>
  <si>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</si>
  <si>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</si>
  <si>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</si>
  <si>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</si>
  <si>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</si>
  <si>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</si>
  <si>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</si>
  <si>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</si>
  <si>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</si>
  <si>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</si>
  <si>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</si>
  <si>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</si>
  <si>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</si>
  <si>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</si>
  <si>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</si>
  <si>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</si>
  <si>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</si>
  <si>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</si>
  <si>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</si>
  <si>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</si>
  <si>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</si>
  <si>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</si>
  <si>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</si>
  <si>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</si>
  <si>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</si>
  <si>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</si>
  <si>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</si>
  <si>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</si>
  <si>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</si>
  <si>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</si>
  <si>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</si>
  <si>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</si>
  <si>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</si>
  <si>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</si>
  <si>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</si>
  <si>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</si>
  <si>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</si>
  <si>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</si>
  <si>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</si>
  <si>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</si>
  <si>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</si>
  <si>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</si>
  <si>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</si>
  <si>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</si>
  <si>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</si>
  <si>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</si>
  <si>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</si>
  <si>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</si>
  <si>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</si>
  <si>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</si>
  <si>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</si>
  <si>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</si>
  <si>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</si>
  <si>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</si>
  <si>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</si>
  <si>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</si>
  <si>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</si>
  <si>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</si>
  <si>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</si>
  <si>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</si>
  <si>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</si>
  <si>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</si>
  <si>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</si>
  <si>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</si>
  <si>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</si>
  <si>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</si>
  <si>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</si>
  <si>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</si>
  <si>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</si>
  <si>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</si>
  <si>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</si>
  <si>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</si>
  <si>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</si>
  <si>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</si>
  <si>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</si>
  <si>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</si>
  <si>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</si>
  <si>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</si>
  <si>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</si>
  <si>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</si>
  <si>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</si>
  <si>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</si>
  <si>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</si>
  <si>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</si>
  <si>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</si>
  <si>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Ireland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</si>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</sst>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45432.786134259259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43660.182121266</v>
      </c>
      <c r="D4" s="8">
        <f>GAE!D$2</f>
        <v>46224.4600968624</v>
      </c>
      <c r="E4" s="8">
        <f>GAE!E$2</f>
        <v>45403.9954879656</v>
      </c>
      <c r="F4" s="8">
        <f>GAE!F$2</f>
        <v>45230.402387478003</v>
      </c>
      <c r="G4" s="8">
        <f>GAE!G$2</f>
        <v>45539.658420248401</v>
      </c>
      <c r="H4" s="8">
        <f>GAE!H$2</f>
        <v>47629.092809409602</v>
      </c>
      <c r="I4" s="8">
        <f>GAE!I$2</f>
        <v>48404.44514777881</v>
      </c>
      <c r="J4" s="8">
        <f>GAE!J$2</f>
        <v>48083.080010452795</v>
      </c>
      <c r="K4" s="8">
        <f>GAE!K$2</f>
        <v>47341.912091311198</v>
      </c>
      <c r="L4" s="8">
        <f>GAE!L$2</f>
        <v>41726.930410966597</v>
      </c>
      <c r="M4" s="8">
        <f>GAE!M$2</f>
        <v>42321.889100933462</v>
      </c>
      <c r="N4" s="8">
        <f>GAE!N$2</f>
        <v>38328.495254510235</v>
      </c>
      <c r="O4" s="8">
        <f>GAE!O$2</f>
        <v>38348.893245146923</v>
      </c>
      <c r="P4" s="8">
        <f>GAE!P$2</f>
        <v>37435.036390019392</v>
      </c>
      <c r="Q4" s="8">
        <f>GAE!Q$2</f>
        <v>37170.169370237199</v>
      </c>
      <c r="R4" s="8">
        <f>GAE!R$2</f>
        <v>38870.130284552368</v>
      </c>
      <c r="S4" s="8">
        <f>GAE!S$2</f>
        <v>40775.935212040749</v>
      </c>
      <c r="T4" s="8">
        <f>GAE!T$2</f>
        <v>39928.542436198972</v>
      </c>
      <c r="U4" s="8">
        <f>GAE!U$2</f>
        <v>40002.949472700617</v>
      </c>
      <c r="V4" s="8">
        <f>GAE!V$2</f>
        <v>38330.869879324615</v>
      </c>
      <c r="W4" s="8">
        <f>GAE!W$2</f>
        <v>34138.914980258654</v>
      </c>
      <c r="X4" s="8">
        <f>GAE!X$2</f>
        <v>36155.478405039998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483.93153216000007</v>
      </c>
      <c r="D5" s="10">
        <f>INTMARB!D$2</f>
        <v>516.04034039999988</v>
      </c>
      <c r="E5" s="10">
        <f>INTMARB!E$2</f>
        <v>461.20591944</v>
      </c>
      <c r="F5" s="10">
        <f>INTMARB!F$2</f>
        <v>547.64266536000014</v>
      </c>
      <c r="G5" s="10">
        <f>INTMARB!G$2</f>
        <v>480.51311831999999</v>
      </c>
      <c r="H5" s="10">
        <f>INTMARB!H$2</f>
        <v>334.10964996000001</v>
      </c>
      <c r="I5" s="10">
        <f>INTMARB!I$2</f>
        <v>412.29194184000005</v>
      </c>
      <c r="J5" s="10">
        <f>INTMARB!J$2</f>
        <v>361.96206804000002</v>
      </c>
      <c r="K5" s="10">
        <f>INTMARB!K$2</f>
        <v>225.94074768000002</v>
      </c>
      <c r="L5" s="10">
        <f>INTMARB!L$2</f>
        <v>305.96377860000001</v>
      </c>
      <c r="M5" s="10">
        <f>INTMARB!M$2</f>
        <v>435.7598083200001</v>
      </c>
      <c r="N5" s="10">
        <f>INTMARB!N$2</f>
        <v>339.5632536</v>
      </c>
      <c r="O5" s="10">
        <f>INTMARB!O$2</f>
        <v>401.86402236000004</v>
      </c>
      <c r="P5" s="10">
        <f>INTMARB!P$2</f>
        <v>455.15340935999996</v>
      </c>
      <c r="Q5" s="10">
        <f>INTMARB!Q$2</f>
        <v>418.73032943999988</v>
      </c>
      <c r="R5" s="10">
        <f>INTMARB!R$2</f>
        <v>497.59959959999992</v>
      </c>
      <c r="S5" s="10">
        <f>INTMARB!S$2</f>
        <v>497.70007848</v>
      </c>
      <c r="T5" s="10">
        <f>INTMARB!T$2</f>
        <v>485.27371079999995</v>
      </c>
      <c r="U5" s="10">
        <f>INTMARB!U$2</f>
        <v>537.99971040000025</v>
      </c>
      <c r="V5" s="10">
        <f>INTMARB!V$2</f>
        <v>442.58663303999998</v>
      </c>
      <c r="W5" s="10">
        <f>INTMARB!W$2</f>
        <v>482.20456464000006</v>
      </c>
      <c r="X5" s="10">
        <f>INTMARB!X$2</f>
        <v>533.86880760000008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185.14595673629097</v>
      </c>
      <c r="D6" s="12">
        <f>INTMARB_IN!D$2</f>
        <v>196.24840751148051</v>
      </c>
      <c r="E6" s="12">
        <f>INTMARB_IN!E$2</f>
        <v>168.56642983105704</v>
      </c>
      <c r="F6" s="12">
        <f>INTMARB_IN!F$2</f>
        <v>208.04680257985095</v>
      </c>
      <c r="G6" s="12">
        <f>INTMARB_IN!G$2</f>
        <v>191.11345664788732</v>
      </c>
      <c r="H6" s="12">
        <f>INTMARB_IN!H$2</f>
        <v>132.70293102434658</v>
      </c>
      <c r="I6" s="12">
        <f>INTMARB_IN!I$2</f>
        <v>196.69212123868297</v>
      </c>
      <c r="J6" s="12">
        <f>INTMARB_IN!J$2</f>
        <v>152.27445218698887</v>
      </c>
      <c r="K6" s="12">
        <f>INTMARB_IN!K$2</f>
        <v>94.060714679573124</v>
      </c>
      <c r="L6" s="12">
        <f>INTMARB_IN!L$2</f>
        <v>133.68739267882796</v>
      </c>
      <c r="M6" s="12">
        <f>INTMARB_IN!M$2</f>
        <v>190.10377167730513</v>
      </c>
      <c r="N6" s="12">
        <f>INTMARB_IN!N$2</f>
        <v>139.29757536140002</v>
      </c>
      <c r="O6" s="12">
        <f>INTMARB_IN!O$2</f>
        <v>166.93358594476143</v>
      </c>
      <c r="P6" s="12">
        <f>INTMARB_IN!P$2</f>
        <v>200.25409957778567</v>
      </c>
      <c r="Q6" s="12">
        <f>INTMARB_IN!Q$2</f>
        <v>175.29673954554244</v>
      </c>
      <c r="R6" s="12">
        <f>INTMARB_IN!R$2</f>
        <v>211.44516275583229</v>
      </c>
      <c r="S6" s="12">
        <f>INTMARB_IN!S$2</f>
        <v>210.59827306111444</v>
      </c>
      <c r="T6" s="12">
        <f>INTMARB_IN!T$2</f>
        <v>203.05696891927943</v>
      </c>
      <c r="U6" s="12">
        <f>INTMARB_IN!U$2</f>
        <v>231.32454336308624</v>
      </c>
      <c r="V6" s="12">
        <f>INTMARB_IN!V$2</f>
        <v>191.59218214074983</v>
      </c>
      <c r="W6" s="12">
        <f>INTMARB_IN!W$2</f>
        <v>190.67712842233763</v>
      </c>
      <c r="X6" s="12">
        <f>INTMARB_IN!X$2</f>
        <v>219.19656840510766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298.78557542370913</v>
      </c>
      <c r="D7" s="12">
        <f>INTMARB_EX!D$2</f>
        <v>319.7919328885194</v>
      </c>
      <c r="E7" s="12">
        <f>INTMARB_EX!E$2</f>
        <v>292.63948960894299</v>
      </c>
      <c r="F7" s="12">
        <f>INTMARB_EX!F$2</f>
        <v>339.59586278014922</v>
      </c>
      <c r="G7" s="12">
        <f>INTMARB_EX!G$2</f>
        <v>289.39966167211264</v>
      </c>
      <c r="H7" s="12">
        <f>INTMARB_EX!H$2</f>
        <v>201.40671893565343</v>
      </c>
      <c r="I7" s="12">
        <f>INTMARB_EX!I$2</f>
        <v>215.59982060131705</v>
      </c>
      <c r="J7" s="12">
        <f>INTMARB_EX!J$2</f>
        <v>209.68761585301115</v>
      </c>
      <c r="K7" s="12">
        <f>INTMARB_EX!K$2</f>
        <v>131.88003300042689</v>
      </c>
      <c r="L7" s="12">
        <f>INTMARB_EX!L$2</f>
        <v>172.27638592117199</v>
      </c>
      <c r="M7" s="12">
        <f>INTMARB_EX!M$2</f>
        <v>245.65603664269503</v>
      </c>
      <c r="N7" s="12">
        <f>INTMARB_EX!N$2</f>
        <v>200.26567823859995</v>
      </c>
      <c r="O7" s="12">
        <f>INTMARB_EX!O$2</f>
        <v>234.9304364152386</v>
      </c>
      <c r="P7" s="12">
        <f>INTMARB_EX!P$2</f>
        <v>254.89930978221429</v>
      </c>
      <c r="Q7" s="12">
        <f>INTMARB_EX!Q$2</f>
        <v>243.43358989445744</v>
      </c>
      <c r="R7" s="12">
        <f>INTMARB_EX!R$2</f>
        <v>286.15443684416761</v>
      </c>
      <c r="S7" s="12">
        <f>INTMARB_EX!S$2</f>
        <v>287.10180541888559</v>
      </c>
      <c r="T7" s="12">
        <f>INTMARB_EX!T$2</f>
        <v>282.21674188072052</v>
      </c>
      <c r="U7" s="12">
        <f>INTMARB_EX!U$2</f>
        <v>306.67516703691399</v>
      </c>
      <c r="V7" s="12">
        <f>INTMARB_EX!V$2</f>
        <v>250.99445089925013</v>
      </c>
      <c r="W7" s="12">
        <f>INTMARB_EX!W$2</f>
        <v>291.5274362176624</v>
      </c>
      <c r="X7" s="12">
        <f>INTMARB_EX!X$2</f>
        <v>314.67223919489237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43176.250589105999</v>
      </c>
      <c r="D8" s="8">
        <f>GIC!D$2</f>
        <v>45708.419756462397</v>
      </c>
      <c r="E8" s="8">
        <f>GIC!E$2</f>
        <v>44942.789568525601</v>
      </c>
      <c r="F8" s="8">
        <f>GIC!F$2</f>
        <v>44682.759722118004</v>
      </c>
      <c r="G8" s="8">
        <f>GIC!G$2</f>
        <v>45059.145301928409</v>
      </c>
      <c r="H8" s="8">
        <f>GIC!H$2</f>
        <v>47294.983159449606</v>
      </c>
      <c r="I8" s="8">
        <f>GIC!I$2</f>
        <v>47992.153205938797</v>
      </c>
      <c r="J8" s="8">
        <f>GIC!J$2</f>
        <v>47721.117942412799</v>
      </c>
      <c r="K8" s="8">
        <f>GIC!K$2</f>
        <v>47115.971343631201</v>
      </c>
      <c r="L8" s="8">
        <f>GIC!L$2</f>
        <v>41420.966632366595</v>
      </c>
      <c r="M8" s="8">
        <f>GIC!M$2</f>
        <v>41886.129292613463</v>
      </c>
      <c r="N8" s="8">
        <f>GIC!N$2</f>
        <v>37988.93200091023</v>
      </c>
      <c r="O8" s="8">
        <f>GIC!O$2</f>
        <v>37947.029222786921</v>
      </c>
      <c r="P8" s="8">
        <f>GIC!P$2</f>
        <v>36979.8829806594</v>
      </c>
      <c r="Q8" s="8">
        <f>GIC!Q$2</f>
        <v>36751.439040797202</v>
      </c>
      <c r="R8" s="8">
        <f>GIC!R$2</f>
        <v>38372.530684952369</v>
      </c>
      <c r="S8" s="8">
        <f>GIC!S$2</f>
        <v>40278.235133560745</v>
      </c>
      <c r="T8" s="8">
        <f>GIC!T$2</f>
        <v>39443.268725398972</v>
      </c>
      <c r="U8" s="8">
        <f>GIC!U$2</f>
        <v>39464.949762300617</v>
      </c>
      <c r="V8" s="8">
        <f>GIC!V$2</f>
        <v>37888.28324628462</v>
      </c>
      <c r="W8" s="8">
        <f>GIC!W$2</f>
        <v>33656.710415618662</v>
      </c>
      <c r="X8" s="8">
        <f>GIC!X$2</f>
        <v>35621.609597440001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1797.8379300000001</v>
      </c>
      <c r="D9" s="10">
        <f>INTAVI!D$2</f>
        <v>2159.3079900000002</v>
      </c>
      <c r="E9" s="10">
        <f>INTAVI!E$2</f>
        <v>2292.48117</v>
      </c>
      <c r="F9" s="10">
        <f>INTAVI!F$2</f>
        <v>2244.91932</v>
      </c>
      <c r="G9" s="10">
        <f>INTAVI!G$2</f>
        <v>2124.4292999999998</v>
      </c>
      <c r="H9" s="10">
        <f>INTAVI!H$2</f>
        <v>2451.0206700000003</v>
      </c>
      <c r="I9" s="10">
        <f>INTAVI!I$2</f>
        <v>2501.7533100000005</v>
      </c>
      <c r="J9" s="10">
        <f>INTAVI!J$2</f>
        <v>2990.0549700000006</v>
      </c>
      <c r="K9" s="10">
        <f>INTAVI!K$2</f>
        <v>2806.1491500000006</v>
      </c>
      <c r="L9" s="10">
        <f>INTAVI!L$2</f>
        <v>1712.2265999999997</v>
      </c>
      <c r="M9" s="10">
        <f>INTAVI!M$2</f>
        <v>2229.0653700000003</v>
      </c>
      <c r="N9" s="10">
        <f>INTAVI!N$2</f>
        <v>2086.3798200000001</v>
      </c>
      <c r="O9" s="10">
        <f>INTAVI!O$2</f>
        <v>1747.1052900000007</v>
      </c>
      <c r="P9" s="10">
        <f>INTAVI!P$2</f>
        <v>1931.0111100000001</v>
      </c>
      <c r="Q9" s="10">
        <f>INTAVI!Q$2</f>
        <v>2232.2361599999999</v>
      </c>
      <c r="R9" s="10">
        <f>INTAVI!R$2</f>
        <v>2523.9488400000005</v>
      </c>
      <c r="S9" s="10">
        <f>INTAVI!S$2</f>
        <v>2606.3893800000001</v>
      </c>
      <c r="T9" s="10">
        <f>INTAVI!T$2</f>
        <v>3058.8753492000005</v>
      </c>
      <c r="U9" s="10">
        <f>INTAVI!U$2</f>
        <v>3305.1988821600003</v>
      </c>
      <c r="V9" s="10">
        <f>INTAVI!V$2</f>
        <v>3342.7311998399996</v>
      </c>
      <c r="W9" s="10">
        <f>INTAVI!W$2</f>
        <v>1186.3170410400003</v>
      </c>
      <c r="X9" s="10">
        <f>INTAVI!X$2</f>
        <v>1324.7778045600003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1086.8622374297995</v>
      </c>
      <c r="D10" s="12">
        <f>INTAVI_PA_IN!D$2</f>
        <v>1350.1732567040215</v>
      </c>
      <c r="E10" s="12">
        <f>INTAVI_PA_IN!E$2</f>
        <v>1460.9956064674191</v>
      </c>
      <c r="F10" s="12">
        <f>INTAVI_PA_IN!F$2</f>
        <v>1513.7404588367788</v>
      </c>
      <c r="G10" s="12">
        <f>INTAVI_PA_IN!G$2</f>
        <v>1420.9237605906258</v>
      </c>
      <c r="H10" s="12">
        <f>INTAVI_PA_IN!H$2</f>
        <v>1650.5408901023313</v>
      </c>
      <c r="I10" s="12">
        <f>INTAVI_PA_IN!I$2</f>
        <v>1675.5118494678095</v>
      </c>
      <c r="J10" s="12">
        <f>INTAVI_PA_IN!J$2</f>
        <v>2024.2255303372847</v>
      </c>
      <c r="K10" s="12">
        <f>INTAVI_PA_IN!K$2</f>
        <v>1902.3924239361008</v>
      </c>
      <c r="L10" s="12">
        <f>INTAVI_PA_IN!L$2</f>
        <v>1129.3565800089593</v>
      </c>
      <c r="M10" s="12">
        <f>INTAVI_PA_IN!M$2</f>
        <v>1436.2024336246902</v>
      </c>
      <c r="N10" s="12">
        <f>INTAVI_PA_IN!N$2</f>
        <v>1347.5152848586463</v>
      </c>
      <c r="O10" s="12">
        <f>INTAVI_PA_IN!O$2</f>
        <v>1113.9799766367469</v>
      </c>
      <c r="P10" s="12">
        <f>INTAVI_PA_IN!P$2</f>
        <v>1230.1856626622812</v>
      </c>
      <c r="Q10" s="12">
        <f>INTAVI_PA_IN!Q$2</f>
        <v>1435.749722309879</v>
      </c>
      <c r="R10" s="12">
        <f>INTAVI_PA_IN!R$2</f>
        <v>1634.0078924501483</v>
      </c>
      <c r="S10" s="12">
        <f>INTAVI_PA_IN!S$2</f>
        <v>1734.3222762132084</v>
      </c>
      <c r="T10" s="12">
        <f>INTAVI_PA_IN!T$2</f>
        <v>2050.0508731857685</v>
      </c>
      <c r="U10" s="12">
        <f>INTAVI_PA_IN!U$2</f>
        <v>2223.5964549625792</v>
      </c>
      <c r="V10" s="12">
        <f>INTAVI_PA_IN!V$2</f>
        <v>2229.6752117794681</v>
      </c>
      <c r="W10" s="12">
        <f>INTAVI_PA_IN!W$2</f>
        <v>651.85277496818264</v>
      </c>
      <c r="X10" s="12">
        <f>INTAVI_PA_IN!X$2</f>
        <v>755.01547010860565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680.12275789886121</v>
      </c>
      <c r="D11" s="12">
        <f>INTAVI_PA_EX!D$2</f>
        <v>775.03606516764319</v>
      </c>
      <c r="E11" s="12">
        <f>INTAVI_PA_EX!E$2</f>
        <v>798.74402926200048</v>
      </c>
      <c r="F11" s="12">
        <f>INTAVI_PA_EX!F$2</f>
        <v>695.28711413749136</v>
      </c>
      <c r="G11" s="12">
        <f>INTAVI_PA_EX!G$2</f>
        <v>653.46074960526369</v>
      </c>
      <c r="H11" s="12">
        <f>INTAVI_PA_EX!H$2</f>
        <v>744.92421531609591</v>
      </c>
      <c r="I11" s="12">
        <f>INTAVI_PA_EX!I$2</f>
        <v>758.63389711247476</v>
      </c>
      <c r="J11" s="12">
        <f>INTAVI_PA_EX!J$2</f>
        <v>898.28165242197144</v>
      </c>
      <c r="K11" s="12">
        <f>INTAVI_PA_EX!K$2</f>
        <v>841.98640577397975</v>
      </c>
      <c r="L11" s="12">
        <f>INTAVI_PA_EX!L$2</f>
        <v>544.93294305782763</v>
      </c>
      <c r="M11" s="12">
        <f>INTAVI_PA_EX!M$2</f>
        <v>732.62346337489726</v>
      </c>
      <c r="N11" s="12">
        <f>INTAVI_PA_EX!N$2</f>
        <v>689.69520667607947</v>
      </c>
      <c r="O11" s="12">
        <f>INTAVI_PA_EX!O$2</f>
        <v>584.78703539223113</v>
      </c>
      <c r="P11" s="12">
        <f>INTAVI_PA_EX!P$2</f>
        <v>648.57114028981584</v>
      </c>
      <c r="Q11" s="12">
        <f>INTAVI_PA_EX!Q$2</f>
        <v>739.46092915005124</v>
      </c>
      <c r="R11" s="12">
        <f>INTAVI_PA_EX!R$2</f>
        <v>824.2353404151122</v>
      </c>
      <c r="S11" s="12">
        <f>INTAVI_PA_EX!S$2</f>
        <v>815.09172148381674</v>
      </c>
      <c r="T11" s="12">
        <f>INTAVI_PA_EX!T$2</f>
        <v>935.98809001989071</v>
      </c>
      <c r="U11" s="12">
        <f>INTAVI_PA_EX!U$2</f>
        <v>1015.8533376362436</v>
      </c>
      <c r="V11" s="12">
        <f>INTAVI_PA_EX!V$2</f>
        <v>1052.6385681324941</v>
      </c>
      <c r="W11" s="12">
        <f>INTAVI_PA_EX!W$2</f>
        <v>452.20093355368346</v>
      </c>
      <c r="X11" s="12">
        <f>INTAVI_PA_EX!X$2</f>
        <v>468.39362533107806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13.239499238866637</v>
      </c>
      <c r="D12" s="12">
        <f>INTAVI_FR_IN!D$2</f>
        <v>14.595403706778923</v>
      </c>
      <c r="E12" s="12">
        <f>INTAVI_FR_IN!E$2</f>
        <v>11.515598486302149</v>
      </c>
      <c r="F12" s="12">
        <f>INTAVI_FR_IN!F$2</f>
        <v>11.324869719053865</v>
      </c>
      <c r="G12" s="12">
        <f>INTAVI_FR_IN!G$2</f>
        <v>10.977535205425303</v>
      </c>
      <c r="H12" s="12">
        <f>INTAVI_FR_IN!H$2</f>
        <v>21.076730874943276</v>
      </c>
      <c r="I12" s="12">
        <f>INTAVI_FR_IN!I$2</f>
        <v>31.733987015240007</v>
      </c>
      <c r="J12" s="12">
        <f>INTAVI_FR_IN!J$2</f>
        <v>33.286517176288207</v>
      </c>
      <c r="K12" s="12">
        <f>INTAVI_FR_IN!K$2</f>
        <v>30.619442074002368</v>
      </c>
      <c r="L12" s="12">
        <f>INTAVI_FR_IN!L$2</f>
        <v>20.943786389571983</v>
      </c>
      <c r="M12" s="12">
        <f>INTAVI_FR_IN!M$2</f>
        <v>29.751803807083107</v>
      </c>
      <c r="N12" s="12">
        <f>INTAVI_FR_IN!N$2</f>
        <v>25.930632954123823</v>
      </c>
      <c r="O12" s="12">
        <f>INTAVI_FR_IN!O$2</f>
        <v>20.204183579232513</v>
      </c>
      <c r="P12" s="12">
        <f>INTAVI_FR_IN!P$2</f>
        <v>20.314163373006757</v>
      </c>
      <c r="Q12" s="12">
        <f>INTAVI_FR_IN!Q$2</f>
        <v>24.967164931763687</v>
      </c>
      <c r="R12" s="12">
        <f>INTAVI_FR_IN!R$2</f>
        <v>29.42118704173927</v>
      </c>
      <c r="S12" s="12">
        <f>INTAVI_FR_IN!S$2</f>
        <v>25.012394283842195</v>
      </c>
      <c r="T12" s="12">
        <f>INTAVI_FR_IN!T$2</f>
        <v>28.82104699567217</v>
      </c>
      <c r="U12" s="12">
        <f>INTAVI_FR_IN!U$2</f>
        <v>31.216275963166751</v>
      </c>
      <c r="V12" s="12">
        <f>INTAVI_FR_IN!V$2</f>
        <v>30.098391874137842</v>
      </c>
      <c r="W12" s="12">
        <f>INTAVI_FR_IN!W$2</f>
        <v>27.491842357651738</v>
      </c>
      <c r="X12" s="12">
        <f>INTAVI_FR_IN!X$2</f>
        <v>35.463344564353839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17.613435432472969</v>
      </c>
      <c r="D13" s="12">
        <f>INTAVI_FR_EX!D$2</f>
        <v>19.503264421556871</v>
      </c>
      <c r="E13" s="12">
        <f>INTAVI_FR_EX!E$2</f>
        <v>21.225935784278025</v>
      </c>
      <c r="F13" s="12">
        <f>INTAVI_FR_EX!F$2</f>
        <v>24.56687730667571</v>
      </c>
      <c r="G13" s="12">
        <f>INTAVI_FR_EX!G$2</f>
        <v>39.06725459868489</v>
      </c>
      <c r="H13" s="12">
        <f>INTAVI_FR_EX!H$2</f>
        <v>34.47883370662975</v>
      </c>
      <c r="I13" s="12">
        <f>INTAVI_FR_EX!I$2</f>
        <v>35.873576404476225</v>
      </c>
      <c r="J13" s="12">
        <f>INTAVI_FR_EX!J$2</f>
        <v>34.261270064456113</v>
      </c>
      <c r="K13" s="12">
        <f>INTAVI_FR_EX!K$2</f>
        <v>31.150878215917757</v>
      </c>
      <c r="L13" s="12">
        <f>INTAVI_FR_EX!L$2</f>
        <v>16.993290543641116</v>
      </c>
      <c r="M13" s="12">
        <f>INTAVI_FR_EX!M$2</f>
        <v>30.487669193329701</v>
      </c>
      <c r="N13" s="12">
        <f>INTAVI_FR_EX!N$2</f>
        <v>23.238695511150716</v>
      </c>
      <c r="O13" s="12">
        <f>INTAVI_FR_EX!O$2</f>
        <v>28.134094391790089</v>
      </c>
      <c r="P13" s="12">
        <f>INTAVI_FR_EX!P$2</f>
        <v>31.940143674896266</v>
      </c>
      <c r="Q13" s="12">
        <f>INTAVI_FR_EX!Q$2</f>
        <v>32.058343608306025</v>
      </c>
      <c r="R13" s="12">
        <f>INTAVI_FR_EX!R$2</f>
        <v>36.284420093000648</v>
      </c>
      <c r="S13" s="12">
        <f>INTAVI_FR_EX!S$2</f>
        <v>31.962988019132993</v>
      </c>
      <c r="T13" s="12">
        <f>INTAVI_FR_EX!T$2</f>
        <v>44.015338998668767</v>
      </c>
      <c r="U13" s="12">
        <f>INTAVI_FR_EX!U$2</f>
        <v>34.532813598010939</v>
      </c>
      <c r="V13" s="12">
        <f>INTAVI_FR_EX!V$2</f>
        <v>30.319028053899537</v>
      </c>
      <c r="W13" s="12">
        <f>INTAVI_FR_EX!W$2</f>
        <v>54.771490160482458</v>
      </c>
      <c r="X13" s="12">
        <f>INTAVI_FR_EX!X$2</f>
        <v>65.905364555962592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41378.412659106005</v>
      </c>
      <c r="D14" s="8">
        <f>NRGSUP!D$2</f>
        <v>43549.111766462396</v>
      </c>
      <c r="E14" s="8">
        <f>NRGSUP!E$2</f>
        <v>42650.308398525602</v>
      </c>
      <c r="F14" s="8">
        <f>NRGSUP!F$2</f>
        <v>42437.840402118003</v>
      </c>
      <c r="G14" s="8">
        <f>NRGSUP!G$2</f>
        <v>42934.716001928406</v>
      </c>
      <c r="H14" s="8">
        <f>NRGSUP!H$2</f>
        <v>44843.962489449601</v>
      </c>
      <c r="I14" s="8">
        <f>NRGSUP!I$2</f>
        <v>45490.399895938797</v>
      </c>
      <c r="J14" s="8">
        <f>NRGSUP!J$2</f>
        <v>44731.062972412801</v>
      </c>
      <c r="K14" s="8">
        <f>NRGSUP!K$2</f>
        <v>44309.822193631189</v>
      </c>
      <c r="L14" s="8">
        <f>NRGSUP!L$2</f>
        <v>39708.740032366601</v>
      </c>
      <c r="M14" s="8">
        <f>NRGSUP!M$2</f>
        <v>39657.063922613466</v>
      </c>
      <c r="N14" s="8">
        <f>NRGSUP!N$2</f>
        <v>35902.552180910228</v>
      </c>
      <c r="O14" s="8">
        <f>NRGSUP!O$2</f>
        <v>36199.923932786922</v>
      </c>
      <c r="P14" s="8">
        <f>NRGSUP!P$2</f>
        <v>35048.871870659394</v>
      </c>
      <c r="Q14" s="8">
        <f>NRGSUP!Q$2</f>
        <v>34519.202880797209</v>
      </c>
      <c r="R14" s="8">
        <f>NRGSUP!R$2</f>
        <v>35848.581844952372</v>
      </c>
      <c r="S14" s="8">
        <f>NRGSUP!S$2</f>
        <v>37671.845753560745</v>
      </c>
      <c r="T14" s="8">
        <f>NRGSUP!T$2</f>
        <v>36384.393376198968</v>
      </c>
      <c r="U14" s="8">
        <f>NRGSUP!U$2</f>
        <v>36159.750880140615</v>
      </c>
      <c r="V14" s="8">
        <f>NRGSUP!V$2</f>
        <v>34545.552046444616</v>
      </c>
      <c r="W14" s="8">
        <f>NRGSUP!W$2</f>
        <v>32470.393374578656</v>
      </c>
      <c r="X14" s="8">
        <f>NRGSUP!X$2</f>
        <v>34296.831792880002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15522.528273120002</v>
      </c>
      <c r="D15" s="10">
        <f>TI_EHG_E!D$2</f>
        <v>16816.921476479998</v>
      </c>
      <c r="E15" s="10">
        <f>TI_EHG_E!E$2</f>
        <v>16114.290124319999</v>
      </c>
      <c r="F15" s="10">
        <f>TI_EHG_E!F$2</f>
        <v>15093.018488880001</v>
      </c>
      <c r="G15" s="10">
        <f>TI_EHG_E!G$2</f>
        <v>14754.514435200002</v>
      </c>
      <c r="H15" s="10">
        <f>TI_EHG_E!H$2</f>
        <v>15223.351442400002</v>
      </c>
      <c r="I15" s="10">
        <f>TI_EHG_E!I$2</f>
        <v>14773.922893080002</v>
      </c>
      <c r="J15" s="10">
        <f>TI_EHG_E!J$2</f>
        <v>14402.275511400003</v>
      </c>
      <c r="K15" s="10">
        <f>TI_EHG_E!K$2</f>
        <v>14259.105723960001</v>
      </c>
      <c r="L15" s="10">
        <f>TI_EHG_E!L$2</f>
        <v>12772.077957719999</v>
      </c>
      <c r="M15" s="10">
        <f>TI_EHG_E!M$2</f>
        <v>13173.064247520002</v>
      </c>
      <c r="N15" s="10">
        <f>TI_EHG_E!N$2</f>
        <v>11794.755297599999</v>
      </c>
      <c r="O15" s="10">
        <f>TI_EHG_E!O$2</f>
        <v>12645.237205554391</v>
      </c>
      <c r="P15" s="10">
        <f>TI_EHG_E!P$2</f>
        <v>11288.901659074463</v>
      </c>
      <c r="Q15" s="10">
        <f>TI_EHG_E!Q$2</f>
        <v>11113.683440982419</v>
      </c>
      <c r="R15" s="10">
        <f>TI_EHG_E!R$2</f>
        <v>11775.438018815919</v>
      </c>
      <c r="S15" s="10">
        <f>TI_EHG_E!S$2</f>
        <v>12528.660997779258</v>
      </c>
      <c r="T15" s="10">
        <f>TI_EHG_E!T$2</f>
        <v>11687.846676520905</v>
      </c>
      <c r="U15" s="10">
        <f>TI_EHG_E!U$2</f>
        <v>10428.009122985652</v>
      </c>
      <c r="V15" s="10">
        <f>TI_EHG_E!V$2</f>
        <v>9195.6167764011007</v>
      </c>
      <c r="W15" s="10">
        <f>TI_EHG_E!W$2</f>
        <v>8571.7380884061295</v>
      </c>
      <c r="X15" s="10">
        <f>TI_EHG_E!X$2</f>
        <v>10153.863108835652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15180.808067280002</v>
      </c>
      <c r="D16" s="12">
        <f>TI_EHG_E_E!D$2</f>
        <v>16465.25688696</v>
      </c>
      <c r="E16" s="12">
        <f>TI_EHG_E_E!E$2</f>
        <v>15732.572349599999</v>
      </c>
      <c r="F16" s="12">
        <f>TI_EHG_E_E!F$2</f>
        <v>14782.901274000002</v>
      </c>
      <c r="G16" s="12">
        <f>TI_EHG_E_E!G$2</f>
        <v>14451.583955040001</v>
      </c>
      <c r="H16" s="12">
        <f>TI_EHG_E_E!H$2</f>
        <v>14925.127015440004</v>
      </c>
      <c r="I16" s="12">
        <f>TI_EHG_E_E!I$2</f>
        <v>14266.5144048</v>
      </c>
      <c r="J16" s="12">
        <f>TI_EHG_E_E!J$2</f>
        <v>13777.710686280001</v>
      </c>
      <c r="K16" s="12">
        <f>TI_EHG_E_E!K$2</f>
        <v>13643.072283240002</v>
      </c>
      <c r="L16" s="12">
        <f>TI_EHG_E_E!L$2</f>
        <v>12115.327334039997</v>
      </c>
      <c r="M16" s="12">
        <f>TI_EHG_E_E!M$2</f>
        <v>12484.537558200002</v>
      </c>
      <c r="N16" s="12">
        <f>TI_EHG_E_E!N$2</f>
        <v>11155.511083319998</v>
      </c>
      <c r="O16" s="12">
        <f>TI_EHG_E_E!O$2</f>
        <v>11923.770496074389</v>
      </c>
      <c r="P16" s="12">
        <f>TI_EHG_E_E!P$2</f>
        <v>10582.943245954462</v>
      </c>
      <c r="Q16" s="12">
        <f>TI_EHG_E_E!Q$2</f>
        <v>10444.436674062419</v>
      </c>
      <c r="R16" s="12">
        <f>TI_EHG_E_E!R$2</f>
        <v>11055.57545349592</v>
      </c>
      <c r="S16" s="12">
        <f>TI_EHG_E_E!S$2</f>
        <v>11818.606020819258</v>
      </c>
      <c r="T16" s="12">
        <f>TI_EHG_E_E!T$2</f>
        <v>10979.392832320904</v>
      </c>
      <c r="U16" s="12">
        <f>TI_EHG_E_E!U$2</f>
        <v>9747.8907873456519</v>
      </c>
      <c r="V16" s="12">
        <f>TI_EHG_E_E!V$2</f>
        <v>8556.7784351210994</v>
      </c>
      <c r="W16" s="12">
        <f>TI_EHG_E_E!W$2</f>
        <v>7887.8872562061279</v>
      </c>
      <c r="X16" s="12">
        <f>TI_EHG_E_E!X$2</f>
        <v>9520.3848370756514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341.72020583999995</v>
      </c>
      <c r="D17" s="12">
        <f>TI_EHG_CHP_E!D$2</f>
        <v>351.66458951999999</v>
      </c>
      <c r="E17" s="12">
        <f>TI_EHG_CHP_E!E$2</f>
        <v>381.71777472000002</v>
      </c>
      <c r="F17" s="12">
        <f>TI_EHG_CHP_E!F$2</f>
        <v>310.11721488000001</v>
      </c>
      <c r="G17" s="12">
        <f>TI_EHG_CHP_E!G$2</f>
        <v>302.93048016</v>
      </c>
      <c r="H17" s="12">
        <f>TI_EHG_CHP_E!H$2</f>
        <v>298.22442696000002</v>
      </c>
      <c r="I17" s="12">
        <f>TI_EHG_CHP_E!I$2</f>
        <v>507.40848828000003</v>
      </c>
      <c r="J17" s="12">
        <f>TI_EHG_CHP_E!J$2</f>
        <v>624.56482512000002</v>
      </c>
      <c r="K17" s="12">
        <f>TI_EHG_CHP_E!K$2</f>
        <v>616.03344072000004</v>
      </c>
      <c r="L17" s="12">
        <f>TI_EHG_CHP_E!L$2</f>
        <v>656.7506236800001</v>
      </c>
      <c r="M17" s="12">
        <f>TI_EHG_CHP_E!M$2</f>
        <v>688.52668931999983</v>
      </c>
      <c r="N17" s="12">
        <f>TI_EHG_CHP_E!N$2</f>
        <v>639.24421428000005</v>
      </c>
      <c r="O17" s="12">
        <f>TI_EHG_CHP_E!O$2</f>
        <v>721.46670948000008</v>
      </c>
      <c r="P17" s="12">
        <f>TI_EHG_CHP_E!P$2</f>
        <v>705.95841312000005</v>
      </c>
      <c r="Q17" s="12">
        <f>TI_EHG_CHP_E!Q$2</f>
        <v>669.24676691999991</v>
      </c>
      <c r="R17" s="12">
        <f>TI_EHG_CHP_E!R$2</f>
        <v>719.86256531999993</v>
      </c>
      <c r="S17" s="12">
        <f>TI_EHG_CHP_E!S$2</f>
        <v>710.05497695999986</v>
      </c>
      <c r="T17" s="12">
        <f>TI_EHG_CHP_E!T$2</f>
        <v>708.45384420000005</v>
      </c>
      <c r="U17" s="12">
        <f>TI_EHG_CHP_E!U$2</f>
        <v>680.11833564000017</v>
      </c>
      <c r="V17" s="12">
        <f>TI_EHG_CHP_E!V$2</f>
        <v>638.83834128000012</v>
      </c>
      <c r="W17" s="12">
        <f>TI_EHG_CHP_E!W$2</f>
        <v>683.8508321999999</v>
      </c>
      <c r="X17" s="12">
        <f>TI_EHG_CHP_E!X$2</f>
        <v>633.47827175999987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313.90677072000005</v>
      </c>
      <c r="D19" s="8">
        <f>NRG_E!D$2</f>
        <v>374.61291299999999</v>
      </c>
      <c r="E19" s="8">
        <f>NRG_E!E$2</f>
        <v>428.57889444000006</v>
      </c>
      <c r="F19" s="8">
        <f>NRG_E!F$2</f>
        <v>503.97303996000005</v>
      </c>
      <c r="G19" s="8">
        <f>NRG_E!G$2</f>
        <v>497.46462443999997</v>
      </c>
      <c r="H19" s="8">
        <f>NRG_E!H$2</f>
        <v>500.20115111999991</v>
      </c>
      <c r="I19" s="8">
        <f>NRG_E!I$2</f>
        <v>620.12702411999999</v>
      </c>
      <c r="J19" s="8">
        <f>NRG_E!J$2</f>
        <v>588.27959280000005</v>
      </c>
      <c r="K19" s="8">
        <f>NRG_E!K$2</f>
        <v>468.17590067999998</v>
      </c>
      <c r="L19" s="8">
        <f>NRG_E!L$2</f>
        <v>435.05589564000002</v>
      </c>
      <c r="M19" s="8">
        <f>NRG_E!M$2</f>
        <v>399.02183748000004</v>
      </c>
      <c r="N19" s="8">
        <f>NRG_E!N$2</f>
        <v>375.94031867999996</v>
      </c>
      <c r="O19" s="8">
        <f>NRG_E!O$2</f>
        <v>440.43992567999987</v>
      </c>
      <c r="P19" s="8">
        <f>NRG_E!P$2</f>
        <v>435.96827424000003</v>
      </c>
      <c r="Q19" s="8">
        <f>NRG_E!Q$2</f>
        <v>406.29716136000002</v>
      </c>
      <c r="R19" s="8">
        <f>NRG_E!R$2</f>
        <v>409.83544403999997</v>
      </c>
      <c r="S19" s="8">
        <f>NRG_E!S$2</f>
        <v>434.71791396000003</v>
      </c>
      <c r="T19" s="8">
        <f>NRG_E!T$2</f>
        <v>448.76855376000003</v>
      </c>
      <c r="U19" s="8">
        <f>NRG_E!U$2</f>
        <v>419.93031240000005</v>
      </c>
      <c r="V19" s="8">
        <f>NRG_E!V$2</f>
        <v>377.87521644000003</v>
      </c>
      <c r="W19" s="8">
        <f>NRG_E!W$2</f>
        <v>414.42114204000001</v>
      </c>
      <c r="X19" s="8">
        <f>NRG_E!X$2</f>
        <v>379.59847560000003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147.77054784000001</v>
      </c>
      <c r="J21" s="12">
        <f>NRG_OIL_NG_E!J$2</f>
        <v>144.47435976000003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37.505555999999999</v>
      </c>
      <c r="D24" s="12">
        <f>NRG_BKBPB_E!D$2</f>
        <v>81.956613599999983</v>
      </c>
      <c r="E24" s="12">
        <f>NRG_BKBPB_E!E$2</f>
        <v>106.960572</v>
      </c>
      <c r="F24" s="12">
        <f>NRG_BKBPB_E!F$2</f>
        <v>184.74973200000002</v>
      </c>
      <c r="G24" s="12">
        <f>NRG_BKBPB_E!G$2</f>
        <v>179.19363599999997</v>
      </c>
      <c r="H24" s="12">
        <f>NRG_BKBPB_E!H$2</f>
        <v>121.78496879999996</v>
      </c>
      <c r="I24" s="12">
        <f>NRG_BKBPB_E!I$2</f>
        <v>105.89209199999998</v>
      </c>
      <c r="J24" s="12">
        <f>NRG_BKBPB_E!J$2</f>
        <v>108.22176000000002</v>
      </c>
      <c r="K24" s="12">
        <f>NRG_BKBPB_E!K$2</f>
        <v>119.55413519999998</v>
      </c>
      <c r="L24" s="12">
        <f>NRG_BKBPB_E!L$2</f>
        <v>139.12639920000001</v>
      </c>
      <c r="M24" s="12">
        <f>NRG_BKBPB_E!M$2</f>
        <v>107.49519360000002</v>
      </c>
      <c r="N24" s="12">
        <f>NRG_BKBPB_E!N$2</f>
        <v>86.261443199999974</v>
      </c>
      <c r="O24" s="12">
        <f>NRG_BKBPB_E!O$2</f>
        <v>106.26033599999997</v>
      </c>
      <c r="P24" s="12">
        <f>NRG_BKBPB_E!P$2</f>
        <v>109.97750160000002</v>
      </c>
      <c r="Q24" s="12">
        <f>NRG_BKBPB_E!Q$2</f>
        <v>82.8278064</v>
      </c>
      <c r="R24" s="12">
        <f>NRG_BKBPB_E!R$2</f>
        <v>55.154174400000002</v>
      </c>
      <c r="S24" s="12">
        <f>NRG_BKBPB_E!S$2</f>
        <v>72.976039200000002</v>
      </c>
      <c r="T24" s="12">
        <f>NRG_BKBPB_E!T$2</f>
        <v>88.596453600000004</v>
      </c>
      <c r="U24" s="12">
        <f>NRG_BKBPB_E!U$2</f>
        <v>67.951893600000005</v>
      </c>
      <c r="V24" s="12">
        <f>NRG_BKBPB_E!V$2</f>
        <v>54.476071200000014</v>
      </c>
      <c r="W24" s="12">
        <f>NRG_BKBPB_E!W$2</f>
        <v>59.799391199999995</v>
      </c>
      <c r="X24" s="12">
        <f>NRG_BKBPB_E!X$2</f>
        <v>73.402667999999977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276.40121472000004</v>
      </c>
      <c r="D27" s="12">
        <f>NRG_PR_E!D$2</f>
        <v>292.65629940000002</v>
      </c>
      <c r="E27" s="12">
        <f>NRG_PR_E!E$2</f>
        <v>321.61832244000004</v>
      </c>
      <c r="F27" s="12">
        <f>NRG_PR_E!F$2</f>
        <v>319.22330796</v>
      </c>
      <c r="G27" s="12">
        <f>NRG_PR_E!G$2</f>
        <v>318.27098844</v>
      </c>
      <c r="H27" s="12">
        <f>NRG_PR_E!H$2</f>
        <v>378.41618231999996</v>
      </c>
      <c r="I27" s="12">
        <f>NRG_PR_E!I$2</f>
        <v>366.46438427999999</v>
      </c>
      <c r="J27" s="12">
        <f>NRG_PR_E!J$2</f>
        <v>335.58347304000006</v>
      </c>
      <c r="K27" s="12">
        <f>NRG_PR_E!K$2</f>
        <v>348.62176548000002</v>
      </c>
      <c r="L27" s="12">
        <f>NRG_PR_E!L$2</f>
        <v>295.92949644000004</v>
      </c>
      <c r="M27" s="12">
        <f>NRG_PR_E!M$2</f>
        <v>291.52664387999999</v>
      </c>
      <c r="N27" s="12">
        <f>NRG_PR_E!N$2</f>
        <v>289.67887547999999</v>
      </c>
      <c r="O27" s="12">
        <f>NRG_PR_E!O$2</f>
        <v>334.17958967999994</v>
      </c>
      <c r="P27" s="12">
        <f>NRG_PR_E!P$2</f>
        <v>325.99077263999999</v>
      </c>
      <c r="Q27" s="12">
        <f>NRG_PR_E!Q$2</f>
        <v>323.46935496000003</v>
      </c>
      <c r="R27" s="12">
        <f>NRG_PR_E!R$2</f>
        <v>354.68126963999998</v>
      </c>
      <c r="S27" s="12">
        <f>NRG_PR_E!S$2</f>
        <v>361.74187476000003</v>
      </c>
      <c r="T27" s="12">
        <f>NRG_PR_E!T$2</f>
        <v>360.17210016000001</v>
      </c>
      <c r="U27" s="12">
        <f>NRG_PR_E!U$2</f>
        <v>351.97841880000004</v>
      </c>
      <c r="V27" s="12">
        <f>NRG_PR_E!V$2</f>
        <v>323.39914524</v>
      </c>
      <c r="W27" s="12">
        <f>NRG_PR_E!W$2</f>
        <v>354.62175084</v>
      </c>
      <c r="X27" s="12">
        <f>NRG_PR_E!X$2</f>
        <v>306.19580760000008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25541.977615265998</v>
      </c>
      <c r="D35" s="8">
        <f>FC_E!D$2</f>
        <v>26357.577376982401</v>
      </c>
      <c r="E35" s="8">
        <f>FC_E!E$2</f>
        <v>26107.439379765601</v>
      </c>
      <c r="F35" s="8">
        <f>FC_E!F$2</f>
        <v>26840.848873277999</v>
      </c>
      <c r="G35" s="8">
        <f>FC_E!G$2</f>
        <v>27682.736942288408</v>
      </c>
      <c r="H35" s="8">
        <f>FC_E!H$2</f>
        <v>29120.409895929602</v>
      </c>
      <c r="I35" s="8">
        <f>FC_E!I$2</f>
        <v>30096.349978738799</v>
      </c>
      <c r="J35" s="8">
        <f>FC_E!J$2</f>
        <v>29740.507868212793</v>
      </c>
      <c r="K35" s="8">
        <f>FC_E!K$2</f>
        <v>29582.540568991193</v>
      </c>
      <c r="L35" s="8">
        <f>FC_E!L$2</f>
        <v>26501.606179006598</v>
      </c>
      <c r="M35" s="8">
        <f>FC_E!M$2</f>
        <v>26084.977837613467</v>
      </c>
      <c r="N35" s="8">
        <f>FC_E!N$2</f>
        <v>23731.856564630238</v>
      </c>
      <c r="O35" s="8">
        <f>FC_E!O$2</f>
        <v>23114.246801552534</v>
      </c>
      <c r="P35" s="8">
        <f>FC_E!P$2</f>
        <v>23324.001937344921</v>
      </c>
      <c r="Q35" s="8">
        <f>FC_E!Q$2</f>
        <v>22999.222278454788</v>
      </c>
      <c r="R35" s="8">
        <f>FC_E!R$2</f>
        <v>23663.308382096449</v>
      </c>
      <c r="S35" s="8">
        <f>FC_E!S$2</f>
        <v>24708.46684182149</v>
      </c>
      <c r="T35" s="8">
        <f>FC_E!T$2</f>
        <v>24247.77814591807</v>
      </c>
      <c r="U35" s="8">
        <f>FC_E!U$2</f>
        <v>25311.811444754974</v>
      </c>
      <c r="V35" s="8">
        <f>FC_E!V$2</f>
        <v>24972.06005360352</v>
      </c>
      <c r="W35" s="8">
        <f>FC_E!W$2</f>
        <v>23484.23414413253</v>
      </c>
      <c r="X35" s="8">
        <f>FC_E!X$2</f>
        <v>23763.37020844435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5244.1990066800008</v>
      </c>
      <c r="D36" s="12">
        <f>FC_IND_E!D$2</f>
        <v>5189.0650002000011</v>
      </c>
      <c r="E36" s="12">
        <f>FC_IND_E!E$2</f>
        <v>4840.9126740000011</v>
      </c>
      <c r="F36" s="12">
        <f>FC_IND_E!F$2</f>
        <v>4982.1225721199999</v>
      </c>
      <c r="G36" s="12">
        <f>FC_IND_E!G$2</f>
        <v>5044.8209986800011</v>
      </c>
      <c r="H36" s="12">
        <f>FC_IND_E!H$2</f>
        <v>5230.2246818400008</v>
      </c>
      <c r="I36" s="12">
        <f>FC_IND_E!I$2</f>
        <v>5197.2130749600001</v>
      </c>
      <c r="J36" s="12">
        <f>FC_IND_E!J$2</f>
        <v>4752.25839576</v>
      </c>
      <c r="K36" s="12">
        <f>FC_IND_E!K$2</f>
        <v>4552.6719362399999</v>
      </c>
      <c r="L36" s="12">
        <f>FC_IND_E!L$2</f>
        <v>3404.1929913046047</v>
      </c>
      <c r="M36" s="12">
        <f>FC_IND_E!M$2</f>
        <v>3504.4228631334604</v>
      </c>
      <c r="N36" s="12">
        <f>FC_IND_E!N$2</f>
        <v>3050.0446361674349</v>
      </c>
      <c r="O36" s="12">
        <f>FC_IND_E!O$2</f>
        <v>3109.8923805289346</v>
      </c>
      <c r="P36" s="12">
        <f>FC_IND_E!P$2</f>
        <v>3330.6291916869295</v>
      </c>
      <c r="Q36" s="12">
        <f>FC_IND_E!Q$2</f>
        <v>3564.4265341763908</v>
      </c>
      <c r="R36" s="12">
        <f>FC_IND_E!R$2</f>
        <v>3564.8520956280495</v>
      </c>
      <c r="S36" s="12">
        <f>FC_IND_E!S$2</f>
        <v>3675.408052578292</v>
      </c>
      <c r="T36" s="12">
        <f>FC_IND_E!T$2</f>
        <v>3834.6097764084675</v>
      </c>
      <c r="U36" s="12">
        <f>FC_IND_E!U$2</f>
        <v>4053.9255543053696</v>
      </c>
      <c r="V36" s="12">
        <f>FC_IND_E!V$2</f>
        <v>4017.9324910399127</v>
      </c>
      <c r="W36" s="12">
        <f>FC_IND_E!W$2</f>
        <v>3885.5165871209283</v>
      </c>
      <c r="X36" s="12">
        <f>FC_IND_E!X$2</f>
        <v>4152.9005122379413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44.745459840000009</v>
      </c>
      <c r="D37" s="14">
        <f>FC_IND_IS_E!D$2</f>
        <v>29.54796984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44.745459840000009</v>
      </c>
      <c r="D39" s="16">
        <f>FC_IND_IS_EA_E!D$2</f>
        <v>29.54796984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1335.2476561200001</v>
      </c>
      <c r="D40" s="14">
        <f>FC_IND_NFM_E!D$2</f>
        <v>1192.6348509600004</v>
      </c>
      <c r="E40" s="14">
        <f>FC_IND_NFM_E!E$2</f>
        <v>1190.1207888000001</v>
      </c>
      <c r="F40" s="14">
        <f>FC_IND_NFM_E!F$2</f>
        <v>1188.3948012000003</v>
      </c>
      <c r="G40" s="14">
        <f>FC_IND_NFM_E!G$2</f>
        <v>1255.3497680400003</v>
      </c>
      <c r="H40" s="14">
        <f>FC_IND_NFM_E!H$2</f>
        <v>1158.19496028</v>
      </c>
      <c r="I40" s="14">
        <f>FC_IND_NFM_E!I$2</f>
        <v>1526.9205409200001</v>
      </c>
      <c r="J40" s="14">
        <f>FC_IND_NFM_E!J$2</f>
        <v>1179.5402084399998</v>
      </c>
      <c r="K40" s="14">
        <f>FC_IND_NFM_E!K$2</f>
        <v>1184.25905676</v>
      </c>
      <c r="L40" s="14">
        <f>FC_IND_NFM_E!L$2</f>
        <v>928.8851428800001</v>
      </c>
      <c r="M40" s="14">
        <f>FC_IND_NFM_E!M$2</f>
        <v>1212.4903748400002</v>
      </c>
      <c r="N40" s="14">
        <f>FC_IND_NFM_E!N$2</f>
        <v>990.73591235999993</v>
      </c>
      <c r="O40" s="14">
        <f>FC_IND_NFM_E!O$2</f>
        <v>836.20711512000003</v>
      </c>
      <c r="P40" s="14">
        <f>FC_IND_NFM_E!P$2</f>
        <v>971.31426299999998</v>
      </c>
      <c r="Q40" s="14">
        <f>FC_IND_NFM_E!Q$2</f>
        <v>897.0242162400001</v>
      </c>
      <c r="R40" s="14">
        <f>FC_IND_NFM_E!R$2</f>
        <v>876.93456024000022</v>
      </c>
      <c r="S40" s="14">
        <f>FC_IND_NFM_E!S$2</f>
        <v>877.76752824000005</v>
      </c>
      <c r="T40" s="14">
        <f>FC_IND_NFM_E!T$2</f>
        <v>905.56173179999985</v>
      </c>
      <c r="U40" s="14">
        <f>FC_IND_NFM_E!U$2</f>
        <v>929.71524132000025</v>
      </c>
      <c r="V40" s="14">
        <f>FC_IND_NFM_E!V$2</f>
        <v>978.13599048000003</v>
      </c>
      <c r="W40" s="14">
        <f>FC_IND_NFM_E!W$2</f>
        <v>926.59978764000016</v>
      </c>
      <c r="X40" s="14">
        <f>FC_IND_NFM_E!X$2</f>
        <v>953.38543680000032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1279.5707694985088</v>
      </c>
      <c r="D41" s="16">
        <f>FC_IND_NFM_AM_E!D$2</f>
        <v>1133.684294079764</v>
      </c>
      <c r="E41" s="16">
        <f>FC_IND_NFM_AM_E!E$2</f>
        <v>1157.9905599761407</v>
      </c>
      <c r="F41" s="16">
        <f>FC_IND_NFM_AM_E!F$2</f>
        <v>1147.5069726966071</v>
      </c>
      <c r="G41" s="16">
        <f>FC_IND_NFM_AM_E!G$2</f>
        <v>1173.8335786859475</v>
      </c>
      <c r="H41" s="16">
        <f>FC_IND_NFM_AM_E!H$2</f>
        <v>1105.0397229641524</v>
      </c>
      <c r="I41" s="16">
        <f>FC_IND_NFM_AM_E!I$2</f>
        <v>1439.4286342727689</v>
      </c>
      <c r="J41" s="16">
        <f>FC_IND_NFM_AM_E!J$2</f>
        <v>1114.5169699902585</v>
      </c>
      <c r="K41" s="16">
        <f>FC_IND_NFM_AM_E!K$2</f>
        <v>1121.7827997672862</v>
      </c>
      <c r="L41" s="16">
        <f>FC_IND_NFM_AM_E!L$2</f>
        <v>867.13885555568731</v>
      </c>
      <c r="M41" s="16">
        <f>FC_IND_NFM_AM_E!M$2</f>
        <v>1154.2983726861648</v>
      </c>
      <c r="N41" s="16">
        <f>FC_IND_NFM_AM_E!N$2</f>
        <v>945.84232050878313</v>
      </c>
      <c r="O41" s="16">
        <f>FC_IND_NFM_AM_E!O$2</f>
        <v>798.44772429530406</v>
      </c>
      <c r="P41" s="16">
        <f>FC_IND_NFM_AM_E!P$2</f>
        <v>926.58564771504734</v>
      </c>
      <c r="Q41" s="16">
        <f>FC_IND_NFM_AM_E!Q$2</f>
        <v>861.46643241322499</v>
      </c>
      <c r="R41" s="16">
        <f>FC_IND_NFM_AM_E!R$2</f>
        <v>842.2914406162173</v>
      </c>
      <c r="S41" s="16">
        <f>FC_IND_NFM_AM_E!S$2</f>
        <v>841.30487619012263</v>
      </c>
      <c r="T41" s="16">
        <f>FC_IND_NFM_AM_E!T$2</f>
        <v>868.64705550315387</v>
      </c>
      <c r="U41" s="16">
        <f>FC_IND_NFM_AM_E!U$2</f>
        <v>897.12246198792195</v>
      </c>
      <c r="V41" s="16">
        <f>FC_IND_NFM_AM_E!V$2</f>
        <v>940.56389288288779</v>
      </c>
      <c r="W41" s="16">
        <f>FC_IND_NFM_AM_E!W$2</f>
        <v>900.82694040317722</v>
      </c>
      <c r="X41" s="16">
        <f>FC_IND_NFM_AM_E!X$2</f>
        <v>921.73521928741002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55.67688662149142</v>
      </c>
      <c r="D44" s="16">
        <f>FC_IND_NFM_OM_E!D$2</f>
        <v>58.950556880236462</v>
      </c>
      <c r="E44" s="16">
        <f>FC_IND_NFM_OM_E!E$2</f>
        <v>32.130228823859461</v>
      </c>
      <c r="F44" s="16">
        <f>FC_IND_NFM_OM_E!F$2</f>
        <v>40.887828503393045</v>
      </c>
      <c r="G44" s="16">
        <f>FC_IND_NFM_OM_E!G$2</f>
        <v>81.516189354052813</v>
      </c>
      <c r="H44" s="16">
        <f>FC_IND_NFM_OM_E!H$2</f>
        <v>53.155237315847693</v>
      </c>
      <c r="I44" s="16">
        <f>FC_IND_NFM_OM_E!I$2</f>
        <v>87.491906647231303</v>
      </c>
      <c r="J44" s="16">
        <f>FC_IND_NFM_OM_E!J$2</f>
        <v>65.023238449741243</v>
      </c>
      <c r="K44" s="16">
        <f>FC_IND_NFM_OM_E!K$2</f>
        <v>62.47625699271412</v>
      </c>
      <c r="L44" s="16">
        <f>FC_IND_NFM_OM_E!L$2</f>
        <v>61.746287324312888</v>
      </c>
      <c r="M44" s="16">
        <f>FC_IND_NFM_OM_E!M$2</f>
        <v>58.192002153835148</v>
      </c>
      <c r="N44" s="16">
        <f>FC_IND_NFM_OM_E!N$2</f>
        <v>44.893591851216897</v>
      </c>
      <c r="O44" s="16">
        <f>FC_IND_NFM_OM_E!O$2</f>
        <v>37.759390824695927</v>
      </c>
      <c r="P44" s="16">
        <f>FC_IND_NFM_OM_E!P$2</f>
        <v>44.728615284952667</v>
      </c>
      <c r="Q44" s="16">
        <f>FC_IND_NFM_OM_E!Q$2</f>
        <v>35.557783826774987</v>
      </c>
      <c r="R44" s="16">
        <f>FC_IND_NFM_OM_E!R$2</f>
        <v>34.64311962378288</v>
      </c>
      <c r="S44" s="16">
        <f>FC_IND_NFM_OM_E!S$2</f>
        <v>36.462652049877484</v>
      </c>
      <c r="T44" s="16">
        <f>FC_IND_NFM_OM_E!T$2</f>
        <v>36.914676296845961</v>
      </c>
      <c r="U44" s="16">
        <f>FC_IND_NFM_OM_E!U$2</f>
        <v>32.592779332078315</v>
      </c>
      <c r="V44" s="16">
        <f>FC_IND_NFM_OM_E!V$2</f>
        <v>37.572097597112354</v>
      </c>
      <c r="W44" s="16">
        <f>FC_IND_NFM_OM_E!W$2</f>
        <v>25.772847236822983</v>
      </c>
      <c r="X44" s="16">
        <f>FC_IND_NFM_OM_E!X$2</f>
        <v>31.650217512590316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433.09447776000002</v>
      </c>
      <c r="D45" s="14">
        <f>FC_IND_CPC_E!D$2</f>
        <v>446.78670696000006</v>
      </c>
      <c r="E45" s="14">
        <f>FC_IND_CPC_E!E$2</f>
        <v>414.11849184000016</v>
      </c>
      <c r="F45" s="14">
        <f>FC_IND_CPC_E!F$2</f>
        <v>397.91520287999998</v>
      </c>
      <c r="G45" s="14">
        <f>FC_IND_CPC_E!G$2</f>
        <v>386.77489236000019</v>
      </c>
      <c r="H45" s="14">
        <f>FC_IND_CPC_E!H$2</f>
        <v>401.91583320000007</v>
      </c>
      <c r="I45" s="14">
        <f>FC_IND_CPC_E!I$2</f>
        <v>336.53058263999992</v>
      </c>
      <c r="J45" s="14">
        <f>FC_IND_CPC_E!J$2</f>
        <v>301.79584367999996</v>
      </c>
      <c r="K45" s="14">
        <f>FC_IND_CPC_E!K$2</f>
        <v>308.94657444000006</v>
      </c>
      <c r="L45" s="14">
        <f>FC_IND_CPC_E!L$2</f>
        <v>337.76737739999999</v>
      </c>
      <c r="M45" s="14">
        <f>FC_IND_CPC_E!M$2</f>
        <v>362.89456164000006</v>
      </c>
      <c r="N45" s="14">
        <f>FC_IND_CPC_E!N$2</f>
        <v>351.09726804000002</v>
      </c>
      <c r="O45" s="14">
        <f>FC_IND_CPC_E!O$2</f>
        <v>351.34984584</v>
      </c>
      <c r="P45" s="14">
        <f>FC_IND_CPC_E!P$2</f>
        <v>321.33135240000001</v>
      </c>
      <c r="Q45" s="14">
        <f>FC_IND_CPC_E!Q$2</f>
        <v>321.73756308000003</v>
      </c>
      <c r="R45" s="14">
        <f>FC_IND_CPC_E!R$2</f>
        <v>330.56785728</v>
      </c>
      <c r="S45" s="14">
        <f>FC_IND_CPC_E!S$2</f>
        <v>341.83088963999995</v>
      </c>
      <c r="T45" s="14">
        <f>FC_IND_CPC_E!T$2</f>
        <v>346.43985264000003</v>
      </c>
      <c r="U45" s="14">
        <f>FC_IND_CPC_E!U$2</f>
        <v>380.28108527999996</v>
      </c>
      <c r="V45" s="14">
        <f>FC_IND_CPC_E!V$2</f>
        <v>376.60813451999991</v>
      </c>
      <c r="W45" s="14">
        <f>FC_IND_CPC_E!W$2</f>
        <v>368.21504052000006</v>
      </c>
      <c r="X45" s="14">
        <f>FC_IND_CPC_E!X$2</f>
        <v>342.88504596000001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314.65746341021315</v>
      </c>
      <c r="D47" s="16">
        <f>FC_IND_CPC_OC_E!D$2</f>
        <v>283.01795784988872</v>
      </c>
      <c r="E47" s="16">
        <f>FC_IND_CPC_OC_E!E$2</f>
        <v>189.6142957298926</v>
      </c>
      <c r="F47" s="16">
        <f>FC_IND_CPC_OC_E!F$2</f>
        <v>181.99710684575066</v>
      </c>
      <c r="G47" s="16">
        <f>FC_IND_CPC_OC_E!G$2</f>
        <v>191.00868480028825</v>
      </c>
      <c r="H47" s="16">
        <f>FC_IND_CPC_OC_E!H$2</f>
        <v>289.25829804926423</v>
      </c>
      <c r="I47" s="16">
        <f>FC_IND_CPC_OC_E!I$2</f>
        <v>239.59821410536046</v>
      </c>
      <c r="J47" s="16">
        <f>FC_IND_CPC_OC_E!J$2</f>
        <v>218.70382087106375</v>
      </c>
      <c r="K47" s="16">
        <f>FC_IND_CPC_OC_E!K$2</f>
        <v>249.26497805629788</v>
      </c>
      <c r="L47" s="16">
        <f>FC_IND_CPC_OC_E!L$2</f>
        <v>256.26439395552438</v>
      </c>
      <c r="M47" s="16">
        <f>FC_IND_CPC_OC_E!M$2</f>
        <v>276.31577447713988</v>
      </c>
      <c r="N47" s="16">
        <f>FC_IND_CPC_OC_E!N$2</f>
        <v>248.94663387407974</v>
      </c>
      <c r="O47" s="16">
        <f>FC_IND_CPC_OC_E!O$2</f>
        <v>267.56278117267317</v>
      </c>
      <c r="P47" s="16">
        <f>FC_IND_CPC_OC_E!P$2</f>
        <v>256.693973899394</v>
      </c>
      <c r="Q47" s="16">
        <f>FC_IND_CPC_OC_E!Q$2</f>
        <v>246.63746390598607</v>
      </c>
      <c r="R47" s="16">
        <f>FC_IND_CPC_OC_E!R$2</f>
        <v>159.34974729777477</v>
      </c>
      <c r="S47" s="16">
        <f>FC_IND_CPC_OC_E!S$2</f>
        <v>144.99021213075787</v>
      </c>
      <c r="T47" s="16">
        <f>FC_IND_CPC_OC_E!T$2</f>
        <v>150.81238547314004</v>
      </c>
      <c r="U47" s="16">
        <f>FC_IND_CPC_OC_E!U$2</f>
        <v>153.45276515890049</v>
      </c>
      <c r="V47" s="16">
        <f>FC_IND_CPC_OC_E!V$2</f>
        <v>137.53159413297169</v>
      </c>
      <c r="W47" s="16">
        <f>FC_IND_CPC_OC_E!W$2</f>
        <v>138.23835483224951</v>
      </c>
      <c r="X47" s="16">
        <f>FC_IND_CPC_OC_E!X$2</f>
        <v>90.450209261187709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118.43701434978686</v>
      </c>
      <c r="D48" s="16">
        <f>FC_IND_CPC_PH_E!D$2</f>
        <v>163.76874911011137</v>
      </c>
      <c r="E48" s="16">
        <f>FC_IND_CPC_PH_E!E$2</f>
        <v>224.50419611010759</v>
      </c>
      <c r="F48" s="16">
        <f>FC_IND_CPC_PH_E!F$2</f>
        <v>215.91809603424929</v>
      </c>
      <c r="G48" s="16">
        <f>FC_IND_CPC_PH_E!G$2</f>
        <v>195.76620755971192</v>
      </c>
      <c r="H48" s="16">
        <f>FC_IND_CPC_PH_E!H$2</f>
        <v>112.6575351507358</v>
      </c>
      <c r="I48" s="16">
        <f>FC_IND_CPC_PH_E!I$2</f>
        <v>96.932368534639494</v>
      </c>
      <c r="J48" s="16">
        <f>FC_IND_CPC_PH_E!J$2</f>
        <v>83.092022808936235</v>
      </c>
      <c r="K48" s="16">
        <f>FC_IND_CPC_PH_E!K$2</f>
        <v>59.681596383702178</v>
      </c>
      <c r="L48" s="16">
        <f>FC_IND_CPC_PH_E!L$2</f>
        <v>81.502983444475632</v>
      </c>
      <c r="M48" s="16">
        <f>FC_IND_CPC_PH_E!M$2</f>
        <v>86.578787162860181</v>
      </c>
      <c r="N48" s="16">
        <f>FC_IND_CPC_PH_E!N$2</f>
        <v>102.15063416592029</v>
      </c>
      <c r="O48" s="16">
        <f>FC_IND_CPC_PH_E!O$2</f>
        <v>83.787064667326774</v>
      </c>
      <c r="P48" s="16">
        <f>FC_IND_CPC_PH_E!P$2</f>
        <v>64.63737850060599</v>
      </c>
      <c r="Q48" s="16">
        <f>FC_IND_CPC_PH_E!Q$2</f>
        <v>75.100099174013948</v>
      </c>
      <c r="R48" s="16">
        <f>FC_IND_CPC_PH_E!R$2</f>
        <v>171.21810998222526</v>
      </c>
      <c r="S48" s="16">
        <f>FC_IND_CPC_PH_E!S$2</f>
        <v>196.84067750924208</v>
      </c>
      <c r="T48" s="16">
        <f>FC_IND_CPC_PH_E!T$2</f>
        <v>195.62746716686004</v>
      </c>
      <c r="U48" s="16">
        <f>FC_IND_CPC_PH_E!U$2</f>
        <v>226.82832012109947</v>
      </c>
      <c r="V48" s="16">
        <f>FC_IND_CPC_PH_E!V$2</f>
        <v>239.07654038702816</v>
      </c>
      <c r="W48" s="16">
        <f>FC_IND_CPC_PH_E!W$2</f>
        <v>229.97668568775049</v>
      </c>
      <c r="X48" s="16">
        <f>FC_IND_CPC_PH_E!X$2</f>
        <v>252.43483669881229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1176.7097764799998</v>
      </c>
      <c r="D49" s="14">
        <f>FC_IND_NMM_E!D$2</f>
        <v>1502.35232868</v>
      </c>
      <c r="E49" s="14">
        <f>FC_IND_NMM_E!E$2</f>
        <v>1420.0408411199999</v>
      </c>
      <c r="F49" s="14">
        <f>FC_IND_NMM_E!F$2</f>
        <v>1625.3248283999999</v>
      </c>
      <c r="G49" s="14">
        <f>FC_IND_NMM_E!G$2</f>
        <v>1727.3156860800002</v>
      </c>
      <c r="H49" s="14">
        <f>FC_IND_NMM_E!H$2</f>
        <v>1845.0175158000002</v>
      </c>
      <c r="I49" s="14">
        <f>FC_IND_NMM_E!I$2</f>
        <v>1767.9994473599995</v>
      </c>
      <c r="J49" s="14">
        <f>FC_IND_NMM_E!J$2</f>
        <v>1720.7866134000001</v>
      </c>
      <c r="K49" s="14">
        <f>FC_IND_NMM_E!K$2</f>
        <v>1544.3540193599997</v>
      </c>
      <c r="L49" s="14">
        <f>FC_IND_NMM_E!L$2</f>
        <v>964.11293010460463</v>
      </c>
      <c r="M49" s="14">
        <f>FC_IND_NMM_E!M$2</f>
        <v>771.74240477346007</v>
      </c>
      <c r="N49" s="14">
        <f>FC_IND_NMM_E!N$2</f>
        <v>710.72998688743473</v>
      </c>
      <c r="O49" s="14">
        <f>FC_IND_NMM_E!O$2</f>
        <v>807.46722464893446</v>
      </c>
      <c r="P49" s="14">
        <f>FC_IND_NMM_E!P$2</f>
        <v>843.04175928693007</v>
      </c>
      <c r="Q49" s="14">
        <f>FC_IND_NMM_E!Q$2</f>
        <v>1078.4112102563904</v>
      </c>
      <c r="R49" s="14">
        <f>FC_IND_NMM_E!R$2</f>
        <v>1134.9611774280488</v>
      </c>
      <c r="S49" s="14">
        <f>FC_IND_NMM_E!S$2</f>
        <v>1165.7654570582924</v>
      </c>
      <c r="T49" s="14">
        <f>FC_IND_NMM_E!T$2</f>
        <v>1207.1335882884673</v>
      </c>
      <c r="U49" s="14">
        <f>FC_IND_NMM_E!U$2</f>
        <v>1326.1425244253694</v>
      </c>
      <c r="V49" s="14">
        <f>FC_IND_NMM_E!V$2</f>
        <v>1309.4142124399127</v>
      </c>
      <c r="W49" s="14">
        <f>FC_IND_NMM_E!W$2</f>
        <v>1204.4526544409277</v>
      </c>
      <c r="X49" s="14">
        <f>FC_IND_NMM_E!X$2</f>
        <v>1379.77688527794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628.73329144760089</v>
      </c>
      <c r="D50" s="16">
        <f>FC_IND_NMM_CM_E!D$2</f>
        <v>845.42358826105601</v>
      </c>
      <c r="E50" s="16">
        <f>FC_IND_NMM_CM_E!E$2</f>
        <v>820.654121402687</v>
      </c>
      <c r="F50" s="16">
        <f>FC_IND_NMM_CM_E!F$2</f>
        <v>939.51665934387404</v>
      </c>
      <c r="G50" s="16">
        <f>FC_IND_NMM_CM_E!G$2</f>
        <v>1116.6577315455804</v>
      </c>
      <c r="H50" s="16">
        <f>FC_IND_NMM_CM_E!H$2</f>
        <v>1133.8302107021632</v>
      </c>
      <c r="I50" s="16">
        <f>FC_IND_NMM_CM_E!I$2</f>
        <v>1071.2975281699601</v>
      </c>
      <c r="J50" s="16">
        <f>FC_IND_NMM_CM_E!J$2</f>
        <v>1016.1088122758287</v>
      </c>
      <c r="K50" s="16">
        <f>FC_IND_NMM_CM_E!K$2</f>
        <v>960.71860508077498</v>
      </c>
      <c r="L50" s="16">
        <f>FC_IND_NMM_CM_E!L$2</f>
        <v>547.59929010784504</v>
      </c>
      <c r="M50" s="16">
        <f>FC_IND_NMM_CM_E!M$2</f>
        <v>452.64939238293806</v>
      </c>
      <c r="N50" s="16">
        <f>FC_IND_NMM_CM_E!N$2</f>
        <v>370.32648296347628</v>
      </c>
      <c r="O50" s="16">
        <f>FC_IND_NMM_CM_E!O$2</f>
        <v>236.00560303301117</v>
      </c>
      <c r="P50" s="16">
        <f>FC_IND_NMM_CM_E!P$2</f>
        <v>431.8529062363973</v>
      </c>
      <c r="Q50" s="16">
        <f>FC_IND_NMM_CM_E!Q$2</f>
        <v>513.89303626101457</v>
      </c>
      <c r="R50" s="16">
        <f>FC_IND_NMM_CM_E!R$2</f>
        <v>586.41672949196459</v>
      </c>
      <c r="S50" s="16">
        <f>FC_IND_NMM_CM_E!S$2</f>
        <v>671.28330252943397</v>
      </c>
      <c r="T50" s="16">
        <f>FC_IND_NMM_CM_E!T$2</f>
        <v>737.19850623475486</v>
      </c>
      <c r="U50" s="16">
        <f>FC_IND_NMM_CM_E!U$2</f>
        <v>766.76322457356605</v>
      </c>
      <c r="V50" s="16">
        <f>FC_IND_NMM_CM_E!V$2</f>
        <v>831.3360911212967</v>
      </c>
      <c r="W50" s="16">
        <f>FC_IND_NMM_CM_E!W$2</f>
        <v>768.36307789025818</v>
      </c>
      <c r="X50" s="16">
        <f>FC_IND_NMM_CM_E!X$2</f>
        <v>812.27215501832598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442.8222696698769</v>
      </c>
      <c r="D51" s="16">
        <f>FC_IND_NMM_CR_E!D$2</f>
        <v>539.55388975784967</v>
      </c>
      <c r="E51" s="16">
        <f>FC_IND_NMM_CR_E!E$2</f>
        <v>499.11084121147798</v>
      </c>
      <c r="F51" s="16">
        <f>FC_IND_NMM_CR_E!F$2</f>
        <v>595.98422346403515</v>
      </c>
      <c r="G51" s="16">
        <f>FC_IND_NMM_CR_E!G$2</f>
        <v>519.86026703455445</v>
      </c>
      <c r="H51" s="16">
        <f>FC_IND_NMM_CR_E!H$2</f>
        <v>624.48309746146924</v>
      </c>
      <c r="I51" s="16">
        <f>FC_IND_NMM_CR_E!I$2</f>
        <v>616.84076177735892</v>
      </c>
      <c r="J51" s="16">
        <f>FC_IND_NMM_CR_E!J$2</f>
        <v>624.67846300152485</v>
      </c>
      <c r="K51" s="16">
        <f>FC_IND_NMM_CR_E!K$2</f>
        <v>502.24389424073729</v>
      </c>
      <c r="L51" s="16">
        <f>FC_IND_NMM_CR_E!L$2</f>
        <v>373.11009149201112</v>
      </c>
      <c r="M51" s="16">
        <f>FC_IND_NMM_CR_E!M$2</f>
        <v>254.19797054042849</v>
      </c>
      <c r="N51" s="16">
        <f>FC_IND_NMM_CR_E!N$2</f>
        <v>280.30875730909185</v>
      </c>
      <c r="O51" s="16">
        <f>FC_IND_NMM_CR_E!O$2</f>
        <v>483.04926419160103</v>
      </c>
      <c r="P51" s="16">
        <f>FC_IND_NMM_CR_E!P$2</f>
        <v>349.20572870784861</v>
      </c>
      <c r="Q51" s="16">
        <f>FC_IND_NMM_CR_E!Q$2</f>
        <v>503.74910944862853</v>
      </c>
      <c r="R51" s="16">
        <f>FC_IND_NMM_CR_E!R$2</f>
        <v>519.29225571019163</v>
      </c>
      <c r="S51" s="16">
        <f>FC_IND_NMM_CR_E!S$2</f>
        <v>465.3514043078726</v>
      </c>
      <c r="T51" s="16">
        <f>FC_IND_NMM_CR_E!T$2</f>
        <v>423.06102360723742</v>
      </c>
      <c r="U51" s="16">
        <f>FC_IND_NMM_CR_E!U$2</f>
        <v>495.86372388500354</v>
      </c>
      <c r="V51" s="16">
        <f>FC_IND_NMM_CR_E!V$2</f>
        <v>416.2258831696052</v>
      </c>
      <c r="W51" s="16">
        <f>FC_IND_NMM_CR_E!W$2</f>
        <v>373.50371517029691</v>
      </c>
      <c r="X51" s="16">
        <f>FC_IND_NMM_CR_E!X$2</f>
        <v>502.8565130305459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105.15421536252208</v>
      </c>
      <c r="D52" s="16">
        <f>FC_IND_NMM_GL_E!D$2</f>
        <v>117.37485066109441</v>
      </c>
      <c r="E52" s="16">
        <f>FC_IND_NMM_GL_E!E$2</f>
        <v>100.27587850583477</v>
      </c>
      <c r="F52" s="16">
        <f>FC_IND_NMM_GL_E!F$2</f>
        <v>89.82394559209061</v>
      </c>
      <c r="G52" s="16">
        <f>FC_IND_NMM_GL_E!G$2</f>
        <v>90.797687499865361</v>
      </c>
      <c r="H52" s="16">
        <f>FC_IND_NMM_GL_E!H$2</f>
        <v>86.704207636367755</v>
      </c>
      <c r="I52" s="16">
        <f>FC_IND_NMM_GL_E!I$2</f>
        <v>79.861157412680711</v>
      </c>
      <c r="J52" s="16">
        <f>FC_IND_NMM_GL_E!J$2</f>
        <v>79.999338122646606</v>
      </c>
      <c r="K52" s="16">
        <f>FC_IND_NMM_GL_E!K$2</f>
        <v>81.391520038487599</v>
      </c>
      <c r="L52" s="16">
        <f>FC_IND_NMM_GL_E!L$2</f>
        <v>43.403548504748478</v>
      </c>
      <c r="M52" s="16">
        <f>FC_IND_NMM_GL_E!M$2</f>
        <v>64.895041850093492</v>
      </c>
      <c r="N52" s="16">
        <f>FC_IND_NMM_GL_E!N$2</f>
        <v>60.094746614866636</v>
      </c>
      <c r="O52" s="16">
        <f>FC_IND_NMM_GL_E!O$2</f>
        <v>88.412357424322266</v>
      </c>
      <c r="P52" s="16">
        <f>FC_IND_NMM_GL_E!P$2</f>
        <v>61.983124342683993</v>
      </c>
      <c r="Q52" s="16">
        <f>FC_IND_NMM_GL_E!Q$2</f>
        <v>60.769064546747259</v>
      </c>
      <c r="R52" s="16">
        <f>FC_IND_NMM_GL_E!R$2</f>
        <v>29.252192225892671</v>
      </c>
      <c r="S52" s="16">
        <f>FC_IND_NMM_GL_E!S$2</f>
        <v>29.130750220985906</v>
      </c>
      <c r="T52" s="16">
        <f>FC_IND_NMM_GL_E!T$2</f>
        <v>46.874058446475097</v>
      </c>
      <c r="U52" s="16">
        <f>FC_IND_NMM_GL_E!U$2</f>
        <v>63.515575966799936</v>
      </c>
      <c r="V52" s="16">
        <f>FC_IND_NMM_GL_E!V$2</f>
        <v>61.852238149011001</v>
      </c>
      <c r="W52" s="16">
        <f>FC_IND_NMM_GL_E!W$2</f>
        <v>62.585861380372691</v>
      </c>
      <c r="X52" s="16">
        <f>FC_IND_NMM_GL_E!X$2</f>
        <v>64.648217229068152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92.738562479999985</v>
      </c>
      <c r="D53" s="14">
        <f>FC_IND_PPP_E!D$2</f>
        <v>95.440056120000008</v>
      </c>
      <c r="E53" s="14">
        <f>FC_IND_PPP_E!E$2</f>
        <v>84.001773959999994</v>
      </c>
      <c r="F53" s="14">
        <f>FC_IND_PPP_E!F$2</f>
        <v>77.215085999999999</v>
      </c>
      <c r="G53" s="14">
        <f>FC_IND_PPP_E!G$2</f>
        <v>68.866478280000024</v>
      </c>
      <c r="H53" s="14">
        <f>FC_IND_PPP_E!H$2</f>
        <v>41.04241236</v>
      </c>
      <c r="I53" s="14">
        <f>FC_IND_PPP_E!I$2</f>
        <v>46.973926080000012</v>
      </c>
      <c r="J53" s="14">
        <f>FC_IND_PPP_E!J$2</f>
        <v>8.606052</v>
      </c>
      <c r="K53" s="14">
        <f>FC_IND_PPP_E!K$2</f>
        <v>15.953161320000001</v>
      </c>
      <c r="L53" s="14">
        <f>FC_IND_PPP_E!L$2</f>
        <v>17.451185039999999</v>
      </c>
      <c r="M53" s="14">
        <f>FC_IND_PPP_E!M$2</f>
        <v>15.786347040000003</v>
      </c>
      <c r="N53" s="14">
        <f>FC_IND_PPP_E!N$2</f>
        <v>12.925620000000002</v>
      </c>
      <c r="O53" s="14">
        <f>FC_IND_PPP_E!O$2</f>
        <v>14.632486920000003</v>
      </c>
      <c r="P53" s="14">
        <f>FC_IND_PPP_E!P$2</f>
        <v>13.369641479999999</v>
      </c>
      <c r="Q53" s="14">
        <f>FC_IND_PPP_E!Q$2</f>
        <v>11.902640040000001</v>
      </c>
      <c r="R53" s="14">
        <f>FC_IND_PPP_E!R$2</f>
        <v>9.9745146000000009</v>
      </c>
      <c r="S53" s="14">
        <f>FC_IND_PPP_E!S$2</f>
        <v>13.191859440000004</v>
      </c>
      <c r="T53" s="14">
        <f>FC_IND_PPP_E!T$2</f>
        <v>14.099137559999999</v>
      </c>
      <c r="U53" s="14">
        <f>FC_IND_PPP_E!U$2</f>
        <v>20.608758720000004</v>
      </c>
      <c r="V53" s="14">
        <f>FC_IND_PPP_E!V$2</f>
        <v>17.717799599999999</v>
      </c>
      <c r="W53" s="14">
        <f>FC_IND_PPP_E!W$2</f>
        <v>26.346671280000002</v>
      </c>
      <c r="X53" s="14">
        <f>FC_IND_PPP_E!X$2</f>
        <v>17.865296640000004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57.59666279673128</v>
      </c>
      <c r="D55" s="16">
        <f>FC_IND_PPP_PA_E!D$2</f>
        <v>58.940734506012916</v>
      </c>
      <c r="E55" s="16">
        <f>FC_IND_PPP_PA_E!E$2</f>
        <v>55.651909935556958</v>
      </c>
      <c r="F55" s="16">
        <f>FC_IND_PPP_PA_E!F$2</f>
        <v>54.105687428364313</v>
      </c>
      <c r="G55" s="16">
        <f>FC_IND_PPP_PA_E!G$2</f>
        <v>49.904941212776663</v>
      </c>
      <c r="H55" s="16">
        <f>FC_IND_PPP_PA_E!H$2</f>
        <v>34.289264864496189</v>
      </c>
      <c r="I55" s="16">
        <f>FC_IND_PPP_PA_E!I$2</f>
        <v>39.141750460962001</v>
      </c>
      <c r="J55" s="16">
        <f>FC_IND_PPP_PA_E!J$2</f>
        <v>8.5703948613130478</v>
      </c>
      <c r="K55" s="16">
        <f>FC_IND_PPP_PA_E!K$2</f>
        <v>15.163590669974246</v>
      </c>
      <c r="L55" s="16">
        <f>FC_IND_PPP_PA_E!L$2</f>
        <v>15.875748852237447</v>
      </c>
      <c r="M55" s="16">
        <f>FC_IND_PPP_PA_E!M$2</f>
        <v>14.600646845626333</v>
      </c>
      <c r="N55" s="16">
        <f>FC_IND_PPP_PA_E!N$2</f>
        <v>12.755489378915001</v>
      </c>
      <c r="O55" s="16">
        <f>FC_IND_PPP_PA_E!O$2</f>
        <v>14.266269966513425</v>
      </c>
      <c r="P55" s="16">
        <f>FC_IND_PPP_PA_E!P$2</f>
        <v>13.296549664958633</v>
      </c>
      <c r="Q55" s="16">
        <f>FC_IND_PPP_PA_E!Q$2</f>
        <v>11.854180819350248</v>
      </c>
      <c r="R55" s="16">
        <f>FC_IND_PPP_PA_E!R$2</f>
        <v>9.9608817236140759</v>
      </c>
      <c r="S55" s="16">
        <f>FC_IND_PPP_PA_E!S$2</f>
        <v>13.099154873521067</v>
      </c>
      <c r="T55" s="16">
        <f>FC_IND_PPP_PA_E!T$2</f>
        <v>13.966054698419569</v>
      </c>
      <c r="U55" s="16">
        <f>FC_IND_PPP_PA_E!U$2</f>
        <v>18.232516225068164</v>
      </c>
      <c r="V55" s="16">
        <f>FC_IND_PPP_PA_E!V$2</f>
        <v>14.891562288727618</v>
      </c>
      <c r="W55" s="16">
        <f>FC_IND_PPP_PA_E!W$2</f>
        <v>25.150525711827743</v>
      </c>
      <c r="X55" s="16">
        <f>FC_IND_PPP_PA_E!X$2</f>
        <v>16.202408241981349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35.141899683268704</v>
      </c>
      <c r="D56" s="16">
        <f>FC_IND_PPP_PR_E!D$2</f>
        <v>36.4993216139871</v>
      </c>
      <c r="E56" s="16">
        <f>FC_IND_PPP_PR_E!E$2</f>
        <v>28.34986402444304</v>
      </c>
      <c r="F56" s="16">
        <f>FC_IND_PPP_PR_E!F$2</f>
        <v>23.109398571635683</v>
      </c>
      <c r="G56" s="16">
        <f>FC_IND_PPP_PR_E!G$2</f>
        <v>18.961537067223347</v>
      </c>
      <c r="H56" s="16">
        <f>FC_IND_PPP_PR_E!H$2</f>
        <v>6.7531474955038107</v>
      </c>
      <c r="I56" s="16">
        <f>FC_IND_PPP_PR_E!I$2</f>
        <v>7.8321756190380096</v>
      </c>
      <c r="J56" s="16">
        <f>FC_IND_PPP_PR_E!J$2</f>
        <v>3.565713868695336E-2</v>
      </c>
      <c r="K56" s="16">
        <f>FC_IND_PPP_PR_E!K$2</f>
        <v>0.78957065002575555</v>
      </c>
      <c r="L56" s="16">
        <f>FC_IND_PPP_PR_E!L$2</f>
        <v>1.575436187762556</v>
      </c>
      <c r="M56" s="16">
        <f>FC_IND_PPP_PR_E!M$2</f>
        <v>1.1857001943736685</v>
      </c>
      <c r="N56" s="16">
        <f>FC_IND_PPP_PR_E!N$2</f>
        <v>0.17013062108500157</v>
      </c>
      <c r="O56" s="16">
        <f>FC_IND_PPP_PR_E!O$2</f>
        <v>0.36621695348657746</v>
      </c>
      <c r="P56" s="16">
        <f>FC_IND_PPP_PR_E!P$2</f>
        <v>7.3091815041366415E-2</v>
      </c>
      <c r="Q56" s="16">
        <f>FC_IND_PPP_PR_E!Q$2</f>
        <v>4.845922064975533E-2</v>
      </c>
      <c r="R56" s="16">
        <f>FC_IND_PPP_PR_E!R$2</f>
        <v>1.3632876385924763E-2</v>
      </c>
      <c r="S56" s="16">
        <f>FC_IND_PPP_PR_E!S$2</f>
        <v>9.2704566478935491E-2</v>
      </c>
      <c r="T56" s="16">
        <f>FC_IND_PPP_PR_E!T$2</f>
        <v>0.13308286158043175</v>
      </c>
      <c r="U56" s="16">
        <f>FC_IND_PPP_PR_E!U$2</f>
        <v>2.3762424949318386</v>
      </c>
      <c r="V56" s="16">
        <f>FC_IND_PPP_PR_E!V$2</f>
        <v>2.8262373112723811</v>
      </c>
      <c r="W56" s="16">
        <f>FC_IND_PPP_PR_E!W$2</f>
        <v>1.1961455681722575</v>
      </c>
      <c r="X56" s="16">
        <f>FC_IND_PPP_PR_E!X$2</f>
        <v>1.6628883980186531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1160.92691532</v>
      </c>
      <c r="D57" s="14">
        <f>FC_IND_FBT_E!D$2</f>
        <v>998.75863512000001</v>
      </c>
      <c r="E57" s="14">
        <f>FC_IND_FBT_E!E$2</f>
        <v>871.9305130800002</v>
      </c>
      <c r="F57" s="14">
        <f>FC_IND_FBT_E!F$2</f>
        <v>840.24624960000006</v>
      </c>
      <c r="G57" s="14">
        <f>FC_IND_FBT_E!G$2</f>
        <v>771.54493859999991</v>
      </c>
      <c r="H57" s="14">
        <f>FC_IND_FBT_E!H$2</f>
        <v>920.29747032000023</v>
      </c>
      <c r="I57" s="14">
        <f>FC_IND_FBT_E!I$2</f>
        <v>722.31305759999998</v>
      </c>
      <c r="J57" s="14">
        <f>FC_IND_FBT_E!J$2</f>
        <v>662.44174524000005</v>
      </c>
      <c r="K57" s="14">
        <f>FC_IND_FBT_E!K$2</f>
        <v>664.94199384000012</v>
      </c>
      <c r="L57" s="14">
        <f>FC_IND_FBT_E!L$2</f>
        <v>675.10410012</v>
      </c>
      <c r="M57" s="14">
        <f>FC_IND_FBT_E!M$2</f>
        <v>686.82760380000013</v>
      </c>
      <c r="N57" s="14">
        <f>FC_IND_FBT_E!N$2</f>
        <v>592.82893044000002</v>
      </c>
      <c r="O57" s="14">
        <f>FC_IND_FBT_E!O$2</f>
        <v>702.76987908000001</v>
      </c>
      <c r="P57" s="14">
        <f>FC_IND_FBT_E!P$2</f>
        <v>736.06805352000015</v>
      </c>
      <c r="Q57" s="14">
        <f>FC_IND_FBT_E!Q$2</f>
        <v>754.61998968000012</v>
      </c>
      <c r="R57" s="14">
        <f>FC_IND_FBT_E!R$2</f>
        <v>787.60256328000014</v>
      </c>
      <c r="S57" s="14">
        <f>FC_IND_FBT_E!S$2</f>
        <v>814.53504636000014</v>
      </c>
      <c r="T57" s="14">
        <f>FC_IND_FBT_E!T$2</f>
        <v>884.13134976000003</v>
      </c>
      <c r="U57" s="14">
        <f>FC_IND_FBT_E!U$2</f>
        <v>916.79555591999997</v>
      </c>
      <c r="V57" s="14">
        <f>FC_IND_FBT_E!V$2</f>
        <v>843.72761988000002</v>
      </c>
      <c r="W57" s="14">
        <f>FC_IND_FBT_E!W$2</f>
        <v>858.0146054400002</v>
      </c>
      <c r="X57" s="14">
        <f>FC_IND_FBT_E!X$2</f>
        <v>901.91812608000009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34.013274840000001</v>
      </c>
      <c r="D58" s="14">
        <f>FC_IND_TE_E!D$2</f>
        <v>36.453710880000003</v>
      </c>
      <c r="E58" s="14">
        <f>FC_IND_TE_E!E$2</f>
        <v>31.872076560000011</v>
      </c>
      <c r="F58" s="14">
        <f>FC_IND_TE_E!F$2</f>
        <v>28.899965160000008</v>
      </c>
      <c r="G58" s="14">
        <f>FC_IND_TE_E!G$2</f>
        <v>24.987012480000004</v>
      </c>
      <c r="H58" s="14">
        <f>FC_IND_TE_E!H$2</f>
        <v>22.561328520000004</v>
      </c>
      <c r="I58" s="14">
        <f>FC_IND_TE_E!I$2</f>
        <v>26.053543439999999</v>
      </c>
      <c r="J58" s="14">
        <f>FC_IND_TE_E!J$2</f>
        <v>11.325891239999999</v>
      </c>
      <c r="K58" s="14">
        <f>FC_IND_TE_E!K$2</f>
        <v>16.65078948</v>
      </c>
      <c r="L58" s="14">
        <f>FC_IND_TE_E!L$2</f>
        <v>10.723707000000001</v>
      </c>
      <c r="M58" s="14">
        <f>FC_IND_TE_E!M$2</f>
        <v>6.4770483600000004</v>
      </c>
      <c r="N58" s="14">
        <f>FC_IND_TE_E!N$2</f>
        <v>3.1932381599999999</v>
      </c>
      <c r="O58" s="14">
        <f>FC_IND_TE_E!O$2</f>
        <v>8.1024555599999992</v>
      </c>
      <c r="P58" s="14">
        <f>FC_IND_TE_E!P$2</f>
        <v>8.6028858000000028</v>
      </c>
      <c r="Q58" s="14">
        <f>FC_IND_TE_E!Q$2</f>
        <v>5.2105658399999983</v>
      </c>
      <c r="R58" s="14">
        <f>FC_IND_TE_E!R$2</f>
        <v>1.8683531999999998</v>
      </c>
      <c r="S58" s="14">
        <f>FC_IND_TE_E!S$2</f>
        <v>4.3921807200000007</v>
      </c>
      <c r="T58" s="14">
        <f>FC_IND_TE_E!T$2</f>
        <v>2.84824404</v>
      </c>
      <c r="U58" s="14">
        <f>FC_IND_TE_E!U$2</f>
        <v>3.9884760000000004</v>
      </c>
      <c r="V58" s="14">
        <f>FC_IND_TE_E!V$2</f>
        <v>4.1825476799999999</v>
      </c>
      <c r="W58" s="14">
        <f>FC_IND_TE_E!W$2</f>
        <v>2.9819678399999998</v>
      </c>
      <c r="X58" s="14">
        <f>FC_IND_TE_E!X$2</f>
        <v>6.2506087200000007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288.24923448000004</v>
      </c>
      <c r="D59" s="14">
        <f>FC_IND_MAC_E!D$2</f>
        <v>272.91606263999995</v>
      </c>
      <c r="E59" s="14">
        <f>FC_IND_MAC_E!E$2</f>
        <v>256.08425616</v>
      </c>
      <c r="F59" s="14">
        <f>FC_IND_MAC_E!F$2</f>
        <v>253.27215396000003</v>
      </c>
      <c r="G59" s="14">
        <f>FC_IND_MAC_E!G$2</f>
        <v>237.69089244000003</v>
      </c>
      <c r="H59" s="14">
        <f>FC_IND_MAC_E!H$2</f>
        <v>244.14161688000002</v>
      </c>
      <c r="I59" s="14">
        <f>FC_IND_MAC_E!I$2</f>
        <v>216.63087948000003</v>
      </c>
      <c r="J59" s="14">
        <f>FC_IND_MAC_E!J$2</f>
        <v>348.43474007999998</v>
      </c>
      <c r="K59" s="14">
        <f>FC_IND_MAC_E!K$2</f>
        <v>341.16185988000007</v>
      </c>
      <c r="L59" s="14">
        <f>FC_IND_MAC_E!L$2</f>
        <v>70.521000119999997</v>
      </c>
      <c r="M59" s="14">
        <f>FC_IND_MAC_E!M$2</f>
        <v>73.980756360000015</v>
      </c>
      <c r="N59" s="14">
        <f>FC_IND_MAC_E!N$2</f>
        <v>75.780306719999999</v>
      </c>
      <c r="O59" s="14">
        <f>FC_IND_MAC_E!O$2</f>
        <v>69.678029519999996</v>
      </c>
      <c r="P59" s="14">
        <f>FC_IND_MAC_E!P$2</f>
        <v>71.021125800000007</v>
      </c>
      <c r="Q59" s="14">
        <f>FC_IND_MAC_E!Q$2</f>
        <v>77.875477200000006</v>
      </c>
      <c r="R59" s="14">
        <f>FC_IND_MAC_E!R$2</f>
        <v>73.848795480000007</v>
      </c>
      <c r="S59" s="14">
        <f>FC_IND_MAC_E!S$2</f>
        <v>71.213854319999996</v>
      </c>
      <c r="T59" s="14">
        <f>FC_IND_MAC_E!T$2</f>
        <v>75.792276360000017</v>
      </c>
      <c r="U59" s="14">
        <f>FC_IND_MAC_E!U$2</f>
        <v>79.195676399999996</v>
      </c>
      <c r="V59" s="14">
        <f>FC_IND_MAC_E!V$2</f>
        <v>76.663869120000015</v>
      </c>
      <c r="W59" s="14">
        <f>FC_IND_MAC_E!W$2</f>
        <v>88.354525319999993</v>
      </c>
      <c r="X59" s="14">
        <f>FC_IND_MAC_E!X$2</f>
        <v>96.806678760000011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128.97063288000004</v>
      </c>
      <c r="D60" s="14">
        <f>FC_IND_TL_E!D$2</f>
        <v>126.32450148000001</v>
      </c>
      <c r="E60" s="14">
        <f>FC_IND_TL_E!E$2</f>
        <v>94.377143160000003</v>
      </c>
      <c r="F60" s="14">
        <f>FC_IND_TL_E!F$2</f>
        <v>88.882457400000007</v>
      </c>
      <c r="G60" s="14">
        <f>FC_IND_TL_E!G$2</f>
        <v>68.121295919999994</v>
      </c>
      <c r="H60" s="14">
        <f>FC_IND_TL_E!H$2</f>
        <v>64.277791919999999</v>
      </c>
      <c r="I60" s="14">
        <f>FC_IND_TL_E!I$2</f>
        <v>30.018059640000001</v>
      </c>
      <c r="J60" s="14">
        <f>FC_IND_TL_E!J$2</f>
        <v>7.8314292000000014</v>
      </c>
      <c r="K60" s="14">
        <f>FC_IND_TL_E!K$2</f>
        <v>11.80019016</v>
      </c>
      <c r="L60" s="14">
        <f>FC_IND_TL_E!L$2</f>
        <v>23.113129320000002</v>
      </c>
      <c r="M60" s="14">
        <f>FC_IND_TL_E!M$2</f>
        <v>25.61439816</v>
      </c>
      <c r="N60" s="14">
        <f>FC_IND_TL_E!N$2</f>
        <v>16.808521680000002</v>
      </c>
      <c r="O60" s="14">
        <f>FC_IND_TL_E!O$2</f>
        <v>13.11715656</v>
      </c>
      <c r="P60" s="14">
        <f>FC_IND_TL_E!P$2</f>
        <v>14.712139799999999</v>
      </c>
      <c r="Q60" s="14">
        <f>FC_IND_TL_E!Q$2</f>
        <v>43.589331720000004</v>
      </c>
      <c r="R60" s="14">
        <f>FC_IND_TL_E!R$2</f>
        <v>39.795485039999996</v>
      </c>
      <c r="S60" s="14">
        <f>FC_IND_TL_E!S$2</f>
        <v>51.27073776000001</v>
      </c>
      <c r="T60" s="14">
        <f>FC_IND_TL_E!T$2</f>
        <v>54.724869720000001</v>
      </c>
      <c r="U60" s="14">
        <f>FC_IND_TL_E!U$2</f>
        <v>16.596995040000003</v>
      </c>
      <c r="V60" s="14">
        <f>FC_IND_TL_E!V$2</f>
        <v>19.375248600000003</v>
      </c>
      <c r="W60" s="14">
        <f>FC_IND_TL_E!W$2</f>
        <v>18.055984680000002</v>
      </c>
      <c r="X60" s="14">
        <f>FC_IND_TL_E!X$2</f>
        <v>43.464331800000004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27.500505840000002</v>
      </c>
      <c r="D61" s="14">
        <f>FC_IND_WP_E!D$2</f>
        <v>22.309157160000002</v>
      </c>
      <c r="E61" s="14">
        <f>FC_IND_WP_E!E$2</f>
        <v>28.110425400000004</v>
      </c>
      <c r="F61" s="14">
        <f>FC_IND_WP_E!F$2</f>
        <v>33.649180200000004</v>
      </c>
      <c r="G61" s="14">
        <f>FC_IND_WP_E!G$2</f>
        <v>36.930691799999998</v>
      </c>
      <c r="H61" s="14">
        <f>FC_IND_WP_E!H$2</f>
        <v>32.570733600000004</v>
      </c>
      <c r="I61" s="14">
        <f>FC_IND_WP_E!I$2</f>
        <v>36.461643840000001</v>
      </c>
      <c r="J61" s="14">
        <f>FC_IND_WP_E!J$2</f>
        <v>21.531421440000003</v>
      </c>
      <c r="K61" s="14">
        <f>FC_IND_WP_E!K$2</f>
        <v>15.679054800000001</v>
      </c>
      <c r="L61" s="14">
        <f>FC_IND_WP_E!L$2</f>
        <v>17.865589319999998</v>
      </c>
      <c r="M61" s="14">
        <f>FC_IND_WP_E!M$2</f>
        <v>17.942379119999998</v>
      </c>
      <c r="N61" s="14">
        <f>FC_IND_WP_E!N$2</f>
        <v>13.714490520000002</v>
      </c>
      <c r="O61" s="14">
        <f>FC_IND_WP_E!O$2</f>
        <v>15.04192248</v>
      </c>
      <c r="P61" s="14">
        <f>FC_IND_WP_E!P$2</f>
        <v>13.745007000000001</v>
      </c>
      <c r="Q61" s="14">
        <f>FC_IND_WP_E!Q$2</f>
        <v>21.925117799999999</v>
      </c>
      <c r="R61" s="14">
        <f>FC_IND_WP_E!R$2</f>
        <v>17.037080639999999</v>
      </c>
      <c r="S61" s="14">
        <f>FC_IND_WP_E!S$2</f>
        <v>15.464347559999997</v>
      </c>
      <c r="T61" s="14">
        <f>FC_IND_WP_E!T$2</f>
        <v>17.43398028</v>
      </c>
      <c r="U61" s="14">
        <f>FC_IND_WP_E!U$2</f>
        <v>16.956151200000004</v>
      </c>
      <c r="V61" s="14">
        <f>FC_IND_WP_E!V$2</f>
        <v>13.739051160000002</v>
      </c>
      <c r="W61" s="14">
        <f>FC_IND_WP_E!W$2</f>
        <v>17.186077800000003</v>
      </c>
      <c r="X61" s="14">
        <f>FC_IND_WP_E!X$2</f>
        <v>28.13139396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268.76234304000002</v>
      </c>
      <c r="D62" s="14">
        <f>FC_IND_MQ_E!D$2</f>
        <v>222.11044848</v>
      </c>
      <c r="E62" s="14">
        <f>FC_IND_MQ_E!E$2</f>
        <v>199.23004007999998</v>
      </c>
      <c r="F62" s="14">
        <f>FC_IND_MQ_E!F$2</f>
        <v>181.7535096</v>
      </c>
      <c r="G62" s="14">
        <f>FC_IND_MQ_E!G$2</f>
        <v>151.64076096000002</v>
      </c>
      <c r="H62" s="14">
        <f>FC_IND_MQ_E!H$2</f>
        <v>157.14627984000003</v>
      </c>
      <c r="I62" s="14">
        <f>FC_IND_MQ_E!I$2</f>
        <v>140.45699916000001</v>
      </c>
      <c r="J62" s="14">
        <f>FC_IND_MQ_E!J$2</f>
        <v>134.6435262</v>
      </c>
      <c r="K62" s="14">
        <f>FC_IND_MQ_E!K$2</f>
        <v>129.57846192</v>
      </c>
      <c r="L62" s="14">
        <f>FC_IND_MQ_E!L$2</f>
        <v>142.92756900000001</v>
      </c>
      <c r="M62" s="14">
        <f>FC_IND_MQ_E!M$2</f>
        <v>122.60004480000001</v>
      </c>
      <c r="N62" s="14">
        <f>FC_IND_MQ_E!N$2</f>
        <v>101.81511719999999</v>
      </c>
      <c r="O62" s="14">
        <f>FC_IND_MQ_E!O$2</f>
        <v>106.50080556</v>
      </c>
      <c r="P62" s="14">
        <f>FC_IND_MQ_E!P$2</f>
        <v>106.93284299999999</v>
      </c>
      <c r="Q62" s="14">
        <f>FC_IND_MQ_E!Q$2</f>
        <v>106.41874752000003</v>
      </c>
      <c r="R62" s="14">
        <f>FC_IND_MQ_E!R$2</f>
        <v>70.49843568</v>
      </c>
      <c r="S62" s="14">
        <f>FC_IND_MQ_E!S$2</f>
        <v>74.325463560000003</v>
      </c>
      <c r="T62" s="14">
        <f>FC_IND_MQ_E!T$2</f>
        <v>73.150807679999986</v>
      </c>
      <c r="U62" s="14">
        <f>FC_IND_MQ_E!U$2</f>
        <v>73.830565080000014</v>
      </c>
      <c r="V62" s="14">
        <f>FC_IND_MQ_E!V$2</f>
        <v>77.707975680000004</v>
      </c>
      <c r="W62" s="14">
        <f>FC_IND_MQ_E!W$2</f>
        <v>59.021136720000015</v>
      </c>
      <c r="X62" s="14">
        <f>FC_IND_MQ_E!X$2</f>
        <v>67.487875919999993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170.7158862</v>
      </c>
      <c r="D63" s="14">
        <f>FC_IND_CON_E!D$2</f>
        <v>176.50251647999997</v>
      </c>
      <c r="E63" s="14">
        <f>FC_IND_CON_E!E$2</f>
        <v>180.17338356000002</v>
      </c>
      <c r="F63" s="14">
        <f>FC_IND_CON_E!F$2</f>
        <v>190.40680187999999</v>
      </c>
      <c r="G63" s="14">
        <f>FC_IND_CON_E!G$2</f>
        <v>238.77268056</v>
      </c>
      <c r="H63" s="14">
        <f>FC_IND_CON_E!H$2</f>
        <v>262.37166875999998</v>
      </c>
      <c r="I63" s="14">
        <f>FC_IND_CON_E!I$2</f>
        <v>272.60239284000005</v>
      </c>
      <c r="J63" s="14">
        <f>FC_IND_CON_E!J$2</f>
        <v>235.9576782</v>
      </c>
      <c r="K63" s="14">
        <f>FC_IND_CON_E!K$2</f>
        <v>166.96792547999996</v>
      </c>
      <c r="L63" s="14">
        <f>FC_IND_CON_E!L$2</f>
        <v>109.92995027999999</v>
      </c>
      <c r="M63" s="14">
        <f>FC_IND_CON_E!M$2</f>
        <v>89.602046999999985</v>
      </c>
      <c r="N63" s="14">
        <f>FC_IND_CON_E!N$2</f>
        <v>86.795982720000012</v>
      </c>
      <c r="O63" s="14">
        <f>FC_IND_CON_E!O$2</f>
        <v>88.935544080000014</v>
      </c>
      <c r="P63" s="14">
        <f>FC_IND_CON_E!P$2</f>
        <v>94.705821359999987</v>
      </c>
      <c r="Q63" s="14">
        <f>FC_IND_CON_E!Q$2</f>
        <v>106.32648888</v>
      </c>
      <c r="R63" s="14">
        <f>FC_IND_CON_E!R$2</f>
        <v>103.36225499999998</v>
      </c>
      <c r="S63" s="14">
        <f>FC_IND_CON_E!S$2</f>
        <v>122.60078891999999</v>
      </c>
      <c r="T63" s="14">
        <f>FC_IND_CON_E!T$2</f>
        <v>141.61101624</v>
      </c>
      <c r="U63" s="14">
        <f>FC_IND_CON_E!U$2</f>
        <v>145.25553096000002</v>
      </c>
      <c r="V63" s="14">
        <f>FC_IND_CON_E!V$2</f>
        <v>163.61078040000001</v>
      </c>
      <c r="W63" s="14">
        <f>FC_IND_CON_E!W$2</f>
        <v>159.36128316</v>
      </c>
      <c r="X63" s="14">
        <f>FC_IND_CON_E!X$2</f>
        <v>144.57568895999998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82.524281400000007</v>
      </c>
      <c r="D64" s="14">
        <f>FC_IND_NSP_E!D$2</f>
        <v>66.928055400000005</v>
      </c>
      <c r="E64" s="14">
        <f>FC_IND_NSP_E!E$2</f>
        <v>70.852940279999999</v>
      </c>
      <c r="F64" s="14">
        <f>FC_IND_NSP_E!F$2</f>
        <v>76.162335840000011</v>
      </c>
      <c r="G64" s="14">
        <f>FC_IND_NSP_E!G$2</f>
        <v>76.825901160000015</v>
      </c>
      <c r="H64" s="14">
        <f>FC_IND_NSP_E!H$2</f>
        <v>80.687070360000007</v>
      </c>
      <c r="I64" s="14">
        <f>FC_IND_NSP_E!I$2</f>
        <v>74.252001960000001</v>
      </c>
      <c r="J64" s="14">
        <f>FC_IND_NSP_E!J$2</f>
        <v>119.36324664000003</v>
      </c>
      <c r="K64" s="14">
        <f>FC_IND_NSP_E!K$2</f>
        <v>152.37884880000004</v>
      </c>
      <c r="L64" s="14">
        <f>FC_IND_NSP_E!L$2</f>
        <v>105.79131072000001</v>
      </c>
      <c r="M64" s="14">
        <f>FC_IND_NSP_E!M$2</f>
        <v>118.46489724</v>
      </c>
      <c r="N64" s="14">
        <f>FC_IND_NSP_E!N$2</f>
        <v>93.619261440000002</v>
      </c>
      <c r="O64" s="14">
        <f>FC_IND_NSP_E!O$2</f>
        <v>96.089915160000018</v>
      </c>
      <c r="P64" s="14">
        <f>FC_IND_NSP_E!P$2</f>
        <v>135.78429924</v>
      </c>
      <c r="Q64" s="14">
        <f>FC_IND_NSP_E!Q$2</f>
        <v>139.38518592000003</v>
      </c>
      <c r="R64" s="14">
        <f>FC_IND_NSP_E!R$2</f>
        <v>118.40101776000003</v>
      </c>
      <c r="S64" s="14">
        <f>FC_IND_NSP_E!S$2</f>
        <v>123.04989900000001</v>
      </c>
      <c r="T64" s="14">
        <f>FC_IND_NSP_E!T$2</f>
        <v>111.68292203999999</v>
      </c>
      <c r="U64" s="14">
        <f>FC_IND_NSP_E!U$2</f>
        <v>144.55899396000001</v>
      </c>
      <c r="V64" s="14">
        <f>FC_IND_NSP_E!V$2</f>
        <v>137.04926148000001</v>
      </c>
      <c r="W64" s="14">
        <f>FC_IND_NSP_E!W$2</f>
        <v>156.92685227999999</v>
      </c>
      <c r="X64" s="14">
        <f>FC_IND_NSP_E!X$2</f>
        <v>170.35314336000002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10553.429113559998</v>
      </c>
      <c r="D65" s="12">
        <f>FC_TRA_E!D$2</f>
        <v>11046.87222732</v>
      </c>
      <c r="E65" s="12">
        <f>FC_TRA_E!E$2</f>
        <v>11252.784002040002</v>
      </c>
      <c r="F65" s="12">
        <f>FC_TRA_E!F$2</f>
        <v>11454.115787280001</v>
      </c>
      <c r="G65" s="12">
        <f>FC_TRA_E!G$2</f>
        <v>12175.73767296</v>
      </c>
      <c r="H65" s="12">
        <f>FC_TRA_E!H$2</f>
        <v>12870.215289360003</v>
      </c>
      <c r="I65" s="12">
        <f>FC_TRA_E!I$2</f>
        <v>14093.279313840001</v>
      </c>
      <c r="J65" s="12">
        <f>FC_TRA_E!J$2</f>
        <v>14432.719112999997</v>
      </c>
      <c r="K65" s="12">
        <f>FC_TRA_E!K$2</f>
        <v>13596.411090960002</v>
      </c>
      <c r="L65" s="12">
        <f>FC_TRA_E!L$2</f>
        <v>12328.346504519997</v>
      </c>
      <c r="M65" s="12">
        <f>FC_TRA_E!M$2</f>
        <v>11516.067300240004</v>
      </c>
      <c r="N65" s="12">
        <f>FC_TRA_E!N$2</f>
        <v>10927.137961440003</v>
      </c>
      <c r="O65" s="12">
        <f>FC_TRA_E!O$2</f>
        <v>10716.666620399999</v>
      </c>
      <c r="P65" s="12">
        <f>FC_TRA_E!P$2</f>
        <v>10873.480244759998</v>
      </c>
      <c r="Q65" s="12">
        <f>FC_TRA_E!Q$2</f>
        <v>11302.109837999998</v>
      </c>
      <c r="R65" s="12">
        <f>FC_TRA_E!R$2</f>
        <v>11455.519592519999</v>
      </c>
      <c r="S65" s="12">
        <f>FC_TRA_E!S$2</f>
        <v>12133.084132799999</v>
      </c>
      <c r="T65" s="12">
        <f>FC_TRA_E!T$2</f>
        <v>11859.883212240004</v>
      </c>
      <c r="U65" s="12">
        <f>FC_TRA_E!U$2</f>
        <v>12030.916882320002</v>
      </c>
      <c r="V65" s="12">
        <f>FC_TRA_E!V$2</f>
        <v>12018.299250240001</v>
      </c>
      <c r="W65" s="12">
        <f>FC_TRA_E!W$2</f>
        <v>10122.066173519997</v>
      </c>
      <c r="X65" s="12">
        <f>FC_TRA_E!X$2</f>
        <v>10790.342089919999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124.49795904000001</v>
      </c>
      <c r="D66" s="14">
        <f>FC_TRA_RAIL_E!D$2</f>
        <v>135.88380935999999</v>
      </c>
      <c r="E66" s="14">
        <f>FC_TRA_RAIL_E!E$2</f>
        <v>118.82103948</v>
      </c>
      <c r="F66" s="14">
        <f>FC_TRA_RAIL_E!F$2</f>
        <v>131.23071468000001</v>
      </c>
      <c r="G66" s="14">
        <f>FC_TRA_RAIL_E!G$2</f>
        <v>138.36787847999994</v>
      </c>
      <c r="H66" s="14">
        <f>FC_TRA_RAIL_E!H$2</f>
        <v>123.53202108000001</v>
      </c>
      <c r="I66" s="14">
        <f>FC_TRA_RAIL_E!I$2</f>
        <v>123.53202108000002</v>
      </c>
      <c r="J66" s="14">
        <f>FC_TRA_RAIL_E!J$2</f>
        <v>133.59260771999999</v>
      </c>
      <c r="K66" s="14">
        <f>FC_TRA_RAIL_E!K$2</f>
        <v>141.58340351999996</v>
      </c>
      <c r="L66" s="14">
        <f>FC_TRA_RAIL_E!L$2</f>
        <v>124.23466691999995</v>
      </c>
      <c r="M66" s="14">
        <f>FC_TRA_RAIL_E!M$2</f>
        <v>123.28500132000001</v>
      </c>
      <c r="N66" s="14">
        <f>FC_TRA_RAIL_E!N$2</f>
        <v>123.34582260000001</v>
      </c>
      <c r="O66" s="14">
        <f>FC_TRA_RAIL_E!O$2</f>
        <v>119.32468236000001</v>
      </c>
      <c r="P66" s="14">
        <f>FC_TRA_RAIL_E!P$2</f>
        <v>118.83384396000001</v>
      </c>
      <c r="Q66" s="14">
        <f>FC_TRA_RAIL_E!Q$2</f>
        <v>109.01387484000001</v>
      </c>
      <c r="R66" s="14">
        <f>FC_TRA_RAIL_E!R$2</f>
        <v>111.09673692</v>
      </c>
      <c r="S66" s="14">
        <f>FC_TRA_RAIL_E!S$2</f>
        <v>113.14732104000001</v>
      </c>
      <c r="T66" s="14">
        <f>FC_TRA_RAIL_E!T$2</f>
        <v>116.79979896</v>
      </c>
      <c r="U66" s="14">
        <f>FC_TRA_RAIL_E!U$2</f>
        <v>118.02582792</v>
      </c>
      <c r="V66" s="14">
        <f>FC_TRA_RAIL_E!V$2</f>
        <v>123.50694563999998</v>
      </c>
      <c r="W66" s="14">
        <f>FC_TRA_RAIL_E!W$2</f>
        <v>98.398694159999991</v>
      </c>
      <c r="X66" s="14">
        <f>FC_TRA_RAIL_E!X$2</f>
        <v>106.41509892000001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106.62261994264695</v>
      </c>
      <c r="D68" s="16">
        <f>FC_TRA_RAIL_CPT_E!D$2</f>
        <v>116.76612661219342</v>
      </c>
      <c r="E68" s="16">
        <f>FC_TRA_RAIL_CPT_E!E$2</f>
        <v>102.33698056765495</v>
      </c>
      <c r="F68" s="16">
        <f>FC_TRA_RAIL_CPT_E!F$2</f>
        <v>115.96719265945093</v>
      </c>
      <c r="G68" s="16">
        <f>FC_TRA_RAIL_CPT_E!G$2</f>
        <v>123.97116674896689</v>
      </c>
      <c r="H68" s="16">
        <f>FC_TRA_RAIL_CPT_E!H$2</f>
        <v>112.97211760025081</v>
      </c>
      <c r="I68" s="16">
        <f>FC_TRA_RAIL_CPT_E!I$2</f>
        <v>116.43700075867878</v>
      </c>
      <c r="J68" s="16">
        <f>FC_TRA_RAIL_CPT_E!J$2</f>
        <v>129.06884739055084</v>
      </c>
      <c r="K68" s="16">
        <f>FC_TRA_RAIL_CPT_E!K$2</f>
        <v>138.04243075839076</v>
      </c>
      <c r="L68" s="16">
        <f>FC_TRA_RAIL_CPT_E!L$2</f>
        <v>121.85212291351419</v>
      </c>
      <c r="M68" s="16">
        <f>FC_TRA_RAIL_CPT_E!M$2</f>
        <v>120.3206272125141</v>
      </c>
      <c r="N68" s="16">
        <f>FC_TRA_RAIL_CPT_E!N$2</f>
        <v>119.95119660439825</v>
      </c>
      <c r="O68" s="16">
        <f>FC_TRA_RAIL_CPT_E!O$2</f>
        <v>116.49477733082411</v>
      </c>
      <c r="P68" s="16">
        <f>FC_TRA_RAIL_CPT_E!P$2</f>
        <v>115.79342159365545</v>
      </c>
      <c r="Q68" s="16">
        <f>FC_TRA_RAIL_CPT_E!Q$2</f>
        <v>105.82770214909633</v>
      </c>
      <c r="R68" s="16">
        <f>FC_TRA_RAIL_CPT_E!R$2</f>
        <v>108.07506794171633</v>
      </c>
      <c r="S68" s="16">
        <f>FC_TRA_RAIL_CPT_E!S$2</f>
        <v>110.0070292738221</v>
      </c>
      <c r="T68" s="16">
        <f>FC_TRA_RAIL_CPT_E!T$2</f>
        <v>113.75672520989814</v>
      </c>
      <c r="U68" s="16">
        <f>FC_TRA_RAIL_CPT_E!U$2</f>
        <v>115.35076268277028</v>
      </c>
      <c r="V68" s="16">
        <f>FC_TRA_RAIL_CPT_E!V$2</f>
        <v>121.28727429489686</v>
      </c>
      <c r="W68" s="16">
        <f>FC_TRA_RAIL_CPT_E!W$2</f>
        <v>96.213919178874178</v>
      </c>
      <c r="X68" s="16">
        <f>FC_TRA_RAIL_CPT_E!X$2</f>
        <v>104.3527508837095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17.875339097353056</v>
      </c>
      <c r="D70" s="16">
        <f>FC_TRA_RAIL_FRT_E!D$2</f>
        <v>19.117682747806565</v>
      </c>
      <c r="E70" s="16">
        <f>FC_TRA_RAIL_FRT_E!E$2</f>
        <v>16.484058912345048</v>
      </c>
      <c r="F70" s="16">
        <f>FC_TRA_RAIL_FRT_E!F$2</f>
        <v>15.263522020549063</v>
      </c>
      <c r="G70" s="16">
        <f>FC_TRA_RAIL_FRT_E!G$2</f>
        <v>14.396711731033063</v>
      </c>
      <c r="H70" s="16">
        <f>FC_TRA_RAIL_FRT_E!H$2</f>
        <v>10.559903479749199</v>
      </c>
      <c r="I70" s="16">
        <f>FC_TRA_RAIL_FRT_E!I$2</f>
        <v>7.0950203213212406</v>
      </c>
      <c r="J70" s="16">
        <f>FC_TRA_RAIL_FRT_E!J$2</f>
        <v>4.5237603294491588</v>
      </c>
      <c r="K70" s="16">
        <f>FC_TRA_RAIL_FRT_E!K$2</f>
        <v>3.5409727616092099</v>
      </c>
      <c r="L70" s="16">
        <f>FC_TRA_RAIL_FRT_E!L$2</f>
        <v>2.3825440064857633</v>
      </c>
      <c r="M70" s="16">
        <f>FC_TRA_RAIL_FRT_E!M$2</f>
        <v>2.964374107485912</v>
      </c>
      <c r="N70" s="16">
        <f>FC_TRA_RAIL_FRT_E!N$2</f>
        <v>3.3946259956017562</v>
      </c>
      <c r="O70" s="16">
        <f>FC_TRA_RAIL_FRT_E!O$2</f>
        <v>2.8299050291758978</v>
      </c>
      <c r="P70" s="16">
        <f>FC_TRA_RAIL_FRT_E!P$2</f>
        <v>3.0404223663445529</v>
      </c>
      <c r="Q70" s="16">
        <f>FC_TRA_RAIL_FRT_E!Q$2</f>
        <v>3.1861726909036836</v>
      </c>
      <c r="R70" s="16">
        <f>FC_TRA_RAIL_FRT_E!R$2</f>
        <v>3.0216689782836652</v>
      </c>
      <c r="S70" s="16">
        <f>FC_TRA_RAIL_FRT_E!S$2</f>
        <v>3.1402917661779104</v>
      </c>
      <c r="T70" s="16">
        <f>FC_TRA_RAIL_FRT_E!T$2</f>
        <v>3.043073750101863</v>
      </c>
      <c r="U70" s="16">
        <f>FC_TRA_RAIL_FRT_E!U$2</f>
        <v>2.6750652372297217</v>
      </c>
      <c r="V70" s="16">
        <f>FC_TRA_RAIL_FRT_E!V$2</f>
        <v>2.2196713451031247</v>
      </c>
      <c r="W70" s="16">
        <f>FC_TRA_RAIL_FRT_E!W$2</f>
        <v>2.1847749811258113</v>
      </c>
      <c r="X70" s="16">
        <f>FC_TRA_RAIL_FRT_E!X$2</f>
        <v>2.0623480362904956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10177.357624559998</v>
      </c>
      <c r="D71" s="14">
        <f>FC_TRA_ROAD_E!D$2</f>
        <v>10640.572231679998</v>
      </c>
      <c r="E71" s="14">
        <f>FC_TRA_ROAD_E!E$2</f>
        <v>10847.815841520001</v>
      </c>
      <c r="F71" s="14">
        <f>FC_TRA_ROAD_E!F$2</f>
        <v>11030.49488772</v>
      </c>
      <c r="G71" s="14">
        <f>FC_TRA_ROAD_E!G$2</f>
        <v>11695.6218618</v>
      </c>
      <c r="H71" s="14">
        <f>FC_TRA_ROAD_E!H$2</f>
        <v>12387.375396720003</v>
      </c>
      <c r="I71" s="14">
        <f>FC_TRA_ROAD_E!I$2</f>
        <v>13445.664057000002</v>
      </c>
      <c r="J71" s="14">
        <f>FC_TRA_ROAD_E!J$2</f>
        <v>13850.725586039996</v>
      </c>
      <c r="K71" s="14">
        <f>FC_TRA_ROAD_E!K$2</f>
        <v>13034.216923560001</v>
      </c>
      <c r="L71" s="14">
        <f>FC_TRA_ROAD_E!L$2</f>
        <v>11833.139698559997</v>
      </c>
      <c r="M71" s="14">
        <f>FC_TRA_ROAD_E!M$2</f>
        <v>11038.376872440002</v>
      </c>
      <c r="N71" s="14">
        <f>FC_TRA_ROAD_E!N$2</f>
        <v>10532.445574320003</v>
      </c>
      <c r="O71" s="14">
        <f>FC_TRA_ROAD_E!O$2</f>
        <v>10314.938075399998</v>
      </c>
      <c r="P71" s="14">
        <f>FC_TRA_ROAD_E!P$2</f>
        <v>10477.877197319996</v>
      </c>
      <c r="Q71" s="14">
        <f>FC_TRA_ROAD_E!Q$2</f>
        <v>10888.499770199998</v>
      </c>
      <c r="R71" s="14">
        <f>FC_TRA_ROAD_E!R$2</f>
        <v>11088.228744</v>
      </c>
      <c r="S71" s="14">
        <f>FC_TRA_ROAD_E!S$2</f>
        <v>11690.9163432</v>
      </c>
      <c r="T71" s="14">
        <f>FC_TRA_ROAD_E!T$2</f>
        <v>11442.996583560001</v>
      </c>
      <c r="U71" s="14">
        <f>FC_TRA_ROAD_E!U$2</f>
        <v>11583.1085922</v>
      </c>
      <c r="V71" s="14">
        <f>FC_TRA_ROAD_E!V$2</f>
        <v>11559.745159919999</v>
      </c>
      <c r="W71" s="14">
        <f>FC_TRA_ROAD_E!W$2</f>
        <v>9635.3688347999996</v>
      </c>
      <c r="X71" s="14">
        <f>FC_TRA_ROAD_E!X$2</f>
        <v>10266.490599839999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12.74141666566199</v>
      </c>
      <c r="D72" s="16">
        <f>FC_TRA_ROAD_P2W_E!D$2</f>
        <v>13.603992580783954</v>
      </c>
      <c r="E72" s="16">
        <f>FC_TRA_ROAD_P2W_E!E$2</f>
        <v>13.360882728502009</v>
      </c>
      <c r="F72" s="16">
        <f>FC_TRA_ROAD_P2W_E!F$2</f>
        <v>14.27212200086846</v>
      </c>
      <c r="G72" s="16">
        <f>FC_TRA_ROAD_P2W_E!G$2</f>
        <v>13.694555620182072</v>
      </c>
      <c r="H72" s="16">
        <f>FC_TRA_ROAD_P2W_E!H$2</f>
        <v>16.669093510064286</v>
      </c>
      <c r="I72" s="16">
        <f>FC_TRA_ROAD_P2W_E!I$2</f>
        <v>16.326535305625054</v>
      </c>
      <c r="J72" s="16">
        <f>FC_TRA_ROAD_P2W_E!J$2</f>
        <v>16.473474074318155</v>
      </c>
      <c r="K72" s="16">
        <f>FC_TRA_ROAD_P2W_E!K$2</f>
        <v>17.382933867768401</v>
      </c>
      <c r="L72" s="16">
        <f>FC_TRA_ROAD_P2W_E!L$2</f>
        <v>15.843230098000406</v>
      </c>
      <c r="M72" s="16">
        <f>FC_TRA_ROAD_P2W_E!M$2</f>
        <v>13.678117154664596</v>
      </c>
      <c r="N72" s="16">
        <f>FC_TRA_ROAD_P2W_E!N$2</f>
        <v>12.483095591237278</v>
      </c>
      <c r="O72" s="16">
        <f>FC_TRA_ROAD_P2W_E!O$2</f>
        <v>11.185205184268675</v>
      </c>
      <c r="P72" s="16">
        <f>FC_TRA_ROAD_P2W_E!P$2</f>
        <v>10.955056671033407</v>
      </c>
      <c r="Q72" s="16">
        <f>FC_TRA_ROAD_P2W_E!Q$2</f>
        <v>12.604855159506744</v>
      </c>
      <c r="R72" s="16">
        <f>FC_TRA_ROAD_P2W_E!R$2</f>
        <v>11.858373333024796</v>
      </c>
      <c r="S72" s="16">
        <f>FC_TRA_ROAD_P2W_E!S$2</f>
        <v>12.195190205386201</v>
      </c>
      <c r="T72" s="16">
        <f>FC_TRA_ROAD_P2W_E!T$2</f>
        <v>11.403324955622049</v>
      </c>
      <c r="U72" s="16">
        <f>FC_TRA_ROAD_P2W_E!U$2</f>
        <v>10.771586196168885</v>
      </c>
      <c r="V72" s="16">
        <f>FC_TRA_ROAD_P2W_E!V$2</f>
        <v>11.420415322302585</v>
      </c>
      <c r="W72" s="16">
        <f>FC_TRA_ROAD_P2W_E!W$2</f>
        <v>10.27425735701126</v>
      </c>
      <c r="X72" s="16">
        <f>FC_TRA_ROAD_P2W_E!X$2</f>
        <v>9.9093057341167281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5772.8441729218202</v>
      </c>
      <c r="D73" s="16">
        <f>FC_TRA_ROAD_CAR_E!D$2</f>
        <v>6014.5321123984004</v>
      </c>
      <c r="E73" s="16">
        <f>FC_TRA_ROAD_CAR_E!E$2</f>
        <v>6054.5974668336994</v>
      </c>
      <c r="F73" s="16">
        <f>FC_TRA_ROAD_CAR_E!F$2</f>
        <v>6080.4856052030964</v>
      </c>
      <c r="G73" s="16">
        <f>FC_TRA_ROAD_CAR_E!G$2</f>
        <v>6334.1606531813786</v>
      </c>
      <c r="H73" s="16">
        <f>FC_TRA_ROAD_CAR_E!H$2</f>
        <v>6796.1995938462769</v>
      </c>
      <c r="I73" s="16">
        <f>FC_TRA_ROAD_CAR_E!I$2</f>
        <v>7588.265760107266</v>
      </c>
      <c r="J73" s="16">
        <f>FC_TRA_ROAD_CAR_E!J$2</f>
        <v>7579.5524955146147</v>
      </c>
      <c r="K73" s="16">
        <f>FC_TRA_ROAD_CAR_E!K$2</f>
        <v>7442.4278608716322</v>
      </c>
      <c r="L73" s="16">
        <f>FC_TRA_ROAD_CAR_E!L$2</f>
        <v>7279.9643407787153</v>
      </c>
      <c r="M73" s="16">
        <f>FC_TRA_ROAD_CAR_E!M$2</f>
        <v>6947.6737748668802</v>
      </c>
      <c r="N73" s="16">
        <f>FC_TRA_ROAD_CAR_E!N$2</f>
        <v>6695.6043935408397</v>
      </c>
      <c r="O73" s="16">
        <f>FC_TRA_ROAD_CAR_E!O$2</f>
        <v>6585.3697302914388</v>
      </c>
      <c r="P73" s="16">
        <f>FC_TRA_ROAD_CAR_E!P$2</f>
        <v>6737.5337546936898</v>
      </c>
      <c r="Q73" s="16">
        <f>FC_TRA_ROAD_CAR_E!Q$2</f>
        <v>7047.5587956533036</v>
      </c>
      <c r="R73" s="16">
        <f>FC_TRA_ROAD_CAR_E!R$2</f>
        <v>7254.5409179908329</v>
      </c>
      <c r="S73" s="16">
        <f>FC_TRA_ROAD_CAR_E!S$2</f>
        <v>7644.6821242091009</v>
      </c>
      <c r="T73" s="16">
        <f>FC_TRA_ROAD_CAR_E!T$2</f>
        <v>7483.6844158233789</v>
      </c>
      <c r="U73" s="16">
        <f>FC_TRA_ROAD_CAR_E!U$2</f>
        <v>7468.182841619283</v>
      </c>
      <c r="V73" s="16">
        <f>FC_TRA_ROAD_CAR_E!V$2</f>
        <v>7378.5683665886218</v>
      </c>
      <c r="W73" s="16">
        <f>FC_TRA_ROAD_CAR_E!W$2</f>
        <v>6031.4839281412005</v>
      </c>
      <c r="X73" s="16">
        <f>FC_TRA_ROAD_CAR_E!X$2</f>
        <v>6358.0074720768753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400.79501356216463</v>
      </c>
      <c r="D74" s="16">
        <f>FC_TRA_ROAD_BUS_E!D$2</f>
        <v>395.39885507187057</v>
      </c>
      <c r="E74" s="16">
        <f>FC_TRA_ROAD_BUS_E!E$2</f>
        <v>396.89004900945065</v>
      </c>
      <c r="F74" s="16">
        <f>FC_TRA_ROAD_BUS_E!F$2</f>
        <v>414.23033525406697</v>
      </c>
      <c r="G74" s="16">
        <f>FC_TRA_ROAD_BUS_E!G$2</f>
        <v>426.61211190542758</v>
      </c>
      <c r="H74" s="16">
        <f>FC_TRA_ROAD_BUS_E!H$2</f>
        <v>441.30322866572237</v>
      </c>
      <c r="I74" s="16">
        <f>FC_TRA_ROAD_BUS_E!I$2</f>
        <v>470.6159255892062</v>
      </c>
      <c r="J74" s="16">
        <f>FC_TRA_ROAD_BUS_E!J$2</f>
        <v>498.71947615297995</v>
      </c>
      <c r="K74" s="16">
        <f>FC_TRA_ROAD_BUS_E!K$2</f>
        <v>529.13697186794332</v>
      </c>
      <c r="L74" s="16">
        <f>FC_TRA_ROAD_BUS_E!L$2</f>
        <v>519.2253738680439</v>
      </c>
      <c r="M74" s="16">
        <f>FC_TRA_ROAD_BUS_E!M$2</f>
        <v>504.0821314329196</v>
      </c>
      <c r="N74" s="16">
        <f>FC_TRA_ROAD_BUS_E!N$2</f>
        <v>489.58959242407911</v>
      </c>
      <c r="O74" s="16">
        <f>FC_TRA_ROAD_BUS_E!O$2</f>
        <v>484.29051655920381</v>
      </c>
      <c r="P74" s="16">
        <f>FC_TRA_ROAD_BUS_E!P$2</f>
        <v>482.7729409864744</v>
      </c>
      <c r="Q74" s="16">
        <f>FC_TRA_ROAD_BUS_E!Q$2</f>
        <v>491.04260045656395</v>
      </c>
      <c r="R74" s="16">
        <f>FC_TRA_ROAD_BUS_E!R$2</f>
        <v>507.17579159346246</v>
      </c>
      <c r="S74" s="16">
        <f>FC_TRA_ROAD_BUS_E!S$2</f>
        <v>540.29591364292514</v>
      </c>
      <c r="T74" s="16">
        <f>FC_TRA_ROAD_BUS_E!T$2</f>
        <v>587.23276292792775</v>
      </c>
      <c r="U74" s="16">
        <f>FC_TRA_ROAD_BUS_E!U$2</f>
        <v>633.80171235646537</v>
      </c>
      <c r="V74" s="16">
        <f>FC_TRA_ROAD_BUS_E!V$2</f>
        <v>639.51197624052634</v>
      </c>
      <c r="W74" s="16">
        <f>FC_TRA_ROAD_BUS_E!W$2</f>
        <v>529.24687969214256</v>
      </c>
      <c r="X74" s="16">
        <f>FC_TRA_ROAD_BUS_E!X$2</f>
        <v>531.35726015983653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1287.7730709440843</v>
      </c>
      <c r="D75" s="16">
        <f>FC_TRA_ROAD_LCV_E!D$2</f>
        <v>1327.6564006814435</v>
      </c>
      <c r="E75" s="16">
        <f>FC_TRA_ROAD_LCV_E!E$2</f>
        <v>1396.5981765899573</v>
      </c>
      <c r="F75" s="16">
        <f>FC_TRA_ROAD_LCV_E!F$2</f>
        <v>1475.8254155943414</v>
      </c>
      <c r="G75" s="16">
        <f>FC_TRA_ROAD_LCV_E!G$2</f>
        <v>1577.2935404638547</v>
      </c>
      <c r="H75" s="16">
        <f>FC_TRA_ROAD_LCV_E!H$2</f>
        <v>1670.5071036240574</v>
      </c>
      <c r="I75" s="16">
        <f>FC_TRA_ROAD_LCV_E!I$2</f>
        <v>1793.6702272248779</v>
      </c>
      <c r="J75" s="16">
        <f>FC_TRA_ROAD_LCV_E!J$2</f>
        <v>1894.7305216099005</v>
      </c>
      <c r="K75" s="16">
        <f>FC_TRA_ROAD_LCV_E!K$2</f>
        <v>1837.2492063216114</v>
      </c>
      <c r="L75" s="16">
        <f>FC_TRA_ROAD_LCV_E!L$2</f>
        <v>1735.1447176911856</v>
      </c>
      <c r="M75" s="16">
        <f>FC_TRA_ROAD_LCV_E!M$2</f>
        <v>1610.3386359204228</v>
      </c>
      <c r="N75" s="16">
        <f>FC_TRA_ROAD_LCV_E!N$2</f>
        <v>1555.4159391486814</v>
      </c>
      <c r="O75" s="16">
        <f>FC_TRA_ROAD_LCV_E!O$2</f>
        <v>1472.0732275696244</v>
      </c>
      <c r="P75" s="16">
        <f>FC_TRA_ROAD_LCV_E!P$2</f>
        <v>1492.5748495416017</v>
      </c>
      <c r="Q75" s="16">
        <f>FC_TRA_ROAD_LCV_E!Q$2</f>
        <v>1452.0469415957882</v>
      </c>
      <c r="R75" s="16">
        <f>FC_TRA_ROAD_LCV_E!R$2</f>
        <v>1399.9482968800271</v>
      </c>
      <c r="S75" s="16">
        <f>FC_TRA_ROAD_LCV_E!S$2</f>
        <v>1358.2581627378274</v>
      </c>
      <c r="T75" s="16">
        <f>FC_TRA_ROAD_LCV_E!T$2</f>
        <v>1303.2007820480383</v>
      </c>
      <c r="U75" s="16">
        <f>FC_TRA_ROAD_LCV_E!U$2</f>
        <v>1309.5812671335659</v>
      </c>
      <c r="V75" s="16">
        <f>FC_TRA_ROAD_LCV_E!V$2</f>
        <v>1255.6402926786932</v>
      </c>
      <c r="W75" s="16">
        <f>FC_TRA_ROAD_LCV_E!W$2</f>
        <v>1216.0202814052368</v>
      </c>
      <c r="X75" s="16">
        <f>FC_TRA_ROAD_LCV_E!X$2</f>
        <v>1258.7190144353697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2703.2039504662662</v>
      </c>
      <c r="D76" s="16">
        <f>FC_TRA_ROAD_HGV_E!D$2</f>
        <v>2889.3808709474997</v>
      </c>
      <c r="E76" s="16">
        <f>FC_TRA_ROAD_HGV_E!E$2</f>
        <v>2986.369266358392</v>
      </c>
      <c r="F76" s="16">
        <f>FC_TRA_ROAD_HGV_E!F$2</f>
        <v>3045.6814096676267</v>
      </c>
      <c r="G76" s="16">
        <f>FC_TRA_ROAD_HGV_E!G$2</f>
        <v>3343.8610006291574</v>
      </c>
      <c r="H76" s="16">
        <f>FC_TRA_ROAD_HGV_E!H$2</f>
        <v>3462.6963770738821</v>
      </c>
      <c r="I76" s="16">
        <f>FC_TRA_ROAD_HGV_E!I$2</f>
        <v>3576.7856087730265</v>
      </c>
      <c r="J76" s="16">
        <f>FC_TRA_ROAD_HGV_E!J$2</f>
        <v>3861.2496186881835</v>
      </c>
      <c r="K76" s="16">
        <f>FC_TRA_ROAD_HGV_E!K$2</f>
        <v>3208.019950631045</v>
      </c>
      <c r="L76" s="16">
        <f>FC_TRA_ROAD_HGV_E!L$2</f>
        <v>2282.9620361240527</v>
      </c>
      <c r="M76" s="16">
        <f>FC_TRA_ROAD_HGV_E!M$2</f>
        <v>1962.6042130651149</v>
      </c>
      <c r="N76" s="16">
        <f>FC_TRA_ROAD_HGV_E!N$2</f>
        <v>1779.3525536151656</v>
      </c>
      <c r="O76" s="16">
        <f>FC_TRA_ROAD_HGV_E!O$2</f>
        <v>1762.019395795463</v>
      </c>
      <c r="P76" s="16">
        <f>FC_TRA_ROAD_HGV_E!P$2</f>
        <v>1754.0405954271976</v>
      </c>
      <c r="Q76" s="16">
        <f>FC_TRA_ROAD_HGV_E!Q$2</f>
        <v>1885.246577334836</v>
      </c>
      <c r="R76" s="16">
        <f>FC_TRA_ROAD_HGV_E!R$2</f>
        <v>1914.7053642026524</v>
      </c>
      <c r="S76" s="16">
        <f>FC_TRA_ROAD_HGV_E!S$2</f>
        <v>2135.4849524047604</v>
      </c>
      <c r="T76" s="16">
        <f>FC_TRA_ROAD_HGV_E!T$2</f>
        <v>2057.4752978050337</v>
      </c>
      <c r="U76" s="16">
        <f>FC_TRA_ROAD_HGV_E!U$2</f>
        <v>2160.7711848945173</v>
      </c>
      <c r="V76" s="16">
        <f>FC_TRA_ROAD_HGV_E!V$2</f>
        <v>2274.6041090898561</v>
      </c>
      <c r="W76" s="16">
        <f>FC_TRA_ROAD_HGV_E!W$2</f>
        <v>1848.3434882044075</v>
      </c>
      <c r="X76" s="16">
        <f>FC_TRA_ROAD_HGV_E!X$2</f>
        <v>2108.4975474337998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98.244972000000018</v>
      </c>
      <c r="D77" s="14">
        <f>FC_TRA_DAVI_E!D$2</f>
        <v>117.26971200000003</v>
      </c>
      <c r="E77" s="14">
        <f>FC_TRA_DAVI_E!E$2</f>
        <v>123.61129199999999</v>
      </c>
      <c r="F77" s="14">
        <f>FC_TRA_DAVI_E!F$2</f>
        <v>117.26971200000001</v>
      </c>
      <c r="G77" s="14">
        <f>FC_TRA_DAVI_E!G$2</f>
        <v>114.09892199999997</v>
      </c>
      <c r="H77" s="14">
        <f>FC_TRA_DAVI_E!H$2</f>
        <v>142.42505256000001</v>
      </c>
      <c r="I77" s="14">
        <f>FC_TRA_DAVI_E!I$2</f>
        <v>186.54245820000003</v>
      </c>
      <c r="J77" s="14">
        <f>FC_TRA_DAVI_E!J$2</f>
        <v>164.67010056000004</v>
      </c>
      <c r="K77" s="14">
        <f>FC_TRA_DAVI_E!K$2</f>
        <v>129.84092855999998</v>
      </c>
      <c r="L77" s="14">
        <f>FC_TRA_DAVI_E!L$2</f>
        <v>98.133028560000028</v>
      </c>
      <c r="M77" s="14">
        <f>FC_TRA_DAVI_E!M$2</f>
        <v>85.449868559999999</v>
      </c>
      <c r="N77" s="14">
        <f>FC_TRA_DAVI_E!N$2</f>
        <v>25.204858560000005</v>
      </c>
      <c r="O77" s="14">
        <f>FC_TRA_DAVI_E!O$2</f>
        <v>25.204858560000005</v>
      </c>
      <c r="P77" s="14">
        <f>FC_TRA_DAVI_E!P$2</f>
        <v>25.204858560000002</v>
      </c>
      <c r="Q77" s="14">
        <f>FC_TRA_DAVI_E!Q$2</f>
        <v>25.204858560000005</v>
      </c>
      <c r="R77" s="14">
        <f>FC_TRA_DAVI_E!R$2</f>
        <v>25.204858560000005</v>
      </c>
      <c r="S77" s="14">
        <f>FC_TRA_DAVI_E!S$2</f>
        <v>12.602429280000001</v>
      </c>
      <c r="T77" s="14">
        <f>FC_TRA_DAVI_E!T$2</f>
        <v>17.337039840000003</v>
      </c>
      <c r="U77" s="14">
        <f>FC_TRA_DAVI_E!U$2</f>
        <v>16.643456279999999</v>
      </c>
      <c r="V77" s="14">
        <f>FC_TRA_DAVI_E!V$2</f>
        <v>17.905552920000002</v>
      </c>
      <c r="W77" s="14">
        <f>FC_TRA_DAVI_E!W$2</f>
        <v>13.653057599999999</v>
      </c>
      <c r="X77" s="14">
        <f>FC_TRA_DAVI_E!X$2</f>
        <v>19.365702480000003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94.20931351544813</v>
      </c>
      <c r="D78" s="16">
        <f>FC_TRA_DAVI_PA_E!D$2</f>
        <v>112.67637590375061</v>
      </c>
      <c r="E78" s="16">
        <f>FC_TRA_DAVI_PA_E!E$2</f>
        <v>119.86626030104313</v>
      </c>
      <c r="F78" s="16">
        <f>FC_TRA_DAVI_PA_E!F$2</f>
        <v>114.11229517758376</v>
      </c>
      <c r="G78" s="16">
        <f>FC_TRA_DAVI_PA_E!G$2</f>
        <v>107.71679154324812</v>
      </c>
      <c r="H78" s="16">
        <f>FC_TRA_DAVI_PA_E!H$2</f>
        <v>133.6842083507868</v>
      </c>
      <c r="I78" s="16">
        <f>FC_TRA_DAVI_PA_E!I$2</f>
        <v>170.78746427432171</v>
      </c>
      <c r="J78" s="16">
        <f>FC_TRA_DAVI_PA_E!J$2</f>
        <v>153.32854416962729</v>
      </c>
      <c r="K78" s="16">
        <f>FC_TRA_DAVI_PA_E!K$2</f>
        <v>122.06305022414588</v>
      </c>
      <c r="L78" s="16">
        <f>FC_TRA_DAVI_PA_E!L$2</f>
        <v>91.298169723343676</v>
      </c>
      <c r="M78" s="16">
        <f>FC_TRA_DAVI_PA_E!M$2</f>
        <v>78.299515333719654</v>
      </c>
      <c r="N78" s="16">
        <f>FC_TRA_DAVI_PA_E!N$2</f>
        <v>21.8338853773135</v>
      </c>
      <c r="O78" s="16">
        <f>FC_TRA_DAVI_PA_E!O$2</f>
        <v>20.022004221697742</v>
      </c>
      <c r="P78" s="16">
        <f>FC_TRA_DAVI_PA_E!P$2</f>
        <v>20.453187505184971</v>
      </c>
      <c r="Q78" s="16">
        <f>FC_TRA_DAVI_PA_E!Q$2</f>
        <v>21.478202763077366</v>
      </c>
      <c r="R78" s="16">
        <f>FC_TRA_DAVI_PA_E!R$2</f>
        <v>21.606974447199665</v>
      </c>
      <c r="S78" s="16">
        <f>FC_TRA_DAVI_PA_E!S$2</f>
        <v>11.197045862832525</v>
      </c>
      <c r="T78" s="16">
        <f>FC_TRA_DAVI_PA_E!T$2</f>
        <v>15.014232884792012</v>
      </c>
      <c r="U78" s="16">
        <f>FC_TRA_DAVI_PA_E!U$2</f>
        <v>14.418819833790401</v>
      </c>
      <c r="V78" s="16">
        <f>FC_TRA_DAVI_PA_E!V$2</f>
        <v>16.408813295735627</v>
      </c>
      <c r="W78" s="16">
        <f>FC_TRA_DAVI_PA_E!W$2</f>
        <v>12.426728495313849</v>
      </c>
      <c r="X78" s="16">
        <f>FC_TRA_DAVI_PA_E!X$2</f>
        <v>16.181703295249704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4.0356584845518775</v>
      </c>
      <c r="D79" s="16">
        <f>FC_TRA_DAVI_FR_E!D$2</f>
        <v>4.5933360962494127</v>
      </c>
      <c r="E79" s="16">
        <f>FC_TRA_DAVI_FR_E!E$2</f>
        <v>3.7450316989568582</v>
      </c>
      <c r="F79" s="16">
        <f>FC_TRA_DAVI_FR_E!F$2</f>
        <v>3.1574168224162391</v>
      </c>
      <c r="G79" s="16">
        <f>FC_TRA_DAVI_FR_E!G$2</f>
        <v>6.3821304567518515</v>
      </c>
      <c r="H79" s="16">
        <f>FC_TRA_DAVI_FR_E!H$2</f>
        <v>8.7408442092132201</v>
      </c>
      <c r="I79" s="16">
        <f>FC_TRA_DAVI_FR_E!I$2</f>
        <v>15.754993925678328</v>
      </c>
      <c r="J79" s="16">
        <f>FC_TRA_DAVI_FR_E!J$2</f>
        <v>11.341556390372734</v>
      </c>
      <c r="K79" s="16">
        <f>FC_TRA_DAVI_FR_E!K$2</f>
        <v>7.7778783358540933</v>
      </c>
      <c r="L79" s="16">
        <f>FC_TRA_DAVI_FR_E!L$2</f>
        <v>6.8348588366563492</v>
      </c>
      <c r="M79" s="16">
        <f>FC_TRA_DAVI_FR_E!M$2</f>
        <v>7.1503532262803446</v>
      </c>
      <c r="N79" s="16">
        <f>FC_TRA_DAVI_FR_E!N$2</f>
        <v>3.3709731826865026</v>
      </c>
      <c r="O79" s="16">
        <f>FC_TRA_DAVI_FR_E!O$2</f>
        <v>5.1828543383022643</v>
      </c>
      <c r="P79" s="16">
        <f>FC_TRA_DAVI_FR_E!P$2</f>
        <v>4.7516710548150289</v>
      </c>
      <c r="Q79" s="16">
        <f>FC_TRA_DAVI_FR_E!Q$2</f>
        <v>3.7266557969226364</v>
      </c>
      <c r="R79" s="16">
        <f>FC_TRA_DAVI_FR_E!R$2</f>
        <v>3.5978841128003376</v>
      </c>
      <c r="S79" s="16">
        <f>FC_TRA_DAVI_FR_E!S$2</f>
        <v>1.4053834171674764</v>
      </c>
      <c r="T79" s="16">
        <f>FC_TRA_DAVI_FR_E!T$2</f>
        <v>2.3228069552079913</v>
      </c>
      <c r="U79" s="16">
        <f>FC_TRA_DAVI_FR_E!U$2</f>
        <v>2.2246364462095971</v>
      </c>
      <c r="V79" s="16">
        <f>FC_TRA_DAVI_FR_E!V$2</f>
        <v>1.4967396242643742</v>
      </c>
      <c r="W79" s="16">
        <f>FC_TRA_DAVI_FR_E!W$2</f>
        <v>1.2263291046861484</v>
      </c>
      <c r="X79" s="16">
        <f>FC_TRA_DAVI_FR_E!X$2</f>
        <v>3.1839991847502964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153.32855796000001</v>
      </c>
      <c r="D80" s="14">
        <f>FC_TRA_DNAVI_E!D$2</f>
        <v>153.14647428000001</v>
      </c>
      <c r="E80" s="14">
        <f>FC_TRA_DNAVI_E!E$2</f>
        <v>162.53582904000001</v>
      </c>
      <c r="F80" s="14">
        <f>FC_TRA_DNAVI_E!F$2</f>
        <v>175.12047288000005</v>
      </c>
      <c r="G80" s="14">
        <f>FC_TRA_DNAVI_E!G$2</f>
        <v>227.64901068000003</v>
      </c>
      <c r="H80" s="14">
        <f>FC_TRA_DNAVI_E!H$2</f>
        <v>211.71890376000005</v>
      </c>
      <c r="I80" s="14">
        <f>FC_TRA_DNAVI_E!I$2</f>
        <v>333.20833163999998</v>
      </c>
      <c r="J80" s="14">
        <f>FC_TRA_DNAVI_E!J$2</f>
        <v>280.58832108000001</v>
      </c>
      <c r="K80" s="14">
        <f>FC_TRA_DNAVI_E!K$2</f>
        <v>287.79617628</v>
      </c>
      <c r="L80" s="14">
        <f>FC_TRA_DNAVI_E!L$2</f>
        <v>269.81455751999999</v>
      </c>
      <c r="M80" s="14">
        <f>FC_TRA_DNAVI_E!M$2</f>
        <v>264.02793588000003</v>
      </c>
      <c r="N80" s="14">
        <f>FC_TRA_DNAVI_E!N$2</f>
        <v>237.62989980000003</v>
      </c>
      <c r="O80" s="14">
        <f>FC_TRA_DNAVI_E!O$2</f>
        <v>247.50108684000003</v>
      </c>
      <c r="P80" s="14">
        <f>FC_TRA_DNAVI_E!P$2</f>
        <v>243.48634884000001</v>
      </c>
      <c r="Q80" s="14">
        <f>FC_TRA_DNAVI_E!Q$2</f>
        <v>272.77350911999997</v>
      </c>
      <c r="R80" s="14">
        <f>FC_TRA_DNAVI_E!R$2</f>
        <v>221.82107688000002</v>
      </c>
      <c r="S80" s="14">
        <f>FC_TRA_DNAVI_E!S$2</f>
        <v>266.5625976</v>
      </c>
      <c r="T80" s="14">
        <f>FC_TRA_DNAVI_E!T$2</f>
        <v>235.37461895999999</v>
      </c>
      <c r="U80" s="14">
        <f>FC_TRA_DNAVI_E!U$2</f>
        <v>260.33535216000001</v>
      </c>
      <c r="V80" s="14">
        <f>FC_TRA_DNAVI_E!V$2</f>
        <v>277.26660935999996</v>
      </c>
      <c r="W80" s="14">
        <f>FC_TRA_DNAVI_E!W$2</f>
        <v>339.08103684000002</v>
      </c>
      <c r="X80" s="14">
        <f>FC_TRA_DNAVI_E!X$2</f>
        <v>362.59459703999994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153.32855796000001</v>
      </c>
      <c r="D81" s="16">
        <f>FC_TRA_DNAVI_DCS_E!D$2</f>
        <v>153.14647428000001</v>
      </c>
      <c r="E81" s="16">
        <f>FC_TRA_DNAVI_DCS_E!E$2</f>
        <v>162.53582904000001</v>
      </c>
      <c r="F81" s="16">
        <f>FC_TRA_DNAVI_DCS_E!F$2</f>
        <v>175.12047288000005</v>
      </c>
      <c r="G81" s="16">
        <f>FC_TRA_DNAVI_DCS_E!G$2</f>
        <v>227.64901068000003</v>
      </c>
      <c r="H81" s="16">
        <f>FC_TRA_DNAVI_DCS_E!H$2</f>
        <v>211.71890376000005</v>
      </c>
      <c r="I81" s="16">
        <f>FC_TRA_DNAVI_DCS_E!I$2</f>
        <v>333.20833163999998</v>
      </c>
      <c r="J81" s="16">
        <f>FC_TRA_DNAVI_DCS_E!J$2</f>
        <v>280.58832108000001</v>
      </c>
      <c r="K81" s="16">
        <f>FC_TRA_DNAVI_DCS_E!K$2</f>
        <v>287.79617628</v>
      </c>
      <c r="L81" s="16">
        <f>FC_TRA_DNAVI_DCS_E!L$2</f>
        <v>269.81455751999999</v>
      </c>
      <c r="M81" s="16">
        <f>FC_TRA_DNAVI_DCS_E!M$2</f>
        <v>264.02793588000003</v>
      </c>
      <c r="N81" s="16">
        <f>FC_TRA_DNAVI_DCS_E!N$2</f>
        <v>237.62989980000003</v>
      </c>
      <c r="O81" s="16">
        <f>FC_TRA_DNAVI_DCS_E!O$2</f>
        <v>247.50108684000003</v>
      </c>
      <c r="P81" s="16">
        <f>FC_TRA_DNAVI_DCS_E!P$2</f>
        <v>243.48634884000001</v>
      </c>
      <c r="Q81" s="16">
        <f>FC_TRA_DNAVI_DCS_E!Q$2</f>
        <v>272.77350911999997</v>
      </c>
      <c r="R81" s="16">
        <f>FC_TRA_DNAVI_DCS_E!R$2</f>
        <v>221.82107688000002</v>
      </c>
      <c r="S81" s="16">
        <f>FC_TRA_DNAVI_DCS_E!S$2</f>
        <v>266.5625976</v>
      </c>
      <c r="T81" s="16">
        <f>FC_TRA_DNAVI_DCS_E!T$2</f>
        <v>235.37461895999999</v>
      </c>
      <c r="U81" s="16">
        <f>FC_TRA_DNAVI_DCS_E!U$2</f>
        <v>260.33535216000001</v>
      </c>
      <c r="V81" s="16">
        <f>FC_TRA_DNAVI_DCS_E!V$2</f>
        <v>277.26660935999996</v>
      </c>
      <c r="W81" s="16">
        <f>FC_TRA_DNAVI_DCS_E!W$2</f>
        <v>339.08103684000002</v>
      </c>
      <c r="X81" s="16">
        <f>FC_TRA_DNAVI_DCS_E!X$2</f>
        <v>362.59459703999994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5.1639152399999988</v>
      </c>
      <c r="I83" s="14">
        <f>FC_TRA_PIPE_E!I$2</f>
        <v>4.3324459200000014</v>
      </c>
      <c r="J83" s="14">
        <f>FC_TRA_PIPE_E!J$2</f>
        <v>3.1424976</v>
      </c>
      <c r="K83" s="14">
        <f>FC_TRA_PIPE_E!K$2</f>
        <v>2.9736590399999998</v>
      </c>
      <c r="L83" s="14">
        <f>FC_TRA_PIPE_E!L$2</f>
        <v>3.0245529600000016</v>
      </c>
      <c r="M83" s="14">
        <f>FC_TRA_PIPE_E!M$2</f>
        <v>4.9276220399999993</v>
      </c>
      <c r="N83" s="14">
        <f>FC_TRA_PIPE_E!N$2</f>
        <v>8.5118061600000008</v>
      </c>
      <c r="O83" s="14">
        <f>FC_TRA_PIPE_E!O$2</f>
        <v>9.6979172400000024</v>
      </c>
      <c r="P83" s="14">
        <f>FC_TRA_PIPE_E!P$2</f>
        <v>8.0779960800000001</v>
      </c>
      <c r="Q83" s="14">
        <f>FC_TRA_PIPE_E!Q$2</f>
        <v>6.6178252799999999</v>
      </c>
      <c r="R83" s="14">
        <f>FC_TRA_PIPE_E!R$2</f>
        <v>9.1681761600000016</v>
      </c>
      <c r="S83" s="14">
        <f>FC_TRA_PIPE_E!S$2</f>
        <v>49.855441679999998</v>
      </c>
      <c r="T83" s="14">
        <f>FC_TRA_PIPE_E!T$2</f>
        <v>47.375170920000002</v>
      </c>
      <c r="U83" s="14">
        <f>FC_TRA_PIPE_E!U$2</f>
        <v>52.80365376000001</v>
      </c>
      <c r="V83" s="14">
        <f>FC_TRA_PIPE_E!V$2</f>
        <v>39.874982399999986</v>
      </c>
      <c r="W83" s="14">
        <f>FC_TRA_PIPE_E!W$2</f>
        <v>35.564550119999993</v>
      </c>
      <c r="X83" s="14">
        <f>FC_TRA_PIPE_E!X$2</f>
        <v>35.47609164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9744.3494950259992</v>
      </c>
      <c r="D84" s="12">
        <f>FC_OTH_E!D$2</f>
        <v>10121.640149462401</v>
      </c>
      <c r="E84" s="12">
        <f>FC_OTH_E!E$2</f>
        <v>10013.7427037256</v>
      </c>
      <c r="F84" s="12">
        <f>FC_OTH_E!F$2</f>
        <v>10404.610513878002</v>
      </c>
      <c r="G84" s="12">
        <f>FC_OTH_E!G$2</f>
        <v>10462.178270648401</v>
      </c>
      <c r="H84" s="12">
        <f>FC_OTH_E!H$2</f>
        <v>11019.969924729599</v>
      </c>
      <c r="I84" s="12">
        <f>FC_OTH_E!I$2</f>
        <v>10805.857589938802</v>
      </c>
      <c r="J84" s="12">
        <f>FC_OTH_E!J$2</f>
        <v>10555.5303594528</v>
      </c>
      <c r="K84" s="12">
        <f>FC_OTH_E!K$2</f>
        <v>11433.457541791196</v>
      </c>
      <c r="L84" s="12">
        <f>FC_OTH_E!L$2</f>
        <v>10769.066683181994</v>
      </c>
      <c r="M84" s="12">
        <f>FC_OTH_E!M$2</f>
        <v>11064.487674240001</v>
      </c>
      <c r="N84" s="12">
        <f>FC_OTH_E!N$2</f>
        <v>9754.6739670228017</v>
      </c>
      <c r="O84" s="12">
        <f>FC_OTH_E!O$2</f>
        <v>9287.6878006236002</v>
      </c>
      <c r="P84" s="12">
        <f>FC_OTH_E!P$2</f>
        <v>9119.8925008979986</v>
      </c>
      <c r="Q84" s="12">
        <f>FC_OTH_E!Q$2</f>
        <v>8132.6859062784006</v>
      </c>
      <c r="R84" s="12">
        <f>FC_OTH_E!R$2</f>
        <v>8642.9366939484007</v>
      </c>
      <c r="S84" s="12">
        <f>FC_OTH_E!S$2</f>
        <v>8899.9746564431989</v>
      </c>
      <c r="T84" s="12">
        <f>FC_OTH_E!T$2</f>
        <v>8553.2851572695999</v>
      </c>
      <c r="U84" s="12">
        <f>FC_OTH_E!U$2</f>
        <v>9226.9690081295994</v>
      </c>
      <c r="V84" s="12">
        <f>FC_OTH_E!V$2</f>
        <v>8935.8283123236015</v>
      </c>
      <c r="W84" s="12">
        <f>FC_OTH_E!W$2</f>
        <v>9476.6513834916022</v>
      </c>
      <c r="X84" s="12">
        <f>FC_OTH_E!X$2</f>
        <v>8820.1276062864054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1864.1438305199999</v>
      </c>
      <c r="D85" s="14">
        <f>FC_OTH_CP_E!D$2</f>
        <v>1825.8695676000002</v>
      </c>
      <c r="E85" s="14">
        <f>FC_OTH_CP_E!E$2</f>
        <v>1741.3744928399999</v>
      </c>
      <c r="F85" s="14">
        <f>FC_OTH_CP_E!F$2</f>
        <v>1798.9056304044002</v>
      </c>
      <c r="G85" s="14">
        <f>FC_OTH_CP_E!G$2</f>
        <v>1716.0318036504</v>
      </c>
      <c r="H85" s="14">
        <f>FC_OTH_CP_E!H$2</f>
        <v>1755.7027108440002</v>
      </c>
      <c r="I85" s="14">
        <f>FC_OTH_CP_E!I$2</f>
        <v>1744.7240412036008</v>
      </c>
      <c r="J85" s="14">
        <f>FC_OTH_CP_E!J$2</f>
        <v>1692.7622130492007</v>
      </c>
      <c r="K85" s="14">
        <f>FC_OTH_CP_E!K$2</f>
        <v>1750.4035796219998</v>
      </c>
      <c r="L85" s="14">
        <f>FC_OTH_CP_E!L$2</f>
        <v>1412.5889667599999</v>
      </c>
      <c r="M85" s="14">
        <f>FC_OTH_CP_E!M$2</f>
        <v>1511.3525471999997</v>
      </c>
      <c r="N85" s="14">
        <f>FC_OTH_CP_E!N$2</f>
        <v>1461.8855411999998</v>
      </c>
      <c r="O85" s="14">
        <f>FC_OTH_CP_E!O$2</f>
        <v>1500.9685477200005</v>
      </c>
      <c r="P85" s="14">
        <f>FC_OTH_CP_E!P$2</f>
        <v>1592.28644508</v>
      </c>
      <c r="Q85" s="14">
        <f>FC_OTH_CP_E!Q$2</f>
        <v>1475.3848165200004</v>
      </c>
      <c r="R85" s="14">
        <f>FC_OTH_CP_E!R$2</f>
        <v>1581.9829761600004</v>
      </c>
      <c r="S85" s="14">
        <f>FC_OTH_CP_E!S$2</f>
        <v>1536.3753296399996</v>
      </c>
      <c r="T85" s="14">
        <f>FC_OTH_CP_E!T$2</f>
        <v>1504.4090605200006</v>
      </c>
      <c r="U85" s="14">
        <f>FC_OTH_CP_E!U$2</f>
        <v>1646.8747142400005</v>
      </c>
      <c r="V85" s="14">
        <f>FC_OTH_CP_E!V$2</f>
        <v>1610.1638460000008</v>
      </c>
      <c r="W85" s="14">
        <f>FC_OTH_CP_E!W$2</f>
        <v>1541.5275455999995</v>
      </c>
      <c r="X85" s="14">
        <f>FC_OTH_CP_E!X$2</f>
        <v>1354.79590596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1526.5724303926402</v>
      </c>
      <c r="D86" s="16">
        <f>FC_OTH_CP_SH_E!D$2</f>
        <v>1474.3910085886928</v>
      </c>
      <c r="E86" s="16">
        <f>FC_OTH_CP_SH_E!E$2</f>
        <v>1390.5701836886851</v>
      </c>
      <c r="F86" s="16">
        <f>FC_OTH_CP_SH_E!F$2</f>
        <v>1449.6471055301081</v>
      </c>
      <c r="G86" s="16">
        <f>FC_OTH_CP_SH_E!G$2</f>
        <v>1354.3619922279217</v>
      </c>
      <c r="H86" s="16">
        <f>FC_OTH_CP_SH_E!H$2</f>
        <v>1371.9348467150312</v>
      </c>
      <c r="I86" s="16">
        <f>FC_OTH_CP_SH_E!I$2</f>
        <v>1358.71572814256</v>
      </c>
      <c r="J86" s="16">
        <f>FC_OTH_CP_SH_E!J$2</f>
        <v>1297.7686654640711</v>
      </c>
      <c r="K86" s="16">
        <f>FC_OTH_CP_SH_E!K$2</f>
        <v>1329.6272783622128</v>
      </c>
      <c r="L86" s="16">
        <f>FC_OTH_CP_SH_E!L$2</f>
        <v>1048.3040687812879</v>
      </c>
      <c r="M86" s="16">
        <f>FC_OTH_CP_SH_E!M$2</f>
        <v>1098.5939480684383</v>
      </c>
      <c r="N86" s="16">
        <f>FC_OTH_CP_SH_E!N$2</f>
        <v>1047.2286018383966</v>
      </c>
      <c r="O86" s="16">
        <f>FC_OTH_CP_SH_E!O$2</f>
        <v>1096.2055902839243</v>
      </c>
      <c r="P86" s="16">
        <f>FC_OTH_CP_SH_E!P$2</f>
        <v>1156.6524995643085</v>
      </c>
      <c r="Q86" s="16">
        <f>FC_OTH_CP_SH_E!Q$2</f>
        <v>1082.3420541418684</v>
      </c>
      <c r="R86" s="16">
        <f>FC_OTH_CP_SH_E!R$2</f>
        <v>1176.7839715508917</v>
      </c>
      <c r="S86" s="16">
        <f>FC_OTH_CP_SH_E!S$2</f>
        <v>1159.2540398375554</v>
      </c>
      <c r="T86" s="16">
        <f>FC_OTH_CP_SH_E!T$2</f>
        <v>1119.4679104098113</v>
      </c>
      <c r="U86" s="16">
        <f>FC_OTH_CP_SH_E!U$2</f>
        <v>1256.8147192189035</v>
      </c>
      <c r="V86" s="16">
        <f>FC_OTH_CP_SH_E!V$2</f>
        <v>1225.5858784410284</v>
      </c>
      <c r="W86" s="16">
        <f>FC_OTH_CP_SH_E!W$2</f>
        <v>1215.4400850498855</v>
      </c>
      <c r="X86" s="16">
        <f>FC_OTH_CP_SH_E!X$2</f>
        <v>1001.1774742666662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5.4121199057509582E-2</v>
      </c>
      <c r="D87" s="16">
        <f>FC_OTH_CP_SC_E!D$2</f>
        <v>6.1478722448033478E-2</v>
      </c>
      <c r="E87" s="16">
        <f>FC_OTH_CP_SC_E!E$2</f>
        <v>7.2307824243795588E-2</v>
      </c>
      <c r="F87" s="16">
        <f>FC_OTH_CP_SC_E!F$2</f>
        <v>7.1569505148214349E-2</v>
      </c>
      <c r="G87" s="16">
        <f>FC_OTH_CP_SC_E!G$2</f>
        <v>8.8296432789998477E-2</v>
      </c>
      <c r="H87" s="16">
        <f>FC_OTH_CP_SC_E!H$2</f>
        <v>0.10183175219765067</v>
      </c>
      <c r="I87" s="16">
        <f>FC_OTH_CP_SC_E!I$2</f>
        <v>0.13041601354949214</v>
      </c>
      <c r="J87" s="16">
        <f>FC_OTH_CP_SC_E!J$2</f>
        <v>0.14273602254374623</v>
      </c>
      <c r="K87" s="16">
        <f>FC_OTH_CP_SC_E!K$2</f>
        <v>0.14718929128427832</v>
      </c>
      <c r="L87" s="16">
        <f>FC_OTH_CP_SC_E!L$2</f>
        <v>0.1635833681396279</v>
      </c>
      <c r="M87" s="16">
        <f>FC_OTH_CP_SC_E!M$2</f>
        <v>0.17687458216687174</v>
      </c>
      <c r="N87" s="16">
        <f>FC_OTH_CP_SC_E!N$2</f>
        <v>0.19130842562540898</v>
      </c>
      <c r="O87" s="16">
        <f>FC_OTH_CP_SC_E!O$2</f>
        <v>0.21993498539134076</v>
      </c>
      <c r="P87" s="16">
        <f>FC_OTH_CP_SC_E!P$2</f>
        <v>0.26982024157788348</v>
      </c>
      <c r="Q87" s="16">
        <f>FC_OTH_CP_SC_E!Q$2</f>
        <v>0.35848544439425706</v>
      </c>
      <c r="R87" s="16">
        <f>FC_OTH_CP_SC_E!R$2</f>
        <v>0.49081486849570277</v>
      </c>
      <c r="S87" s="16">
        <f>FC_OTH_CP_SC_E!S$2</f>
        <v>0.61100069312008132</v>
      </c>
      <c r="T87" s="16">
        <f>FC_OTH_CP_SC_E!T$2</f>
        <v>0.70748665290620916</v>
      </c>
      <c r="U87" s="16">
        <f>FC_OTH_CP_SC_E!U$2</f>
        <v>0.7784652810769418</v>
      </c>
      <c r="V87" s="16">
        <f>FC_OTH_CP_SC_E!V$2</f>
        <v>0.85069964664066067</v>
      </c>
      <c r="W87" s="16">
        <f>FC_OTH_CP_SC_E!W$2</f>
        <v>0.83299058213875754</v>
      </c>
      <c r="X87" s="16">
        <f>FC_OTH_CP_SC_E!X$2</f>
        <v>0.82267434865627964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175.93173280277222</v>
      </c>
      <c r="D88" s="16">
        <f>FC_OTH_CP_HW_E!D$2</f>
        <v>178.42070587199601</v>
      </c>
      <c r="E88" s="16">
        <f>FC_OTH_CP_HW_E!E$2</f>
        <v>176.41823161491095</v>
      </c>
      <c r="F88" s="16">
        <f>FC_OTH_CP_HW_E!F$2</f>
        <v>169.07030668975219</v>
      </c>
      <c r="G88" s="16">
        <f>FC_OTH_CP_HW_E!G$2</f>
        <v>169.01910072104832</v>
      </c>
      <c r="H88" s="16">
        <f>FC_OTH_CP_HW_E!H$2</f>
        <v>163.64228117622724</v>
      </c>
      <c r="I88" s="16">
        <f>FC_OTH_CP_HW_E!I$2</f>
        <v>157.87653749107579</v>
      </c>
      <c r="J88" s="16">
        <f>FC_OTH_CP_HW_E!J$2</f>
        <v>156.9619880772687</v>
      </c>
      <c r="K88" s="16">
        <f>FC_OTH_CP_HW_E!K$2</f>
        <v>156.29070359765518</v>
      </c>
      <c r="L88" s="16">
        <f>FC_OTH_CP_HW_E!L$2</f>
        <v>156.64107754975691</v>
      </c>
      <c r="M88" s="16">
        <f>FC_OTH_CP_HW_E!M$2</f>
        <v>159.70701983156016</v>
      </c>
      <c r="N88" s="16">
        <f>FC_OTH_CP_HW_E!N$2</f>
        <v>161.62728442950203</v>
      </c>
      <c r="O88" s="16">
        <f>FC_OTH_CP_HW_E!O$2</f>
        <v>161.87748771310964</v>
      </c>
      <c r="P88" s="16">
        <f>FC_OTH_CP_HW_E!P$2</f>
        <v>161.80981874463572</v>
      </c>
      <c r="Q88" s="16">
        <f>FC_OTH_CP_HW_E!Q$2</f>
        <v>165.5983164879018</v>
      </c>
      <c r="R88" s="16">
        <f>FC_OTH_CP_HW_E!R$2</f>
        <v>162.56703039943233</v>
      </c>
      <c r="S88" s="16">
        <f>FC_OTH_CP_HW_E!S$2</f>
        <v>161.50825950336463</v>
      </c>
      <c r="T88" s="16">
        <f>FC_OTH_CP_HW_E!T$2</f>
        <v>164.35091411905279</v>
      </c>
      <c r="U88" s="16">
        <f>FC_OTH_CP_HW_E!U$2</f>
        <v>152.77222335034043</v>
      </c>
      <c r="V88" s="16">
        <f>FC_OTH_CP_HW_E!V$2</f>
        <v>147.94106892508825</v>
      </c>
      <c r="W88" s="16">
        <f>FC_OTH_CP_HW_E!W$2</f>
        <v>128.48106334835151</v>
      </c>
      <c r="X88" s="16">
        <f>FC_OTH_CP_HW_E!X$2</f>
        <v>132.81712409832807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161.58554612553002</v>
      </c>
      <c r="D89" s="16">
        <f>FC_OTH_CP_CA_E!D$2</f>
        <v>172.99637441686303</v>
      </c>
      <c r="E89" s="16">
        <f>FC_OTH_CP_CA_E!E$2</f>
        <v>174.31376971216017</v>
      </c>
      <c r="F89" s="16">
        <f>FC_OTH_CP_CA_E!F$2</f>
        <v>180.11664867939174</v>
      </c>
      <c r="G89" s="16">
        <f>FC_OTH_CP_CA_E!G$2</f>
        <v>192.56241426864005</v>
      </c>
      <c r="H89" s="16">
        <f>FC_OTH_CP_CA_E!H$2</f>
        <v>220.0237512005441</v>
      </c>
      <c r="I89" s="16">
        <f>FC_OTH_CP_CA_E!I$2</f>
        <v>228.00135955641554</v>
      </c>
      <c r="J89" s="16">
        <f>FC_OTH_CP_CA_E!J$2</f>
        <v>237.88882348531712</v>
      </c>
      <c r="K89" s="16">
        <f>FC_OTH_CP_CA_E!K$2</f>
        <v>264.33840837084779</v>
      </c>
      <c r="L89" s="16">
        <f>FC_OTH_CP_CA_E!L$2</f>
        <v>207.48023706081534</v>
      </c>
      <c r="M89" s="16">
        <f>FC_OTH_CP_CA_E!M$2</f>
        <v>252.8747047178345</v>
      </c>
      <c r="N89" s="16">
        <f>FC_OTH_CP_CA_E!N$2</f>
        <v>252.83834650647617</v>
      </c>
      <c r="O89" s="16">
        <f>FC_OTH_CP_CA_E!O$2</f>
        <v>242.66553473757563</v>
      </c>
      <c r="P89" s="16">
        <f>FC_OTH_CP_CA_E!P$2</f>
        <v>273.5543065294778</v>
      </c>
      <c r="Q89" s="16">
        <f>FC_OTH_CP_CA_E!Q$2</f>
        <v>227.08596044583598</v>
      </c>
      <c r="R89" s="16">
        <f>FC_OTH_CP_CA_E!R$2</f>
        <v>242.14115934118087</v>
      </c>
      <c r="S89" s="16">
        <f>FC_OTH_CP_CA_E!S$2</f>
        <v>215.00202960595971</v>
      </c>
      <c r="T89" s="16">
        <f>FC_OTH_CP_CA_E!T$2</f>
        <v>219.88274933823033</v>
      </c>
      <c r="U89" s="16">
        <f>FC_OTH_CP_CA_E!U$2</f>
        <v>236.50930638967955</v>
      </c>
      <c r="V89" s="16">
        <f>FC_OTH_CP_CA_E!V$2</f>
        <v>235.78619898724347</v>
      </c>
      <c r="W89" s="16">
        <f>FC_OTH_CP_CA_E!W$2</f>
        <v>196.77340661962373</v>
      </c>
      <c r="X89" s="16">
        <f>FC_OTH_CP_CA_E!X$2</f>
        <v>219.97863324634943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6935.7576233460013</v>
      </c>
      <c r="D90" s="14">
        <f>FC_OTH_HH_E!D$2</f>
        <v>7339.7664975024009</v>
      </c>
      <c r="E90" s="14">
        <f>FC_OTH_HH_E!E$2</f>
        <v>7329.4540397255996</v>
      </c>
      <c r="F90" s="14">
        <f>FC_OTH_HH_E!F$2</f>
        <v>7616.2360238736001</v>
      </c>
      <c r="G90" s="14">
        <f>FC_OTH_HH_E!G$2</f>
        <v>7772.4730005180018</v>
      </c>
      <c r="H90" s="14">
        <f>FC_OTH_HH_E!H$2</f>
        <v>8248.0276544855988</v>
      </c>
      <c r="I90" s="14">
        <f>FC_OTH_HH_E!I$2</f>
        <v>8096.4005436551997</v>
      </c>
      <c r="J90" s="14">
        <f>FC_OTH_HH_E!J$2</f>
        <v>7948.9545568835983</v>
      </c>
      <c r="K90" s="14">
        <f>FC_OTH_HH_E!K$2</f>
        <v>8721.312136969198</v>
      </c>
      <c r="L90" s="14">
        <f>FC_OTH_HH_E!L$2</f>
        <v>8531.7139501019956</v>
      </c>
      <c r="M90" s="14">
        <f>FC_OTH_HH_E!M$2</f>
        <v>8788.5297421200012</v>
      </c>
      <c r="N90" s="14">
        <f>FC_OTH_HH_E!N$2</f>
        <v>7570.1099768628001</v>
      </c>
      <c r="O90" s="14">
        <f>FC_OTH_HH_E!O$2</f>
        <v>7088.3565114635985</v>
      </c>
      <c r="P90" s="14">
        <f>FC_OTH_HH_E!P$2</f>
        <v>6904.8372296579983</v>
      </c>
      <c r="Q90" s="14">
        <f>FC_OTH_HH_E!Q$2</f>
        <v>6094.8733755984013</v>
      </c>
      <c r="R90" s="14">
        <f>FC_OTH_HH_E!R$2</f>
        <v>6525.3639269484001</v>
      </c>
      <c r="S90" s="14">
        <f>FC_OTH_HH_E!S$2</f>
        <v>6809.7978307631984</v>
      </c>
      <c r="T90" s="14">
        <f>FC_OTH_HH_E!T$2</f>
        <v>6466.1151351095987</v>
      </c>
      <c r="U90" s="14">
        <f>FC_OTH_HH_E!U$2</f>
        <v>6951.1859863295995</v>
      </c>
      <c r="V90" s="14">
        <f>FC_OTH_HH_E!V$2</f>
        <v>6688.8005752835998</v>
      </c>
      <c r="W90" s="14">
        <f>FC_OTH_HH_E!W$2</f>
        <v>7308.8212420116033</v>
      </c>
      <c r="X90" s="14">
        <f>FC_OTH_HH_E!X$2</f>
        <v>6836.2884122064042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5996.4480893866239</v>
      </c>
      <c r="D91" s="16">
        <f>FC_OTH_HH_SH_E!D$2</f>
        <v>6403.1674085939594</v>
      </c>
      <c r="E91" s="16">
        <f>FC_OTH_HH_SH_E!E$2</f>
        <v>6371.261886066166</v>
      </c>
      <c r="F91" s="16">
        <f>FC_OTH_HH_SH_E!F$2</f>
        <v>6688.4663528816491</v>
      </c>
      <c r="G91" s="16">
        <f>FC_OTH_HH_SH_E!G$2</f>
        <v>6828.490992112479</v>
      </c>
      <c r="H91" s="16">
        <f>FC_OTH_HH_SH_E!H$2</f>
        <v>7319.1161108397682</v>
      </c>
      <c r="I91" s="16">
        <f>FC_OTH_HH_SH_E!I$2</f>
        <v>7194.1372132122469</v>
      </c>
      <c r="J91" s="16">
        <f>FC_OTH_HH_SH_E!J$2</f>
        <v>7006.9530312940115</v>
      </c>
      <c r="K91" s="16">
        <f>FC_OTH_HH_SH_E!K$2</f>
        <v>7703.1637546241873</v>
      </c>
      <c r="L91" s="16">
        <f>FC_OTH_HH_SH_E!L$2</f>
        <v>7440.1912116508738</v>
      </c>
      <c r="M91" s="16">
        <f>FC_OTH_HH_SH_E!M$2</f>
        <v>7699.7532471430914</v>
      </c>
      <c r="N91" s="16">
        <f>FC_OTH_HH_SH_E!N$2</f>
        <v>6470.3168097725211</v>
      </c>
      <c r="O91" s="16">
        <f>FC_OTH_HH_SH_E!O$2</f>
        <v>5956.244734774622</v>
      </c>
      <c r="P91" s="16">
        <f>FC_OTH_HH_SH_E!P$2</f>
        <v>5815.9427044829463</v>
      </c>
      <c r="Q91" s="16">
        <f>FC_OTH_HH_SH_E!Q$2</f>
        <v>5048.3421727176628</v>
      </c>
      <c r="R91" s="16">
        <f>FC_OTH_HH_SH_E!R$2</f>
        <v>5456.5342738661766</v>
      </c>
      <c r="S91" s="16">
        <f>FC_OTH_HH_SH_E!S$2</f>
        <v>5687.861130020945</v>
      </c>
      <c r="T91" s="16">
        <f>FC_OTH_HH_SH_E!T$2</f>
        <v>5306.2078867245109</v>
      </c>
      <c r="U91" s="16">
        <f>FC_OTH_HH_SH_E!U$2</f>
        <v>5759.9303229080533</v>
      </c>
      <c r="V91" s="16">
        <f>FC_OTH_HH_SH_E!V$2</f>
        <v>5509.1113750141894</v>
      </c>
      <c r="W91" s="16">
        <f>FC_OTH_HH_SH_E!W$2</f>
        <v>6037.9266757339665</v>
      </c>
      <c r="X91" s="16">
        <f>FC_OTH_HH_SH_E!X$2</f>
        <v>5648.255435366631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916.82699083860268</v>
      </c>
      <c r="D93" s="16">
        <f>FC_OTH_HH_WH_E!D$2</f>
        <v>913.27326834483665</v>
      </c>
      <c r="E93" s="16">
        <f>FC_OTH_HH_WH_E!E$2</f>
        <v>934.50334069084261</v>
      </c>
      <c r="F93" s="16">
        <f>FC_OTH_HH_WH_E!F$2</f>
        <v>901.60242369984576</v>
      </c>
      <c r="G93" s="16">
        <f>FC_OTH_HH_WH_E!G$2</f>
        <v>915.5578360232663</v>
      </c>
      <c r="H93" s="16">
        <f>FC_OTH_HH_WH_E!H$2</f>
        <v>901.51510426667312</v>
      </c>
      <c r="I93" s="16">
        <f>FC_OTH_HH_WH_E!I$2</f>
        <v>873.94184159914789</v>
      </c>
      <c r="J93" s="16">
        <f>FC_OTH_HH_WH_E!J$2</f>
        <v>913.60990570228819</v>
      </c>
      <c r="K93" s="16">
        <f>FC_OTH_HH_WH_E!K$2</f>
        <v>988.71080586065034</v>
      </c>
      <c r="L93" s="16">
        <f>FC_OTH_HH_WH_E!L$2</f>
        <v>1062.2964067300757</v>
      </c>
      <c r="M93" s="16">
        <f>FC_OTH_HH_WH_E!M$2</f>
        <v>1056.8549511908946</v>
      </c>
      <c r="N93" s="16">
        <f>FC_OTH_HH_WH_E!N$2</f>
        <v>1067.5196775590291</v>
      </c>
      <c r="O93" s="16">
        <f>FC_OTH_HH_WH_E!O$2</f>
        <v>1099.919043403949</v>
      </c>
      <c r="P93" s="16">
        <f>FC_OTH_HH_WH_E!P$2</f>
        <v>1056.2983603279945</v>
      </c>
      <c r="Q93" s="16">
        <f>FC_OTH_HH_WH_E!Q$2</f>
        <v>1013.859819284236</v>
      </c>
      <c r="R93" s="16">
        <f>FC_OTH_HH_WH_E!R$2</f>
        <v>1035.9474215486237</v>
      </c>
      <c r="S93" s="16">
        <f>FC_OTH_HH_WH_E!S$2</f>
        <v>1087.8767620086535</v>
      </c>
      <c r="T93" s="16">
        <f>FC_OTH_HH_WH_E!T$2</f>
        <v>1123.9783700522321</v>
      </c>
      <c r="U93" s="16">
        <f>FC_OTH_HH_WH_E!U$2</f>
        <v>1153.9674263594313</v>
      </c>
      <c r="V93" s="16">
        <f>FC_OTH_HH_WH_E!V$2</f>
        <v>1142.4916339944757</v>
      </c>
      <c r="W93" s="16">
        <f>FC_OTH_HH_WH_E!W$2</f>
        <v>1233.440473233057</v>
      </c>
      <c r="X93" s="16">
        <f>FC_OTH_HH_WH_E!X$2</f>
        <v>1150.7756077176803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22.482543120774494</v>
      </c>
      <c r="D94" s="16">
        <f>FC_OTH_HH_CO_E!D$2</f>
        <v>23.325820563604637</v>
      </c>
      <c r="E94" s="16">
        <f>FC_OTH_HH_CO_E!E$2</f>
        <v>23.688812968591986</v>
      </c>
      <c r="F94" s="16">
        <f>FC_OTH_HH_CO_E!F$2</f>
        <v>26.167247292105557</v>
      </c>
      <c r="G94" s="16">
        <f>FC_OTH_HH_CO_E!G$2</f>
        <v>28.424172382256504</v>
      </c>
      <c r="H94" s="16">
        <f>FC_OTH_HH_CO_E!H$2</f>
        <v>27.39643937915779</v>
      </c>
      <c r="I94" s="16">
        <f>FC_OTH_HH_CO_E!I$2</f>
        <v>28.321488843804307</v>
      </c>
      <c r="J94" s="16">
        <f>FC_OTH_HH_CO_E!J$2</f>
        <v>28.391619887300216</v>
      </c>
      <c r="K94" s="16">
        <f>FC_OTH_HH_CO_E!K$2</f>
        <v>29.437576484360399</v>
      </c>
      <c r="L94" s="16">
        <f>FC_OTH_HH_CO_E!L$2</f>
        <v>29.226331721047263</v>
      </c>
      <c r="M94" s="16">
        <f>FC_OTH_HH_CO_E!M$2</f>
        <v>31.921543786014269</v>
      </c>
      <c r="N94" s="16">
        <f>FC_OTH_HH_CO_E!N$2</f>
        <v>32.273489531251514</v>
      </c>
      <c r="O94" s="16">
        <f>FC_OTH_HH_CO_E!O$2</f>
        <v>32.192733285028211</v>
      </c>
      <c r="P94" s="16">
        <f>FC_OTH_HH_CO_E!P$2</f>
        <v>32.596164847057246</v>
      </c>
      <c r="Q94" s="16">
        <f>FC_OTH_HH_CO_E!Q$2</f>
        <v>32.67138359650199</v>
      </c>
      <c r="R94" s="16">
        <f>FC_OTH_HH_CO_E!R$2</f>
        <v>32.882231533600006</v>
      </c>
      <c r="S94" s="16">
        <f>FC_OTH_HH_CO_E!S$2</f>
        <v>34.059938733600006</v>
      </c>
      <c r="T94" s="16">
        <f>FC_OTH_HH_CO_E!T$2</f>
        <v>35.928878332855206</v>
      </c>
      <c r="U94" s="16">
        <f>FC_OTH_HH_CO_E!U$2</f>
        <v>37.288237062115208</v>
      </c>
      <c r="V94" s="16">
        <f>FC_OTH_HH_CO_E!V$2</f>
        <v>37.197566274934395</v>
      </c>
      <c r="W94" s="16">
        <f>FC_OTH_HH_CO_E!W$2</f>
        <v>37.454093044579999</v>
      </c>
      <c r="X94" s="16">
        <f>FC_OTH_HH_CO_E!X$2</f>
        <v>37.257369122094403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944.44804116000012</v>
      </c>
      <c r="D95" s="33">
        <f>FC_OTH_AFF_E!D$2</f>
        <v>956.00408436000021</v>
      </c>
      <c r="E95" s="33">
        <f>FC_OTH_AFF_E!E$2</f>
        <v>942.91417116000002</v>
      </c>
      <c r="F95" s="33">
        <f>FC_OTH_AFF_E!F$2</f>
        <v>989.46885960000009</v>
      </c>
      <c r="G95" s="33">
        <f>FC_OTH_AFF_E!G$2</f>
        <v>973.67346648000012</v>
      </c>
      <c r="H95" s="33">
        <f>FC_OTH_AFF_E!H$2</f>
        <v>1016.2395594</v>
      </c>
      <c r="I95" s="33">
        <f>FC_OTH_AFF_E!I$2</f>
        <v>964.73300508000011</v>
      </c>
      <c r="J95" s="33">
        <f>FC_OTH_AFF_E!J$2</f>
        <v>913.81358952000005</v>
      </c>
      <c r="K95" s="33">
        <f>FC_OTH_AFF_E!K$2</f>
        <v>961.74182519999999</v>
      </c>
      <c r="L95" s="33">
        <f>FC_OTH_AFF_E!L$2</f>
        <v>824.76376632000006</v>
      </c>
      <c r="M95" s="33">
        <f>FC_OTH_AFF_E!M$2</f>
        <v>764.60538492000023</v>
      </c>
      <c r="N95" s="33">
        <f>FC_OTH_AFF_E!N$2</f>
        <v>722.67844895999997</v>
      </c>
      <c r="O95" s="33">
        <f>FC_OTH_AFF_E!O$2</f>
        <v>698.36274144000015</v>
      </c>
      <c r="P95" s="33">
        <f>FC_OTH_AFF_E!P$2</f>
        <v>622.76882616</v>
      </c>
      <c r="Q95" s="33">
        <f>FC_OTH_AFF_E!Q$2</f>
        <v>562.42771415999982</v>
      </c>
      <c r="R95" s="33">
        <f>FC_OTH_AFF_E!R$2</f>
        <v>535.58979084000021</v>
      </c>
      <c r="S95" s="33">
        <f>FC_OTH_AFF_E!S$2</f>
        <v>553.80149603999996</v>
      </c>
      <c r="T95" s="33">
        <f>FC_OTH_AFF_E!T$2</f>
        <v>582.76096164</v>
      </c>
      <c r="U95" s="33">
        <f>FC_OTH_AFF_E!U$2</f>
        <v>628.90830756000003</v>
      </c>
      <c r="V95" s="33">
        <f>FC_OTH_AFF_E!V$2</f>
        <v>636.86389104</v>
      </c>
      <c r="W95" s="33">
        <f>FC_OTH_AFF_E!W$2</f>
        <v>626.3025958799999</v>
      </c>
      <c r="X95" s="33">
        <f>FC_OTH_AFF_E!X$2</f>
        <v>629.04328811999994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4.1156104440000005</v>
      </c>
      <c r="D5" s="8">
        <v>4.1156104440000005</v>
      </c>
      <c r="E5" s="8">
        <v>4.1156104440000005</v>
      </c>
      <c r="F5" s="8">
        <v>4.1156104440000005</v>
      </c>
      <c r="G5" s="8">
        <v>4.1156104440000005</v>
      </c>
      <c r="H5" s="8">
        <v>4.1156104440000005</v>
      </c>
      <c r="I5" s="8">
        <v>4.1156104440000005</v>
      </c>
      <c r="J5" s="8">
        <v>4.1156104440000005</v>
      </c>
      <c r="K5" s="8">
        <v>4.1156104440000005</v>
      </c>
      <c r="L5" s="8">
        <v>4.1156104440000005</v>
      </c>
      <c r="M5" s="8">
        <v>4.1156104440000005</v>
      </c>
      <c r="N5" s="8">
        <v>4.1156104440000005</v>
      </c>
      <c r="O5" s="8">
        <v>4.1156104440000005</v>
      </c>
      <c r="P5" s="8">
        <v>4.1156104440000005</v>
      </c>
      <c r="Q5" s="8">
        <v>4.1156104440000005</v>
      </c>
      <c r="R5" s="8">
        <v>4.1156104440000005</v>
      </c>
      <c r="S5" s="8">
        <v>4.1156104440000005</v>
      </c>
      <c r="T5" s="8">
        <v>4.1156104440000005</v>
      </c>
      <c r="U5" s="8">
        <v>4.1156104440000005</v>
      </c>
      <c r="V5" s="8">
        <v>4.1156104440000005</v>
      </c>
      <c r="W5" s="8">
        <v>4.1156104440000005</v>
      </c>
      <c r="X5" s="8">
        <v>4.1156104440000005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4.2285982200000003</v>
      </c>
      <c r="D10" s="8">
        <v>4.2285982200000003</v>
      </c>
      <c r="E10" s="8">
        <v>4.2285982200000003</v>
      </c>
      <c r="F10" s="8">
        <v>4.2285982200000003</v>
      </c>
      <c r="G10" s="8">
        <v>4.2285982200000003</v>
      </c>
      <c r="H10" s="8">
        <v>4.2285982200000003</v>
      </c>
      <c r="I10" s="8">
        <v>4.2285982200000003</v>
      </c>
      <c r="J10" s="8">
        <v>4.2285982200000003</v>
      </c>
      <c r="K10" s="8">
        <v>4.2285982200000003</v>
      </c>
      <c r="L10" s="8">
        <v>4.2285982200000003</v>
      </c>
      <c r="M10" s="8">
        <v>4.2285982200000003</v>
      </c>
      <c r="N10" s="8">
        <v>4.2285982200000003</v>
      </c>
      <c r="O10" s="8">
        <v>4.2285982200000003</v>
      </c>
      <c r="P10" s="8">
        <v>4.2285982200000003</v>
      </c>
      <c r="Q10" s="8">
        <v>4.2285982200000003</v>
      </c>
      <c r="R10" s="8">
        <v>4.2285982200000003</v>
      </c>
      <c r="S10" s="8">
        <v>4.2285982200000003</v>
      </c>
      <c r="T10" s="8">
        <v>4.2285982200000003</v>
      </c>
      <c r="U10" s="8">
        <v>4.2285982200000003</v>
      </c>
      <c r="V10" s="8">
        <v>4.2285982200000003</v>
      </c>
      <c r="W10" s="8">
        <v>4.2285982200000003</v>
      </c>
      <c r="X10" s="8">
        <v>4.2285982200000003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2.2696621447319991</v>
      </c>
      <c r="D54" s="45">
        <v>2.2696621447319991</v>
      </c>
      <c r="E54" s="45">
        <v>2.2696621447319991</v>
      </c>
      <c r="F54" s="45">
        <v>2.2696621447319991</v>
      </c>
      <c r="G54" s="45">
        <v>2.2696621447319991</v>
      </c>
      <c r="H54" s="45">
        <v>2.2696621447319991</v>
      </c>
      <c r="I54" s="45">
        <v>2.2696621447319991</v>
      </c>
      <c r="J54" s="45">
        <v>2.2696621447319991</v>
      </c>
      <c r="K54" s="45">
        <v>2.2696621447319991</v>
      </c>
      <c r="L54" s="45">
        <v>2.2696621447319991</v>
      </c>
      <c r="M54" s="45">
        <v>1.9534892857199999</v>
      </c>
      <c r="N54" s="45">
        <v>2.7325543384654813</v>
      </c>
      <c r="O54" s="45">
        <v>3.2962371134566872</v>
      </c>
      <c r="P54" s="45">
        <v>5.1521206994340076</v>
      </c>
      <c r="Q54" s="45">
        <v>4.727837624245212</v>
      </c>
      <c r="R54" s="45">
        <v>4.8556164674079918</v>
      </c>
      <c r="S54" s="45">
        <v>4.8188309434677397</v>
      </c>
      <c r="T54" s="45">
        <v>4.9612697588694958</v>
      </c>
      <c r="U54" s="45">
        <v>5.4904344250095765</v>
      </c>
      <c r="V54" s="45">
        <v>5.724986260797154</v>
      </c>
      <c r="W54" s="45">
        <v>5.1044374405975823</v>
      </c>
      <c r="X54" s="45">
        <v>5.4714898995732009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43660.182121266</v>
      </c>
      <c r="D2" s="21">
        <f t="shared" ref="D2:X2" si="0">SUM(D3,D17,D22,D25,D26,D51,D52)</f>
        <v>46224.4600968624</v>
      </c>
      <c r="E2" s="21">
        <f t="shared" si="0"/>
        <v>45403.9954879656</v>
      </c>
      <c r="F2" s="21">
        <f t="shared" si="0"/>
        <v>45230.402387478003</v>
      </c>
      <c r="G2" s="21">
        <f t="shared" si="0"/>
        <v>45539.658420248401</v>
      </c>
      <c r="H2" s="21">
        <f t="shared" si="0"/>
        <v>47629.092809409602</v>
      </c>
      <c r="I2" s="21">
        <f t="shared" si="0"/>
        <v>48404.44514777881</v>
      </c>
      <c r="J2" s="21">
        <f t="shared" si="0"/>
        <v>48083.080010452795</v>
      </c>
      <c r="K2" s="21">
        <f t="shared" si="0"/>
        <v>47341.912091311198</v>
      </c>
      <c r="L2" s="21">
        <f t="shared" si="0"/>
        <v>41726.930410966597</v>
      </c>
      <c r="M2" s="21">
        <f t="shared" si="0"/>
        <v>42321.889100933462</v>
      </c>
      <c r="N2" s="21">
        <f t="shared" si="0"/>
        <v>38328.495254510235</v>
      </c>
      <c r="O2" s="21">
        <f t="shared" si="0"/>
        <v>38348.893245146923</v>
      </c>
      <c r="P2" s="21">
        <f t="shared" si="0"/>
        <v>37435.036390019392</v>
      </c>
      <c r="Q2" s="21">
        <f t="shared" si="0"/>
        <v>37170.169370237199</v>
      </c>
      <c r="R2" s="21">
        <f t="shared" si="0"/>
        <v>38870.130284552368</v>
      </c>
      <c r="S2" s="21">
        <f t="shared" si="0"/>
        <v>40775.935212040749</v>
      </c>
      <c r="T2" s="21">
        <f t="shared" si="0"/>
        <v>39928.542436198972</v>
      </c>
      <c r="U2" s="21">
        <f t="shared" si="0"/>
        <v>40002.949472700617</v>
      </c>
      <c r="V2" s="21">
        <f t="shared" si="0"/>
        <v>38330.869879324615</v>
      </c>
      <c r="W2" s="21">
        <f t="shared" si="0"/>
        <v>34138.914980258654</v>
      </c>
      <c r="X2" s="21">
        <f t="shared" si="0"/>
        <v>36155.478405039998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7126.9584095460004</v>
      </c>
      <c r="D3" s="24">
        <f t="shared" ref="D3:X3" si="2">SUM(D4,D8,D11)</f>
        <v>7471.1155503023983</v>
      </c>
      <c r="E3" s="24">
        <f t="shared" si="2"/>
        <v>7205.5891162055996</v>
      </c>
      <c r="F3" s="24">
        <f t="shared" si="2"/>
        <v>6942.2162388780016</v>
      </c>
      <c r="G3" s="24">
        <f t="shared" si="2"/>
        <v>7148.5976949684</v>
      </c>
      <c r="H3" s="24">
        <f t="shared" si="2"/>
        <v>7513.4634799296018</v>
      </c>
      <c r="I3" s="24">
        <f t="shared" si="2"/>
        <v>6469.1259538188024</v>
      </c>
      <c r="J3" s="24">
        <f t="shared" si="2"/>
        <v>6267.6671519328002</v>
      </c>
      <c r="K3" s="24">
        <f t="shared" si="2"/>
        <v>5543.7506891111998</v>
      </c>
      <c r="L3" s="24">
        <f t="shared" si="2"/>
        <v>4488.8795794619991</v>
      </c>
      <c r="M3" s="24">
        <f t="shared" si="2"/>
        <v>4842.7691288400001</v>
      </c>
      <c r="N3" s="24">
        <f t="shared" si="2"/>
        <v>4846.0452159828001</v>
      </c>
      <c r="O3" s="24">
        <f t="shared" si="2"/>
        <v>5878.8789298235997</v>
      </c>
      <c r="P3" s="24">
        <f t="shared" si="2"/>
        <v>5146.5448626180005</v>
      </c>
      <c r="Q3" s="24">
        <f t="shared" si="2"/>
        <v>5022.0387540383999</v>
      </c>
      <c r="R3" s="24">
        <f t="shared" si="2"/>
        <v>5813.8689694284003</v>
      </c>
      <c r="S3" s="24">
        <f t="shared" si="2"/>
        <v>5762.5850773632001</v>
      </c>
      <c r="T3" s="24">
        <f t="shared" si="2"/>
        <v>4557.126181629601</v>
      </c>
      <c r="U3" s="24">
        <f t="shared" si="2"/>
        <v>3125.3226260496008</v>
      </c>
      <c r="V3" s="24">
        <f t="shared" si="2"/>
        <v>1566.0915559235996</v>
      </c>
      <c r="W3" s="24">
        <f t="shared" si="2"/>
        <v>1767.5588137715999</v>
      </c>
      <c r="X3" s="24">
        <f t="shared" si="2"/>
        <v>3643.0678760063997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7057.4035475460005</v>
      </c>
      <c r="D4" s="19">
        <f t="shared" ref="D4:X4" si="4">SUM(D5:D7)</f>
        <v>7386.6586323023985</v>
      </c>
      <c r="E4" s="19">
        <f t="shared" si="4"/>
        <v>7101.2568232055992</v>
      </c>
      <c r="F4" s="19">
        <f t="shared" si="4"/>
        <v>6863.0011548780012</v>
      </c>
      <c r="G4" s="19">
        <f t="shared" si="4"/>
        <v>7086.7715019684001</v>
      </c>
      <c r="H4" s="19">
        <f t="shared" si="4"/>
        <v>7414.5544879296021</v>
      </c>
      <c r="I4" s="19">
        <f t="shared" si="4"/>
        <v>6451.2986638188022</v>
      </c>
      <c r="J4" s="19">
        <f t="shared" si="4"/>
        <v>6240.9097199327998</v>
      </c>
      <c r="K4" s="19">
        <f t="shared" si="4"/>
        <v>5501.1694751112</v>
      </c>
      <c r="L4" s="19">
        <f t="shared" si="4"/>
        <v>4440.3380344619991</v>
      </c>
      <c r="M4" s="19">
        <f t="shared" si="4"/>
        <v>4800.3967598400004</v>
      </c>
      <c r="N4" s="19">
        <f t="shared" si="4"/>
        <v>4803.1628439828</v>
      </c>
      <c r="O4" s="19">
        <f t="shared" si="4"/>
        <v>5830.2408598235997</v>
      </c>
      <c r="P4" s="19">
        <f t="shared" si="4"/>
        <v>5075.9215566180001</v>
      </c>
      <c r="Q4" s="19">
        <f t="shared" si="4"/>
        <v>4970.3073210384</v>
      </c>
      <c r="R4" s="19">
        <f t="shared" si="4"/>
        <v>5740.9581964284007</v>
      </c>
      <c r="S4" s="19">
        <f t="shared" si="4"/>
        <v>5695.5921643632</v>
      </c>
      <c r="T4" s="19">
        <f t="shared" si="4"/>
        <v>4498.6730986296006</v>
      </c>
      <c r="U4" s="19">
        <f t="shared" si="4"/>
        <v>3077.0015090496008</v>
      </c>
      <c r="V4" s="19">
        <f t="shared" si="4"/>
        <v>1529.0614069235996</v>
      </c>
      <c r="W4" s="19">
        <f t="shared" si="4"/>
        <v>1738.1892397715999</v>
      </c>
      <c r="X4" s="19">
        <f t="shared" si="4"/>
        <v>3591.2360570063997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149.03428722599998</v>
      </c>
      <c r="D5" s="8">
        <f>INTMARB!D5+GIC!D5</f>
        <v>163.40282814240007</v>
      </c>
      <c r="E5" s="8">
        <f>INTMARB!E5+GIC!E5</f>
        <v>127.41830848560001</v>
      </c>
      <c r="F5" s="8">
        <f>INTMARB!F5+GIC!F5</f>
        <v>122.10057175799999</v>
      </c>
      <c r="G5" s="8">
        <f>INTMARB!G5+GIC!G5</f>
        <v>148.48506732839999</v>
      </c>
      <c r="H5" s="8">
        <f>INTMARB!H5+GIC!H5</f>
        <v>154.28832576959999</v>
      </c>
      <c r="I5" s="8">
        <f>INTMARB!I5+GIC!I5</f>
        <v>140.43715565880004</v>
      </c>
      <c r="J5" s="8">
        <f>INTMARB!J5+GIC!J5</f>
        <v>162.94561673279995</v>
      </c>
      <c r="K5" s="8">
        <f>INTMARB!K5+GIC!K5</f>
        <v>125.51160951119995</v>
      </c>
      <c r="L5" s="8">
        <f>INTMARB!L5+GIC!L5</f>
        <v>130.90507630199997</v>
      </c>
      <c r="M5" s="8">
        <f>INTMARB!M5+GIC!M5</f>
        <v>120.38956776000005</v>
      </c>
      <c r="N5" s="8">
        <f>INTMARB!N5+GIC!N5</f>
        <v>105.73226174279998</v>
      </c>
      <c r="O5" s="8">
        <f>INTMARB!O5+GIC!O5</f>
        <v>153.45847998359994</v>
      </c>
      <c r="P5" s="8">
        <f>INTMARB!P5+GIC!P5</f>
        <v>166.38850357800001</v>
      </c>
      <c r="Q5" s="8">
        <f>INTMARB!Q5+GIC!Q5</f>
        <v>250.00404807840005</v>
      </c>
      <c r="R5" s="8">
        <f>INTMARB!R5+GIC!R5</f>
        <v>211.45779978840011</v>
      </c>
      <c r="S5" s="8">
        <f>INTMARB!S5+GIC!S5</f>
        <v>276.9328092432001</v>
      </c>
      <c r="T5" s="8">
        <f>INTMARB!T5+GIC!T5</f>
        <v>222.00303414959998</v>
      </c>
      <c r="U5" s="8">
        <f>INTMARB!U5+GIC!U5</f>
        <v>195.55059384960009</v>
      </c>
      <c r="V5" s="8">
        <f>INTMARB!V5+GIC!V5</f>
        <v>212.96320020359991</v>
      </c>
      <c r="W5" s="8">
        <f>INTMARB!W5+GIC!W5</f>
        <v>189.52226849159999</v>
      </c>
      <c r="X5" s="8">
        <f>INTMARB!X5+GIC!X5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6908.3692603200006</v>
      </c>
      <c r="D7" s="8">
        <f>INTMARB!D7+GIC!D7</f>
        <v>7223.2558041599987</v>
      </c>
      <c r="E7" s="8">
        <f>INTMARB!E7+GIC!E7</f>
        <v>6973.8385147199988</v>
      </c>
      <c r="F7" s="8">
        <f>INTMARB!F7+GIC!F7</f>
        <v>6740.9005831200011</v>
      </c>
      <c r="G7" s="8">
        <f>INTMARB!G7+GIC!G7</f>
        <v>6938.2864346400002</v>
      </c>
      <c r="H7" s="8">
        <f>INTMARB!H7+GIC!H7</f>
        <v>7260.2661621600018</v>
      </c>
      <c r="I7" s="8">
        <f>INTMARB!I7+GIC!I7</f>
        <v>6310.8615081600019</v>
      </c>
      <c r="J7" s="8">
        <f>INTMARB!J7+GIC!J7</f>
        <v>6077.9641032</v>
      </c>
      <c r="K7" s="8">
        <f>INTMARB!K7+GIC!K7</f>
        <v>5375.6578656000002</v>
      </c>
      <c r="L7" s="8">
        <f>INTMARB!L7+GIC!L7</f>
        <v>4309.4329581599995</v>
      </c>
      <c r="M7" s="8">
        <f>INTMARB!M7+GIC!M7</f>
        <v>4680.0071920800001</v>
      </c>
      <c r="N7" s="8">
        <f>INTMARB!N7+GIC!N7</f>
        <v>4697.4305822400001</v>
      </c>
      <c r="O7" s="8">
        <f>INTMARB!O7+GIC!O7</f>
        <v>5676.7823798399995</v>
      </c>
      <c r="P7" s="8">
        <f>INTMARB!P7+GIC!P7</f>
        <v>4909.5330530399997</v>
      </c>
      <c r="Q7" s="8">
        <f>INTMARB!Q7+GIC!Q7</f>
        <v>4720.30327296</v>
      </c>
      <c r="R7" s="8">
        <f>INTMARB!R7+GIC!R7</f>
        <v>5529.5003966400009</v>
      </c>
      <c r="S7" s="8">
        <f>INTMARB!S7+GIC!S7</f>
        <v>5418.6593551200003</v>
      </c>
      <c r="T7" s="8">
        <f>INTMARB!T7+GIC!T7</f>
        <v>4276.6700644800003</v>
      </c>
      <c r="U7" s="8">
        <f>INTMARB!U7+GIC!U7</f>
        <v>2881.4509152000005</v>
      </c>
      <c r="V7" s="8">
        <f>INTMARB!V7+GIC!V7</f>
        <v>1316.0982067199998</v>
      </c>
      <c r="W7" s="8">
        <f>INTMARB!W7+GIC!W7</f>
        <v>1548.6669712799999</v>
      </c>
      <c r="X7" s="8">
        <f>INTMARB!X7+GIC!X7</f>
        <v>3423.9122517599999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69.554862000000014</v>
      </c>
      <c r="D11" s="19">
        <f t="shared" ref="D11:X11" si="8">SUM(D12:D16)</f>
        <v>84.456918000000002</v>
      </c>
      <c r="E11" s="19">
        <f t="shared" si="8"/>
        <v>104.33229300000001</v>
      </c>
      <c r="F11" s="19">
        <f t="shared" si="8"/>
        <v>79.215084000000004</v>
      </c>
      <c r="G11" s="19">
        <f t="shared" si="8"/>
        <v>61.826192999999989</v>
      </c>
      <c r="H11" s="19">
        <f t="shared" si="8"/>
        <v>98.908991999999984</v>
      </c>
      <c r="I11" s="19">
        <f t="shared" si="8"/>
        <v>17.827290000000001</v>
      </c>
      <c r="J11" s="19">
        <f t="shared" si="8"/>
        <v>26.757431999999994</v>
      </c>
      <c r="K11" s="19">
        <f t="shared" si="8"/>
        <v>42.581213999999981</v>
      </c>
      <c r="L11" s="19">
        <f t="shared" si="8"/>
        <v>48.541544999999985</v>
      </c>
      <c r="M11" s="19">
        <f t="shared" si="8"/>
        <v>42.372368999999985</v>
      </c>
      <c r="N11" s="19">
        <f t="shared" si="8"/>
        <v>42.882371999999961</v>
      </c>
      <c r="O11" s="19">
        <f t="shared" si="8"/>
        <v>48.638069999999992</v>
      </c>
      <c r="P11" s="19">
        <f t="shared" si="8"/>
        <v>70.623305999999999</v>
      </c>
      <c r="Q11" s="19">
        <f t="shared" si="8"/>
        <v>51.731432999999988</v>
      </c>
      <c r="R11" s="19">
        <f t="shared" si="8"/>
        <v>72.910773000000006</v>
      </c>
      <c r="S11" s="19">
        <f t="shared" si="8"/>
        <v>66.992913000000016</v>
      </c>
      <c r="T11" s="19">
        <f t="shared" si="8"/>
        <v>58.453083000000007</v>
      </c>
      <c r="U11" s="19">
        <f t="shared" si="8"/>
        <v>48.321117000000008</v>
      </c>
      <c r="V11" s="19">
        <f t="shared" si="8"/>
        <v>37.030148999999987</v>
      </c>
      <c r="W11" s="19">
        <f t="shared" si="8"/>
        <v>29.369574</v>
      </c>
      <c r="X11" s="19">
        <f t="shared" si="8"/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0</v>
      </c>
      <c r="D13" s="8">
        <f>INTMARB!D13+GIC!D13</f>
        <v>0</v>
      </c>
      <c r="E13" s="8">
        <f>INTMARB!E13+GIC!E13</f>
        <v>0</v>
      </c>
      <c r="F13" s="8">
        <f>INTMARB!F13+GIC!F13</f>
        <v>0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69.554862000000014</v>
      </c>
      <c r="D16" s="8">
        <f>INTMARB!D16+GIC!D16</f>
        <v>84.456918000000002</v>
      </c>
      <c r="E16" s="8">
        <f>INTMARB!E16+GIC!E16</f>
        <v>104.33229300000001</v>
      </c>
      <c r="F16" s="8">
        <f>INTMARB!F16+GIC!F16</f>
        <v>79.215084000000004</v>
      </c>
      <c r="G16" s="8">
        <f>INTMARB!G16+GIC!G16</f>
        <v>61.826192999999989</v>
      </c>
      <c r="H16" s="8">
        <f>INTMARB!H16+GIC!H16</f>
        <v>98.908991999999984</v>
      </c>
      <c r="I16" s="8">
        <f>INTMARB!I16+GIC!I16</f>
        <v>17.827290000000001</v>
      </c>
      <c r="J16" s="8">
        <f>INTMARB!J16+GIC!J16</f>
        <v>26.757431999999994</v>
      </c>
      <c r="K16" s="8">
        <f>INTMARB!K16+GIC!K16</f>
        <v>42.581213999999981</v>
      </c>
      <c r="L16" s="8">
        <f>INTMARB!L16+GIC!L16</f>
        <v>48.541544999999985</v>
      </c>
      <c r="M16" s="8">
        <f>INTMARB!M16+GIC!M16</f>
        <v>42.372368999999985</v>
      </c>
      <c r="N16" s="8">
        <f>INTMARB!N16+GIC!N16</f>
        <v>42.882371999999961</v>
      </c>
      <c r="O16" s="8">
        <f>INTMARB!O16+GIC!O16</f>
        <v>48.638069999999992</v>
      </c>
      <c r="P16" s="8">
        <f>INTMARB!P16+GIC!P16</f>
        <v>70.623305999999999</v>
      </c>
      <c r="Q16" s="8">
        <f>INTMARB!Q16+GIC!Q16</f>
        <v>51.731432999999988</v>
      </c>
      <c r="R16" s="8">
        <f>INTMARB!R16+GIC!R16</f>
        <v>72.910773000000006</v>
      </c>
      <c r="S16" s="8">
        <f>INTMARB!S16+GIC!S16</f>
        <v>66.992913000000016</v>
      </c>
      <c r="T16" s="8">
        <f>INTMARB!T16+GIC!T16</f>
        <v>58.453083000000007</v>
      </c>
      <c r="U16" s="8">
        <f>INTMARB!U16+GIC!U16</f>
        <v>48.321117000000008</v>
      </c>
      <c r="V16" s="8">
        <f>INTMARB!V16+GIC!V16</f>
        <v>37.030148999999987</v>
      </c>
      <c r="W16" s="8">
        <f>INTMARB!W16+GIC!W16</f>
        <v>29.369574</v>
      </c>
      <c r="X16" s="8">
        <f>INTMARB!X16+GIC!X16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3600.6890688000003</v>
      </c>
      <c r="D22" s="27">
        <f t="shared" ref="D22:X22" si="12">SUM(D23:D24)</f>
        <v>3855.1865040000002</v>
      </c>
      <c r="E22" s="27">
        <f t="shared" si="12"/>
        <v>3915.2598839999991</v>
      </c>
      <c r="F22" s="27">
        <f t="shared" si="12"/>
        <v>3684.9268871999993</v>
      </c>
      <c r="G22" s="27">
        <f t="shared" si="12"/>
        <v>2877.7295519999998</v>
      </c>
      <c r="H22" s="27">
        <f t="shared" si="12"/>
        <v>3560.6321352</v>
      </c>
      <c r="I22" s="27">
        <f t="shared" si="12"/>
        <v>3435.9191496000003</v>
      </c>
      <c r="J22" s="27">
        <f t="shared" si="12"/>
        <v>3359.3308847999997</v>
      </c>
      <c r="K22" s="27">
        <f t="shared" si="12"/>
        <v>3945.5955575999992</v>
      </c>
      <c r="L22" s="27">
        <f t="shared" si="12"/>
        <v>3887.0852111999993</v>
      </c>
      <c r="M22" s="27">
        <f t="shared" si="12"/>
        <v>3437.0765424000006</v>
      </c>
      <c r="N22" s="27">
        <f t="shared" si="12"/>
        <v>3306.4563887999998</v>
      </c>
      <c r="O22" s="27">
        <f t="shared" si="12"/>
        <v>3554.6307119999992</v>
      </c>
      <c r="P22" s="27">
        <f t="shared" si="12"/>
        <v>3349.5470424</v>
      </c>
      <c r="Q22" s="27">
        <f t="shared" si="12"/>
        <v>3426.7176288000005</v>
      </c>
      <c r="R22" s="27">
        <f t="shared" si="12"/>
        <v>3418.4762135999995</v>
      </c>
      <c r="S22" s="27">
        <f t="shared" si="12"/>
        <v>3281.7317616</v>
      </c>
      <c r="T22" s="27">
        <f t="shared" si="12"/>
        <v>3107.5225848000005</v>
      </c>
      <c r="U22" s="27">
        <f t="shared" si="12"/>
        <v>3053.6876016000001</v>
      </c>
      <c r="V22" s="27">
        <f t="shared" si="12"/>
        <v>2806.2219095999994</v>
      </c>
      <c r="W22" s="27">
        <f t="shared" si="12"/>
        <v>1860.4175327999997</v>
      </c>
      <c r="X22" s="27">
        <f t="shared" si="12"/>
        <v>1201.893084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3050.1986328000003</v>
      </c>
      <c r="D23" s="8">
        <f>INTMARB!D23+GIC!D23</f>
        <v>3353.8469112000002</v>
      </c>
      <c r="E23" s="8">
        <f>INTMARB!E23+GIC!E23</f>
        <v>3402.1238903999993</v>
      </c>
      <c r="F23" s="8">
        <f>INTMARB!F23+GIC!F23</f>
        <v>3266.1609551999995</v>
      </c>
      <c r="G23" s="8">
        <f>INTMARB!G23+GIC!G23</f>
        <v>2478.6240336000001</v>
      </c>
      <c r="H23" s="8">
        <f>INTMARB!H23+GIC!H23</f>
        <v>3157.8697440000001</v>
      </c>
      <c r="I23" s="8">
        <f>INTMARB!I23+GIC!I23</f>
        <v>3043.7438688000002</v>
      </c>
      <c r="J23" s="8">
        <f>INTMARB!J23+GIC!J23</f>
        <v>2982.1467599999996</v>
      </c>
      <c r="K23" s="8">
        <f>INTMARB!K23+GIC!K23</f>
        <v>3475.9268567999993</v>
      </c>
      <c r="L23" s="8">
        <f>INTMARB!L23+GIC!L23</f>
        <v>3429.4682015999997</v>
      </c>
      <c r="M23" s="8">
        <f>INTMARB!M23+GIC!M23</f>
        <v>3046.1475672000006</v>
      </c>
      <c r="N23" s="8">
        <f>INTMARB!N23+GIC!N23</f>
        <v>2957.6087352</v>
      </c>
      <c r="O23" s="8">
        <f>INTMARB!O23+GIC!O23</f>
        <v>3169.2872159999993</v>
      </c>
      <c r="P23" s="8">
        <f>INTMARB!P23+GIC!P23</f>
        <v>2949.2402471999999</v>
      </c>
      <c r="Q23" s="8">
        <f>INTMARB!Q23+GIC!Q23</f>
        <v>3106.0057248000003</v>
      </c>
      <c r="R23" s="8">
        <f>INTMARB!R23+GIC!R23</f>
        <v>3094.9549703999996</v>
      </c>
      <c r="S23" s="8">
        <f>INTMARB!S23+GIC!S23</f>
        <v>2974.701744</v>
      </c>
      <c r="T23" s="8">
        <f>INTMARB!T23+GIC!T23</f>
        <v>2838.4644384000003</v>
      </c>
      <c r="U23" s="8">
        <f>INTMARB!U23+GIC!U23</f>
        <v>2748.1988664</v>
      </c>
      <c r="V23" s="8">
        <f>INTMARB!V23+GIC!V23</f>
        <v>2558.6291447999997</v>
      </c>
      <c r="W23" s="8">
        <f>INTMARB!W23+GIC!W23</f>
        <v>1586.8511639999997</v>
      </c>
      <c r="X23" s="8">
        <f>INTMARB!X23+GIC!X23</f>
        <v>970.00697519999994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550.49043599999993</v>
      </c>
      <c r="D24" s="8">
        <f>INTMARB!D24+GIC!D24</f>
        <v>501.33959279999982</v>
      </c>
      <c r="E24" s="8">
        <f>INTMARB!E24+GIC!E24</f>
        <v>513.13599359999989</v>
      </c>
      <c r="F24" s="8">
        <f>INTMARB!F24+GIC!F24</f>
        <v>418.76593199999985</v>
      </c>
      <c r="G24" s="8">
        <f>INTMARB!G24+GIC!G24</f>
        <v>399.10551839999988</v>
      </c>
      <c r="H24" s="8">
        <f>INTMARB!H24+GIC!H24</f>
        <v>402.76239119999991</v>
      </c>
      <c r="I24" s="8">
        <f>INTMARB!I24+GIC!I24</f>
        <v>392.1752808</v>
      </c>
      <c r="J24" s="8">
        <f>INTMARB!J24+GIC!J24</f>
        <v>377.18412479999984</v>
      </c>
      <c r="K24" s="8">
        <f>INTMARB!K24+GIC!K24</f>
        <v>469.66870079999984</v>
      </c>
      <c r="L24" s="8">
        <f>INTMARB!L24+GIC!L24</f>
        <v>457.61700959999962</v>
      </c>
      <c r="M24" s="8">
        <f>INTMARB!M24+GIC!M24</f>
        <v>390.92897520000008</v>
      </c>
      <c r="N24" s="8">
        <f>INTMARB!N24+GIC!N24</f>
        <v>348.84765359999989</v>
      </c>
      <c r="O24" s="8">
        <f>INTMARB!O24+GIC!O24</f>
        <v>385.34349599999985</v>
      </c>
      <c r="P24" s="8">
        <f>INTMARB!P24+GIC!P24</f>
        <v>400.30679519999995</v>
      </c>
      <c r="Q24" s="8">
        <f>INTMARB!Q24+GIC!Q24</f>
        <v>320.71190400000012</v>
      </c>
      <c r="R24" s="8">
        <f>INTMARB!R24+GIC!R24</f>
        <v>323.52124320000001</v>
      </c>
      <c r="S24" s="8">
        <f>INTMARB!S24+GIC!S24</f>
        <v>307.03001760000006</v>
      </c>
      <c r="T24" s="8">
        <f>INTMARB!T24+GIC!T24</f>
        <v>269.0581464</v>
      </c>
      <c r="U24" s="8">
        <f>INTMARB!U24+GIC!U24</f>
        <v>305.48873520000006</v>
      </c>
      <c r="V24" s="8">
        <f>INTMARB!V24+GIC!V24</f>
        <v>247.59276479999983</v>
      </c>
      <c r="W24" s="8">
        <f>INTMARB!W24+GIC!W24</f>
        <v>273.56636879999996</v>
      </c>
      <c r="X24" s="8">
        <f>INTMARB!X24+GIC!X24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25827.177720959997</v>
      </c>
      <c r="D26" s="27">
        <f t="shared" ref="D26:X26" si="14">SUM(D27,D33)</f>
        <v>27650.469608640004</v>
      </c>
      <c r="E26" s="27">
        <f t="shared" si="14"/>
        <v>26622.44985384</v>
      </c>
      <c r="F26" s="27">
        <f t="shared" si="14"/>
        <v>26080.445473560001</v>
      </c>
      <c r="G26" s="27">
        <f t="shared" si="14"/>
        <v>27064.293979320002</v>
      </c>
      <c r="H26" s="27">
        <f t="shared" si="14"/>
        <v>28554.893047080001</v>
      </c>
      <c r="I26" s="27">
        <f t="shared" si="14"/>
        <v>29402.676524520008</v>
      </c>
      <c r="J26" s="27">
        <f t="shared" si="14"/>
        <v>28636.35659892</v>
      </c>
      <c r="K26" s="27">
        <f t="shared" si="14"/>
        <v>27612.681472079996</v>
      </c>
      <c r="L26" s="27">
        <f t="shared" si="14"/>
        <v>23429.530437479993</v>
      </c>
      <c r="M26" s="27">
        <f t="shared" si="14"/>
        <v>23209.046181000002</v>
      </c>
      <c r="N26" s="27">
        <f t="shared" si="14"/>
        <v>20751.064331040001</v>
      </c>
      <c r="O26" s="27">
        <f t="shared" si="14"/>
        <v>19635.80994684</v>
      </c>
      <c r="P26" s="27">
        <f t="shared" si="14"/>
        <v>19880.354671199995</v>
      </c>
      <c r="Q26" s="27">
        <f t="shared" si="14"/>
        <v>19988.705505239996</v>
      </c>
      <c r="R26" s="27">
        <f t="shared" si="14"/>
        <v>20831.495101919998</v>
      </c>
      <c r="S26" s="27">
        <f t="shared" si="14"/>
        <v>21716.836680959997</v>
      </c>
      <c r="T26" s="27">
        <f t="shared" si="14"/>
        <v>21752.295411960004</v>
      </c>
      <c r="U26" s="27">
        <f t="shared" si="14"/>
        <v>22659.390134280002</v>
      </c>
      <c r="V26" s="27">
        <f t="shared" si="14"/>
        <v>22593.397483080003</v>
      </c>
      <c r="W26" s="27">
        <f t="shared" si="14"/>
        <v>19155.864657600003</v>
      </c>
      <c r="X26" s="27">
        <f t="shared" si="14"/>
        <v>20480.996192400005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25827.177720959997</v>
      </c>
      <c r="D33" s="19">
        <f t="shared" ref="D33:X33" si="18">SUM(D34:D50)</f>
        <v>27650.469608640004</v>
      </c>
      <c r="E33" s="19">
        <f t="shared" si="18"/>
        <v>26622.44985384</v>
      </c>
      <c r="F33" s="19">
        <f t="shared" si="18"/>
        <v>26080.445473560001</v>
      </c>
      <c r="G33" s="19">
        <f t="shared" si="18"/>
        <v>27064.293979320002</v>
      </c>
      <c r="H33" s="19">
        <f t="shared" si="18"/>
        <v>28554.893047080001</v>
      </c>
      <c r="I33" s="19">
        <f t="shared" si="18"/>
        <v>29402.676524520008</v>
      </c>
      <c r="J33" s="19">
        <f t="shared" si="18"/>
        <v>28636.35659892</v>
      </c>
      <c r="K33" s="19">
        <f t="shared" si="18"/>
        <v>27612.681472079996</v>
      </c>
      <c r="L33" s="19">
        <f t="shared" si="18"/>
        <v>23429.530437479993</v>
      </c>
      <c r="M33" s="19">
        <f t="shared" si="18"/>
        <v>23209.046181000002</v>
      </c>
      <c r="N33" s="19">
        <f t="shared" si="18"/>
        <v>20751.064331040001</v>
      </c>
      <c r="O33" s="19">
        <f t="shared" si="18"/>
        <v>19635.80994684</v>
      </c>
      <c r="P33" s="19">
        <f t="shared" si="18"/>
        <v>19880.354671199995</v>
      </c>
      <c r="Q33" s="19">
        <f t="shared" si="18"/>
        <v>19988.705505239996</v>
      </c>
      <c r="R33" s="19">
        <f t="shared" si="18"/>
        <v>20831.495101919998</v>
      </c>
      <c r="S33" s="19">
        <f t="shared" si="18"/>
        <v>21716.836680959997</v>
      </c>
      <c r="T33" s="19">
        <f t="shared" si="18"/>
        <v>21752.295411960004</v>
      </c>
      <c r="U33" s="19">
        <f t="shared" si="18"/>
        <v>22659.390134280002</v>
      </c>
      <c r="V33" s="19">
        <f t="shared" si="18"/>
        <v>22593.397483080003</v>
      </c>
      <c r="W33" s="19">
        <f t="shared" si="18"/>
        <v>19155.864657600003</v>
      </c>
      <c r="X33" s="19">
        <f t="shared" si="18"/>
        <v>20480.996192400005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171.11969280000002</v>
      </c>
      <c r="D34" s="8">
        <f>INTMARB!D34+GIC!D34</f>
        <v>214.57861632000001</v>
      </c>
      <c r="E34" s="8">
        <f>INTMARB!E34+GIC!E34</f>
        <v>239.02428672000002</v>
      </c>
      <c r="F34" s="8">
        <f>INTMARB!F34+GIC!F34</f>
        <v>252.60512256000001</v>
      </c>
      <c r="G34" s="8">
        <f>INTMARB!G34+GIC!G34</f>
        <v>236.30807808000003</v>
      </c>
      <c r="H34" s="8">
        <f>INTMARB!H34+GIC!H34</f>
        <v>262.79811072000001</v>
      </c>
      <c r="I34" s="8">
        <f>INTMARB!I34+GIC!I34</f>
        <v>256.39006463999999</v>
      </c>
      <c r="J34" s="8">
        <f>INTMARB!J34+GIC!J34</f>
        <v>244.18920960000003</v>
      </c>
      <c r="K34" s="8">
        <f>INTMARB!K34+GIC!K34</f>
        <v>248.88819455999999</v>
      </c>
      <c r="L34" s="8">
        <f>INTMARB!L34+GIC!L34</f>
        <v>221.97452544000004</v>
      </c>
      <c r="M34" s="8">
        <f>INTMARB!M34+GIC!M34</f>
        <v>241.74630144000002</v>
      </c>
      <c r="N34" s="8">
        <f>INTMARB!N34+GIC!N34</f>
        <v>147.15302399999999</v>
      </c>
      <c r="O34" s="8">
        <f>INTMARB!O34+GIC!O34</f>
        <v>173.96114688</v>
      </c>
      <c r="P34" s="8">
        <f>INTMARB!P34+GIC!P34</f>
        <v>166.60919808</v>
      </c>
      <c r="Q34" s="8">
        <f>INTMARB!Q34+GIC!Q34</f>
        <v>163.2866688</v>
      </c>
      <c r="R34" s="8">
        <f>INTMARB!R34+GIC!R34</f>
        <v>240.85859328000001</v>
      </c>
      <c r="S34" s="8">
        <f>INTMARB!S34+GIC!S34</f>
        <v>207.84936960000002</v>
      </c>
      <c r="T34" s="8">
        <f>INTMARB!T34+GIC!T34</f>
        <v>217.18575360000003</v>
      </c>
      <c r="U34" s="8">
        <f>INTMARB!U34+GIC!U34</f>
        <v>217.08705024000005</v>
      </c>
      <c r="V34" s="8">
        <f>INTMARB!V34+GIC!V34</f>
        <v>181.81304064000003</v>
      </c>
      <c r="W34" s="8">
        <f>INTMARB!W34+GIC!W34</f>
        <v>204.68090880000003</v>
      </c>
      <c r="X34" s="8">
        <f>INTMARB!X34+GIC!X34</f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414.07678872000002</v>
      </c>
      <c r="D36" s="8">
        <f>INTMARB!D36+GIC!D36</f>
        <v>424.47049452000005</v>
      </c>
      <c r="E36" s="8">
        <f>INTMARB!E36+GIC!E36</f>
        <v>403.16879267999997</v>
      </c>
      <c r="F36" s="8">
        <f>INTMARB!F36+GIC!F36</f>
        <v>396.80694972000003</v>
      </c>
      <c r="G36" s="8">
        <f>INTMARB!G36+GIC!G36</f>
        <v>411.44650308000001</v>
      </c>
      <c r="H36" s="8">
        <f>INTMARB!H36+GIC!H36</f>
        <v>460.84335371999998</v>
      </c>
      <c r="I36" s="8">
        <f>INTMARB!I36+GIC!I36</f>
        <v>465.40790676000017</v>
      </c>
      <c r="J36" s="8">
        <f>INTMARB!J36+GIC!J36</f>
        <v>458.18012988000009</v>
      </c>
      <c r="K36" s="8">
        <f>INTMARB!K36+GIC!K36</f>
        <v>443.04991092</v>
      </c>
      <c r="L36" s="8">
        <f>INTMARB!L36+GIC!L36</f>
        <v>313.25045976000007</v>
      </c>
      <c r="M36" s="8">
        <f>INTMARB!M36+GIC!M36</f>
        <v>395.08962012000006</v>
      </c>
      <c r="N36" s="8">
        <f>INTMARB!N36+GIC!N36</f>
        <v>380.56273811999978</v>
      </c>
      <c r="O36" s="8">
        <f>INTMARB!O36+GIC!O36</f>
        <v>363.86443367999993</v>
      </c>
      <c r="P36" s="8">
        <f>INTMARB!P36+GIC!P36</f>
        <v>445.66452251999993</v>
      </c>
      <c r="Q36" s="8">
        <f>INTMARB!Q36+GIC!Q36</f>
        <v>398.46112883999996</v>
      </c>
      <c r="R36" s="8">
        <f>INTMARB!R36+GIC!R36</f>
        <v>405.68277240000009</v>
      </c>
      <c r="S36" s="8">
        <f>INTMARB!S36+GIC!S36</f>
        <v>434.98868400000003</v>
      </c>
      <c r="T36" s="8">
        <f>INTMARB!T36+GIC!T36</f>
        <v>442.82297808000027</v>
      </c>
      <c r="U36" s="8">
        <f>INTMARB!U36+GIC!U36</f>
        <v>480.72507840000014</v>
      </c>
      <c r="V36" s="8">
        <f>INTMARB!V36+GIC!V36</f>
        <v>477.95531651999988</v>
      </c>
      <c r="W36" s="8">
        <f>INTMARB!W36+GIC!W36</f>
        <v>460.61346780000008</v>
      </c>
      <c r="X36" s="8">
        <f>INTMARB!X36+GIC!X36</f>
        <v>471.70296468000004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4613.3963845199996</v>
      </c>
      <c r="D37" s="8">
        <f>INTMARB!D37+GIC!D37</f>
        <v>4792.6175774399999</v>
      </c>
      <c r="E37" s="8">
        <f>INTMARB!E37+GIC!E37</f>
        <v>4897.6780960799988</v>
      </c>
      <c r="F37" s="8">
        <f>INTMARB!F37+GIC!F37</f>
        <v>4891.4979775200009</v>
      </c>
      <c r="G37" s="8">
        <f>INTMARB!G37+GIC!G37</f>
        <v>5027.4588394800012</v>
      </c>
      <c r="H37" s="8">
        <f>INTMARB!H37+GIC!H37</f>
        <v>5290.1103855599995</v>
      </c>
      <c r="I37" s="8">
        <f>INTMARB!I37+GIC!I37</f>
        <v>5799.9631813199985</v>
      </c>
      <c r="J37" s="8">
        <f>INTMARB!J37+GIC!J37</f>
        <v>5626.9223564399981</v>
      </c>
      <c r="K37" s="8">
        <f>INTMARB!K37+GIC!K37</f>
        <v>5271.5702793599994</v>
      </c>
      <c r="L37" s="8">
        <f>INTMARB!L37+GIC!L37</f>
        <v>4783.3473995999984</v>
      </c>
      <c r="M37" s="8">
        <f>INTMARB!M37+GIC!M37</f>
        <v>4431.0853818000014</v>
      </c>
      <c r="N37" s="8">
        <f>INTMARB!N37+GIC!N37</f>
        <v>3942.8627515200014</v>
      </c>
      <c r="O37" s="8">
        <f>INTMARB!O37+GIC!O37</f>
        <v>3720.38147712</v>
      </c>
      <c r="P37" s="8">
        <f>INTMARB!P37+GIC!P37</f>
        <v>3442.2798841199988</v>
      </c>
      <c r="Q37" s="8">
        <f>INTMARB!Q37+GIC!Q37</f>
        <v>3420.6497186399997</v>
      </c>
      <c r="R37" s="8">
        <f>INTMARB!R37+GIC!R37</f>
        <v>2960.2371229199994</v>
      </c>
      <c r="S37" s="8">
        <f>INTMARB!S37+GIC!S37</f>
        <v>2910.7966734000011</v>
      </c>
      <c r="T37" s="8">
        <f>INTMARB!T37+GIC!T37</f>
        <v>2623.7774178000009</v>
      </c>
      <c r="U37" s="8">
        <f>INTMARB!U37+GIC!U37</f>
        <v>2391.5077955999996</v>
      </c>
      <c r="V37" s="8">
        <f>INTMARB!V37+GIC!V37</f>
        <v>2265.8200210800005</v>
      </c>
      <c r="W37" s="8">
        <f>INTMARB!W37+GIC!W37</f>
        <v>1678.2816481199998</v>
      </c>
      <c r="X37" s="8">
        <f>INTMARB!X37+GIC!X37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3.1212719999999998</v>
      </c>
      <c r="D38" s="8">
        <f>INTMARB!D38+GIC!D38</f>
        <v>3.1212719999999998</v>
      </c>
      <c r="E38" s="8">
        <f>INTMARB!E38+GIC!E38</f>
        <v>3.1212720000000003</v>
      </c>
      <c r="F38" s="8">
        <f>INTMARB!F38+GIC!F38</f>
        <v>3.1212719999999994</v>
      </c>
      <c r="G38" s="8">
        <f>INTMARB!G38+GIC!G38</f>
        <v>3.1212719999999998</v>
      </c>
      <c r="H38" s="8">
        <f>INTMARB!H38+GIC!H38</f>
        <v>6.2425440000000014</v>
      </c>
      <c r="I38" s="8">
        <f>INTMARB!I38+GIC!I38</f>
        <v>3.1212719999999994</v>
      </c>
      <c r="J38" s="8">
        <f>INTMARB!J38+GIC!J38</f>
        <v>3.1212719999999998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1892.9616300000002</v>
      </c>
      <c r="D40" s="8">
        <f>INTMARB!D40+GIC!D40</f>
        <v>2273.4564300000002</v>
      </c>
      <c r="E40" s="8">
        <f>INTMARB!E40+GIC!E40</f>
        <v>2412.9711900000002</v>
      </c>
      <c r="F40" s="8">
        <f>INTMARB!F40+GIC!F40</f>
        <v>2359.0677599999999</v>
      </c>
      <c r="G40" s="8">
        <f>INTMARB!G40+GIC!G40</f>
        <v>2235.4069499999996</v>
      </c>
      <c r="H40" s="8">
        <f>INTMARB!H40+GIC!H40</f>
        <v>2581.0230600000004</v>
      </c>
      <c r="I40" s="8">
        <f>INTMARB!I40+GIC!I40</f>
        <v>2666.6343900000006</v>
      </c>
      <c r="J40" s="8">
        <f>INTMARB!J40+GIC!J40</f>
        <v>3145.4236800000008</v>
      </c>
      <c r="K40" s="8">
        <f>INTMARB!K40+GIC!K40</f>
        <v>2929.8099600000005</v>
      </c>
      <c r="L40" s="8">
        <f>INTMARB!L40+GIC!L40</f>
        <v>1804.1795099999997</v>
      </c>
      <c r="M40" s="8">
        <f>INTMARB!M40+GIC!M40</f>
        <v>2308.3351200000002</v>
      </c>
      <c r="N40" s="8">
        <f>INTMARB!N40+GIC!N40</f>
        <v>2105.4045599999999</v>
      </c>
      <c r="O40" s="8">
        <f>INTMARB!O40+GIC!O40</f>
        <v>1766.1300300000007</v>
      </c>
      <c r="P40" s="8">
        <f>INTMARB!P40+GIC!P40</f>
        <v>1950.0358500000002</v>
      </c>
      <c r="Q40" s="8">
        <f>INTMARB!Q40+GIC!Q40</f>
        <v>2251.2608999999998</v>
      </c>
      <c r="R40" s="8">
        <f>INTMARB!R40+GIC!R40</f>
        <v>2542.9735800000003</v>
      </c>
      <c r="S40" s="8">
        <f>INTMARB!S40+GIC!S40</f>
        <v>2615.90175</v>
      </c>
      <c r="T40" s="8">
        <f>INTMARB!T40+GIC!T40</f>
        <v>3074.0029941600005</v>
      </c>
      <c r="U40" s="8">
        <f>INTMARB!U40+GIC!U40</f>
        <v>3319.9048767600002</v>
      </c>
      <c r="V40" s="8">
        <f>INTMARB!V40+GIC!V40</f>
        <v>3358.4645303999996</v>
      </c>
      <c r="W40" s="8">
        <f>INTMARB!W40+GIC!W40</f>
        <v>1197.7699345200003</v>
      </c>
      <c r="X40" s="8">
        <f>INTMARB!X40+GIC!X40</f>
        <v>1341.9031766400003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1986.0547302000004</v>
      </c>
      <c r="D41" s="8">
        <f>INTMARB!D41+GIC!D41</f>
        <v>2246.6281816800006</v>
      </c>
      <c r="E41" s="8">
        <f>INTMARB!E41+GIC!E41</f>
        <v>2310.1853083200003</v>
      </c>
      <c r="F41" s="8">
        <f>INTMARB!F41+GIC!F41</f>
        <v>2504.0217837600007</v>
      </c>
      <c r="G41" s="8">
        <f>INTMARB!G41+GIC!G41</f>
        <v>2694.6926460000013</v>
      </c>
      <c r="H41" s="8">
        <f>INTMARB!H41+GIC!H41</f>
        <v>2767.2677582399997</v>
      </c>
      <c r="I41" s="8">
        <f>INTMARB!I41+GIC!I41</f>
        <v>2756.8422007199997</v>
      </c>
      <c r="J41" s="8">
        <f>INTMARB!J41+GIC!J41</f>
        <v>2747.7828007200001</v>
      </c>
      <c r="K41" s="8">
        <f>INTMARB!K41+GIC!K41</f>
        <v>3056.8701157199989</v>
      </c>
      <c r="L41" s="8">
        <f>INTMARB!L41+GIC!L41</f>
        <v>3186.1865797199985</v>
      </c>
      <c r="M41" s="8">
        <f>INTMARB!M41+GIC!M41</f>
        <v>3379.6350540000008</v>
      </c>
      <c r="N41" s="8">
        <f>INTMARB!N41+GIC!N41</f>
        <v>2671.272802800001</v>
      </c>
      <c r="O41" s="8">
        <f>INTMARB!O41+GIC!O41</f>
        <v>2282.9716472399996</v>
      </c>
      <c r="P41" s="8">
        <f>INTMARB!P41+GIC!P41</f>
        <v>2361.6799732799986</v>
      </c>
      <c r="Q41" s="8">
        <f>INTMARB!Q41+GIC!Q41</f>
        <v>2237.8995791999996</v>
      </c>
      <c r="R41" s="8">
        <f>INTMARB!R41+GIC!R41</f>
        <v>2590.85173248</v>
      </c>
      <c r="S41" s="8">
        <f>INTMARB!S41+GIC!S41</f>
        <v>2726.8636107599978</v>
      </c>
      <c r="T41" s="8">
        <f>INTMARB!T41+GIC!T41</f>
        <v>2585.0035015199987</v>
      </c>
      <c r="U41" s="8">
        <f>INTMARB!U41+GIC!U41</f>
        <v>2812.6108317599987</v>
      </c>
      <c r="V41" s="8">
        <f>INTMARB!V41+GIC!V41</f>
        <v>2740.9256114400009</v>
      </c>
      <c r="W41" s="8">
        <f>INTMARB!W41+GIC!W41</f>
        <v>3221.0670816000029</v>
      </c>
      <c r="X41" s="8">
        <f>INTMARB!X41+GIC!X41</f>
        <v>2841.1689078000027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10072.775971439996</v>
      </c>
      <c r="D43" s="8">
        <f>INTMARB!D43+GIC!D43</f>
        <v>10446.798566879997</v>
      </c>
      <c r="E43" s="8">
        <f>INTMARB!E43+GIC!E43</f>
        <v>10436.154042600001</v>
      </c>
      <c r="F43" s="8">
        <f>INTMARB!F43+GIC!F43</f>
        <v>10721.32955244</v>
      </c>
      <c r="G43" s="8">
        <f>INTMARB!G43+GIC!G43</f>
        <v>11113.564386599999</v>
      </c>
      <c r="H43" s="8">
        <f>INTMARB!H43+GIC!H43</f>
        <v>11822.539641120002</v>
      </c>
      <c r="I43" s="8">
        <f>INTMARB!I43+GIC!I43</f>
        <v>12191.027500080001</v>
      </c>
      <c r="J43" s="8">
        <f>INTMARB!J43+GIC!J43</f>
        <v>12304.704072959999</v>
      </c>
      <c r="K43" s="8">
        <f>INTMARB!K43+GIC!K43</f>
        <v>12090.466716119998</v>
      </c>
      <c r="L43" s="8">
        <f>INTMARB!L43+GIC!L43</f>
        <v>10847.842616519996</v>
      </c>
      <c r="M43" s="8">
        <f>INTMARB!M43+GIC!M43</f>
        <v>10378.181225880002</v>
      </c>
      <c r="N43" s="8">
        <f>INTMARB!N43+GIC!N43</f>
        <v>10122.342647040001</v>
      </c>
      <c r="O43" s="8">
        <f>INTMARB!O43+GIC!O43</f>
        <v>10029.859889399999</v>
      </c>
      <c r="P43" s="8">
        <f>INTMARB!P43+GIC!P43</f>
        <v>10148.198893559998</v>
      </c>
      <c r="Q43" s="8">
        <f>INTMARB!Q43+GIC!Q43</f>
        <v>10259.787002399999</v>
      </c>
      <c r="R43" s="8">
        <f>INTMARB!R43+GIC!R43</f>
        <v>10969.856773200001</v>
      </c>
      <c r="S43" s="8">
        <f>INTMARB!S43+GIC!S43</f>
        <v>11716.414777079999</v>
      </c>
      <c r="T43" s="8">
        <f>INTMARB!T43+GIC!T43</f>
        <v>11815.803951120002</v>
      </c>
      <c r="U43" s="8">
        <f>INTMARB!U43+GIC!U43</f>
        <v>12385.651061160001</v>
      </c>
      <c r="V43" s="8">
        <f>INTMARB!V43+GIC!V43</f>
        <v>12444.609822840001</v>
      </c>
      <c r="W43" s="8">
        <f>INTMARB!W43+GIC!W43</f>
        <v>11182.1270418</v>
      </c>
      <c r="X43" s="8">
        <f>INTMARB!X43+GIC!X43</f>
        <v>11852.686188720003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5744.9997986400022</v>
      </c>
      <c r="D44" s="8">
        <f>INTMARB!D44+GIC!D44</f>
        <v>6029.0576748000021</v>
      </c>
      <c r="E44" s="8">
        <f>INTMARB!E44+GIC!E44</f>
        <v>4880.058049440001</v>
      </c>
      <c r="F44" s="8">
        <f>INTMARB!F44+GIC!F44</f>
        <v>3826.8080445600008</v>
      </c>
      <c r="G44" s="8">
        <f>INTMARB!G44+GIC!G44</f>
        <v>4289.5992700800007</v>
      </c>
      <c r="H44" s="8">
        <f>INTMARB!H44+GIC!H44</f>
        <v>4158.868626720001</v>
      </c>
      <c r="I44" s="8">
        <f>INTMARB!I44+GIC!I44</f>
        <v>4136.8148280000005</v>
      </c>
      <c r="J44" s="8">
        <f>INTMARB!J44+GIC!J44</f>
        <v>2935.956676320001</v>
      </c>
      <c r="K44" s="8">
        <f>INTMARB!K44+GIC!K44</f>
        <v>2516.4215244000002</v>
      </c>
      <c r="L44" s="8">
        <f>INTMARB!L44+GIC!L44</f>
        <v>1664.4758234400003</v>
      </c>
      <c r="M44" s="8">
        <f>INTMARB!M44+GIC!M44</f>
        <v>1562.4520660800003</v>
      </c>
      <c r="N44" s="8">
        <f>INTMARB!N44+GIC!N44</f>
        <v>838.65178656000012</v>
      </c>
      <c r="O44" s="8">
        <f>INTMARB!O44+GIC!O44</f>
        <v>636.55224408000004</v>
      </c>
      <c r="P44" s="8">
        <f>INTMARB!P44+GIC!P44</f>
        <v>691.45212600000002</v>
      </c>
      <c r="Q44" s="8">
        <f>INTMARB!Q44+GIC!Q44</f>
        <v>522.76960008000015</v>
      </c>
      <c r="R44" s="8">
        <f>INTMARB!R44+GIC!R44</f>
        <v>379.41294240000008</v>
      </c>
      <c r="S44" s="8">
        <f>INTMARB!S44+GIC!S44</f>
        <v>307.57481352000002</v>
      </c>
      <c r="T44" s="8">
        <f>INTMARB!T44+GIC!T44</f>
        <v>230.99896872000005</v>
      </c>
      <c r="U44" s="8">
        <f>INTMARB!U44+GIC!U44</f>
        <v>237.58351056000004</v>
      </c>
      <c r="V44" s="8">
        <f>INTMARB!V44+GIC!V44</f>
        <v>344.71808280000005</v>
      </c>
      <c r="W44" s="8">
        <f>INTMARB!W44+GIC!W44</f>
        <v>439.53175152000006</v>
      </c>
      <c r="X44" s="8">
        <f>INTMARB!X44+GIC!X44</f>
        <v>1176.6242736000002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898.25849099999982</v>
      </c>
      <c r="D48" s="8">
        <f>INTMARB!D48+GIC!D48</f>
        <v>1219.7407950000002</v>
      </c>
      <c r="E48" s="8">
        <f>INTMARB!E48+GIC!E48</f>
        <v>1040.0888159999997</v>
      </c>
      <c r="F48" s="8">
        <f>INTMARB!F48+GIC!F48</f>
        <v>1125.187011</v>
      </c>
      <c r="G48" s="8">
        <f>INTMARB!G48+GIC!G48</f>
        <v>1052.6960340000001</v>
      </c>
      <c r="H48" s="8">
        <f>INTMARB!H48+GIC!H48</f>
        <v>1205.1995670000001</v>
      </c>
      <c r="I48" s="8">
        <f>INTMARB!I48+GIC!I48</f>
        <v>1126.4751809999998</v>
      </c>
      <c r="J48" s="8">
        <f>INTMARB!J48+GIC!J48</f>
        <v>1170.076401</v>
      </c>
      <c r="K48" s="8">
        <f>INTMARB!K48+GIC!K48</f>
        <v>1055.6047709999998</v>
      </c>
      <c r="L48" s="8">
        <f>INTMARB!L48+GIC!L48</f>
        <v>608.27352300000007</v>
      </c>
      <c r="M48" s="8">
        <f>INTMARB!M48+GIC!M48</f>
        <v>448.31650500000001</v>
      </c>
      <c r="N48" s="8">
        <f>INTMARB!N48+GIC!N48</f>
        <v>389.33481599999999</v>
      </c>
      <c r="O48" s="8">
        <f>INTMARB!O48+GIC!O48</f>
        <v>481.08375899999999</v>
      </c>
      <c r="P48" s="8">
        <f>INTMARB!P48+GIC!P48</f>
        <v>503.30065499999989</v>
      </c>
      <c r="Q48" s="8">
        <f>INTMARB!Q48+GIC!Q48</f>
        <v>566.68247999999994</v>
      </c>
      <c r="R48" s="8">
        <f>INTMARB!R48+GIC!R48</f>
        <v>607.98008700000014</v>
      </c>
      <c r="S48" s="8">
        <f>INTMARB!S48+GIC!S48</f>
        <v>631.96532100000002</v>
      </c>
      <c r="T48" s="8">
        <f>INTMARB!T48+GIC!T48</f>
        <v>623.8351080000001</v>
      </c>
      <c r="U48" s="8">
        <f>INTMARB!U48+GIC!U48</f>
        <v>688.86873900000001</v>
      </c>
      <c r="V48" s="8">
        <f>INTMARB!V48+GIC!V48</f>
        <v>644.14361700000006</v>
      </c>
      <c r="W48" s="8">
        <f>INTMARB!W48+GIC!W48</f>
        <v>638.49041099999988</v>
      </c>
      <c r="X48" s="8">
        <f>INTMARB!X48+GIC!X48</f>
        <v>714.768327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30.412961639999999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64.204906680000008</v>
      </c>
      <c r="N50" s="8">
        <f>INTMARB!N50+GIC!N50</f>
        <v>153.47920499999998</v>
      </c>
      <c r="O50" s="8">
        <f>INTMARB!O50+GIC!O50</f>
        <v>181.00531943999997</v>
      </c>
      <c r="P50" s="8">
        <f>INTMARB!P50+GIC!P50</f>
        <v>171.13356863999999</v>
      </c>
      <c r="Q50" s="8">
        <f>INTMARB!Q50+GIC!Q50</f>
        <v>167.90842728000001</v>
      </c>
      <c r="R50" s="8">
        <f>INTMARB!R50+GIC!R50</f>
        <v>133.64149823999998</v>
      </c>
      <c r="S50" s="8">
        <f>INTMARB!S50+GIC!S50</f>
        <v>164.48168160000003</v>
      </c>
      <c r="T50" s="8">
        <f>INTMARB!T50+GIC!T50</f>
        <v>138.86473895999998</v>
      </c>
      <c r="U50" s="8">
        <f>INTMARB!U50+GIC!U50</f>
        <v>125.45119080000001</v>
      </c>
      <c r="V50" s="8">
        <f>INTMARB!V50+GIC!V50</f>
        <v>134.94744035999997</v>
      </c>
      <c r="W50" s="8">
        <f>INTMARB!W50+GIC!W50</f>
        <v>133.30241244000001</v>
      </c>
      <c r="X50" s="8">
        <f>INTMARB!X50+GIC!X50</f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7105.3569219599995</v>
      </c>
      <c r="D51" s="27">
        <f>INTMARB!D51+GIC!D51</f>
        <v>7247.6884339199996</v>
      </c>
      <c r="E51" s="27">
        <f>INTMARB!E51+GIC!E51</f>
        <v>7660.6966339200007</v>
      </c>
      <c r="F51" s="27">
        <f>INTMARB!F51+GIC!F51</f>
        <v>8522.8137878400012</v>
      </c>
      <c r="G51" s="27">
        <f>INTMARB!G51+GIC!G51</f>
        <v>8449.0371939600009</v>
      </c>
      <c r="H51" s="27">
        <f>INTMARB!H51+GIC!H51</f>
        <v>8000.1041471999997</v>
      </c>
      <c r="I51" s="27">
        <f>INTMARB!I51+GIC!I51</f>
        <v>9096.7235198399976</v>
      </c>
      <c r="J51" s="27">
        <f>INTMARB!J51+GIC!J51</f>
        <v>9819.7253748000003</v>
      </c>
      <c r="K51" s="27">
        <f>INTMARB!K51+GIC!K51</f>
        <v>10239.884372520002</v>
      </c>
      <c r="L51" s="27">
        <f>INTMARB!L51+GIC!L51</f>
        <v>9892.1284387199994</v>
      </c>
      <c r="M51" s="27">
        <f>INTMARB!M51+GIC!M51</f>
        <v>10816.290128160002</v>
      </c>
      <c r="N51" s="27">
        <f>INTMARB!N51+GIC!N51</f>
        <v>9386.1738035999988</v>
      </c>
      <c r="O51" s="27">
        <f>INTMARB!O51+GIC!O51</f>
        <v>9128.0150002800037</v>
      </c>
      <c r="P51" s="27">
        <f>INTMARB!P51+GIC!P51</f>
        <v>8742.225353400001</v>
      </c>
      <c r="Q51" s="27">
        <f>INTMARB!Q51+GIC!Q51</f>
        <v>8420.1803413199996</v>
      </c>
      <c r="R51" s="27">
        <f>INTMARB!R51+GIC!R51</f>
        <v>8472.2306842800026</v>
      </c>
      <c r="S51" s="27">
        <f>INTMARB!S51+GIC!S51</f>
        <v>9693.5823705599996</v>
      </c>
      <c r="T51" s="27">
        <f>INTMARB!T51+GIC!T51</f>
        <v>9949.6668427200002</v>
      </c>
      <c r="U51" s="27">
        <f>INTMARB!U51+GIC!U51</f>
        <v>10365.882571440001</v>
      </c>
      <c r="V51" s="27">
        <f>INTMARB!V51+GIC!V51</f>
        <v>10533.208653000002</v>
      </c>
      <c r="W51" s="27">
        <f>INTMARB!W51+GIC!W51</f>
        <v>10605.98615076</v>
      </c>
      <c r="X51" s="27">
        <f>INTMARB!X51+GIC!X51</f>
        <v>10047.298143960004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29.306744104604391</v>
      </c>
      <c r="M52" s="27">
        <f t="shared" si="20"/>
        <v>16.707120533459999</v>
      </c>
      <c r="N52" s="27">
        <f t="shared" si="20"/>
        <v>38.755515087434731</v>
      </c>
      <c r="O52" s="27">
        <f t="shared" si="20"/>
        <v>151.55865620332244</v>
      </c>
      <c r="P52" s="27">
        <f t="shared" si="20"/>
        <v>316.36446040139373</v>
      </c>
      <c r="Q52" s="27">
        <f t="shared" si="20"/>
        <v>312.52714083880954</v>
      </c>
      <c r="R52" s="27">
        <f t="shared" si="20"/>
        <v>334.05931532396852</v>
      </c>
      <c r="S52" s="27">
        <f t="shared" si="20"/>
        <v>321.19932155754987</v>
      </c>
      <c r="T52" s="27">
        <f t="shared" si="20"/>
        <v>561.93141508937197</v>
      </c>
      <c r="U52" s="27">
        <f t="shared" si="20"/>
        <v>798.66653933102111</v>
      </c>
      <c r="V52" s="27">
        <f t="shared" si="20"/>
        <v>831.95027772101116</v>
      </c>
      <c r="W52" s="27">
        <f t="shared" si="20"/>
        <v>749.08782532705686</v>
      </c>
      <c r="X52" s="27">
        <f t="shared" si="20"/>
        <v>782.22310867359192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1.8888011999999998</v>
      </c>
      <c r="P53" s="8">
        <f>INTMARB!P53+GIC!P53</f>
        <v>0.55186560000000007</v>
      </c>
      <c r="Q53" s="8">
        <f>INTMARB!Q53+GIC!Q53</f>
        <v>0</v>
      </c>
      <c r="R53" s="8">
        <f>INTMARB!R53+GIC!R53</f>
        <v>0</v>
      </c>
      <c r="S53" s="8">
        <f>INTMARB!S53+GIC!S53</f>
        <v>0</v>
      </c>
      <c r="T53" s="8">
        <f>INTMARB!T53+GIC!T53</f>
        <v>0</v>
      </c>
      <c r="U53" s="8">
        <f>INTMARB!U53+GIC!U53</f>
        <v>0</v>
      </c>
      <c r="V53" s="8">
        <f>INTMARB!V53+GIC!V53</f>
        <v>0</v>
      </c>
      <c r="W53" s="8">
        <f>INTMARB!W53+GIC!W53</f>
        <v>0</v>
      </c>
      <c r="X53" s="8">
        <f>INTMARB!X53+GIC!X53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29.306744104604391</v>
      </c>
      <c r="M54" s="45">
        <f>INTMARB!M54+GIC!M54</f>
        <v>16.707120533459999</v>
      </c>
      <c r="N54" s="45">
        <f>INTMARB!N54+GIC!N54</f>
        <v>38.755515087434731</v>
      </c>
      <c r="O54" s="45">
        <f>INTMARB!O54+GIC!O54</f>
        <v>149.66985500332245</v>
      </c>
      <c r="P54" s="45">
        <f>INTMARB!P54+GIC!P54</f>
        <v>315.81259480139374</v>
      </c>
      <c r="Q54" s="45">
        <f>INTMARB!Q54+GIC!Q54</f>
        <v>312.52714083880954</v>
      </c>
      <c r="R54" s="45">
        <f>INTMARB!R54+GIC!R54</f>
        <v>334.05931532396852</v>
      </c>
      <c r="S54" s="45">
        <f>INTMARB!S54+GIC!S54</f>
        <v>321.19932155754987</v>
      </c>
      <c r="T54" s="45">
        <f>INTMARB!T54+GIC!T54</f>
        <v>561.93141508937197</v>
      </c>
      <c r="U54" s="45">
        <f>INTMARB!U54+GIC!U54</f>
        <v>798.66653933102111</v>
      </c>
      <c r="V54" s="45">
        <f>INTMARB!V54+GIC!V54</f>
        <v>831.95027772101116</v>
      </c>
      <c r="W54" s="45">
        <f>INTMARB!W54+GIC!W54</f>
        <v>749.08782532705686</v>
      </c>
      <c r="X54" s="45">
        <f>INTMARB!X54+GIC!X54</f>
        <v>782.22310867359192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594.62018783999997</v>
      </c>
      <c r="D61" s="49">
        <f t="shared" si="21"/>
        <v>652.89809592000006</v>
      </c>
      <c r="E61" s="49">
        <f t="shared" si="21"/>
        <v>641.62950768000007</v>
      </c>
      <c r="F61" s="49">
        <f t="shared" si="21"/>
        <v>615.99324023999998</v>
      </c>
      <c r="G61" s="49">
        <f t="shared" si="21"/>
        <v>730.44747720000009</v>
      </c>
      <c r="H61" s="49">
        <f t="shared" si="21"/>
        <v>916.40538647999995</v>
      </c>
      <c r="I61" s="49">
        <f t="shared" si="21"/>
        <v>946.32399143999999</v>
      </c>
      <c r="J61" s="49">
        <f t="shared" si="21"/>
        <v>1026.0877283999998</v>
      </c>
      <c r="K61" s="49">
        <f t="shared" si="21"/>
        <v>1101.9277152</v>
      </c>
      <c r="L61" s="49">
        <f t="shared" si="21"/>
        <v>1246.95294552</v>
      </c>
      <c r="M61" s="49">
        <f t="shared" si="21"/>
        <v>1394.6472172799999</v>
      </c>
      <c r="N61" s="49">
        <f t="shared" si="21"/>
        <v>1363.4943249599996</v>
      </c>
      <c r="O61" s="49">
        <f t="shared" si="21"/>
        <v>1493.9723678400001</v>
      </c>
      <c r="P61" s="49">
        <f t="shared" si="21"/>
        <v>1647.36780552</v>
      </c>
      <c r="Q61" s="49">
        <f t="shared" si="21"/>
        <v>1866.9290587200001</v>
      </c>
      <c r="R61" s="49">
        <f t="shared" si="21"/>
        <v>1841.0907254399997</v>
      </c>
      <c r="S61" s="49">
        <f t="shared" si="21"/>
        <v>2044.9433232000001</v>
      </c>
      <c r="T61" s="49">
        <f t="shared" si="21"/>
        <v>2325.9280867199996</v>
      </c>
      <c r="U61" s="49">
        <f t="shared" si="21"/>
        <v>2461.5318254399999</v>
      </c>
      <c r="V61" s="49">
        <f t="shared" si="21"/>
        <v>2476.6715519999998</v>
      </c>
      <c r="W61" s="49">
        <f t="shared" si="21"/>
        <v>2542.5081971999994</v>
      </c>
      <c r="X61" s="49">
        <f t="shared" si="21"/>
        <v>2522.7474803999999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530.84747519999996</v>
      </c>
      <c r="D62" s="52">
        <f>INTMARB!D62+GIC!D62</f>
        <v>588.19703040000013</v>
      </c>
      <c r="E62" s="52">
        <f>INTMARB!E62+GIC!E62</f>
        <v>587.52086400000007</v>
      </c>
      <c r="F62" s="52">
        <f>INTMARB!F62+GIC!F62</f>
        <v>558.00823679999996</v>
      </c>
      <c r="G62" s="52">
        <f>INTMARB!G62+GIC!G62</f>
        <v>662.25196800000003</v>
      </c>
      <c r="H62" s="52">
        <f>INTMARB!H62+GIC!H62</f>
        <v>834.81632639999998</v>
      </c>
      <c r="I62" s="52">
        <f>INTMARB!I62+GIC!I62</f>
        <v>858.27167999999995</v>
      </c>
      <c r="J62" s="52">
        <f>INTMARB!J62+GIC!J62</f>
        <v>855.07107839999992</v>
      </c>
      <c r="K62" s="52">
        <f>INTMARB!K62+GIC!K62</f>
        <v>823.12191359999997</v>
      </c>
      <c r="L62" s="52">
        <f>INTMARB!L62+GIC!L62</f>
        <v>869.09155199999998</v>
      </c>
      <c r="M62" s="52">
        <f>INTMARB!M62+GIC!M62</f>
        <v>959.82526080000002</v>
      </c>
      <c r="N62" s="52">
        <f>INTMARB!N62+GIC!N62</f>
        <v>913.71490559999995</v>
      </c>
      <c r="O62" s="52">
        <f>INTMARB!O62+GIC!O62</f>
        <v>927.64627199999995</v>
      </c>
      <c r="P62" s="52">
        <f>INTMARB!P62+GIC!P62</f>
        <v>1029.3978239999999</v>
      </c>
      <c r="Q62" s="52">
        <f>INTMARB!Q62+GIC!Q62</f>
        <v>1192.2595776000001</v>
      </c>
      <c r="R62" s="52">
        <f>INTMARB!R62+GIC!R62</f>
        <v>1113.0404543999998</v>
      </c>
      <c r="S62" s="52">
        <f>INTMARB!S62+GIC!S62</f>
        <v>1316.6399232000001</v>
      </c>
      <c r="T62" s="52">
        <f>INTMARB!T62+GIC!T62</f>
        <v>1329.2411327999998</v>
      </c>
      <c r="U62" s="52">
        <f>INTMARB!U62+GIC!U62</f>
        <v>1302.743232</v>
      </c>
      <c r="V62" s="52">
        <f>INTMARB!V62+GIC!V62</f>
        <v>1230.3289151999998</v>
      </c>
      <c r="W62" s="52">
        <f>INTMARB!W62+GIC!W62</f>
        <v>1303.1698175999998</v>
      </c>
      <c r="X62" s="52">
        <f>INTMARB!X62+GIC!X62</f>
        <v>1273.6692863999999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63.772712640000016</v>
      </c>
      <c r="D64" s="52">
        <f>INTMARB!D64+GIC!D64</f>
        <v>64.701065519999986</v>
      </c>
      <c r="E64" s="52">
        <f>INTMARB!E64+GIC!E64</f>
        <v>54.10864368</v>
      </c>
      <c r="F64" s="52">
        <f>INTMARB!F64+GIC!F64</f>
        <v>57.985003439999993</v>
      </c>
      <c r="G64" s="52">
        <f>INTMARB!G64+GIC!G64</f>
        <v>68.195509200000004</v>
      </c>
      <c r="H64" s="52">
        <f>INTMARB!H64+GIC!H64</f>
        <v>78.354123119999997</v>
      </c>
      <c r="I64" s="52">
        <f>INTMARB!I64+GIC!I64</f>
        <v>80.126308080000001</v>
      </c>
      <c r="J64" s="52">
        <f>INTMARB!J64+GIC!J64</f>
        <v>107.09198136000003</v>
      </c>
      <c r="K64" s="52">
        <f>INTMARB!K64+GIC!K64</f>
        <v>113.24136096000001</v>
      </c>
      <c r="L64" s="52">
        <f>INTMARB!L64+GIC!L64</f>
        <v>126.874566</v>
      </c>
      <c r="M64" s="52">
        <f>INTMARB!M64+GIC!M64</f>
        <v>133.52242176000001</v>
      </c>
      <c r="N64" s="52">
        <f>INTMARB!N64+GIC!N64</f>
        <v>131.58434016000001</v>
      </c>
      <c r="O64" s="52">
        <f>INTMARB!O64+GIC!O64</f>
        <v>127.81825056000002</v>
      </c>
      <c r="P64" s="52">
        <f>INTMARB!P64+GIC!P64</f>
        <v>112.56657048</v>
      </c>
      <c r="Q64" s="52">
        <f>INTMARB!Q64+GIC!Q64</f>
        <v>119.40155136</v>
      </c>
      <c r="R64" s="52">
        <f>INTMARB!R64+GIC!R64</f>
        <v>126.53550000000001</v>
      </c>
      <c r="S64" s="52">
        <f>INTMARB!S64+GIC!S64</f>
        <v>127.09373040000001</v>
      </c>
      <c r="T64" s="52">
        <f>INTMARB!T64+GIC!T64</f>
        <v>126.76940640000001</v>
      </c>
      <c r="U64" s="52">
        <f>INTMARB!U64+GIC!U64</f>
        <v>115.11025344000004</v>
      </c>
      <c r="V64" s="52">
        <f>INTMARB!V64+GIC!V64</f>
        <v>115.75654272000001</v>
      </c>
      <c r="W64" s="52">
        <f>INTMARB!W64+GIC!W64</f>
        <v>114.75349703999998</v>
      </c>
      <c r="X64" s="52">
        <f>INTMARB!X64+GIC!X64</f>
        <v>118.08754776000001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21.377159999999996</v>
      </c>
      <c r="M65" s="52">
        <f>INTMARB!M65+GIC!M65</f>
        <v>26.655119999999997</v>
      </c>
      <c r="N65" s="52">
        <f>INTMARB!N65+GIC!N65</f>
        <v>44.526600000000002</v>
      </c>
      <c r="O65" s="52">
        <f>INTMARB!O65+GIC!O65</f>
        <v>185.77367999999996</v>
      </c>
      <c r="P65" s="52">
        <f>INTMARB!P65+GIC!P65</f>
        <v>204.06311999999994</v>
      </c>
      <c r="Q65" s="52">
        <f>INTMARB!Q65+GIC!Q65</f>
        <v>216.11771999999999</v>
      </c>
      <c r="R65" s="52">
        <f>INTMARB!R65+GIC!R65</f>
        <v>238.49351999999999</v>
      </c>
      <c r="S65" s="52">
        <f>INTMARB!S65+GIC!S65</f>
        <v>267.62399999999997</v>
      </c>
      <c r="T65" s="52">
        <f>INTMARB!T65+GIC!T65</f>
        <v>393.52031999999997</v>
      </c>
      <c r="U65" s="52">
        <f>INTMARB!U65+GIC!U65</f>
        <v>586.26432</v>
      </c>
      <c r="V65" s="52">
        <f>INTMARB!V65+GIC!V65</f>
        <v>572.78988000000004</v>
      </c>
      <c r="W65" s="52">
        <f>INTMARB!W65+GIC!W65</f>
        <v>607.09895999999992</v>
      </c>
      <c r="X65" s="52">
        <f>INTMARB!X65+GIC!X65</f>
        <v>602.0960399999999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2.6252639999999997E-2</v>
      </c>
      <c r="I67" s="52">
        <f>INTMARB!I67+GIC!I67</f>
        <v>1.9118548800000001</v>
      </c>
      <c r="J67" s="52">
        <f>INTMARB!J67+GIC!J67</f>
        <v>10.40726016</v>
      </c>
      <c r="K67" s="52">
        <f>INTMARB!K67+GIC!K67</f>
        <v>53.70805871999999</v>
      </c>
      <c r="L67" s="52">
        <f>INTMARB!L67+GIC!L67</f>
        <v>67.616350559999987</v>
      </c>
      <c r="M67" s="52">
        <f>INTMARB!M67+GIC!M67</f>
        <v>89.404767360000008</v>
      </c>
      <c r="N67" s="52">
        <f>INTMARB!N67+GIC!N67</f>
        <v>70.081804799999986</v>
      </c>
      <c r="O67" s="52">
        <f>INTMARB!O67+GIC!O67</f>
        <v>84.907409760000007</v>
      </c>
      <c r="P67" s="52">
        <f>INTMARB!P67+GIC!P67</f>
        <v>82.136354399999988</v>
      </c>
      <c r="Q67" s="52">
        <f>INTMARB!Q67+GIC!Q67</f>
        <v>73.51503839999998</v>
      </c>
      <c r="R67" s="52">
        <f>INTMARB!R67+GIC!R67</f>
        <v>71.556285599999981</v>
      </c>
      <c r="S67" s="52">
        <f>INTMARB!S67+GIC!S67</f>
        <v>79.342614720000014</v>
      </c>
      <c r="T67" s="52">
        <f>INTMARB!T67+GIC!T67</f>
        <v>87.770476800000012</v>
      </c>
      <c r="U67" s="52">
        <f>INTMARB!U67+GIC!U67</f>
        <v>80.854817759999989</v>
      </c>
      <c r="V67" s="52">
        <f>INTMARB!V67+GIC!V67</f>
        <v>77.646643200000014</v>
      </c>
      <c r="W67" s="52">
        <f>INTMARB!W67+GIC!W67</f>
        <v>57.621741120000017</v>
      </c>
      <c r="X67" s="52">
        <f>INTMARB!X67+GIC!X67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0.93923280000000009</v>
      </c>
      <c r="I68" s="52">
        <f>INTMARB!I68+GIC!I68</f>
        <v>3.9083299199999999</v>
      </c>
      <c r="J68" s="52">
        <f>INTMARB!J68+GIC!J68</f>
        <v>4.6576771200000007</v>
      </c>
      <c r="K68" s="52">
        <f>INTMARB!K68+GIC!K68</f>
        <v>7.916827679999999</v>
      </c>
      <c r="L68" s="52">
        <f>INTMARB!L68+GIC!L68</f>
        <v>3.9478363200000013</v>
      </c>
      <c r="M68" s="52">
        <f>INTMARB!M68+GIC!M68</f>
        <v>6.9482836799999994</v>
      </c>
      <c r="N68" s="52">
        <f>INTMARB!N68+GIC!N68</f>
        <v>1.34857008</v>
      </c>
      <c r="O68" s="52">
        <f>INTMARB!O68+GIC!O68</f>
        <v>1.1795846399999999</v>
      </c>
      <c r="P68" s="52">
        <f>INTMARB!P68+GIC!P68</f>
        <v>0.79191215999999987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2.2694515200000001</v>
      </c>
      <c r="I69" s="52">
        <f>INTMARB!I69+GIC!I69</f>
        <v>2.1058185599999999</v>
      </c>
      <c r="J69" s="52">
        <f>INTMARB!J69+GIC!J69</f>
        <v>48.859731359999998</v>
      </c>
      <c r="K69" s="52">
        <f>INTMARB!K69+GIC!K69</f>
        <v>103.93955423999999</v>
      </c>
      <c r="L69" s="52">
        <f>INTMARB!L69+GIC!L69</f>
        <v>158.04548063999997</v>
      </c>
      <c r="M69" s="52">
        <f>INTMARB!M69+GIC!M69</f>
        <v>178.29136367999999</v>
      </c>
      <c r="N69" s="52">
        <f>INTMARB!N69+GIC!N69</f>
        <v>202.23810432000005</v>
      </c>
      <c r="O69" s="52">
        <f>INTMARB!O69+GIC!O69</f>
        <v>166.64717087999998</v>
      </c>
      <c r="P69" s="52">
        <f>INTMARB!P69+GIC!P69</f>
        <v>218.41202447999999</v>
      </c>
      <c r="Q69" s="52">
        <f>INTMARB!Q69+GIC!Q69</f>
        <v>265.63517135999996</v>
      </c>
      <c r="R69" s="52">
        <f>INTMARB!R69+GIC!R69</f>
        <v>291.46496544000001</v>
      </c>
      <c r="S69" s="52">
        <f>INTMARB!S69+GIC!S69</f>
        <v>254.24305488000002</v>
      </c>
      <c r="T69" s="52">
        <f>INTMARB!T69+GIC!T69</f>
        <v>388.62675072000002</v>
      </c>
      <c r="U69" s="52">
        <f>INTMARB!U69+GIC!U69</f>
        <v>376.55920223999988</v>
      </c>
      <c r="V69" s="52">
        <f>INTMARB!V69+GIC!V69</f>
        <v>480.14957088</v>
      </c>
      <c r="W69" s="52">
        <f>INTMARB!W69+GIC!W69</f>
        <v>459.86418143999992</v>
      </c>
      <c r="X69" s="52">
        <f>INTMARB!X69+GIC!X69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483.93153216000007</v>
      </c>
      <c r="D2" s="21">
        <f t="shared" ref="D2:X2" si="0">SUM(D3,D17,D22,D25,D26,D51,D52)</f>
        <v>516.04034039999988</v>
      </c>
      <c r="E2" s="21">
        <f t="shared" si="0"/>
        <v>461.20591944</v>
      </c>
      <c r="F2" s="21">
        <f t="shared" si="0"/>
        <v>547.64266536000014</v>
      </c>
      <c r="G2" s="21">
        <f t="shared" si="0"/>
        <v>480.51311831999999</v>
      </c>
      <c r="H2" s="21">
        <f t="shared" si="0"/>
        <v>334.10964996000001</v>
      </c>
      <c r="I2" s="21">
        <f t="shared" si="0"/>
        <v>412.29194184000005</v>
      </c>
      <c r="J2" s="21">
        <f t="shared" si="0"/>
        <v>361.96206804000002</v>
      </c>
      <c r="K2" s="21">
        <f t="shared" si="0"/>
        <v>225.94074768000002</v>
      </c>
      <c r="L2" s="21">
        <f t="shared" si="0"/>
        <v>305.96377860000001</v>
      </c>
      <c r="M2" s="21">
        <f t="shared" si="0"/>
        <v>435.7598083200001</v>
      </c>
      <c r="N2" s="21">
        <f t="shared" si="0"/>
        <v>339.5632536</v>
      </c>
      <c r="O2" s="21">
        <f t="shared" si="0"/>
        <v>401.86402236000004</v>
      </c>
      <c r="P2" s="21">
        <f t="shared" si="0"/>
        <v>455.15340935999996</v>
      </c>
      <c r="Q2" s="21">
        <f t="shared" si="0"/>
        <v>418.73032943999988</v>
      </c>
      <c r="R2" s="21">
        <f t="shared" si="0"/>
        <v>497.59959959999992</v>
      </c>
      <c r="S2" s="21">
        <f t="shared" si="0"/>
        <v>497.70007848</v>
      </c>
      <c r="T2" s="21">
        <f t="shared" si="0"/>
        <v>485.27371079999995</v>
      </c>
      <c r="U2" s="21">
        <f t="shared" si="0"/>
        <v>537.99971040000025</v>
      </c>
      <c r="V2" s="21">
        <f t="shared" si="0"/>
        <v>442.58663303999998</v>
      </c>
      <c r="W2" s="21">
        <f t="shared" si="0"/>
        <v>482.20456464000006</v>
      </c>
      <c r="X2" s="21">
        <f t="shared" si="0"/>
        <v>533.86880760000008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483.93153216000007</v>
      </c>
      <c r="D26" s="27">
        <f t="shared" si="13"/>
        <v>516.04034039999988</v>
      </c>
      <c r="E26" s="27">
        <f t="shared" si="13"/>
        <v>461.20591944</v>
      </c>
      <c r="F26" s="27">
        <f t="shared" si="13"/>
        <v>547.64266536000014</v>
      </c>
      <c r="G26" s="27">
        <f t="shared" si="13"/>
        <v>480.51311831999999</v>
      </c>
      <c r="H26" s="27">
        <f t="shared" si="13"/>
        <v>334.10964996000001</v>
      </c>
      <c r="I26" s="27">
        <f t="shared" si="13"/>
        <v>412.29194184000005</v>
      </c>
      <c r="J26" s="27">
        <f t="shared" si="13"/>
        <v>361.96206804000002</v>
      </c>
      <c r="K26" s="27">
        <f t="shared" si="13"/>
        <v>225.94074768000002</v>
      </c>
      <c r="L26" s="27">
        <f t="shared" si="13"/>
        <v>305.96377860000001</v>
      </c>
      <c r="M26" s="27">
        <f t="shared" si="13"/>
        <v>435.7598083200001</v>
      </c>
      <c r="N26" s="27">
        <f t="shared" si="13"/>
        <v>339.5632536</v>
      </c>
      <c r="O26" s="27">
        <f t="shared" si="13"/>
        <v>401.86402236000004</v>
      </c>
      <c r="P26" s="27">
        <f t="shared" si="13"/>
        <v>455.15340935999996</v>
      </c>
      <c r="Q26" s="27">
        <f t="shared" si="13"/>
        <v>418.73032943999988</v>
      </c>
      <c r="R26" s="27">
        <f t="shared" si="13"/>
        <v>497.59959959999992</v>
      </c>
      <c r="S26" s="27">
        <f t="shared" si="13"/>
        <v>497.70007848</v>
      </c>
      <c r="T26" s="27">
        <f t="shared" si="13"/>
        <v>485.27371079999995</v>
      </c>
      <c r="U26" s="27">
        <f t="shared" si="13"/>
        <v>537.99971040000025</v>
      </c>
      <c r="V26" s="27">
        <f t="shared" si="13"/>
        <v>442.58663303999998</v>
      </c>
      <c r="W26" s="27">
        <f t="shared" ref="W26:X26" si="14">SUM(W27,W33)</f>
        <v>482.20456464000006</v>
      </c>
      <c r="X26" s="27">
        <f t="shared" si="14"/>
        <v>533.86880760000008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483.93153216000007</v>
      </c>
      <c r="D33" s="19">
        <f t="shared" si="17"/>
        <v>516.04034039999988</v>
      </c>
      <c r="E33" s="19">
        <f t="shared" si="17"/>
        <v>461.20591944</v>
      </c>
      <c r="F33" s="19">
        <f t="shared" si="17"/>
        <v>547.64266536000014</v>
      </c>
      <c r="G33" s="19">
        <f t="shared" si="17"/>
        <v>480.51311831999999</v>
      </c>
      <c r="H33" s="19">
        <f t="shared" si="17"/>
        <v>334.10964996000001</v>
      </c>
      <c r="I33" s="19">
        <f t="shared" si="17"/>
        <v>412.29194184000005</v>
      </c>
      <c r="J33" s="19">
        <f t="shared" si="17"/>
        <v>361.96206804000002</v>
      </c>
      <c r="K33" s="19">
        <f t="shared" si="17"/>
        <v>225.94074768000002</v>
      </c>
      <c r="L33" s="19">
        <f t="shared" si="17"/>
        <v>305.96377860000001</v>
      </c>
      <c r="M33" s="19">
        <f t="shared" si="17"/>
        <v>435.7598083200001</v>
      </c>
      <c r="N33" s="19">
        <f t="shared" si="17"/>
        <v>339.5632536</v>
      </c>
      <c r="O33" s="19">
        <f t="shared" si="17"/>
        <v>401.86402236000004</v>
      </c>
      <c r="P33" s="19">
        <f t="shared" si="17"/>
        <v>455.15340935999996</v>
      </c>
      <c r="Q33" s="19">
        <f t="shared" si="17"/>
        <v>418.73032943999988</v>
      </c>
      <c r="R33" s="19">
        <f t="shared" si="17"/>
        <v>497.59959959999992</v>
      </c>
      <c r="S33" s="19">
        <f t="shared" si="17"/>
        <v>497.70007848</v>
      </c>
      <c r="T33" s="19">
        <f t="shared" si="17"/>
        <v>485.27371079999995</v>
      </c>
      <c r="U33" s="19">
        <f t="shared" si="17"/>
        <v>537.99971040000025</v>
      </c>
      <c r="V33" s="19">
        <f t="shared" si="17"/>
        <v>442.58663303999998</v>
      </c>
      <c r="W33" s="19">
        <f t="shared" ref="W33:X33" si="18">SUM(W34:W50)</f>
        <v>482.20456464000006</v>
      </c>
      <c r="X33" s="19">
        <f t="shared" si="18"/>
        <v>533.86880760000008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365.83999920000008</v>
      </c>
      <c r="D43" s="8">
        <f>INTMARB_IN!D43+INTMARB_EX!D43</f>
        <v>401.1403499999999</v>
      </c>
      <c r="E43" s="8">
        <f>INTMARB_IN!E43+INTMARB_EX!E43</f>
        <v>295.23929759999999</v>
      </c>
      <c r="F43" s="8">
        <f>INTMARB_IN!F43+INTMARB_EX!F43</f>
        <v>343.3761396000001</v>
      </c>
      <c r="G43" s="8">
        <f>INTMARB_IN!G43+INTMARB_EX!G43</f>
        <v>324.1214028</v>
      </c>
      <c r="H43" s="8">
        <f>INTMARB_IN!H43+INTMARB_EX!H43</f>
        <v>257.50956348</v>
      </c>
      <c r="I43" s="8">
        <f>INTMARB_IN!I43+INTMARB_EX!I43</f>
        <v>252.70868376000001</v>
      </c>
      <c r="J43" s="8">
        <f>INTMARB_IN!J43+INTMARB_EX!J43</f>
        <v>148.12035731999998</v>
      </c>
      <c r="K43" s="8">
        <f>INTMARB_IN!K43+INTMARB_EX!K43</f>
        <v>79.124217120000012</v>
      </c>
      <c r="L43" s="8">
        <f>INTMARB_IN!L43+INTMARB_EX!L43</f>
        <v>203.83051571999999</v>
      </c>
      <c r="M43" s="8">
        <f>INTMARB_IN!M43+INTMARB_EX!M43</f>
        <v>311.2849116000001</v>
      </c>
      <c r="N43" s="8">
        <f>INTMARB_IN!N43+INTMARB_EX!N43</f>
        <v>266.15498831999997</v>
      </c>
      <c r="O43" s="8">
        <f>INTMARB_IN!O43+INTMARB_EX!O43</f>
        <v>325.26393588000002</v>
      </c>
      <c r="P43" s="8">
        <f>INTMARB_IN!P43+INTMARB_EX!P43</f>
        <v>397.70341415999997</v>
      </c>
      <c r="Q43" s="8">
        <f>INTMARB_IN!Q43+INTMARB_EX!Q43</f>
        <v>354.89697047999988</v>
      </c>
      <c r="R43" s="8">
        <f>INTMARB_IN!R43+INTMARB_EX!R43</f>
        <v>452.91633191999989</v>
      </c>
      <c r="S43" s="8">
        <f>INTMARB_IN!S43+INTMARB_EX!S43</f>
        <v>462.59171712</v>
      </c>
      <c r="T43" s="8">
        <f>INTMARB_IN!T43+INTMARB_EX!T43</f>
        <v>441.34695071999994</v>
      </c>
      <c r="U43" s="8">
        <f>INTMARB_IN!U43+INTMARB_EX!U43</f>
        <v>487.02586608000024</v>
      </c>
      <c r="V43" s="8">
        <f>INTMARB_IN!V43+INTMARB_EX!V43</f>
        <v>409.39977311999996</v>
      </c>
      <c r="W43" s="8">
        <f>INTMARB_IN!W43+INTMARB_EX!W43</f>
        <v>448.61562720000006</v>
      </c>
      <c r="X43" s="8">
        <f>INTMARB_IN!X43+INTMARB_EX!X43</f>
        <v>512.07302952000009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118.09153296</v>
      </c>
      <c r="D44" s="8">
        <f>INTMARB_IN!D44+INTMARB_EX!D44</f>
        <v>114.89999040000002</v>
      </c>
      <c r="E44" s="8">
        <f>INTMARB_IN!E44+INTMARB_EX!E44</f>
        <v>165.96662184000002</v>
      </c>
      <c r="F44" s="8">
        <f>INTMARB_IN!F44+INTMARB_EX!F44</f>
        <v>204.26652576000001</v>
      </c>
      <c r="G44" s="8">
        <f>INTMARB_IN!G44+INTMARB_EX!G44</f>
        <v>156.39171551999999</v>
      </c>
      <c r="H44" s="8">
        <f>INTMARB_IN!H44+INTMARB_EX!H44</f>
        <v>76.600086480000016</v>
      </c>
      <c r="I44" s="8">
        <f>INTMARB_IN!I44+INTMARB_EX!I44</f>
        <v>159.58325808000001</v>
      </c>
      <c r="J44" s="8">
        <f>INTMARB_IN!J44+INTMARB_EX!J44</f>
        <v>213.84171072000004</v>
      </c>
      <c r="K44" s="8">
        <f>INTMARB_IN!K44+INTMARB_EX!K44</f>
        <v>146.81653056000002</v>
      </c>
      <c r="L44" s="8">
        <f>INTMARB_IN!L44+INTMARB_EX!L44</f>
        <v>102.13326288</v>
      </c>
      <c r="M44" s="8">
        <f>INTMARB_IN!M44+INTMARB_EX!M44</f>
        <v>124.47489672000002</v>
      </c>
      <c r="N44" s="8">
        <f>INTMARB_IN!N44+INTMARB_EX!N44</f>
        <v>73.408265280000009</v>
      </c>
      <c r="O44" s="8">
        <f>INTMARB_IN!O44+INTMARB_EX!O44</f>
        <v>76.600086480000016</v>
      </c>
      <c r="P44" s="8">
        <f>INTMARB_IN!P44+INTMARB_EX!P44</f>
        <v>57.449995200000011</v>
      </c>
      <c r="Q44" s="8">
        <f>INTMARB_IN!Q44+INTMARB_EX!Q44</f>
        <v>63.833358960000012</v>
      </c>
      <c r="R44" s="8">
        <f>INTMARB_IN!R44+INTMARB_EX!R44</f>
        <v>44.683267680000007</v>
      </c>
      <c r="S44" s="8">
        <f>INTMARB_IN!S44+INTMARB_EX!S44</f>
        <v>35.108361360000004</v>
      </c>
      <c r="T44" s="8">
        <f>INTMARB_IN!T44+INTMARB_EX!T44</f>
        <v>43.926760080000022</v>
      </c>
      <c r="U44" s="8">
        <f>INTMARB_IN!U44+INTMARB_EX!U44</f>
        <v>50.973844320000019</v>
      </c>
      <c r="V44" s="8">
        <f>INTMARB_IN!V44+INTMARB_EX!V44</f>
        <v>33.186859919999996</v>
      </c>
      <c r="W44" s="8">
        <f>INTMARB_IN!W44+INTMARB_EX!W44</f>
        <v>33.588937440000024</v>
      </c>
      <c r="X44" s="8">
        <f>INTMARB_IN!X44+INTMARB_EX!X44</f>
        <v>21.795778080000002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185.14595673629097</v>
      </c>
      <c r="D2" s="21">
        <f t="shared" ref="D2:X2" si="0">SUM(D3,D17,D22,D25,D26,D51,D52)</f>
        <v>196.24840751148051</v>
      </c>
      <c r="E2" s="21">
        <f t="shared" si="0"/>
        <v>168.56642983105704</v>
      </c>
      <c r="F2" s="21">
        <f t="shared" si="0"/>
        <v>208.04680257985095</v>
      </c>
      <c r="G2" s="21">
        <f t="shared" si="0"/>
        <v>191.11345664788732</v>
      </c>
      <c r="H2" s="21">
        <f t="shared" si="0"/>
        <v>132.70293102434658</v>
      </c>
      <c r="I2" s="21">
        <f t="shared" si="0"/>
        <v>196.69212123868297</v>
      </c>
      <c r="J2" s="21">
        <f t="shared" si="0"/>
        <v>152.27445218698887</v>
      </c>
      <c r="K2" s="21">
        <f t="shared" si="0"/>
        <v>94.060714679573124</v>
      </c>
      <c r="L2" s="21">
        <f t="shared" si="0"/>
        <v>133.68739267882796</v>
      </c>
      <c r="M2" s="21">
        <f t="shared" si="0"/>
        <v>190.10377167730513</v>
      </c>
      <c r="N2" s="21">
        <f t="shared" si="0"/>
        <v>139.29757536140002</v>
      </c>
      <c r="O2" s="21">
        <f t="shared" si="0"/>
        <v>166.93358594476143</v>
      </c>
      <c r="P2" s="21">
        <f t="shared" si="0"/>
        <v>200.25409957778567</v>
      </c>
      <c r="Q2" s="21">
        <f t="shared" si="0"/>
        <v>175.29673954554244</v>
      </c>
      <c r="R2" s="21">
        <f t="shared" si="0"/>
        <v>211.44516275583229</v>
      </c>
      <c r="S2" s="21">
        <f t="shared" si="0"/>
        <v>210.59827306111444</v>
      </c>
      <c r="T2" s="21">
        <f t="shared" si="0"/>
        <v>203.05696891927943</v>
      </c>
      <c r="U2" s="21">
        <f t="shared" si="0"/>
        <v>231.32454336308624</v>
      </c>
      <c r="V2" s="21">
        <f t="shared" si="0"/>
        <v>191.59218214074983</v>
      </c>
      <c r="W2" s="21">
        <f t="shared" si="0"/>
        <v>190.67712842233763</v>
      </c>
      <c r="X2" s="21">
        <f t="shared" si="0"/>
        <v>219.19656840510766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185.14595673629097</v>
      </c>
      <c r="D26" s="27">
        <f t="shared" ref="D26:X26" si="14">SUM(D27,D33)</f>
        <v>196.24840751148051</v>
      </c>
      <c r="E26" s="27">
        <f t="shared" si="14"/>
        <v>168.56642983105704</v>
      </c>
      <c r="F26" s="27">
        <f t="shared" si="14"/>
        <v>208.04680257985095</v>
      </c>
      <c r="G26" s="27">
        <f t="shared" si="14"/>
        <v>191.11345664788732</v>
      </c>
      <c r="H26" s="27">
        <f t="shared" si="14"/>
        <v>132.70293102434658</v>
      </c>
      <c r="I26" s="27">
        <f t="shared" si="14"/>
        <v>196.69212123868297</v>
      </c>
      <c r="J26" s="27">
        <f t="shared" si="14"/>
        <v>152.27445218698887</v>
      </c>
      <c r="K26" s="27">
        <f t="shared" si="14"/>
        <v>94.060714679573124</v>
      </c>
      <c r="L26" s="27">
        <f t="shared" si="14"/>
        <v>133.68739267882796</v>
      </c>
      <c r="M26" s="27">
        <f t="shared" si="14"/>
        <v>190.10377167730513</v>
      </c>
      <c r="N26" s="27">
        <f t="shared" si="14"/>
        <v>139.29757536140002</v>
      </c>
      <c r="O26" s="27">
        <f t="shared" si="14"/>
        <v>166.93358594476143</v>
      </c>
      <c r="P26" s="27">
        <f t="shared" si="14"/>
        <v>200.25409957778567</v>
      </c>
      <c r="Q26" s="27">
        <f t="shared" si="14"/>
        <v>175.29673954554244</v>
      </c>
      <c r="R26" s="27">
        <f t="shared" si="14"/>
        <v>211.44516275583229</v>
      </c>
      <c r="S26" s="27">
        <f t="shared" si="14"/>
        <v>210.59827306111444</v>
      </c>
      <c r="T26" s="27">
        <f t="shared" si="14"/>
        <v>203.05696891927943</v>
      </c>
      <c r="U26" s="27">
        <f t="shared" si="14"/>
        <v>231.32454336308624</v>
      </c>
      <c r="V26" s="27">
        <f t="shared" si="14"/>
        <v>191.59218214074983</v>
      </c>
      <c r="W26" s="27">
        <f t="shared" si="14"/>
        <v>190.67712842233763</v>
      </c>
      <c r="X26" s="27">
        <f t="shared" si="14"/>
        <v>219.19656840510766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185.14595673629097</v>
      </c>
      <c r="D33" s="19">
        <f t="shared" ref="D33:X33" si="18">SUM(D34:D50)</f>
        <v>196.24840751148051</v>
      </c>
      <c r="E33" s="19">
        <f t="shared" si="18"/>
        <v>168.56642983105704</v>
      </c>
      <c r="F33" s="19">
        <f t="shared" si="18"/>
        <v>208.04680257985095</v>
      </c>
      <c r="G33" s="19">
        <f t="shared" si="18"/>
        <v>191.11345664788732</v>
      </c>
      <c r="H33" s="19">
        <f t="shared" si="18"/>
        <v>132.70293102434658</v>
      </c>
      <c r="I33" s="19">
        <f t="shared" si="18"/>
        <v>196.69212123868297</v>
      </c>
      <c r="J33" s="19">
        <f t="shared" si="18"/>
        <v>152.27445218698887</v>
      </c>
      <c r="K33" s="19">
        <f t="shared" si="18"/>
        <v>94.060714679573124</v>
      </c>
      <c r="L33" s="19">
        <f t="shared" si="18"/>
        <v>133.68739267882796</v>
      </c>
      <c r="M33" s="19">
        <f t="shared" si="18"/>
        <v>190.10377167730513</v>
      </c>
      <c r="N33" s="19">
        <f t="shared" si="18"/>
        <v>139.29757536140002</v>
      </c>
      <c r="O33" s="19">
        <f t="shared" si="18"/>
        <v>166.93358594476143</v>
      </c>
      <c r="P33" s="19">
        <f t="shared" si="18"/>
        <v>200.25409957778567</v>
      </c>
      <c r="Q33" s="19">
        <f t="shared" si="18"/>
        <v>175.29673954554244</v>
      </c>
      <c r="R33" s="19">
        <f t="shared" si="18"/>
        <v>211.44516275583229</v>
      </c>
      <c r="S33" s="19">
        <f t="shared" si="18"/>
        <v>210.59827306111444</v>
      </c>
      <c r="T33" s="19">
        <f t="shared" si="18"/>
        <v>203.05696891927943</v>
      </c>
      <c r="U33" s="19">
        <f t="shared" si="18"/>
        <v>231.32454336308624</v>
      </c>
      <c r="V33" s="19">
        <f t="shared" si="18"/>
        <v>191.59218214074983</v>
      </c>
      <c r="W33" s="19">
        <f t="shared" si="18"/>
        <v>190.67712842233763</v>
      </c>
      <c r="X33" s="19">
        <f t="shared" si="18"/>
        <v>219.19656840510766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185.14595673629097</v>
      </c>
      <c r="D43" s="8">
        <v>196.24840751148051</v>
      </c>
      <c r="E43" s="8">
        <v>168.56642983105704</v>
      </c>
      <c r="F43" s="8">
        <v>208.04680257985095</v>
      </c>
      <c r="G43" s="8">
        <v>191.11345664788732</v>
      </c>
      <c r="H43" s="8">
        <v>132.70293102434658</v>
      </c>
      <c r="I43" s="8">
        <v>183.09178990240977</v>
      </c>
      <c r="J43" s="8">
        <v>118.35169527881499</v>
      </c>
      <c r="K43" s="8">
        <v>62.818051717089887</v>
      </c>
      <c r="L43" s="8">
        <v>133.50379196698518</v>
      </c>
      <c r="M43" s="8">
        <v>190.10377167730513</v>
      </c>
      <c r="N43" s="8">
        <v>139.29757536140002</v>
      </c>
      <c r="O43" s="8">
        <v>166.93358594476143</v>
      </c>
      <c r="P43" s="8">
        <v>200.25409957778567</v>
      </c>
      <c r="Q43" s="8">
        <v>175.29673954554244</v>
      </c>
      <c r="R43" s="8">
        <v>211.44516275583229</v>
      </c>
      <c r="S43" s="8">
        <v>210.59827306111444</v>
      </c>
      <c r="T43" s="8">
        <v>203.05696891927943</v>
      </c>
      <c r="U43" s="8">
        <v>231.32454336308624</v>
      </c>
      <c r="V43" s="8">
        <v>191.59218214074983</v>
      </c>
      <c r="W43" s="8">
        <v>190.67712842233763</v>
      </c>
      <c r="X43" s="8">
        <v>219.19656840510766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13.600331336273205</v>
      </c>
      <c r="J44" s="8">
        <v>33.922756908173866</v>
      </c>
      <c r="K44" s="8">
        <v>31.242662962483244</v>
      </c>
      <c r="L44" s="8">
        <v>0.1836007118427965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298.78557542370913</v>
      </c>
      <c r="D2" s="21">
        <f t="shared" ref="D2:X2" si="0">SUM(D3,D17,D22,D25,D26,D51,D52)</f>
        <v>319.7919328885194</v>
      </c>
      <c r="E2" s="21">
        <f t="shared" si="0"/>
        <v>292.63948960894299</v>
      </c>
      <c r="F2" s="21">
        <f t="shared" si="0"/>
        <v>339.59586278014922</v>
      </c>
      <c r="G2" s="21">
        <f t="shared" si="0"/>
        <v>289.39966167211264</v>
      </c>
      <c r="H2" s="21">
        <f t="shared" si="0"/>
        <v>201.40671893565343</v>
      </c>
      <c r="I2" s="21">
        <f t="shared" si="0"/>
        <v>215.59982060131705</v>
      </c>
      <c r="J2" s="21">
        <f t="shared" si="0"/>
        <v>209.68761585301115</v>
      </c>
      <c r="K2" s="21">
        <f t="shared" si="0"/>
        <v>131.88003300042689</v>
      </c>
      <c r="L2" s="21">
        <f t="shared" si="0"/>
        <v>172.27638592117199</v>
      </c>
      <c r="M2" s="21">
        <f t="shared" si="0"/>
        <v>245.65603664269503</v>
      </c>
      <c r="N2" s="21">
        <f t="shared" si="0"/>
        <v>200.26567823859995</v>
      </c>
      <c r="O2" s="21">
        <f t="shared" si="0"/>
        <v>234.9304364152386</v>
      </c>
      <c r="P2" s="21">
        <f t="shared" si="0"/>
        <v>254.89930978221429</v>
      </c>
      <c r="Q2" s="21">
        <f t="shared" si="0"/>
        <v>243.43358989445744</v>
      </c>
      <c r="R2" s="21">
        <f t="shared" si="0"/>
        <v>286.15443684416761</v>
      </c>
      <c r="S2" s="21">
        <f t="shared" si="0"/>
        <v>287.10180541888559</v>
      </c>
      <c r="T2" s="21">
        <f t="shared" si="0"/>
        <v>282.21674188072052</v>
      </c>
      <c r="U2" s="21">
        <f t="shared" si="0"/>
        <v>306.67516703691399</v>
      </c>
      <c r="V2" s="21">
        <f t="shared" si="0"/>
        <v>250.99445089925013</v>
      </c>
      <c r="W2" s="21">
        <f t="shared" si="0"/>
        <v>291.5274362176624</v>
      </c>
      <c r="X2" s="21">
        <f t="shared" si="0"/>
        <v>314.67223919489237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298.78557542370913</v>
      </c>
      <c r="D26" s="27">
        <f t="shared" si="7"/>
        <v>319.7919328885194</v>
      </c>
      <c r="E26" s="27">
        <f t="shared" si="7"/>
        <v>292.63948960894299</v>
      </c>
      <c r="F26" s="27">
        <f t="shared" si="7"/>
        <v>339.59586278014922</v>
      </c>
      <c r="G26" s="27">
        <f t="shared" si="7"/>
        <v>289.39966167211264</v>
      </c>
      <c r="H26" s="27">
        <f t="shared" si="7"/>
        <v>201.40671893565343</v>
      </c>
      <c r="I26" s="27">
        <f t="shared" si="7"/>
        <v>215.59982060131705</v>
      </c>
      <c r="J26" s="27">
        <f t="shared" si="7"/>
        <v>209.68761585301115</v>
      </c>
      <c r="K26" s="27">
        <f t="shared" si="7"/>
        <v>131.88003300042689</v>
      </c>
      <c r="L26" s="27">
        <f t="shared" si="7"/>
        <v>172.27638592117199</v>
      </c>
      <c r="M26" s="27">
        <f t="shared" si="7"/>
        <v>245.65603664269503</v>
      </c>
      <c r="N26" s="27">
        <f t="shared" si="7"/>
        <v>200.26567823859995</v>
      </c>
      <c r="O26" s="27">
        <f t="shared" si="7"/>
        <v>234.9304364152386</v>
      </c>
      <c r="P26" s="27">
        <f t="shared" si="7"/>
        <v>254.89930978221429</v>
      </c>
      <c r="Q26" s="27">
        <f t="shared" si="7"/>
        <v>243.43358989445744</v>
      </c>
      <c r="R26" s="27">
        <f t="shared" si="7"/>
        <v>286.15443684416761</v>
      </c>
      <c r="S26" s="27">
        <f t="shared" si="7"/>
        <v>287.10180541888559</v>
      </c>
      <c r="T26" s="27">
        <f t="shared" si="7"/>
        <v>282.21674188072052</v>
      </c>
      <c r="U26" s="27">
        <f t="shared" si="7"/>
        <v>306.67516703691399</v>
      </c>
      <c r="V26" s="27">
        <f t="shared" si="7"/>
        <v>250.99445089925013</v>
      </c>
      <c r="W26" s="27">
        <f t="shared" si="7"/>
        <v>291.5274362176624</v>
      </c>
      <c r="X26" s="27">
        <f t="shared" si="7"/>
        <v>314.67223919489237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298.78557542370913</v>
      </c>
      <c r="D33" s="19">
        <f t="shared" si="9"/>
        <v>319.7919328885194</v>
      </c>
      <c r="E33" s="19">
        <f t="shared" si="9"/>
        <v>292.63948960894299</v>
      </c>
      <c r="F33" s="19">
        <f t="shared" si="9"/>
        <v>339.59586278014922</v>
      </c>
      <c r="G33" s="19">
        <f t="shared" si="9"/>
        <v>289.39966167211264</v>
      </c>
      <c r="H33" s="19">
        <f t="shared" si="9"/>
        <v>201.40671893565343</v>
      </c>
      <c r="I33" s="19">
        <f t="shared" si="9"/>
        <v>215.59982060131705</v>
      </c>
      <c r="J33" s="19">
        <f t="shared" si="9"/>
        <v>209.68761585301115</v>
      </c>
      <c r="K33" s="19">
        <f t="shared" si="9"/>
        <v>131.88003300042689</v>
      </c>
      <c r="L33" s="19">
        <f t="shared" si="9"/>
        <v>172.27638592117199</v>
      </c>
      <c r="M33" s="19">
        <f t="shared" si="9"/>
        <v>245.65603664269503</v>
      </c>
      <c r="N33" s="19">
        <f t="shared" si="9"/>
        <v>200.26567823859995</v>
      </c>
      <c r="O33" s="19">
        <f t="shared" si="9"/>
        <v>234.9304364152386</v>
      </c>
      <c r="P33" s="19">
        <f t="shared" si="9"/>
        <v>254.89930978221429</v>
      </c>
      <c r="Q33" s="19">
        <f t="shared" si="9"/>
        <v>243.43358989445744</v>
      </c>
      <c r="R33" s="19">
        <f t="shared" si="9"/>
        <v>286.15443684416761</v>
      </c>
      <c r="S33" s="19">
        <f t="shared" si="9"/>
        <v>287.10180541888559</v>
      </c>
      <c r="T33" s="19">
        <f t="shared" si="9"/>
        <v>282.21674188072052</v>
      </c>
      <c r="U33" s="19">
        <f t="shared" si="9"/>
        <v>306.67516703691399</v>
      </c>
      <c r="V33" s="19">
        <f t="shared" si="9"/>
        <v>250.99445089925013</v>
      </c>
      <c r="W33" s="19">
        <f t="shared" si="9"/>
        <v>291.5274362176624</v>
      </c>
      <c r="X33" s="19">
        <f t="shared" si="9"/>
        <v>314.67223919489237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180.69404246370911</v>
      </c>
      <c r="D43" s="8">
        <v>204.89194248851939</v>
      </c>
      <c r="E43" s="8">
        <v>126.67286776894295</v>
      </c>
      <c r="F43" s="8">
        <v>135.32933702014918</v>
      </c>
      <c r="G43" s="8">
        <v>133.00794615211268</v>
      </c>
      <c r="H43" s="8">
        <v>124.80663245565343</v>
      </c>
      <c r="I43" s="8">
        <v>69.616893857590242</v>
      </c>
      <c r="J43" s="8">
        <v>29.768662041184992</v>
      </c>
      <c r="K43" s="8">
        <v>16.306165402910121</v>
      </c>
      <c r="L43" s="8">
        <v>70.326723753014804</v>
      </c>
      <c r="M43" s="8">
        <v>121.181139922695</v>
      </c>
      <c r="N43" s="8">
        <v>126.85741295859995</v>
      </c>
      <c r="O43" s="8">
        <v>158.33034993523859</v>
      </c>
      <c r="P43" s="8">
        <v>197.44931458221427</v>
      </c>
      <c r="Q43" s="8">
        <v>179.60023093445744</v>
      </c>
      <c r="R43" s="8">
        <v>241.47116916416761</v>
      </c>
      <c r="S43" s="8">
        <v>251.99344405888559</v>
      </c>
      <c r="T43" s="8">
        <v>238.28998180072051</v>
      </c>
      <c r="U43" s="8">
        <v>255.70132271691398</v>
      </c>
      <c r="V43" s="8">
        <v>217.80759097925014</v>
      </c>
      <c r="W43" s="8">
        <v>257.9384987776624</v>
      </c>
      <c r="X43" s="8">
        <v>292.87646111489238</v>
      </c>
    </row>
    <row r="44" spans="1:24" ht="11.25" customHeight="1" x14ac:dyDescent="0.2">
      <c r="A44" s="28" t="s">
        <v>74</v>
      </c>
      <c r="B44" s="7" t="s">
        <v>75</v>
      </c>
      <c r="C44" s="8">
        <v>118.09153296</v>
      </c>
      <c r="D44" s="8">
        <v>114.89999040000002</v>
      </c>
      <c r="E44" s="8">
        <v>165.96662184000002</v>
      </c>
      <c r="F44" s="8">
        <v>204.26652576000001</v>
      </c>
      <c r="G44" s="8">
        <v>156.39171551999999</v>
      </c>
      <c r="H44" s="8">
        <v>76.600086480000016</v>
      </c>
      <c r="I44" s="8">
        <v>145.98292674372681</v>
      </c>
      <c r="J44" s="8">
        <v>179.91895381182616</v>
      </c>
      <c r="K44" s="8">
        <v>115.57386759751677</v>
      </c>
      <c r="L44" s="8">
        <v>101.9496621681572</v>
      </c>
      <c r="M44" s="8">
        <v>124.47489672000002</v>
      </c>
      <c r="N44" s="8">
        <v>73.408265280000009</v>
      </c>
      <c r="O44" s="8">
        <v>76.600086480000016</v>
      </c>
      <c r="P44" s="8">
        <v>57.449995200000011</v>
      </c>
      <c r="Q44" s="8">
        <v>63.833358960000012</v>
      </c>
      <c r="R44" s="8">
        <v>44.683267680000007</v>
      </c>
      <c r="S44" s="8">
        <v>35.108361360000004</v>
      </c>
      <c r="T44" s="8">
        <v>43.926760080000022</v>
      </c>
      <c r="U44" s="8">
        <v>50.973844320000019</v>
      </c>
      <c r="V44" s="8">
        <v>33.186859919999996</v>
      </c>
      <c r="W44" s="8">
        <v>33.588937440000024</v>
      </c>
      <c r="X44" s="8">
        <v>21.795778080000002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43176.250589105999</v>
      </c>
      <c r="D2" s="21">
        <f t="shared" ref="D2:X2" si="0">SUM(D3,D17,D22,D25,D26,D51,D52)</f>
        <v>45708.419756462397</v>
      </c>
      <c r="E2" s="21">
        <f t="shared" si="0"/>
        <v>44942.789568525601</v>
      </c>
      <c r="F2" s="21">
        <f t="shared" si="0"/>
        <v>44682.759722118004</v>
      </c>
      <c r="G2" s="21">
        <f t="shared" si="0"/>
        <v>45059.145301928409</v>
      </c>
      <c r="H2" s="21">
        <f t="shared" si="0"/>
        <v>47294.983159449606</v>
      </c>
      <c r="I2" s="21">
        <f t="shared" si="0"/>
        <v>47992.153205938797</v>
      </c>
      <c r="J2" s="21">
        <f t="shared" si="0"/>
        <v>47721.117942412799</v>
      </c>
      <c r="K2" s="21">
        <f t="shared" si="0"/>
        <v>47115.971343631201</v>
      </c>
      <c r="L2" s="21">
        <f t="shared" si="0"/>
        <v>41420.966632366595</v>
      </c>
      <c r="M2" s="21">
        <f t="shared" si="0"/>
        <v>41886.129292613463</v>
      </c>
      <c r="N2" s="21">
        <f t="shared" si="0"/>
        <v>37988.93200091023</v>
      </c>
      <c r="O2" s="21">
        <f t="shared" si="0"/>
        <v>37947.029222786921</v>
      </c>
      <c r="P2" s="21">
        <f t="shared" si="0"/>
        <v>36979.8829806594</v>
      </c>
      <c r="Q2" s="21">
        <f t="shared" si="0"/>
        <v>36751.439040797202</v>
      </c>
      <c r="R2" s="21">
        <f t="shared" si="0"/>
        <v>38372.530684952369</v>
      </c>
      <c r="S2" s="21">
        <f t="shared" si="0"/>
        <v>40278.235133560745</v>
      </c>
      <c r="T2" s="21">
        <f t="shared" si="0"/>
        <v>39443.268725398972</v>
      </c>
      <c r="U2" s="21">
        <f t="shared" si="0"/>
        <v>39464.949762300617</v>
      </c>
      <c r="V2" s="21">
        <f t="shared" si="0"/>
        <v>37888.28324628462</v>
      </c>
      <c r="W2" s="21">
        <f t="shared" si="0"/>
        <v>33656.710415618662</v>
      </c>
      <c r="X2" s="21">
        <f t="shared" si="0"/>
        <v>35621.609597440001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7126.9584095460004</v>
      </c>
      <c r="D3" s="24">
        <f t="shared" ref="D3:X3" si="2">SUM(D4,D8,D11)</f>
        <v>7471.1155503023983</v>
      </c>
      <c r="E3" s="24">
        <f t="shared" si="2"/>
        <v>7205.5891162055996</v>
      </c>
      <c r="F3" s="24">
        <f t="shared" si="2"/>
        <v>6942.2162388780016</v>
      </c>
      <c r="G3" s="24">
        <f t="shared" si="2"/>
        <v>7148.5976949684</v>
      </c>
      <c r="H3" s="24">
        <f t="shared" si="2"/>
        <v>7513.4634799296018</v>
      </c>
      <c r="I3" s="24">
        <f t="shared" si="2"/>
        <v>6469.1259538188024</v>
      </c>
      <c r="J3" s="24">
        <f t="shared" si="2"/>
        <v>6267.6671519328002</v>
      </c>
      <c r="K3" s="24">
        <f t="shared" si="2"/>
        <v>5543.7506891111998</v>
      </c>
      <c r="L3" s="24">
        <f t="shared" si="2"/>
        <v>4488.8795794619991</v>
      </c>
      <c r="M3" s="24">
        <f t="shared" si="2"/>
        <v>4842.7691288400001</v>
      </c>
      <c r="N3" s="24">
        <f t="shared" si="2"/>
        <v>4846.0452159828001</v>
      </c>
      <c r="O3" s="24">
        <f t="shared" si="2"/>
        <v>5878.8789298235997</v>
      </c>
      <c r="P3" s="24">
        <f t="shared" si="2"/>
        <v>5146.5448626180005</v>
      </c>
      <c r="Q3" s="24">
        <f t="shared" si="2"/>
        <v>5022.0387540383999</v>
      </c>
      <c r="R3" s="24">
        <f t="shared" si="2"/>
        <v>5813.8689694284003</v>
      </c>
      <c r="S3" s="24">
        <f t="shared" si="2"/>
        <v>5762.5850773632001</v>
      </c>
      <c r="T3" s="24">
        <f t="shared" si="2"/>
        <v>4557.126181629601</v>
      </c>
      <c r="U3" s="24">
        <f t="shared" si="2"/>
        <v>3125.3226260496008</v>
      </c>
      <c r="V3" s="24">
        <f t="shared" si="2"/>
        <v>1566.0915559235996</v>
      </c>
      <c r="W3" s="24">
        <f t="shared" si="2"/>
        <v>1767.5588137715999</v>
      </c>
      <c r="X3" s="24">
        <f t="shared" si="2"/>
        <v>3643.0678760063997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7057.4035475460005</v>
      </c>
      <c r="D4" s="19">
        <f t="shared" ref="D4:X4" si="4">SUM(D5:D7)</f>
        <v>7386.6586323023985</v>
      </c>
      <c r="E4" s="19">
        <f t="shared" si="4"/>
        <v>7101.2568232055992</v>
      </c>
      <c r="F4" s="19">
        <f t="shared" si="4"/>
        <v>6863.0011548780012</v>
      </c>
      <c r="G4" s="19">
        <f t="shared" si="4"/>
        <v>7086.7715019684001</v>
      </c>
      <c r="H4" s="19">
        <f t="shared" si="4"/>
        <v>7414.5544879296021</v>
      </c>
      <c r="I4" s="19">
        <f t="shared" si="4"/>
        <v>6451.2986638188022</v>
      </c>
      <c r="J4" s="19">
        <f t="shared" si="4"/>
        <v>6240.9097199327998</v>
      </c>
      <c r="K4" s="19">
        <f t="shared" si="4"/>
        <v>5501.1694751112</v>
      </c>
      <c r="L4" s="19">
        <f t="shared" si="4"/>
        <v>4440.3380344619991</v>
      </c>
      <c r="M4" s="19">
        <f t="shared" si="4"/>
        <v>4800.3967598400004</v>
      </c>
      <c r="N4" s="19">
        <f t="shared" si="4"/>
        <v>4803.1628439828</v>
      </c>
      <c r="O4" s="19">
        <f t="shared" si="4"/>
        <v>5830.2408598235997</v>
      </c>
      <c r="P4" s="19">
        <f t="shared" si="4"/>
        <v>5075.9215566180001</v>
      </c>
      <c r="Q4" s="19">
        <f t="shared" si="4"/>
        <v>4970.3073210384</v>
      </c>
      <c r="R4" s="19">
        <f t="shared" si="4"/>
        <v>5740.9581964284007</v>
      </c>
      <c r="S4" s="19">
        <f t="shared" si="4"/>
        <v>5695.5921643632</v>
      </c>
      <c r="T4" s="19">
        <f t="shared" si="4"/>
        <v>4498.6730986296006</v>
      </c>
      <c r="U4" s="19">
        <f t="shared" si="4"/>
        <v>3077.0015090496008</v>
      </c>
      <c r="V4" s="19">
        <f t="shared" si="4"/>
        <v>1529.0614069235996</v>
      </c>
      <c r="W4" s="19">
        <f t="shared" si="4"/>
        <v>1738.1892397715999</v>
      </c>
      <c r="X4" s="19">
        <f t="shared" si="4"/>
        <v>3591.2360570063997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149.03428722599998</v>
      </c>
      <c r="D5" s="8">
        <f>INTAVI!D5+NRGSUP!D5</f>
        <v>163.40282814240007</v>
      </c>
      <c r="E5" s="8">
        <f>INTAVI!E5+NRGSUP!E5</f>
        <v>127.41830848560001</v>
      </c>
      <c r="F5" s="8">
        <f>INTAVI!F5+NRGSUP!F5</f>
        <v>122.10057175799999</v>
      </c>
      <c r="G5" s="8">
        <f>INTAVI!G5+NRGSUP!G5</f>
        <v>148.48506732839999</v>
      </c>
      <c r="H5" s="8">
        <f>INTAVI!H5+NRGSUP!H5</f>
        <v>154.28832576959999</v>
      </c>
      <c r="I5" s="8">
        <f>INTAVI!I5+NRGSUP!I5</f>
        <v>140.43715565880004</v>
      </c>
      <c r="J5" s="8">
        <f>INTAVI!J5+NRGSUP!J5</f>
        <v>162.94561673279995</v>
      </c>
      <c r="K5" s="8">
        <f>INTAVI!K5+NRGSUP!K5</f>
        <v>125.51160951119995</v>
      </c>
      <c r="L5" s="8">
        <f>INTAVI!L5+NRGSUP!L5</f>
        <v>130.90507630199997</v>
      </c>
      <c r="M5" s="8">
        <f>INTAVI!M5+NRGSUP!M5</f>
        <v>120.38956776000005</v>
      </c>
      <c r="N5" s="8">
        <f>INTAVI!N5+NRGSUP!N5</f>
        <v>105.73226174279998</v>
      </c>
      <c r="O5" s="8">
        <f>INTAVI!O5+NRGSUP!O5</f>
        <v>153.45847998359994</v>
      </c>
      <c r="P5" s="8">
        <f>INTAVI!P5+NRGSUP!P5</f>
        <v>166.38850357800001</v>
      </c>
      <c r="Q5" s="8">
        <f>INTAVI!Q5+NRGSUP!Q5</f>
        <v>250.00404807840005</v>
      </c>
      <c r="R5" s="8">
        <f>INTAVI!R5+NRGSUP!R5</f>
        <v>211.45779978840011</v>
      </c>
      <c r="S5" s="8">
        <f>INTAVI!S5+NRGSUP!S5</f>
        <v>276.9328092432001</v>
      </c>
      <c r="T5" s="8">
        <f>INTAVI!T5+NRGSUP!T5</f>
        <v>222.00303414959998</v>
      </c>
      <c r="U5" s="8">
        <f>INTAVI!U5+NRGSUP!U5</f>
        <v>195.55059384960009</v>
      </c>
      <c r="V5" s="8">
        <f>INTAVI!V5+NRGSUP!V5</f>
        <v>212.96320020359991</v>
      </c>
      <c r="W5" s="8">
        <f>INTAVI!W5+NRGSUP!W5</f>
        <v>189.52226849159999</v>
      </c>
      <c r="X5" s="8">
        <f>INTAVI!X5+NRGSUP!X5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6908.3692603200006</v>
      </c>
      <c r="D7" s="8">
        <f>INTAVI!D7+NRGSUP!D7</f>
        <v>7223.2558041599987</v>
      </c>
      <c r="E7" s="8">
        <f>INTAVI!E7+NRGSUP!E7</f>
        <v>6973.8385147199988</v>
      </c>
      <c r="F7" s="8">
        <f>INTAVI!F7+NRGSUP!F7</f>
        <v>6740.9005831200011</v>
      </c>
      <c r="G7" s="8">
        <f>INTAVI!G7+NRGSUP!G7</f>
        <v>6938.2864346400002</v>
      </c>
      <c r="H7" s="8">
        <f>INTAVI!H7+NRGSUP!H7</f>
        <v>7260.2661621600018</v>
      </c>
      <c r="I7" s="8">
        <f>INTAVI!I7+NRGSUP!I7</f>
        <v>6310.8615081600019</v>
      </c>
      <c r="J7" s="8">
        <f>INTAVI!J7+NRGSUP!J7</f>
        <v>6077.9641032</v>
      </c>
      <c r="K7" s="8">
        <f>INTAVI!K7+NRGSUP!K7</f>
        <v>5375.6578656000002</v>
      </c>
      <c r="L7" s="8">
        <f>INTAVI!L7+NRGSUP!L7</f>
        <v>4309.4329581599995</v>
      </c>
      <c r="M7" s="8">
        <f>INTAVI!M7+NRGSUP!M7</f>
        <v>4680.0071920800001</v>
      </c>
      <c r="N7" s="8">
        <f>INTAVI!N7+NRGSUP!N7</f>
        <v>4697.4305822400001</v>
      </c>
      <c r="O7" s="8">
        <f>INTAVI!O7+NRGSUP!O7</f>
        <v>5676.7823798399995</v>
      </c>
      <c r="P7" s="8">
        <f>INTAVI!P7+NRGSUP!P7</f>
        <v>4909.5330530399997</v>
      </c>
      <c r="Q7" s="8">
        <f>INTAVI!Q7+NRGSUP!Q7</f>
        <v>4720.30327296</v>
      </c>
      <c r="R7" s="8">
        <f>INTAVI!R7+NRGSUP!R7</f>
        <v>5529.5003966400009</v>
      </c>
      <c r="S7" s="8">
        <f>INTAVI!S7+NRGSUP!S7</f>
        <v>5418.6593551200003</v>
      </c>
      <c r="T7" s="8">
        <f>INTAVI!T7+NRGSUP!T7</f>
        <v>4276.6700644800003</v>
      </c>
      <c r="U7" s="8">
        <f>INTAVI!U7+NRGSUP!U7</f>
        <v>2881.4509152000005</v>
      </c>
      <c r="V7" s="8">
        <f>INTAVI!V7+NRGSUP!V7</f>
        <v>1316.0982067199998</v>
      </c>
      <c r="W7" s="8">
        <f>INTAVI!W7+NRGSUP!W7</f>
        <v>1548.6669712799999</v>
      </c>
      <c r="X7" s="8">
        <f>INTAVI!X7+NRGSUP!X7</f>
        <v>3423.9122517599999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69.554862000000014</v>
      </c>
      <c r="D11" s="19">
        <f t="shared" ref="D11:X11" si="8">SUM(D12:D16)</f>
        <v>84.456918000000002</v>
      </c>
      <c r="E11" s="19">
        <f t="shared" si="8"/>
        <v>104.33229300000001</v>
      </c>
      <c r="F11" s="19">
        <f t="shared" si="8"/>
        <v>79.215084000000004</v>
      </c>
      <c r="G11" s="19">
        <f t="shared" si="8"/>
        <v>61.826192999999989</v>
      </c>
      <c r="H11" s="19">
        <f t="shared" si="8"/>
        <v>98.908991999999984</v>
      </c>
      <c r="I11" s="19">
        <f t="shared" si="8"/>
        <v>17.827290000000001</v>
      </c>
      <c r="J11" s="19">
        <f t="shared" si="8"/>
        <v>26.757431999999994</v>
      </c>
      <c r="K11" s="19">
        <f t="shared" si="8"/>
        <v>42.581213999999981</v>
      </c>
      <c r="L11" s="19">
        <f t="shared" si="8"/>
        <v>48.541544999999985</v>
      </c>
      <c r="M11" s="19">
        <f t="shared" si="8"/>
        <v>42.372368999999985</v>
      </c>
      <c r="N11" s="19">
        <f t="shared" si="8"/>
        <v>42.882371999999961</v>
      </c>
      <c r="O11" s="19">
        <f t="shared" si="8"/>
        <v>48.638069999999992</v>
      </c>
      <c r="P11" s="19">
        <f t="shared" si="8"/>
        <v>70.623305999999999</v>
      </c>
      <c r="Q11" s="19">
        <f t="shared" si="8"/>
        <v>51.731432999999988</v>
      </c>
      <c r="R11" s="19">
        <f t="shared" si="8"/>
        <v>72.910773000000006</v>
      </c>
      <c r="S11" s="19">
        <f t="shared" si="8"/>
        <v>66.992913000000016</v>
      </c>
      <c r="T11" s="19">
        <f t="shared" si="8"/>
        <v>58.453083000000007</v>
      </c>
      <c r="U11" s="19">
        <f t="shared" si="8"/>
        <v>48.321117000000008</v>
      </c>
      <c r="V11" s="19">
        <f t="shared" si="8"/>
        <v>37.030148999999987</v>
      </c>
      <c r="W11" s="19">
        <f t="shared" si="8"/>
        <v>29.369574</v>
      </c>
      <c r="X11" s="19">
        <f t="shared" si="8"/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0</v>
      </c>
      <c r="D13" s="8">
        <f>INTAVI!D13+NRGSUP!D13</f>
        <v>0</v>
      </c>
      <c r="E13" s="8">
        <f>INTAVI!E13+NRGSUP!E13</f>
        <v>0</v>
      </c>
      <c r="F13" s="8">
        <f>INTAVI!F13+NRGSUP!F13</f>
        <v>0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69.554862000000014</v>
      </c>
      <c r="D16" s="8">
        <f>INTAVI!D16+NRGSUP!D16</f>
        <v>84.456918000000002</v>
      </c>
      <c r="E16" s="8">
        <f>INTAVI!E16+NRGSUP!E16</f>
        <v>104.33229300000001</v>
      </c>
      <c r="F16" s="8">
        <f>INTAVI!F16+NRGSUP!F16</f>
        <v>79.215084000000004</v>
      </c>
      <c r="G16" s="8">
        <f>INTAVI!G16+NRGSUP!G16</f>
        <v>61.826192999999989</v>
      </c>
      <c r="H16" s="8">
        <f>INTAVI!H16+NRGSUP!H16</f>
        <v>98.908991999999984</v>
      </c>
      <c r="I16" s="8">
        <f>INTAVI!I16+NRGSUP!I16</f>
        <v>17.827290000000001</v>
      </c>
      <c r="J16" s="8">
        <f>INTAVI!J16+NRGSUP!J16</f>
        <v>26.757431999999994</v>
      </c>
      <c r="K16" s="8">
        <f>INTAVI!K16+NRGSUP!K16</f>
        <v>42.581213999999981</v>
      </c>
      <c r="L16" s="8">
        <f>INTAVI!L16+NRGSUP!L16</f>
        <v>48.541544999999985</v>
      </c>
      <c r="M16" s="8">
        <f>INTAVI!M16+NRGSUP!M16</f>
        <v>42.372368999999985</v>
      </c>
      <c r="N16" s="8">
        <f>INTAVI!N16+NRGSUP!N16</f>
        <v>42.882371999999961</v>
      </c>
      <c r="O16" s="8">
        <f>INTAVI!O16+NRGSUP!O16</f>
        <v>48.638069999999992</v>
      </c>
      <c r="P16" s="8">
        <f>INTAVI!P16+NRGSUP!P16</f>
        <v>70.623305999999999</v>
      </c>
      <c r="Q16" s="8">
        <f>INTAVI!Q16+NRGSUP!Q16</f>
        <v>51.731432999999988</v>
      </c>
      <c r="R16" s="8">
        <f>INTAVI!R16+NRGSUP!R16</f>
        <v>72.910773000000006</v>
      </c>
      <c r="S16" s="8">
        <f>INTAVI!S16+NRGSUP!S16</f>
        <v>66.992913000000016</v>
      </c>
      <c r="T16" s="8">
        <f>INTAVI!T16+NRGSUP!T16</f>
        <v>58.453083000000007</v>
      </c>
      <c r="U16" s="8">
        <f>INTAVI!U16+NRGSUP!U16</f>
        <v>48.321117000000008</v>
      </c>
      <c r="V16" s="8">
        <f>INTAVI!V16+NRGSUP!V16</f>
        <v>37.030148999999987</v>
      </c>
      <c r="W16" s="8">
        <f>INTAVI!W16+NRGSUP!W16</f>
        <v>29.369574</v>
      </c>
      <c r="X16" s="8">
        <f>INTAVI!X16+NRGSUP!X16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3600.6890688000003</v>
      </c>
      <c r="D22" s="27">
        <f t="shared" ref="D22:X22" si="12">SUM(D23:D24)</f>
        <v>3855.1865040000002</v>
      </c>
      <c r="E22" s="27">
        <f t="shared" si="12"/>
        <v>3915.2598839999991</v>
      </c>
      <c r="F22" s="27">
        <f t="shared" si="12"/>
        <v>3684.9268871999993</v>
      </c>
      <c r="G22" s="27">
        <f t="shared" si="12"/>
        <v>2877.7295519999998</v>
      </c>
      <c r="H22" s="27">
        <f t="shared" si="12"/>
        <v>3560.6321352</v>
      </c>
      <c r="I22" s="27">
        <f t="shared" si="12"/>
        <v>3435.9191496000003</v>
      </c>
      <c r="J22" s="27">
        <f t="shared" si="12"/>
        <v>3359.3308847999997</v>
      </c>
      <c r="K22" s="27">
        <f t="shared" si="12"/>
        <v>3945.5955575999992</v>
      </c>
      <c r="L22" s="27">
        <f t="shared" si="12"/>
        <v>3887.0852111999993</v>
      </c>
      <c r="M22" s="27">
        <f t="shared" si="12"/>
        <v>3437.0765424000006</v>
      </c>
      <c r="N22" s="27">
        <f t="shared" si="12"/>
        <v>3306.4563887999998</v>
      </c>
      <c r="O22" s="27">
        <f t="shared" si="12"/>
        <v>3554.6307119999992</v>
      </c>
      <c r="P22" s="27">
        <f t="shared" si="12"/>
        <v>3349.5470424</v>
      </c>
      <c r="Q22" s="27">
        <f t="shared" si="12"/>
        <v>3426.7176288000005</v>
      </c>
      <c r="R22" s="27">
        <f t="shared" si="12"/>
        <v>3418.4762135999995</v>
      </c>
      <c r="S22" s="27">
        <f t="shared" si="12"/>
        <v>3281.7317616</v>
      </c>
      <c r="T22" s="27">
        <f t="shared" si="12"/>
        <v>3107.5225848000005</v>
      </c>
      <c r="U22" s="27">
        <f t="shared" si="12"/>
        <v>3053.6876016000001</v>
      </c>
      <c r="V22" s="27">
        <f t="shared" si="12"/>
        <v>2806.2219095999994</v>
      </c>
      <c r="W22" s="27">
        <f t="shared" si="12"/>
        <v>1860.4175327999997</v>
      </c>
      <c r="X22" s="27">
        <f t="shared" si="12"/>
        <v>1201.893084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3050.1986328000003</v>
      </c>
      <c r="D23" s="8">
        <f>INTAVI!D23+NRGSUP!D23</f>
        <v>3353.8469112000002</v>
      </c>
      <c r="E23" s="8">
        <f>INTAVI!E23+NRGSUP!E23</f>
        <v>3402.1238903999993</v>
      </c>
      <c r="F23" s="8">
        <f>INTAVI!F23+NRGSUP!F23</f>
        <v>3266.1609551999995</v>
      </c>
      <c r="G23" s="8">
        <f>INTAVI!G23+NRGSUP!G23</f>
        <v>2478.6240336000001</v>
      </c>
      <c r="H23" s="8">
        <f>INTAVI!H23+NRGSUP!H23</f>
        <v>3157.8697440000001</v>
      </c>
      <c r="I23" s="8">
        <f>INTAVI!I23+NRGSUP!I23</f>
        <v>3043.7438688000002</v>
      </c>
      <c r="J23" s="8">
        <f>INTAVI!J23+NRGSUP!J23</f>
        <v>2982.1467599999996</v>
      </c>
      <c r="K23" s="8">
        <f>INTAVI!K23+NRGSUP!K23</f>
        <v>3475.9268567999993</v>
      </c>
      <c r="L23" s="8">
        <f>INTAVI!L23+NRGSUP!L23</f>
        <v>3429.4682015999997</v>
      </c>
      <c r="M23" s="8">
        <f>INTAVI!M23+NRGSUP!M23</f>
        <v>3046.1475672000006</v>
      </c>
      <c r="N23" s="8">
        <f>INTAVI!N23+NRGSUP!N23</f>
        <v>2957.6087352</v>
      </c>
      <c r="O23" s="8">
        <f>INTAVI!O23+NRGSUP!O23</f>
        <v>3169.2872159999993</v>
      </c>
      <c r="P23" s="8">
        <f>INTAVI!P23+NRGSUP!P23</f>
        <v>2949.2402471999999</v>
      </c>
      <c r="Q23" s="8">
        <f>INTAVI!Q23+NRGSUP!Q23</f>
        <v>3106.0057248000003</v>
      </c>
      <c r="R23" s="8">
        <f>INTAVI!R23+NRGSUP!R23</f>
        <v>3094.9549703999996</v>
      </c>
      <c r="S23" s="8">
        <f>INTAVI!S23+NRGSUP!S23</f>
        <v>2974.701744</v>
      </c>
      <c r="T23" s="8">
        <f>INTAVI!T23+NRGSUP!T23</f>
        <v>2838.4644384000003</v>
      </c>
      <c r="U23" s="8">
        <f>INTAVI!U23+NRGSUP!U23</f>
        <v>2748.1988664</v>
      </c>
      <c r="V23" s="8">
        <f>INTAVI!V23+NRGSUP!V23</f>
        <v>2558.6291447999997</v>
      </c>
      <c r="W23" s="8">
        <f>INTAVI!W23+NRGSUP!W23</f>
        <v>1586.8511639999997</v>
      </c>
      <c r="X23" s="8">
        <f>INTAVI!X23+NRGSUP!X23</f>
        <v>970.00697519999994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550.49043599999993</v>
      </c>
      <c r="D24" s="8">
        <f>INTAVI!D24+NRGSUP!D24</f>
        <v>501.33959279999982</v>
      </c>
      <c r="E24" s="8">
        <f>INTAVI!E24+NRGSUP!E24</f>
        <v>513.13599359999989</v>
      </c>
      <c r="F24" s="8">
        <f>INTAVI!F24+NRGSUP!F24</f>
        <v>418.76593199999985</v>
      </c>
      <c r="G24" s="8">
        <f>INTAVI!G24+NRGSUP!G24</f>
        <v>399.10551839999988</v>
      </c>
      <c r="H24" s="8">
        <f>INTAVI!H24+NRGSUP!H24</f>
        <v>402.76239119999991</v>
      </c>
      <c r="I24" s="8">
        <f>INTAVI!I24+NRGSUP!I24</f>
        <v>392.1752808</v>
      </c>
      <c r="J24" s="8">
        <f>INTAVI!J24+NRGSUP!J24</f>
        <v>377.18412479999984</v>
      </c>
      <c r="K24" s="8">
        <f>INTAVI!K24+NRGSUP!K24</f>
        <v>469.66870079999984</v>
      </c>
      <c r="L24" s="8">
        <f>INTAVI!L24+NRGSUP!L24</f>
        <v>457.61700959999962</v>
      </c>
      <c r="M24" s="8">
        <f>INTAVI!M24+NRGSUP!M24</f>
        <v>390.92897520000008</v>
      </c>
      <c r="N24" s="8">
        <f>INTAVI!N24+NRGSUP!N24</f>
        <v>348.84765359999989</v>
      </c>
      <c r="O24" s="8">
        <f>INTAVI!O24+NRGSUP!O24</f>
        <v>385.34349599999985</v>
      </c>
      <c r="P24" s="8">
        <f>INTAVI!P24+NRGSUP!P24</f>
        <v>400.30679519999995</v>
      </c>
      <c r="Q24" s="8">
        <f>INTAVI!Q24+NRGSUP!Q24</f>
        <v>320.71190400000012</v>
      </c>
      <c r="R24" s="8">
        <f>INTAVI!R24+NRGSUP!R24</f>
        <v>323.52124320000001</v>
      </c>
      <c r="S24" s="8">
        <f>INTAVI!S24+NRGSUP!S24</f>
        <v>307.03001760000006</v>
      </c>
      <c r="T24" s="8">
        <f>INTAVI!T24+NRGSUP!T24</f>
        <v>269.0581464</v>
      </c>
      <c r="U24" s="8">
        <f>INTAVI!U24+NRGSUP!U24</f>
        <v>305.48873520000006</v>
      </c>
      <c r="V24" s="8">
        <f>INTAVI!V24+NRGSUP!V24</f>
        <v>247.59276479999983</v>
      </c>
      <c r="W24" s="8">
        <f>INTAVI!W24+NRGSUP!W24</f>
        <v>273.56636879999996</v>
      </c>
      <c r="X24" s="8">
        <f>INTAVI!X24+NRGSUP!X24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25343.2461888</v>
      </c>
      <c r="D26" s="27">
        <f t="shared" ref="D26:X26" si="14">SUM(D27,D33)</f>
        <v>27134.429268240001</v>
      </c>
      <c r="E26" s="27">
        <f t="shared" si="14"/>
        <v>26161.243934400001</v>
      </c>
      <c r="F26" s="27">
        <f t="shared" si="14"/>
        <v>25532.802808200002</v>
      </c>
      <c r="G26" s="27">
        <f t="shared" si="14"/>
        <v>26583.780861000007</v>
      </c>
      <c r="H26" s="27">
        <f t="shared" si="14"/>
        <v>28220.783397120005</v>
      </c>
      <c r="I26" s="27">
        <f t="shared" si="14"/>
        <v>28990.384582680002</v>
      </c>
      <c r="J26" s="27">
        <f t="shared" si="14"/>
        <v>28274.394530879999</v>
      </c>
      <c r="K26" s="27">
        <f t="shared" si="14"/>
        <v>27386.740724399995</v>
      </c>
      <c r="L26" s="27">
        <f t="shared" si="14"/>
        <v>23123.56665887999</v>
      </c>
      <c r="M26" s="27">
        <f t="shared" si="14"/>
        <v>22773.286372680002</v>
      </c>
      <c r="N26" s="27">
        <f t="shared" si="14"/>
        <v>20411.501077440003</v>
      </c>
      <c r="O26" s="27">
        <f t="shared" si="14"/>
        <v>19233.945924479998</v>
      </c>
      <c r="P26" s="27">
        <f t="shared" si="14"/>
        <v>19425.201261839997</v>
      </c>
      <c r="Q26" s="27">
        <f t="shared" si="14"/>
        <v>19569.975175799995</v>
      </c>
      <c r="R26" s="27">
        <f t="shared" si="14"/>
        <v>20333.895502320003</v>
      </c>
      <c r="S26" s="27">
        <f t="shared" si="14"/>
        <v>21219.136602479994</v>
      </c>
      <c r="T26" s="27">
        <f t="shared" si="14"/>
        <v>21267.021701160003</v>
      </c>
      <c r="U26" s="27">
        <f t="shared" si="14"/>
        <v>22121.390423879999</v>
      </c>
      <c r="V26" s="27">
        <f t="shared" si="14"/>
        <v>22150.810850040005</v>
      </c>
      <c r="W26" s="27">
        <f t="shared" si="14"/>
        <v>18673.660092960003</v>
      </c>
      <c r="X26" s="27">
        <f t="shared" si="14"/>
        <v>19947.127384800006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25343.2461888</v>
      </c>
      <c r="D33" s="19">
        <f t="shared" ref="D33:X33" si="18">SUM(D34:D50)</f>
        <v>27134.429268240001</v>
      </c>
      <c r="E33" s="19">
        <f t="shared" si="18"/>
        <v>26161.243934400001</v>
      </c>
      <c r="F33" s="19">
        <f t="shared" si="18"/>
        <v>25532.802808200002</v>
      </c>
      <c r="G33" s="19">
        <f t="shared" si="18"/>
        <v>26583.780861000007</v>
      </c>
      <c r="H33" s="19">
        <f t="shared" si="18"/>
        <v>28220.783397120005</v>
      </c>
      <c r="I33" s="19">
        <f t="shared" si="18"/>
        <v>28990.384582680002</v>
      </c>
      <c r="J33" s="19">
        <f t="shared" si="18"/>
        <v>28274.394530879999</v>
      </c>
      <c r="K33" s="19">
        <f t="shared" si="18"/>
        <v>27386.740724399995</v>
      </c>
      <c r="L33" s="19">
        <f t="shared" si="18"/>
        <v>23123.56665887999</v>
      </c>
      <c r="M33" s="19">
        <f t="shared" si="18"/>
        <v>22773.286372680002</v>
      </c>
      <c r="N33" s="19">
        <f t="shared" si="18"/>
        <v>20411.501077440003</v>
      </c>
      <c r="O33" s="19">
        <f t="shared" si="18"/>
        <v>19233.945924479998</v>
      </c>
      <c r="P33" s="19">
        <f t="shared" si="18"/>
        <v>19425.201261839997</v>
      </c>
      <c r="Q33" s="19">
        <f t="shared" si="18"/>
        <v>19569.975175799995</v>
      </c>
      <c r="R33" s="19">
        <f t="shared" si="18"/>
        <v>20333.895502320003</v>
      </c>
      <c r="S33" s="19">
        <f t="shared" si="18"/>
        <v>21219.136602479994</v>
      </c>
      <c r="T33" s="19">
        <f t="shared" si="18"/>
        <v>21267.021701160003</v>
      </c>
      <c r="U33" s="19">
        <f t="shared" si="18"/>
        <v>22121.390423879999</v>
      </c>
      <c r="V33" s="19">
        <f t="shared" si="18"/>
        <v>22150.810850040005</v>
      </c>
      <c r="W33" s="19">
        <f t="shared" si="18"/>
        <v>18673.660092960003</v>
      </c>
      <c r="X33" s="19">
        <f t="shared" si="18"/>
        <v>19947.127384800006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171.11969280000002</v>
      </c>
      <c r="D34" s="8">
        <f>INTAVI!D34+NRGSUP!D34</f>
        <v>214.57861632000001</v>
      </c>
      <c r="E34" s="8">
        <f>INTAVI!E34+NRGSUP!E34</f>
        <v>239.02428672000002</v>
      </c>
      <c r="F34" s="8">
        <f>INTAVI!F34+NRGSUP!F34</f>
        <v>252.60512256000001</v>
      </c>
      <c r="G34" s="8">
        <f>INTAVI!G34+NRGSUP!G34</f>
        <v>236.30807808000003</v>
      </c>
      <c r="H34" s="8">
        <f>INTAVI!H34+NRGSUP!H34</f>
        <v>262.79811072000001</v>
      </c>
      <c r="I34" s="8">
        <f>INTAVI!I34+NRGSUP!I34</f>
        <v>256.39006463999999</v>
      </c>
      <c r="J34" s="8">
        <f>INTAVI!J34+NRGSUP!J34</f>
        <v>244.18920960000003</v>
      </c>
      <c r="K34" s="8">
        <f>INTAVI!K34+NRGSUP!K34</f>
        <v>248.88819455999999</v>
      </c>
      <c r="L34" s="8">
        <f>INTAVI!L34+NRGSUP!L34</f>
        <v>221.97452544000004</v>
      </c>
      <c r="M34" s="8">
        <f>INTAVI!M34+NRGSUP!M34</f>
        <v>241.74630144000002</v>
      </c>
      <c r="N34" s="8">
        <f>INTAVI!N34+NRGSUP!N34</f>
        <v>147.15302399999999</v>
      </c>
      <c r="O34" s="8">
        <f>INTAVI!O34+NRGSUP!O34</f>
        <v>173.96114688</v>
      </c>
      <c r="P34" s="8">
        <f>INTAVI!P34+NRGSUP!P34</f>
        <v>166.60919808</v>
      </c>
      <c r="Q34" s="8">
        <f>INTAVI!Q34+NRGSUP!Q34</f>
        <v>163.2866688</v>
      </c>
      <c r="R34" s="8">
        <f>INTAVI!R34+NRGSUP!R34</f>
        <v>240.85859328000001</v>
      </c>
      <c r="S34" s="8">
        <f>INTAVI!S34+NRGSUP!S34</f>
        <v>207.84936960000002</v>
      </c>
      <c r="T34" s="8">
        <f>INTAVI!T34+NRGSUP!T34</f>
        <v>217.18575360000003</v>
      </c>
      <c r="U34" s="8">
        <f>INTAVI!U34+NRGSUP!U34</f>
        <v>217.08705024000005</v>
      </c>
      <c r="V34" s="8">
        <f>INTAVI!V34+NRGSUP!V34</f>
        <v>181.81304064000003</v>
      </c>
      <c r="W34" s="8">
        <f>INTAVI!W34+NRGSUP!W34</f>
        <v>204.68090880000003</v>
      </c>
      <c r="X34" s="8">
        <f>INTAVI!X34+NRGSUP!X34</f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414.07678872000002</v>
      </c>
      <c r="D36" s="8">
        <f>INTAVI!D36+NRGSUP!D36</f>
        <v>424.47049452000005</v>
      </c>
      <c r="E36" s="8">
        <f>INTAVI!E36+NRGSUP!E36</f>
        <v>403.16879267999997</v>
      </c>
      <c r="F36" s="8">
        <f>INTAVI!F36+NRGSUP!F36</f>
        <v>396.80694972000003</v>
      </c>
      <c r="G36" s="8">
        <f>INTAVI!G36+NRGSUP!G36</f>
        <v>411.44650308000001</v>
      </c>
      <c r="H36" s="8">
        <f>INTAVI!H36+NRGSUP!H36</f>
        <v>460.84335371999998</v>
      </c>
      <c r="I36" s="8">
        <f>INTAVI!I36+NRGSUP!I36</f>
        <v>465.40790676000017</v>
      </c>
      <c r="J36" s="8">
        <f>INTAVI!J36+NRGSUP!J36</f>
        <v>458.18012988000009</v>
      </c>
      <c r="K36" s="8">
        <f>INTAVI!K36+NRGSUP!K36</f>
        <v>443.04991092</v>
      </c>
      <c r="L36" s="8">
        <f>INTAVI!L36+NRGSUP!L36</f>
        <v>313.25045976000007</v>
      </c>
      <c r="M36" s="8">
        <f>INTAVI!M36+NRGSUP!M36</f>
        <v>395.08962012000006</v>
      </c>
      <c r="N36" s="8">
        <f>INTAVI!N36+NRGSUP!N36</f>
        <v>380.56273811999978</v>
      </c>
      <c r="O36" s="8">
        <f>INTAVI!O36+NRGSUP!O36</f>
        <v>363.86443367999993</v>
      </c>
      <c r="P36" s="8">
        <f>INTAVI!P36+NRGSUP!P36</f>
        <v>445.66452251999993</v>
      </c>
      <c r="Q36" s="8">
        <f>INTAVI!Q36+NRGSUP!Q36</f>
        <v>398.46112883999996</v>
      </c>
      <c r="R36" s="8">
        <f>INTAVI!R36+NRGSUP!R36</f>
        <v>405.68277240000009</v>
      </c>
      <c r="S36" s="8">
        <f>INTAVI!S36+NRGSUP!S36</f>
        <v>434.98868400000003</v>
      </c>
      <c r="T36" s="8">
        <f>INTAVI!T36+NRGSUP!T36</f>
        <v>442.82297808000027</v>
      </c>
      <c r="U36" s="8">
        <f>INTAVI!U36+NRGSUP!U36</f>
        <v>480.72507840000014</v>
      </c>
      <c r="V36" s="8">
        <f>INTAVI!V36+NRGSUP!V36</f>
        <v>477.95531651999988</v>
      </c>
      <c r="W36" s="8">
        <f>INTAVI!W36+NRGSUP!W36</f>
        <v>460.61346780000008</v>
      </c>
      <c r="X36" s="8">
        <f>INTAVI!X36+NRGSUP!X36</f>
        <v>471.70296468000004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4613.3963845199996</v>
      </c>
      <c r="D37" s="8">
        <f>INTAVI!D37+NRGSUP!D37</f>
        <v>4792.6175774399999</v>
      </c>
      <c r="E37" s="8">
        <f>INTAVI!E37+NRGSUP!E37</f>
        <v>4897.6780960799988</v>
      </c>
      <c r="F37" s="8">
        <f>INTAVI!F37+NRGSUP!F37</f>
        <v>4891.4979775200009</v>
      </c>
      <c r="G37" s="8">
        <f>INTAVI!G37+NRGSUP!G37</f>
        <v>5027.4588394800012</v>
      </c>
      <c r="H37" s="8">
        <f>INTAVI!H37+NRGSUP!H37</f>
        <v>5290.1103855599995</v>
      </c>
      <c r="I37" s="8">
        <f>INTAVI!I37+NRGSUP!I37</f>
        <v>5799.9631813199985</v>
      </c>
      <c r="J37" s="8">
        <f>INTAVI!J37+NRGSUP!J37</f>
        <v>5626.9223564399981</v>
      </c>
      <c r="K37" s="8">
        <f>INTAVI!K37+NRGSUP!K37</f>
        <v>5271.5702793599994</v>
      </c>
      <c r="L37" s="8">
        <f>INTAVI!L37+NRGSUP!L37</f>
        <v>4783.3473995999984</v>
      </c>
      <c r="M37" s="8">
        <f>INTAVI!M37+NRGSUP!M37</f>
        <v>4431.0853818000014</v>
      </c>
      <c r="N37" s="8">
        <f>INTAVI!N37+NRGSUP!N37</f>
        <v>3942.8627515200014</v>
      </c>
      <c r="O37" s="8">
        <f>INTAVI!O37+NRGSUP!O37</f>
        <v>3720.38147712</v>
      </c>
      <c r="P37" s="8">
        <f>INTAVI!P37+NRGSUP!P37</f>
        <v>3442.2798841199988</v>
      </c>
      <c r="Q37" s="8">
        <f>INTAVI!Q37+NRGSUP!Q37</f>
        <v>3420.6497186399997</v>
      </c>
      <c r="R37" s="8">
        <f>INTAVI!R37+NRGSUP!R37</f>
        <v>2960.2371229199994</v>
      </c>
      <c r="S37" s="8">
        <f>INTAVI!S37+NRGSUP!S37</f>
        <v>2910.7966734000011</v>
      </c>
      <c r="T37" s="8">
        <f>INTAVI!T37+NRGSUP!T37</f>
        <v>2623.7774178000009</v>
      </c>
      <c r="U37" s="8">
        <f>INTAVI!U37+NRGSUP!U37</f>
        <v>2391.5077955999996</v>
      </c>
      <c r="V37" s="8">
        <f>INTAVI!V37+NRGSUP!V37</f>
        <v>2265.8200210800005</v>
      </c>
      <c r="W37" s="8">
        <f>INTAVI!W37+NRGSUP!W37</f>
        <v>1678.2816481199998</v>
      </c>
      <c r="X37" s="8">
        <f>INTAVI!X37+NRGSUP!X37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3.1212719999999998</v>
      </c>
      <c r="D38" s="8">
        <f>INTAVI!D38+NRGSUP!D38</f>
        <v>3.1212719999999998</v>
      </c>
      <c r="E38" s="8">
        <f>INTAVI!E38+NRGSUP!E38</f>
        <v>3.1212720000000003</v>
      </c>
      <c r="F38" s="8">
        <f>INTAVI!F38+NRGSUP!F38</f>
        <v>3.1212719999999994</v>
      </c>
      <c r="G38" s="8">
        <f>INTAVI!G38+NRGSUP!G38</f>
        <v>3.1212719999999998</v>
      </c>
      <c r="H38" s="8">
        <f>INTAVI!H38+NRGSUP!H38</f>
        <v>6.2425440000000014</v>
      </c>
      <c r="I38" s="8">
        <f>INTAVI!I38+NRGSUP!I38</f>
        <v>3.1212719999999994</v>
      </c>
      <c r="J38" s="8">
        <f>INTAVI!J38+NRGSUP!J38</f>
        <v>3.1212719999999998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1892.9616300000002</v>
      </c>
      <c r="D40" s="8">
        <f>INTAVI!D40+NRGSUP!D40</f>
        <v>2273.4564300000002</v>
      </c>
      <c r="E40" s="8">
        <f>INTAVI!E40+NRGSUP!E40</f>
        <v>2412.9711900000002</v>
      </c>
      <c r="F40" s="8">
        <f>INTAVI!F40+NRGSUP!F40</f>
        <v>2359.0677599999999</v>
      </c>
      <c r="G40" s="8">
        <f>INTAVI!G40+NRGSUP!G40</f>
        <v>2235.4069499999996</v>
      </c>
      <c r="H40" s="8">
        <f>INTAVI!H40+NRGSUP!H40</f>
        <v>2581.0230600000004</v>
      </c>
      <c r="I40" s="8">
        <f>INTAVI!I40+NRGSUP!I40</f>
        <v>2666.6343900000006</v>
      </c>
      <c r="J40" s="8">
        <f>INTAVI!J40+NRGSUP!J40</f>
        <v>3145.4236800000008</v>
      </c>
      <c r="K40" s="8">
        <f>INTAVI!K40+NRGSUP!K40</f>
        <v>2929.8099600000005</v>
      </c>
      <c r="L40" s="8">
        <f>INTAVI!L40+NRGSUP!L40</f>
        <v>1804.1795099999997</v>
      </c>
      <c r="M40" s="8">
        <f>INTAVI!M40+NRGSUP!M40</f>
        <v>2308.3351200000002</v>
      </c>
      <c r="N40" s="8">
        <f>INTAVI!N40+NRGSUP!N40</f>
        <v>2105.4045599999999</v>
      </c>
      <c r="O40" s="8">
        <f>INTAVI!O40+NRGSUP!O40</f>
        <v>1766.1300300000007</v>
      </c>
      <c r="P40" s="8">
        <f>INTAVI!P40+NRGSUP!P40</f>
        <v>1950.0358500000002</v>
      </c>
      <c r="Q40" s="8">
        <f>INTAVI!Q40+NRGSUP!Q40</f>
        <v>2251.2608999999998</v>
      </c>
      <c r="R40" s="8">
        <f>INTAVI!R40+NRGSUP!R40</f>
        <v>2542.9735800000003</v>
      </c>
      <c r="S40" s="8">
        <f>INTAVI!S40+NRGSUP!S40</f>
        <v>2615.90175</v>
      </c>
      <c r="T40" s="8">
        <f>INTAVI!T40+NRGSUP!T40</f>
        <v>3074.0029941600005</v>
      </c>
      <c r="U40" s="8">
        <f>INTAVI!U40+NRGSUP!U40</f>
        <v>3319.9048767600002</v>
      </c>
      <c r="V40" s="8">
        <f>INTAVI!V40+NRGSUP!V40</f>
        <v>3358.4645303999996</v>
      </c>
      <c r="W40" s="8">
        <f>INTAVI!W40+NRGSUP!W40</f>
        <v>1197.7699345200003</v>
      </c>
      <c r="X40" s="8">
        <f>INTAVI!X40+NRGSUP!X40</f>
        <v>1341.9031766400003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1986.0547302000004</v>
      </c>
      <c r="D41" s="8">
        <f>INTAVI!D41+NRGSUP!D41</f>
        <v>2246.6281816800006</v>
      </c>
      <c r="E41" s="8">
        <f>INTAVI!E41+NRGSUP!E41</f>
        <v>2310.1853083200003</v>
      </c>
      <c r="F41" s="8">
        <f>INTAVI!F41+NRGSUP!F41</f>
        <v>2504.0217837600007</v>
      </c>
      <c r="G41" s="8">
        <f>INTAVI!G41+NRGSUP!G41</f>
        <v>2694.6926460000013</v>
      </c>
      <c r="H41" s="8">
        <f>INTAVI!H41+NRGSUP!H41</f>
        <v>2767.2677582399997</v>
      </c>
      <c r="I41" s="8">
        <f>INTAVI!I41+NRGSUP!I41</f>
        <v>2756.8422007199997</v>
      </c>
      <c r="J41" s="8">
        <f>INTAVI!J41+NRGSUP!J41</f>
        <v>2747.7828007200001</v>
      </c>
      <c r="K41" s="8">
        <f>INTAVI!K41+NRGSUP!K41</f>
        <v>3056.8701157199989</v>
      </c>
      <c r="L41" s="8">
        <f>INTAVI!L41+NRGSUP!L41</f>
        <v>3186.1865797199985</v>
      </c>
      <c r="M41" s="8">
        <f>INTAVI!M41+NRGSUP!M41</f>
        <v>3379.6350540000008</v>
      </c>
      <c r="N41" s="8">
        <f>INTAVI!N41+NRGSUP!N41</f>
        <v>2671.272802800001</v>
      </c>
      <c r="O41" s="8">
        <f>INTAVI!O41+NRGSUP!O41</f>
        <v>2282.9716472399996</v>
      </c>
      <c r="P41" s="8">
        <f>INTAVI!P41+NRGSUP!P41</f>
        <v>2361.6799732799986</v>
      </c>
      <c r="Q41" s="8">
        <f>INTAVI!Q41+NRGSUP!Q41</f>
        <v>2237.8995791999996</v>
      </c>
      <c r="R41" s="8">
        <f>INTAVI!R41+NRGSUP!R41</f>
        <v>2590.85173248</v>
      </c>
      <c r="S41" s="8">
        <f>INTAVI!S41+NRGSUP!S41</f>
        <v>2726.8636107599978</v>
      </c>
      <c r="T41" s="8">
        <f>INTAVI!T41+NRGSUP!T41</f>
        <v>2585.0035015199987</v>
      </c>
      <c r="U41" s="8">
        <f>INTAVI!U41+NRGSUP!U41</f>
        <v>2812.6108317599987</v>
      </c>
      <c r="V41" s="8">
        <f>INTAVI!V41+NRGSUP!V41</f>
        <v>2740.9256114400009</v>
      </c>
      <c r="W41" s="8">
        <f>INTAVI!W41+NRGSUP!W41</f>
        <v>3221.0670816000029</v>
      </c>
      <c r="X41" s="8">
        <f>INTAVI!X41+NRGSUP!X41</f>
        <v>2841.1689078000027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9706.9359722399968</v>
      </c>
      <c r="D43" s="8">
        <f>INTAVI!D43+NRGSUP!D43</f>
        <v>10045.658216879998</v>
      </c>
      <c r="E43" s="8">
        <f>INTAVI!E43+NRGSUP!E43</f>
        <v>10140.914745000002</v>
      </c>
      <c r="F43" s="8">
        <f>INTAVI!F43+NRGSUP!F43</f>
        <v>10377.953412839999</v>
      </c>
      <c r="G43" s="8">
        <f>INTAVI!G43+NRGSUP!G43</f>
        <v>10789.4429838</v>
      </c>
      <c r="H43" s="8">
        <f>INTAVI!H43+NRGSUP!H43</f>
        <v>11565.030077640002</v>
      </c>
      <c r="I43" s="8">
        <f>INTAVI!I43+NRGSUP!I43</f>
        <v>11938.318816320001</v>
      </c>
      <c r="J43" s="8">
        <f>INTAVI!J43+NRGSUP!J43</f>
        <v>12156.583715639999</v>
      </c>
      <c r="K43" s="8">
        <f>INTAVI!K43+NRGSUP!K43</f>
        <v>12011.342498999998</v>
      </c>
      <c r="L43" s="8">
        <f>INTAVI!L43+NRGSUP!L43</f>
        <v>10644.012100799997</v>
      </c>
      <c r="M43" s="8">
        <f>INTAVI!M43+NRGSUP!M43</f>
        <v>10066.896314280002</v>
      </c>
      <c r="N43" s="8">
        <f>INTAVI!N43+NRGSUP!N43</f>
        <v>9856.1876587200004</v>
      </c>
      <c r="O43" s="8">
        <f>INTAVI!O43+NRGSUP!O43</f>
        <v>9704.5959535199981</v>
      </c>
      <c r="P43" s="8">
        <f>INTAVI!P43+NRGSUP!P43</f>
        <v>9750.4954793999987</v>
      </c>
      <c r="Q43" s="8">
        <f>INTAVI!Q43+NRGSUP!Q43</f>
        <v>9904.8900319199984</v>
      </c>
      <c r="R43" s="8">
        <f>INTAVI!R43+NRGSUP!R43</f>
        <v>10516.940441280001</v>
      </c>
      <c r="S43" s="8">
        <f>INTAVI!S43+NRGSUP!S43</f>
        <v>11253.823059959999</v>
      </c>
      <c r="T43" s="8">
        <f>INTAVI!T43+NRGSUP!T43</f>
        <v>11374.457000400002</v>
      </c>
      <c r="U43" s="8">
        <f>INTAVI!U43+NRGSUP!U43</f>
        <v>11898.62519508</v>
      </c>
      <c r="V43" s="8">
        <f>INTAVI!V43+NRGSUP!V43</f>
        <v>12035.210049720001</v>
      </c>
      <c r="W43" s="8">
        <f>INTAVI!W43+NRGSUP!W43</f>
        <v>10733.5114146</v>
      </c>
      <c r="X43" s="8">
        <f>INTAVI!X43+NRGSUP!X43</f>
        <v>11340.613159200002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5626.9082656800019</v>
      </c>
      <c r="D44" s="8">
        <f>INTAVI!D44+NRGSUP!D44</f>
        <v>5914.1576844000019</v>
      </c>
      <c r="E44" s="8">
        <f>INTAVI!E44+NRGSUP!E44</f>
        <v>4714.0914276000012</v>
      </c>
      <c r="F44" s="8">
        <f>INTAVI!F44+NRGSUP!F44</f>
        <v>3622.5415188000006</v>
      </c>
      <c r="G44" s="8">
        <f>INTAVI!G44+NRGSUP!G44</f>
        <v>4133.207554560001</v>
      </c>
      <c r="H44" s="8">
        <f>INTAVI!H44+NRGSUP!H44</f>
        <v>4082.2685402400011</v>
      </c>
      <c r="I44" s="8">
        <f>INTAVI!I44+NRGSUP!I44</f>
        <v>3977.2315699200003</v>
      </c>
      <c r="J44" s="8">
        <f>INTAVI!J44+NRGSUP!J44</f>
        <v>2722.1149656000007</v>
      </c>
      <c r="K44" s="8">
        <f>INTAVI!K44+NRGSUP!K44</f>
        <v>2369.6049938400001</v>
      </c>
      <c r="L44" s="8">
        <f>INTAVI!L44+NRGSUP!L44</f>
        <v>1562.3425605600003</v>
      </c>
      <c r="M44" s="8">
        <f>INTAVI!M44+NRGSUP!M44</f>
        <v>1437.9771693600003</v>
      </c>
      <c r="N44" s="8">
        <f>INTAVI!N44+NRGSUP!N44</f>
        <v>765.2435212800001</v>
      </c>
      <c r="O44" s="8">
        <f>INTAVI!O44+NRGSUP!O44</f>
        <v>559.95215759999996</v>
      </c>
      <c r="P44" s="8">
        <f>INTAVI!P44+NRGSUP!P44</f>
        <v>634.00213080000003</v>
      </c>
      <c r="Q44" s="8">
        <f>INTAVI!Q44+NRGSUP!Q44</f>
        <v>458.93624112000015</v>
      </c>
      <c r="R44" s="8">
        <f>INTAVI!R44+NRGSUP!R44</f>
        <v>334.72967472000005</v>
      </c>
      <c r="S44" s="8">
        <f>INTAVI!S44+NRGSUP!S44</f>
        <v>272.46645216000002</v>
      </c>
      <c r="T44" s="8">
        <f>INTAVI!T44+NRGSUP!T44</f>
        <v>187.07220864000001</v>
      </c>
      <c r="U44" s="8">
        <f>INTAVI!U44+NRGSUP!U44</f>
        <v>186.60966624000002</v>
      </c>
      <c r="V44" s="8">
        <f>INTAVI!V44+NRGSUP!V44</f>
        <v>311.53122288000003</v>
      </c>
      <c r="W44" s="8">
        <f>INTAVI!W44+NRGSUP!W44</f>
        <v>405.94281408000006</v>
      </c>
      <c r="X44" s="8">
        <f>INTAVI!X44+NRGSUP!X44</f>
        <v>1154.8284955200002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898.25849099999982</v>
      </c>
      <c r="D48" s="8">
        <f>INTAVI!D48+NRGSUP!D48</f>
        <v>1219.7407950000002</v>
      </c>
      <c r="E48" s="8">
        <f>INTAVI!E48+NRGSUP!E48</f>
        <v>1040.0888159999997</v>
      </c>
      <c r="F48" s="8">
        <f>INTAVI!F48+NRGSUP!F48</f>
        <v>1125.187011</v>
      </c>
      <c r="G48" s="8">
        <f>INTAVI!G48+NRGSUP!G48</f>
        <v>1052.6960340000001</v>
      </c>
      <c r="H48" s="8">
        <f>INTAVI!H48+NRGSUP!H48</f>
        <v>1205.1995670000001</v>
      </c>
      <c r="I48" s="8">
        <f>INTAVI!I48+NRGSUP!I48</f>
        <v>1126.4751809999998</v>
      </c>
      <c r="J48" s="8">
        <f>INTAVI!J48+NRGSUP!J48</f>
        <v>1170.076401</v>
      </c>
      <c r="K48" s="8">
        <f>INTAVI!K48+NRGSUP!K48</f>
        <v>1055.6047709999998</v>
      </c>
      <c r="L48" s="8">
        <f>INTAVI!L48+NRGSUP!L48</f>
        <v>608.27352300000007</v>
      </c>
      <c r="M48" s="8">
        <f>INTAVI!M48+NRGSUP!M48</f>
        <v>448.31650500000001</v>
      </c>
      <c r="N48" s="8">
        <f>INTAVI!N48+NRGSUP!N48</f>
        <v>389.33481599999999</v>
      </c>
      <c r="O48" s="8">
        <f>INTAVI!O48+NRGSUP!O48</f>
        <v>481.08375899999999</v>
      </c>
      <c r="P48" s="8">
        <f>INTAVI!P48+NRGSUP!P48</f>
        <v>503.30065499999989</v>
      </c>
      <c r="Q48" s="8">
        <f>INTAVI!Q48+NRGSUP!Q48</f>
        <v>566.68247999999994</v>
      </c>
      <c r="R48" s="8">
        <f>INTAVI!R48+NRGSUP!R48</f>
        <v>607.98008700000014</v>
      </c>
      <c r="S48" s="8">
        <f>INTAVI!S48+NRGSUP!S48</f>
        <v>631.96532100000002</v>
      </c>
      <c r="T48" s="8">
        <f>INTAVI!T48+NRGSUP!T48</f>
        <v>623.8351080000001</v>
      </c>
      <c r="U48" s="8">
        <f>INTAVI!U48+NRGSUP!U48</f>
        <v>688.86873900000001</v>
      </c>
      <c r="V48" s="8">
        <f>INTAVI!V48+NRGSUP!V48</f>
        <v>644.14361700000006</v>
      </c>
      <c r="W48" s="8">
        <f>INTAVI!W48+NRGSUP!W48</f>
        <v>638.49041099999988</v>
      </c>
      <c r="X48" s="8">
        <f>INTAVI!X48+NRGSUP!X48</f>
        <v>714.768327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30.412961639999999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64.204906680000008</v>
      </c>
      <c r="N50" s="8">
        <f>INTAVI!N50+NRGSUP!N50</f>
        <v>153.47920499999998</v>
      </c>
      <c r="O50" s="8">
        <f>INTAVI!O50+NRGSUP!O50</f>
        <v>181.00531943999997</v>
      </c>
      <c r="P50" s="8">
        <f>INTAVI!P50+NRGSUP!P50</f>
        <v>171.13356863999999</v>
      </c>
      <c r="Q50" s="8">
        <f>INTAVI!Q50+NRGSUP!Q50</f>
        <v>167.90842728000001</v>
      </c>
      <c r="R50" s="8">
        <f>INTAVI!R50+NRGSUP!R50</f>
        <v>133.64149823999998</v>
      </c>
      <c r="S50" s="8">
        <f>INTAVI!S50+NRGSUP!S50</f>
        <v>164.48168160000003</v>
      </c>
      <c r="T50" s="8">
        <f>INTAVI!T50+NRGSUP!T50</f>
        <v>138.86473895999998</v>
      </c>
      <c r="U50" s="8">
        <f>INTAVI!U50+NRGSUP!U50</f>
        <v>125.45119080000001</v>
      </c>
      <c r="V50" s="8">
        <f>INTAVI!V50+NRGSUP!V50</f>
        <v>134.94744035999997</v>
      </c>
      <c r="W50" s="8">
        <f>INTAVI!W50+NRGSUP!W50</f>
        <v>133.30241244000001</v>
      </c>
      <c r="X50" s="8">
        <f>INTAVI!X50+NRGSUP!X50</f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7105.3569219599995</v>
      </c>
      <c r="D51" s="27">
        <f>INTAVI!D51+NRGSUP!D51</f>
        <v>7247.6884339199996</v>
      </c>
      <c r="E51" s="27">
        <f>INTAVI!E51+NRGSUP!E51</f>
        <v>7660.6966339200007</v>
      </c>
      <c r="F51" s="27">
        <f>INTAVI!F51+NRGSUP!F51</f>
        <v>8522.8137878400012</v>
      </c>
      <c r="G51" s="27">
        <f>INTAVI!G51+NRGSUP!G51</f>
        <v>8449.0371939600009</v>
      </c>
      <c r="H51" s="27">
        <f>INTAVI!H51+NRGSUP!H51</f>
        <v>8000.1041471999997</v>
      </c>
      <c r="I51" s="27">
        <f>INTAVI!I51+NRGSUP!I51</f>
        <v>9096.7235198399976</v>
      </c>
      <c r="J51" s="27">
        <f>INTAVI!J51+NRGSUP!J51</f>
        <v>9819.7253748000003</v>
      </c>
      <c r="K51" s="27">
        <f>INTAVI!K51+NRGSUP!K51</f>
        <v>10239.884372520002</v>
      </c>
      <c r="L51" s="27">
        <f>INTAVI!L51+NRGSUP!L51</f>
        <v>9892.1284387199994</v>
      </c>
      <c r="M51" s="27">
        <f>INTAVI!M51+NRGSUP!M51</f>
        <v>10816.290128160002</v>
      </c>
      <c r="N51" s="27">
        <f>INTAVI!N51+NRGSUP!N51</f>
        <v>9386.1738035999988</v>
      </c>
      <c r="O51" s="27">
        <f>INTAVI!O51+NRGSUP!O51</f>
        <v>9128.0150002800037</v>
      </c>
      <c r="P51" s="27">
        <f>INTAVI!P51+NRGSUP!P51</f>
        <v>8742.225353400001</v>
      </c>
      <c r="Q51" s="27">
        <f>INTAVI!Q51+NRGSUP!Q51</f>
        <v>8420.1803413199996</v>
      </c>
      <c r="R51" s="27">
        <f>INTAVI!R51+NRGSUP!R51</f>
        <v>8472.2306842800026</v>
      </c>
      <c r="S51" s="27">
        <f>INTAVI!S51+NRGSUP!S51</f>
        <v>9693.5823705599996</v>
      </c>
      <c r="T51" s="27">
        <f>INTAVI!T51+NRGSUP!T51</f>
        <v>9949.6668427200002</v>
      </c>
      <c r="U51" s="27">
        <f>INTAVI!U51+NRGSUP!U51</f>
        <v>10365.882571440001</v>
      </c>
      <c r="V51" s="27">
        <f>INTAVI!V51+NRGSUP!V51</f>
        <v>10533.208653000002</v>
      </c>
      <c r="W51" s="27">
        <f>INTAVI!W51+NRGSUP!W51</f>
        <v>10605.98615076</v>
      </c>
      <c r="X51" s="27">
        <f>INTAVI!X51+NRGSUP!X51</f>
        <v>10047.298143960004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29.306744104604391</v>
      </c>
      <c r="M52" s="27">
        <f t="shared" si="20"/>
        <v>16.707120533459999</v>
      </c>
      <c r="N52" s="27">
        <f t="shared" si="20"/>
        <v>38.755515087434731</v>
      </c>
      <c r="O52" s="27">
        <f t="shared" si="20"/>
        <v>151.55865620332244</v>
      </c>
      <c r="P52" s="27">
        <f t="shared" si="20"/>
        <v>316.36446040139373</v>
      </c>
      <c r="Q52" s="27">
        <f t="shared" si="20"/>
        <v>312.52714083880954</v>
      </c>
      <c r="R52" s="27">
        <f t="shared" si="20"/>
        <v>334.05931532396852</v>
      </c>
      <c r="S52" s="27">
        <f t="shared" si="20"/>
        <v>321.19932155754987</v>
      </c>
      <c r="T52" s="27">
        <f t="shared" si="20"/>
        <v>561.93141508937197</v>
      </c>
      <c r="U52" s="27">
        <f t="shared" si="20"/>
        <v>798.66653933102111</v>
      </c>
      <c r="V52" s="27">
        <f t="shared" si="20"/>
        <v>831.95027772101116</v>
      </c>
      <c r="W52" s="27">
        <f t="shared" si="20"/>
        <v>749.08782532705686</v>
      </c>
      <c r="X52" s="27">
        <f t="shared" si="20"/>
        <v>782.22310867359192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1.8888011999999998</v>
      </c>
      <c r="P53" s="8">
        <f>INTAVI!P53+NRGSUP!P53</f>
        <v>0.55186560000000007</v>
      </c>
      <c r="Q53" s="8">
        <f>INTAVI!Q53+NRGSUP!Q53</f>
        <v>0</v>
      </c>
      <c r="R53" s="8">
        <f>INTAVI!R53+NRGSUP!R53</f>
        <v>0</v>
      </c>
      <c r="S53" s="8">
        <f>INTAVI!S53+NRGSUP!S53</f>
        <v>0</v>
      </c>
      <c r="T53" s="8">
        <f>INTAVI!T53+NRGSUP!T53</f>
        <v>0</v>
      </c>
      <c r="U53" s="8">
        <f>INTAVI!U53+NRGSUP!U53</f>
        <v>0</v>
      </c>
      <c r="V53" s="8">
        <f>INTAVI!V53+NRGSUP!V53</f>
        <v>0</v>
      </c>
      <c r="W53" s="8">
        <f>INTAVI!W53+NRGSUP!W53</f>
        <v>0</v>
      </c>
      <c r="X53" s="8">
        <f>INTAVI!X53+NRGSUP!X53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29.306744104604391</v>
      </c>
      <c r="M54" s="45">
        <f>INTAVI!M54+NRGSUP!M54</f>
        <v>16.707120533459999</v>
      </c>
      <c r="N54" s="45">
        <f>INTAVI!N54+NRGSUP!N54</f>
        <v>38.755515087434731</v>
      </c>
      <c r="O54" s="45">
        <f>INTAVI!O54+NRGSUP!O54</f>
        <v>149.66985500332245</v>
      </c>
      <c r="P54" s="45">
        <f>INTAVI!P54+NRGSUP!P54</f>
        <v>315.81259480139374</v>
      </c>
      <c r="Q54" s="45">
        <f>INTAVI!Q54+NRGSUP!Q54</f>
        <v>312.52714083880954</v>
      </c>
      <c r="R54" s="45">
        <f>INTAVI!R54+NRGSUP!R54</f>
        <v>334.05931532396852</v>
      </c>
      <c r="S54" s="45">
        <f>INTAVI!S54+NRGSUP!S54</f>
        <v>321.19932155754987</v>
      </c>
      <c r="T54" s="45">
        <f>INTAVI!T54+NRGSUP!T54</f>
        <v>561.93141508937197</v>
      </c>
      <c r="U54" s="45">
        <f>INTAVI!U54+NRGSUP!U54</f>
        <v>798.66653933102111</v>
      </c>
      <c r="V54" s="45">
        <f>INTAVI!V54+NRGSUP!V54</f>
        <v>831.95027772101116</v>
      </c>
      <c r="W54" s="45">
        <f>INTAVI!W54+NRGSUP!W54</f>
        <v>749.08782532705686</v>
      </c>
      <c r="X54" s="45">
        <f>INTAVI!X54+NRGSUP!X54</f>
        <v>782.22310867359192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594.62018783999997</v>
      </c>
      <c r="D61" s="49">
        <f t="shared" si="21"/>
        <v>652.89809592000006</v>
      </c>
      <c r="E61" s="49">
        <f t="shared" si="21"/>
        <v>641.62950768000007</v>
      </c>
      <c r="F61" s="49">
        <f t="shared" si="21"/>
        <v>615.99324023999998</v>
      </c>
      <c r="G61" s="49">
        <f t="shared" si="21"/>
        <v>730.44747720000009</v>
      </c>
      <c r="H61" s="49">
        <f t="shared" si="21"/>
        <v>916.40538647999995</v>
      </c>
      <c r="I61" s="49">
        <f t="shared" si="21"/>
        <v>946.32399143999999</v>
      </c>
      <c r="J61" s="49">
        <f t="shared" si="21"/>
        <v>1026.0877283999998</v>
      </c>
      <c r="K61" s="49">
        <f t="shared" si="21"/>
        <v>1101.9277152</v>
      </c>
      <c r="L61" s="49">
        <f t="shared" si="21"/>
        <v>1246.95294552</v>
      </c>
      <c r="M61" s="49">
        <f t="shared" si="21"/>
        <v>1394.6472172799999</v>
      </c>
      <c r="N61" s="49">
        <f t="shared" si="21"/>
        <v>1363.4943249599996</v>
      </c>
      <c r="O61" s="49">
        <f t="shared" si="21"/>
        <v>1493.9723678400001</v>
      </c>
      <c r="P61" s="49">
        <f t="shared" si="21"/>
        <v>1647.36780552</v>
      </c>
      <c r="Q61" s="49">
        <f t="shared" si="21"/>
        <v>1866.9290587200001</v>
      </c>
      <c r="R61" s="49">
        <f t="shared" si="21"/>
        <v>1841.0907254399997</v>
      </c>
      <c r="S61" s="49">
        <f t="shared" si="21"/>
        <v>2044.9433232000001</v>
      </c>
      <c r="T61" s="49">
        <f t="shared" si="21"/>
        <v>2325.9280867199996</v>
      </c>
      <c r="U61" s="49">
        <f t="shared" si="21"/>
        <v>2461.5318254399999</v>
      </c>
      <c r="V61" s="49">
        <f t="shared" si="21"/>
        <v>2476.6715519999998</v>
      </c>
      <c r="W61" s="49">
        <f t="shared" si="21"/>
        <v>2542.5081971999994</v>
      </c>
      <c r="X61" s="49">
        <f t="shared" si="21"/>
        <v>2522.7474803999999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530.84747519999996</v>
      </c>
      <c r="D62" s="52">
        <f>INTAVI!D62+NRGSUP!D62</f>
        <v>588.19703040000013</v>
      </c>
      <c r="E62" s="52">
        <f>INTAVI!E62+NRGSUP!E62</f>
        <v>587.52086400000007</v>
      </c>
      <c r="F62" s="52">
        <f>INTAVI!F62+NRGSUP!F62</f>
        <v>558.00823679999996</v>
      </c>
      <c r="G62" s="52">
        <f>INTAVI!G62+NRGSUP!G62</f>
        <v>662.25196800000003</v>
      </c>
      <c r="H62" s="52">
        <f>INTAVI!H62+NRGSUP!H62</f>
        <v>834.81632639999998</v>
      </c>
      <c r="I62" s="52">
        <f>INTAVI!I62+NRGSUP!I62</f>
        <v>858.27167999999995</v>
      </c>
      <c r="J62" s="52">
        <f>INTAVI!J62+NRGSUP!J62</f>
        <v>855.07107839999992</v>
      </c>
      <c r="K62" s="52">
        <f>INTAVI!K62+NRGSUP!K62</f>
        <v>823.12191359999997</v>
      </c>
      <c r="L62" s="52">
        <f>INTAVI!L62+NRGSUP!L62</f>
        <v>869.09155199999998</v>
      </c>
      <c r="M62" s="52">
        <f>INTAVI!M62+NRGSUP!M62</f>
        <v>959.82526080000002</v>
      </c>
      <c r="N62" s="52">
        <f>INTAVI!N62+NRGSUP!N62</f>
        <v>913.71490559999995</v>
      </c>
      <c r="O62" s="52">
        <f>INTAVI!O62+NRGSUP!O62</f>
        <v>927.64627199999995</v>
      </c>
      <c r="P62" s="52">
        <f>INTAVI!P62+NRGSUP!P62</f>
        <v>1029.3978239999999</v>
      </c>
      <c r="Q62" s="52">
        <f>INTAVI!Q62+NRGSUP!Q62</f>
        <v>1192.2595776000001</v>
      </c>
      <c r="R62" s="52">
        <f>INTAVI!R62+NRGSUP!R62</f>
        <v>1113.0404543999998</v>
      </c>
      <c r="S62" s="52">
        <f>INTAVI!S62+NRGSUP!S62</f>
        <v>1316.6399232000001</v>
      </c>
      <c r="T62" s="52">
        <f>INTAVI!T62+NRGSUP!T62</f>
        <v>1329.2411327999998</v>
      </c>
      <c r="U62" s="52">
        <f>INTAVI!U62+NRGSUP!U62</f>
        <v>1302.743232</v>
      </c>
      <c r="V62" s="52">
        <f>INTAVI!V62+NRGSUP!V62</f>
        <v>1230.3289151999998</v>
      </c>
      <c r="W62" s="52">
        <f>INTAVI!W62+NRGSUP!W62</f>
        <v>1303.1698175999998</v>
      </c>
      <c r="X62" s="52">
        <f>INTAVI!X62+NRGSUP!X62</f>
        <v>1273.6692863999999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63.772712640000016</v>
      </c>
      <c r="D64" s="52">
        <f>INTAVI!D64+NRGSUP!D64</f>
        <v>64.701065519999986</v>
      </c>
      <c r="E64" s="52">
        <f>INTAVI!E64+NRGSUP!E64</f>
        <v>54.10864368</v>
      </c>
      <c r="F64" s="52">
        <f>INTAVI!F64+NRGSUP!F64</f>
        <v>57.985003439999993</v>
      </c>
      <c r="G64" s="52">
        <f>INTAVI!G64+NRGSUP!G64</f>
        <v>68.195509200000004</v>
      </c>
      <c r="H64" s="52">
        <f>INTAVI!H64+NRGSUP!H64</f>
        <v>78.354123119999997</v>
      </c>
      <c r="I64" s="52">
        <f>INTAVI!I64+NRGSUP!I64</f>
        <v>80.126308080000001</v>
      </c>
      <c r="J64" s="52">
        <f>INTAVI!J64+NRGSUP!J64</f>
        <v>107.09198136000003</v>
      </c>
      <c r="K64" s="52">
        <f>INTAVI!K64+NRGSUP!K64</f>
        <v>113.24136096000001</v>
      </c>
      <c r="L64" s="52">
        <f>INTAVI!L64+NRGSUP!L64</f>
        <v>126.874566</v>
      </c>
      <c r="M64" s="52">
        <f>INTAVI!M64+NRGSUP!M64</f>
        <v>133.52242176000001</v>
      </c>
      <c r="N64" s="52">
        <f>INTAVI!N64+NRGSUP!N64</f>
        <v>131.58434016000001</v>
      </c>
      <c r="O64" s="52">
        <f>INTAVI!O64+NRGSUP!O64</f>
        <v>127.81825056000002</v>
      </c>
      <c r="P64" s="52">
        <f>INTAVI!P64+NRGSUP!P64</f>
        <v>112.56657048</v>
      </c>
      <c r="Q64" s="52">
        <f>INTAVI!Q64+NRGSUP!Q64</f>
        <v>119.40155136</v>
      </c>
      <c r="R64" s="52">
        <f>INTAVI!R64+NRGSUP!R64</f>
        <v>126.53550000000001</v>
      </c>
      <c r="S64" s="52">
        <f>INTAVI!S64+NRGSUP!S64</f>
        <v>127.09373040000001</v>
      </c>
      <c r="T64" s="52">
        <f>INTAVI!T64+NRGSUP!T64</f>
        <v>126.76940640000001</v>
      </c>
      <c r="U64" s="52">
        <f>INTAVI!U64+NRGSUP!U64</f>
        <v>115.11025344000004</v>
      </c>
      <c r="V64" s="52">
        <f>INTAVI!V64+NRGSUP!V64</f>
        <v>115.75654272000001</v>
      </c>
      <c r="W64" s="52">
        <f>INTAVI!W64+NRGSUP!W64</f>
        <v>114.75349703999998</v>
      </c>
      <c r="X64" s="52">
        <f>INTAVI!X64+NRGSUP!X64</f>
        <v>118.08754776000001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21.377159999999996</v>
      </c>
      <c r="M65" s="52">
        <f>INTAVI!M65+NRGSUP!M65</f>
        <v>26.655119999999997</v>
      </c>
      <c r="N65" s="52">
        <f>INTAVI!N65+NRGSUP!N65</f>
        <v>44.526600000000002</v>
      </c>
      <c r="O65" s="52">
        <f>INTAVI!O65+NRGSUP!O65</f>
        <v>185.77367999999996</v>
      </c>
      <c r="P65" s="52">
        <f>INTAVI!P65+NRGSUP!P65</f>
        <v>204.06311999999994</v>
      </c>
      <c r="Q65" s="52">
        <f>INTAVI!Q65+NRGSUP!Q65</f>
        <v>216.11771999999999</v>
      </c>
      <c r="R65" s="52">
        <f>INTAVI!R65+NRGSUP!R65</f>
        <v>238.49351999999999</v>
      </c>
      <c r="S65" s="52">
        <f>INTAVI!S65+NRGSUP!S65</f>
        <v>267.62399999999997</v>
      </c>
      <c r="T65" s="52">
        <f>INTAVI!T65+NRGSUP!T65</f>
        <v>393.52031999999997</v>
      </c>
      <c r="U65" s="52">
        <f>INTAVI!U65+NRGSUP!U65</f>
        <v>586.26432</v>
      </c>
      <c r="V65" s="52">
        <f>INTAVI!V65+NRGSUP!V65</f>
        <v>572.78988000000004</v>
      </c>
      <c r="W65" s="52">
        <f>INTAVI!W65+NRGSUP!W65</f>
        <v>607.09895999999992</v>
      </c>
      <c r="X65" s="52">
        <f>INTAVI!X65+NRGSUP!X65</f>
        <v>602.0960399999999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2.6252639999999997E-2</v>
      </c>
      <c r="I67" s="52">
        <f>INTAVI!I67+NRGSUP!I67</f>
        <v>1.9118548800000001</v>
      </c>
      <c r="J67" s="52">
        <f>INTAVI!J67+NRGSUP!J67</f>
        <v>10.40726016</v>
      </c>
      <c r="K67" s="52">
        <f>INTAVI!K67+NRGSUP!K67</f>
        <v>53.70805871999999</v>
      </c>
      <c r="L67" s="52">
        <f>INTAVI!L67+NRGSUP!L67</f>
        <v>67.616350559999987</v>
      </c>
      <c r="M67" s="52">
        <f>INTAVI!M67+NRGSUP!M67</f>
        <v>89.404767360000008</v>
      </c>
      <c r="N67" s="52">
        <f>INTAVI!N67+NRGSUP!N67</f>
        <v>70.081804799999986</v>
      </c>
      <c r="O67" s="52">
        <f>INTAVI!O67+NRGSUP!O67</f>
        <v>84.907409760000007</v>
      </c>
      <c r="P67" s="52">
        <f>INTAVI!P67+NRGSUP!P67</f>
        <v>82.136354399999988</v>
      </c>
      <c r="Q67" s="52">
        <f>INTAVI!Q67+NRGSUP!Q67</f>
        <v>73.51503839999998</v>
      </c>
      <c r="R67" s="52">
        <f>INTAVI!R67+NRGSUP!R67</f>
        <v>71.556285599999981</v>
      </c>
      <c r="S67" s="52">
        <f>INTAVI!S67+NRGSUP!S67</f>
        <v>79.342614720000014</v>
      </c>
      <c r="T67" s="52">
        <f>INTAVI!T67+NRGSUP!T67</f>
        <v>87.770476800000012</v>
      </c>
      <c r="U67" s="52">
        <f>INTAVI!U67+NRGSUP!U67</f>
        <v>80.854817759999989</v>
      </c>
      <c r="V67" s="52">
        <f>INTAVI!V67+NRGSUP!V67</f>
        <v>77.646643200000014</v>
      </c>
      <c r="W67" s="52">
        <f>INTAVI!W67+NRGSUP!W67</f>
        <v>57.621741120000017</v>
      </c>
      <c r="X67" s="52">
        <f>INTAVI!X67+NRGSUP!X67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0.93923280000000009</v>
      </c>
      <c r="I68" s="52">
        <f>INTAVI!I68+NRGSUP!I68</f>
        <v>3.9083299199999999</v>
      </c>
      <c r="J68" s="52">
        <f>INTAVI!J68+NRGSUP!J68</f>
        <v>4.6576771200000007</v>
      </c>
      <c r="K68" s="52">
        <f>INTAVI!K68+NRGSUP!K68</f>
        <v>7.916827679999999</v>
      </c>
      <c r="L68" s="52">
        <f>INTAVI!L68+NRGSUP!L68</f>
        <v>3.9478363200000013</v>
      </c>
      <c r="M68" s="52">
        <f>INTAVI!M68+NRGSUP!M68</f>
        <v>6.9482836799999994</v>
      </c>
      <c r="N68" s="52">
        <f>INTAVI!N68+NRGSUP!N68</f>
        <v>1.34857008</v>
      </c>
      <c r="O68" s="52">
        <f>INTAVI!O68+NRGSUP!O68</f>
        <v>1.1795846399999999</v>
      </c>
      <c r="P68" s="52">
        <f>INTAVI!P68+NRGSUP!P68</f>
        <v>0.79191215999999987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2.2694515200000001</v>
      </c>
      <c r="I69" s="52">
        <f>INTAVI!I69+NRGSUP!I69</f>
        <v>2.1058185599999999</v>
      </c>
      <c r="J69" s="52">
        <f>INTAVI!J69+NRGSUP!J69</f>
        <v>48.859731359999998</v>
      </c>
      <c r="K69" s="52">
        <f>INTAVI!K69+NRGSUP!K69</f>
        <v>103.93955423999999</v>
      </c>
      <c r="L69" s="52">
        <f>INTAVI!L69+NRGSUP!L69</f>
        <v>158.04548063999997</v>
      </c>
      <c r="M69" s="52">
        <f>INTAVI!M69+NRGSUP!M69</f>
        <v>178.29136367999999</v>
      </c>
      <c r="N69" s="52">
        <f>INTAVI!N69+NRGSUP!N69</f>
        <v>202.23810432000005</v>
      </c>
      <c r="O69" s="52">
        <f>INTAVI!O69+NRGSUP!O69</f>
        <v>166.64717087999998</v>
      </c>
      <c r="P69" s="52">
        <f>INTAVI!P69+NRGSUP!P69</f>
        <v>218.41202447999999</v>
      </c>
      <c r="Q69" s="52">
        <f>INTAVI!Q69+NRGSUP!Q69</f>
        <v>265.63517135999996</v>
      </c>
      <c r="R69" s="52">
        <f>INTAVI!R69+NRGSUP!R69</f>
        <v>291.46496544000001</v>
      </c>
      <c r="S69" s="52">
        <f>INTAVI!S69+NRGSUP!S69</f>
        <v>254.24305488000002</v>
      </c>
      <c r="T69" s="52">
        <f>INTAVI!T69+NRGSUP!T69</f>
        <v>388.62675072000002</v>
      </c>
      <c r="U69" s="52">
        <f>INTAVI!U69+NRGSUP!U69</f>
        <v>376.55920223999988</v>
      </c>
      <c r="V69" s="52">
        <f>INTAVI!V69+NRGSUP!V69</f>
        <v>480.14957088</v>
      </c>
      <c r="W69" s="52">
        <f>INTAVI!W69+NRGSUP!W69</f>
        <v>459.86418143999992</v>
      </c>
      <c r="X69" s="52">
        <f>INTAVI!X69+NRGSUP!X69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1797.8379300000001</v>
      </c>
      <c r="D2" s="21">
        <f t="shared" ref="D2:X2" si="0">SUM(D3,D17,D22,D25,D26,D51,D52)</f>
        <v>2159.3079900000002</v>
      </c>
      <c r="E2" s="21">
        <f t="shared" si="0"/>
        <v>2292.48117</v>
      </c>
      <c r="F2" s="21">
        <f t="shared" si="0"/>
        <v>2244.91932</v>
      </c>
      <c r="G2" s="21">
        <f t="shared" si="0"/>
        <v>2124.4292999999998</v>
      </c>
      <c r="H2" s="21">
        <f t="shared" si="0"/>
        <v>2451.0206700000003</v>
      </c>
      <c r="I2" s="21">
        <f t="shared" si="0"/>
        <v>2501.7533100000005</v>
      </c>
      <c r="J2" s="21">
        <f t="shared" si="0"/>
        <v>2990.0549700000006</v>
      </c>
      <c r="K2" s="21">
        <f t="shared" si="0"/>
        <v>2806.1491500000006</v>
      </c>
      <c r="L2" s="21">
        <f t="shared" si="0"/>
        <v>1712.2265999999997</v>
      </c>
      <c r="M2" s="21">
        <f t="shared" si="0"/>
        <v>2229.0653700000003</v>
      </c>
      <c r="N2" s="21">
        <f t="shared" si="0"/>
        <v>2086.3798200000001</v>
      </c>
      <c r="O2" s="21">
        <f t="shared" si="0"/>
        <v>1747.1052900000007</v>
      </c>
      <c r="P2" s="21">
        <f t="shared" si="0"/>
        <v>1931.0111100000001</v>
      </c>
      <c r="Q2" s="21">
        <f t="shared" si="0"/>
        <v>2232.2361599999999</v>
      </c>
      <c r="R2" s="21">
        <f t="shared" si="0"/>
        <v>2523.9488400000005</v>
      </c>
      <c r="S2" s="21">
        <f t="shared" si="0"/>
        <v>2606.3893800000001</v>
      </c>
      <c r="T2" s="21">
        <f t="shared" si="0"/>
        <v>3058.8753492000005</v>
      </c>
      <c r="U2" s="21">
        <f t="shared" si="0"/>
        <v>3305.1988821600003</v>
      </c>
      <c r="V2" s="21">
        <f t="shared" si="0"/>
        <v>3342.7311998399996</v>
      </c>
      <c r="W2" s="21">
        <f t="shared" si="0"/>
        <v>1186.3170410400003</v>
      </c>
      <c r="X2" s="21">
        <f t="shared" si="0"/>
        <v>1324.7778045600003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1797.8379300000001</v>
      </c>
      <c r="D26" s="27">
        <f t="shared" si="13"/>
        <v>2159.3079900000002</v>
      </c>
      <c r="E26" s="27">
        <f t="shared" si="13"/>
        <v>2292.48117</v>
      </c>
      <c r="F26" s="27">
        <f t="shared" si="13"/>
        <v>2244.91932</v>
      </c>
      <c r="G26" s="27">
        <f t="shared" si="13"/>
        <v>2124.4292999999998</v>
      </c>
      <c r="H26" s="27">
        <f t="shared" si="13"/>
        <v>2451.0206700000003</v>
      </c>
      <c r="I26" s="27">
        <f t="shared" si="13"/>
        <v>2501.7533100000005</v>
      </c>
      <c r="J26" s="27">
        <f t="shared" si="13"/>
        <v>2990.0549700000006</v>
      </c>
      <c r="K26" s="27">
        <f t="shared" si="13"/>
        <v>2806.1491500000006</v>
      </c>
      <c r="L26" s="27">
        <f t="shared" si="13"/>
        <v>1712.2265999999997</v>
      </c>
      <c r="M26" s="27">
        <f t="shared" si="13"/>
        <v>2229.0653700000003</v>
      </c>
      <c r="N26" s="27">
        <f t="shared" si="13"/>
        <v>2086.3798200000001</v>
      </c>
      <c r="O26" s="27">
        <f t="shared" si="13"/>
        <v>1747.1052900000007</v>
      </c>
      <c r="P26" s="27">
        <f t="shared" si="13"/>
        <v>1931.0111100000001</v>
      </c>
      <c r="Q26" s="27">
        <f t="shared" si="13"/>
        <v>2232.2361599999999</v>
      </c>
      <c r="R26" s="27">
        <f t="shared" si="13"/>
        <v>2523.9488400000005</v>
      </c>
      <c r="S26" s="27">
        <f t="shared" si="13"/>
        <v>2606.3893800000001</v>
      </c>
      <c r="T26" s="27">
        <f t="shared" si="13"/>
        <v>3058.8753492000005</v>
      </c>
      <c r="U26" s="27">
        <f t="shared" si="13"/>
        <v>3305.1988821600003</v>
      </c>
      <c r="V26" s="27">
        <f t="shared" si="13"/>
        <v>3342.7311998399996</v>
      </c>
      <c r="W26" s="27">
        <f t="shared" si="13"/>
        <v>1186.3170410400003</v>
      </c>
      <c r="X26" s="27">
        <f t="shared" ref="X26" si="14">SUM(X27,X33)</f>
        <v>1324.7778045600003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1797.8379300000001</v>
      </c>
      <c r="D33" s="19">
        <f t="shared" si="17"/>
        <v>2159.3079900000002</v>
      </c>
      <c r="E33" s="19">
        <f t="shared" si="17"/>
        <v>2292.48117</v>
      </c>
      <c r="F33" s="19">
        <f t="shared" si="17"/>
        <v>2244.91932</v>
      </c>
      <c r="G33" s="19">
        <f t="shared" si="17"/>
        <v>2124.4292999999998</v>
      </c>
      <c r="H33" s="19">
        <f t="shared" si="17"/>
        <v>2451.0206700000003</v>
      </c>
      <c r="I33" s="19">
        <f t="shared" si="17"/>
        <v>2501.7533100000005</v>
      </c>
      <c r="J33" s="19">
        <f t="shared" si="17"/>
        <v>2990.0549700000006</v>
      </c>
      <c r="K33" s="19">
        <f t="shared" si="17"/>
        <v>2806.1491500000006</v>
      </c>
      <c r="L33" s="19">
        <f t="shared" si="17"/>
        <v>1712.2265999999997</v>
      </c>
      <c r="M33" s="19">
        <f t="shared" si="17"/>
        <v>2229.0653700000003</v>
      </c>
      <c r="N33" s="19">
        <f t="shared" si="17"/>
        <v>2086.3798200000001</v>
      </c>
      <c r="O33" s="19">
        <f t="shared" si="17"/>
        <v>1747.1052900000007</v>
      </c>
      <c r="P33" s="19">
        <f t="shared" si="17"/>
        <v>1931.0111100000001</v>
      </c>
      <c r="Q33" s="19">
        <f t="shared" si="17"/>
        <v>2232.2361599999999</v>
      </c>
      <c r="R33" s="19">
        <f t="shared" si="17"/>
        <v>2523.9488400000005</v>
      </c>
      <c r="S33" s="19">
        <f t="shared" si="17"/>
        <v>2606.3893800000001</v>
      </c>
      <c r="T33" s="19">
        <f t="shared" si="17"/>
        <v>3058.8753492000005</v>
      </c>
      <c r="U33" s="19">
        <f t="shared" si="17"/>
        <v>3305.1988821600003</v>
      </c>
      <c r="V33" s="19">
        <f t="shared" si="17"/>
        <v>3342.7311998399996</v>
      </c>
      <c r="W33" s="19">
        <f t="shared" si="17"/>
        <v>1186.3170410400003</v>
      </c>
      <c r="X33" s="19">
        <f t="shared" ref="X33" si="18">SUM(X34:X50)</f>
        <v>1324.7778045600003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1797.8379300000001</v>
      </c>
      <c r="D40" s="8">
        <f>INTAVI_PA_IN!D40+INTAVI_PA_EX!D40+INTAVI_FR_IN!D40+INTAVI_FR_EX!D40</f>
        <v>2159.3079900000002</v>
      </c>
      <c r="E40" s="8">
        <f>INTAVI_PA_IN!E40+INTAVI_PA_EX!E40+INTAVI_FR_IN!E40+INTAVI_FR_EX!E40</f>
        <v>2292.48117</v>
      </c>
      <c r="F40" s="8">
        <f>INTAVI_PA_IN!F40+INTAVI_PA_EX!F40+INTAVI_FR_IN!F40+INTAVI_FR_EX!F40</f>
        <v>2244.91932</v>
      </c>
      <c r="G40" s="8">
        <f>INTAVI_PA_IN!G40+INTAVI_PA_EX!G40+INTAVI_FR_IN!G40+INTAVI_FR_EX!G40</f>
        <v>2124.4292999999998</v>
      </c>
      <c r="H40" s="8">
        <f>INTAVI_PA_IN!H40+INTAVI_PA_EX!H40+INTAVI_FR_IN!H40+INTAVI_FR_EX!H40</f>
        <v>2451.0206700000003</v>
      </c>
      <c r="I40" s="8">
        <f>INTAVI_PA_IN!I40+INTAVI_PA_EX!I40+INTAVI_FR_IN!I40+INTAVI_FR_EX!I40</f>
        <v>2501.7533100000005</v>
      </c>
      <c r="J40" s="8">
        <f>INTAVI_PA_IN!J40+INTAVI_PA_EX!J40+INTAVI_FR_IN!J40+INTAVI_FR_EX!J40</f>
        <v>2990.0549700000006</v>
      </c>
      <c r="K40" s="8">
        <f>INTAVI_PA_IN!K40+INTAVI_PA_EX!K40+INTAVI_FR_IN!K40+INTAVI_FR_EX!K40</f>
        <v>2806.1491500000006</v>
      </c>
      <c r="L40" s="8">
        <f>INTAVI_PA_IN!L40+INTAVI_PA_EX!L40+INTAVI_FR_IN!L40+INTAVI_FR_EX!L40</f>
        <v>1712.2265999999997</v>
      </c>
      <c r="M40" s="8">
        <f>INTAVI_PA_IN!M40+INTAVI_PA_EX!M40+INTAVI_FR_IN!M40+INTAVI_FR_EX!M40</f>
        <v>2229.0653700000003</v>
      </c>
      <c r="N40" s="8">
        <f>INTAVI_PA_IN!N40+INTAVI_PA_EX!N40+INTAVI_FR_IN!N40+INTAVI_FR_EX!N40</f>
        <v>2086.3798200000001</v>
      </c>
      <c r="O40" s="8">
        <f>INTAVI_PA_IN!O40+INTAVI_PA_EX!O40+INTAVI_FR_IN!O40+INTAVI_FR_EX!O40</f>
        <v>1747.1052900000007</v>
      </c>
      <c r="P40" s="8">
        <f>INTAVI_PA_IN!P40+INTAVI_PA_EX!P40+INTAVI_FR_IN!P40+INTAVI_FR_EX!P40</f>
        <v>1931.0111100000001</v>
      </c>
      <c r="Q40" s="8">
        <f>INTAVI_PA_IN!Q40+INTAVI_PA_EX!Q40+INTAVI_FR_IN!Q40+INTAVI_FR_EX!Q40</f>
        <v>2232.2361599999999</v>
      </c>
      <c r="R40" s="8">
        <f>INTAVI_PA_IN!R40+INTAVI_PA_EX!R40+INTAVI_FR_IN!R40+INTAVI_FR_EX!R40</f>
        <v>2523.9488400000005</v>
      </c>
      <c r="S40" s="8">
        <f>INTAVI_PA_IN!S40+INTAVI_PA_EX!S40+INTAVI_FR_IN!S40+INTAVI_FR_EX!S40</f>
        <v>2606.3893800000001</v>
      </c>
      <c r="T40" s="8">
        <f>INTAVI_PA_IN!T40+INTAVI_PA_EX!T40+INTAVI_FR_IN!T40+INTAVI_FR_EX!T40</f>
        <v>3058.8753492000005</v>
      </c>
      <c r="U40" s="8">
        <f>INTAVI_PA_IN!U40+INTAVI_PA_EX!U40+INTAVI_FR_IN!U40+INTAVI_FR_EX!U40</f>
        <v>3305.1988821600003</v>
      </c>
      <c r="V40" s="8">
        <f>INTAVI_PA_IN!V40+INTAVI_PA_EX!V40+INTAVI_FR_IN!V40+INTAVI_FR_EX!V40</f>
        <v>3342.7311998399996</v>
      </c>
      <c r="W40" s="8">
        <f>INTAVI_PA_IN!W40+INTAVI_PA_EX!W40+INTAVI_FR_IN!W40+INTAVI_FR_EX!W40</f>
        <v>1186.3170410400003</v>
      </c>
      <c r="X40" s="8">
        <f>INTAVI_PA_IN!X40+INTAVI_PA_EX!X40+INTAVI_FR_IN!X40+INTAVI_FR_EX!X40</f>
        <v>1324.7778045600003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1086.8622374297995</v>
      </c>
      <c r="D2" s="21">
        <f t="shared" ref="D2:X2" si="0">SUM(D3,D17,D22,D25,D26,D51,D52)</f>
        <v>1350.1732567040215</v>
      </c>
      <c r="E2" s="21">
        <f t="shared" si="0"/>
        <v>1460.9956064674191</v>
      </c>
      <c r="F2" s="21">
        <f t="shared" si="0"/>
        <v>1513.7404588367788</v>
      </c>
      <c r="G2" s="21">
        <f t="shared" si="0"/>
        <v>1420.9237605906258</v>
      </c>
      <c r="H2" s="21">
        <f t="shared" si="0"/>
        <v>1650.5408901023313</v>
      </c>
      <c r="I2" s="21">
        <f t="shared" si="0"/>
        <v>1675.5118494678095</v>
      </c>
      <c r="J2" s="21">
        <f t="shared" si="0"/>
        <v>2024.2255303372847</v>
      </c>
      <c r="K2" s="21">
        <f t="shared" si="0"/>
        <v>1902.3924239361008</v>
      </c>
      <c r="L2" s="21">
        <f t="shared" si="0"/>
        <v>1129.3565800089593</v>
      </c>
      <c r="M2" s="21">
        <f t="shared" si="0"/>
        <v>1436.2024336246902</v>
      </c>
      <c r="N2" s="21">
        <f t="shared" si="0"/>
        <v>1347.5152848586463</v>
      </c>
      <c r="O2" s="21">
        <f t="shared" si="0"/>
        <v>1113.9799766367469</v>
      </c>
      <c r="P2" s="21">
        <f t="shared" si="0"/>
        <v>1230.1856626622812</v>
      </c>
      <c r="Q2" s="21">
        <f t="shared" si="0"/>
        <v>1435.749722309879</v>
      </c>
      <c r="R2" s="21">
        <f t="shared" si="0"/>
        <v>1634.0078924501483</v>
      </c>
      <c r="S2" s="21">
        <f t="shared" si="0"/>
        <v>1734.3222762132084</v>
      </c>
      <c r="T2" s="21">
        <f t="shared" si="0"/>
        <v>2050.0508731857685</v>
      </c>
      <c r="U2" s="21">
        <f t="shared" si="0"/>
        <v>2223.5964549625792</v>
      </c>
      <c r="V2" s="21">
        <f t="shared" si="0"/>
        <v>2229.6752117794681</v>
      </c>
      <c r="W2" s="21">
        <f t="shared" si="0"/>
        <v>651.85277496818264</v>
      </c>
      <c r="X2" s="21">
        <f t="shared" si="0"/>
        <v>755.01547010860565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1086.8622374297995</v>
      </c>
      <c r="D26" s="27">
        <f t="shared" si="7"/>
        <v>1350.1732567040215</v>
      </c>
      <c r="E26" s="27">
        <f t="shared" si="7"/>
        <v>1460.9956064674191</v>
      </c>
      <c r="F26" s="27">
        <f t="shared" si="7"/>
        <v>1513.7404588367788</v>
      </c>
      <c r="G26" s="27">
        <f t="shared" si="7"/>
        <v>1420.9237605906258</v>
      </c>
      <c r="H26" s="27">
        <f t="shared" si="7"/>
        <v>1650.5408901023313</v>
      </c>
      <c r="I26" s="27">
        <f t="shared" si="7"/>
        <v>1675.5118494678095</v>
      </c>
      <c r="J26" s="27">
        <f t="shared" si="7"/>
        <v>2024.2255303372847</v>
      </c>
      <c r="K26" s="27">
        <f t="shared" si="7"/>
        <v>1902.3924239361008</v>
      </c>
      <c r="L26" s="27">
        <f t="shared" si="7"/>
        <v>1129.3565800089593</v>
      </c>
      <c r="M26" s="27">
        <f t="shared" si="7"/>
        <v>1436.2024336246902</v>
      </c>
      <c r="N26" s="27">
        <f t="shared" si="7"/>
        <v>1347.5152848586463</v>
      </c>
      <c r="O26" s="27">
        <f t="shared" si="7"/>
        <v>1113.9799766367469</v>
      </c>
      <c r="P26" s="27">
        <f t="shared" si="7"/>
        <v>1230.1856626622812</v>
      </c>
      <c r="Q26" s="27">
        <f t="shared" si="7"/>
        <v>1435.749722309879</v>
      </c>
      <c r="R26" s="27">
        <f t="shared" si="7"/>
        <v>1634.0078924501483</v>
      </c>
      <c r="S26" s="27">
        <f t="shared" si="7"/>
        <v>1734.3222762132084</v>
      </c>
      <c r="T26" s="27">
        <f t="shared" si="7"/>
        <v>2050.0508731857685</v>
      </c>
      <c r="U26" s="27">
        <f t="shared" si="7"/>
        <v>2223.5964549625792</v>
      </c>
      <c r="V26" s="27">
        <f t="shared" si="7"/>
        <v>2229.6752117794681</v>
      </c>
      <c r="W26" s="27">
        <f t="shared" si="7"/>
        <v>651.85277496818264</v>
      </c>
      <c r="X26" s="27">
        <f t="shared" si="7"/>
        <v>755.01547010860565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1086.8622374297995</v>
      </c>
      <c r="D33" s="19">
        <f t="shared" si="9"/>
        <v>1350.1732567040215</v>
      </c>
      <c r="E33" s="19">
        <f t="shared" si="9"/>
        <v>1460.9956064674191</v>
      </c>
      <c r="F33" s="19">
        <f t="shared" si="9"/>
        <v>1513.7404588367788</v>
      </c>
      <c r="G33" s="19">
        <f t="shared" si="9"/>
        <v>1420.9237605906258</v>
      </c>
      <c r="H33" s="19">
        <f t="shared" si="9"/>
        <v>1650.5408901023313</v>
      </c>
      <c r="I33" s="19">
        <f t="shared" si="9"/>
        <v>1675.5118494678095</v>
      </c>
      <c r="J33" s="19">
        <f t="shared" si="9"/>
        <v>2024.2255303372847</v>
      </c>
      <c r="K33" s="19">
        <f t="shared" si="9"/>
        <v>1902.3924239361008</v>
      </c>
      <c r="L33" s="19">
        <f t="shared" si="9"/>
        <v>1129.3565800089593</v>
      </c>
      <c r="M33" s="19">
        <f t="shared" si="9"/>
        <v>1436.2024336246902</v>
      </c>
      <c r="N33" s="19">
        <f t="shared" si="9"/>
        <v>1347.5152848586463</v>
      </c>
      <c r="O33" s="19">
        <f t="shared" si="9"/>
        <v>1113.9799766367469</v>
      </c>
      <c r="P33" s="19">
        <f t="shared" si="9"/>
        <v>1230.1856626622812</v>
      </c>
      <c r="Q33" s="19">
        <f t="shared" si="9"/>
        <v>1435.749722309879</v>
      </c>
      <c r="R33" s="19">
        <f t="shared" si="9"/>
        <v>1634.0078924501483</v>
      </c>
      <c r="S33" s="19">
        <f t="shared" si="9"/>
        <v>1734.3222762132084</v>
      </c>
      <c r="T33" s="19">
        <f t="shared" si="9"/>
        <v>2050.0508731857685</v>
      </c>
      <c r="U33" s="19">
        <f t="shared" si="9"/>
        <v>2223.5964549625792</v>
      </c>
      <c r="V33" s="19">
        <f t="shared" si="9"/>
        <v>2229.6752117794681</v>
      </c>
      <c r="W33" s="19">
        <f t="shared" si="9"/>
        <v>651.85277496818264</v>
      </c>
      <c r="X33" s="19">
        <f t="shared" si="9"/>
        <v>755.01547010860565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1086.8622374297995</v>
      </c>
      <c r="D40" s="8">
        <v>1350.1732567040215</v>
      </c>
      <c r="E40" s="8">
        <v>1460.9956064674191</v>
      </c>
      <c r="F40" s="8">
        <v>1513.7404588367788</v>
      </c>
      <c r="G40" s="8">
        <v>1420.9237605906258</v>
      </c>
      <c r="H40" s="8">
        <v>1650.5408901023313</v>
      </c>
      <c r="I40" s="8">
        <v>1675.5118494678095</v>
      </c>
      <c r="J40" s="8">
        <v>2024.2255303372847</v>
      </c>
      <c r="K40" s="8">
        <v>1902.3924239361008</v>
      </c>
      <c r="L40" s="8">
        <v>1129.3565800089593</v>
      </c>
      <c r="M40" s="8">
        <v>1436.2024336246902</v>
      </c>
      <c r="N40" s="8">
        <v>1347.5152848586463</v>
      </c>
      <c r="O40" s="8">
        <v>1113.9799766367469</v>
      </c>
      <c r="P40" s="8">
        <v>1230.1856626622812</v>
      </c>
      <c r="Q40" s="8">
        <v>1435.749722309879</v>
      </c>
      <c r="R40" s="8">
        <v>1634.0078924501483</v>
      </c>
      <c r="S40" s="8">
        <v>1734.3222762132084</v>
      </c>
      <c r="T40" s="8">
        <v>2050.0508731857685</v>
      </c>
      <c r="U40" s="8">
        <v>2223.5964549625792</v>
      </c>
      <c r="V40" s="8">
        <v>2229.6752117794681</v>
      </c>
      <c r="W40" s="8">
        <v>651.85277496818264</v>
      </c>
      <c r="X40" s="8">
        <v>755.01547010860565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680.12275789886121</v>
      </c>
      <c r="D2" s="21">
        <f t="shared" ref="D2:X2" si="0">SUM(D3,D17,D22,D25,D26,D51,D52)</f>
        <v>775.03606516764319</v>
      </c>
      <c r="E2" s="21">
        <f t="shared" si="0"/>
        <v>798.74402926200048</v>
      </c>
      <c r="F2" s="21">
        <f t="shared" si="0"/>
        <v>695.28711413749136</v>
      </c>
      <c r="G2" s="21">
        <f t="shared" si="0"/>
        <v>653.46074960526369</v>
      </c>
      <c r="H2" s="21">
        <f t="shared" si="0"/>
        <v>744.92421531609591</v>
      </c>
      <c r="I2" s="21">
        <f t="shared" si="0"/>
        <v>758.63389711247476</v>
      </c>
      <c r="J2" s="21">
        <f t="shared" si="0"/>
        <v>898.28165242197144</v>
      </c>
      <c r="K2" s="21">
        <f t="shared" si="0"/>
        <v>841.98640577397975</v>
      </c>
      <c r="L2" s="21">
        <f t="shared" si="0"/>
        <v>544.93294305782763</v>
      </c>
      <c r="M2" s="21">
        <f t="shared" si="0"/>
        <v>732.62346337489726</v>
      </c>
      <c r="N2" s="21">
        <f t="shared" si="0"/>
        <v>689.69520667607947</v>
      </c>
      <c r="O2" s="21">
        <f t="shared" si="0"/>
        <v>584.78703539223113</v>
      </c>
      <c r="P2" s="21">
        <f t="shared" si="0"/>
        <v>648.57114028981584</v>
      </c>
      <c r="Q2" s="21">
        <f t="shared" si="0"/>
        <v>739.46092915005124</v>
      </c>
      <c r="R2" s="21">
        <f t="shared" si="0"/>
        <v>824.2353404151122</v>
      </c>
      <c r="S2" s="21">
        <f t="shared" si="0"/>
        <v>815.09172148381674</v>
      </c>
      <c r="T2" s="21">
        <f t="shared" si="0"/>
        <v>935.98809001989071</v>
      </c>
      <c r="U2" s="21">
        <f t="shared" si="0"/>
        <v>1015.8533376362436</v>
      </c>
      <c r="V2" s="21">
        <f t="shared" si="0"/>
        <v>1052.6385681324941</v>
      </c>
      <c r="W2" s="21">
        <f t="shared" si="0"/>
        <v>452.20093355368346</v>
      </c>
      <c r="X2" s="21">
        <f t="shared" si="0"/>
        <v>468.39362533107806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680.12275789886121</v>
      </c>
      <c r="D26" s="27">
        <f t="shared" si="7"/>
        <v>775.03606516764319</v>
      </c>
      <c r="E26" s="27">
        <f t="shared" si="7"/>
        <v>798.74402926200048</v>
      </c>
      <c r="F26" s="27">
        <f t="shared" si="7"/>
        <v>695.28711413749136</v>
      </c>
      <c r="G26" s="27">
        <f t="shared" si="7"/>
        <v>653.46074960526369</v>
      </c>
      <c r="H26" s="27">
        <f t="shared" si="7"/>
        <v>744.92421531609591</v>
      </c>
      <c r="I26" s="27">
        <f t="shared" si="7"/>
        <v>758.63389711247476</v>
      </c>
      <c r="J26" s="27">
        <f t="shared" si="7"/>
        <v>898.28165242197144</v>
      </c>
      <c r="K26" s="27">
        <f t="shared" si="7"/>
        <v>841.98640577397975</v>
      </c>
      <c r="L26" s="27">
        <f t="shared" si="7"/>
        <v>544.93294305782763</v>
      </c>
      <c r="M26" s="27">
        <f t="shared" si="7"/>
        <v>732.62346337489726</v>
      </c>
      <c r="N26" s="27">
        <f t="shared" si="7"/>
        <v>689.69520667607947</v>
      </c>
      <c r="O26" s="27">
        <f t="shared" si="7"/>
        <v>584.78703539223113</v>
      </c>
      <c r="P26" s="27">
        <f t="shared" si="7"/>
        <v>648.57114028981584</v>
      </c>
      <c r="Q26" s="27">
        <f t="shared" si="7"/>
        <v>739.46092915005124</v>
      </c>
      <c r="R26" s="27">
        <f t="shared" si="7"/>
        <v>824.2353404151122</v>
      </c>
      <c r="S26" s="27">
        <f t="shared" si="7"/>
        <v>815.09172148381674</v>
      </c>
      <c r="T26" s="27">
        <f t="shared" si="7"/>
        <v>935.98809001989071</v>
      </c>
      <c r="U26" s="27">
        <f t="shared" si="7"/>
        <v>1015.8533376362436</v>
      </c>
      <c r="V26" s="27">
        <f t="shared" si="7"/>
        <v>1052.6385681324941</v>
      </c>
      <c r="W26" s="27">
        <f t="shared" si="7"/>
        <v>452.20093355368346</v>
      </c>
      <c r="X26" s="27">
        <f t="shared" si="7"/>
        <v>468.39362533107806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680.12275789886121</v>
      </c>
      <c r="D33" s="19">
        <f t="shared" si="9"/>
        <v>775.03606516764319</v>
      </c>
      <c r="E33" s="19">
        <f t="shared" si="9"/>
        <v>798.74402926200048</v>
      </c>
      <c r="F33" s="19">
        <f t="shared" si="9"/>
        <v>695.28711413749136</v>
      </c>
      <c r="G33" s="19">
        <f t="shared" si="9"/>
        <v>653.46074960526369</v>
      </c>
      <c r="H33" s="19">
        <f t="shared" si="9"/>
        <v>744.92421531609591</v>
      </c>
      <c r="I33" s="19">
        <f t="shared" si="9"/>
        <v>758.63389711247476</v>
      </c>
      <c r="J33" s="19">
        <f t="shared" si="9"/>
        <v>898.28165242197144</v>
      </c>
      <c r="K33" s="19">
        <f t="shared" si="9"/>
        <v>841.98640577397975</v>
      </c>
      <c r="L33" s="19">
        <f t="shared" si="9"/>
        <v>544.93294305782763</v>
      </c>
      <c r="M33" s="19">
        <f t="shared" si="9"/>
        <v>732.62346337489726</v>
      </c>
      <c r="N33" s="19">
        <f t="shared" si="9"/>
        <v>689.69520667607947</v>
      </c>
      <c r="O33" s="19">
        <f t="shared" si="9"/>
        <v>584.78703539223113</v>
      </c>
      <c r="P33" s="19">
        <f t="shared" si="9"/>
        <v>648.57114028981584</v>
      </c>
      <c r="Q33" s="19">
        <f t="shared" si="9"/>
        <v>739.46092915005124</v>
      </c>
      <c r="R33" s="19">
        <f t="shared" si="9"/>
        <v>824.2353404151122</v>
      </c>
      <c r="S33" s="19">
        <f t="shared" si="9"/>
        <v>815.09172148381674</v>
      </c>
      <c r="T33" s="19">
        <f t="shared" si="9"/>
        <v>935.98809001989071</v>
      </c>
      <c r="U33" s="19">
        <f t="shared" si="9"/>
        <v>1015.8533376362436</v>
      </c>
      <c r="V33" s="19">
        <f t="shared" si="9"/>
        <v>1052.6385681324941</v>
      </c>
      <c r="W33" s="19">
        <f t="shared" si="9"/>
        <v>452.20093355368346</v>
      </c>
      <c r="X33" s="19">
        <f t="shared" si="9"/>
        <v>468.39362533107806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680.12275789886121</v>
      </c>
      <c r="D40" s="8">
        <v>775.03606516764319</v>
      </c>
      <c r="E40" s="8">
        <v>798.74402926200048</v>
      </c>
      <c r="F40" s="8">
        <v>695.28711413749136</v>
      </c>
      <c r="G40" s="8">
        <v>653.46074960526369</v>
      </c>
      <c r="H40" s="8">
        <v>744.92421531609591</v>
      </c>
      <c r="I40" s="8">
        <v>758.63389711247476</v>
      </c>
      <c r="J40" s="8">
        <v>898.28165242197144</v>
      </c>
      <c r="K40" s="8">
        <v>841.98640577397975</v>
      </c>
      <c r="L40" s="8">
        <v>544.93294305782763</v>
      </c>
      <c r="M40" s="8">
        <v>732.62346337489726</v>
      </c>
      <c r="N40" s="8">
        <v>689.69520667607947</v>
      </c>
      <c r="O40" s="8">
        <v>584.78703539223113</v>
      </c>
      <c r="P40" s="8">
        <v>648.57114028981584</v>
      </c>
      <c r="Q40" s="8">
        <v>739.46092915005124</v>
      </c>
      <c r="R40" s="8">
        <v>824.2353404151122</v>
      </c>
      <c r="S40" s="8">
        <v>815.09172148381674</v>
      </c>
      <c r="T40" s="8">
        <v>935.98809001989071</v>
      </c>
      <c r="U40" s="8">
        <v>1015.8533376362436</v>
      </c>
      <c r="V40" s="8">
        <v>1052.6385681324941</v>
      </c>
      <c r="W40" s="8">
        <v>452.20093355368346</v>
      </c>
      <c r="X40" s="8">
        <v>468.39362533107806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13.239499238866637</v>
      </c>
      <c r="D2" s="21">
        <f t="shared" ref="D2:X2" si="0">SUM(D3,D17,D22,D25,D26,D51,D52)</f>
        <v>14.595403706778923</v>
      </c>
      <c r="E2" s="21">
        <f t="shared" si="0"/>
        <v>11.515598486302149</v>
      </c>
      <c r="F2" s="21">
        <f t="shared" si="0"/>
        <v>11.324869719053865</v>
      </c>
      <c r="G2" s="21">
        <f t="shared" si="0"/>
        <v>10.977535205425303</v>
      </c>
      <c r="H2" s="21">
        <f t="shared" si="0"/>
        <v>21.076730874943276</v>
      </c>
      <c r="I2" s="21">
        <f t="shared" si="0"/>
        <v>31.733987015240007</v>
      </c>
      <c r="J2" s="21">
        <f t="shared" si="0"/>
        <v>33.286517176288207</v>
      </c>
      <c r="K2" s="21">
        <f t="shared" si="0"/>
        <v>30.619442074002368</v>
      </c>
      <c r="L2" s="21">
        <f t="shared" si="0"/>
        <v>20.943786389571983</v>
      </c>
      <c r="M2" s="21">
        <f t="shared" si="0"/>
        <v>29.751803807083107</v>
      </c>
      <c r="N2" s="21">
        <f t="shared" si="0"/>
        <v>25.930632954123823</v>
      </c>
      <c r="O2" s="21">
        <f t="shared" si="0"/>
        <v>20.204183579232513</v>
      </c>
      <c r="P2" s="21">
        <f t="shared" si="0"/>
        <v>20.314163373006757</v>
      </c>
      <c r="Q2" s="21">
        <f t="shared" si="0"/>
        <v>24.967164931763687</v>
      </c>
      <c r="R2" s="21">
        <f t="shared" si="0"/>
        <v>29.42118704173927</v>
      </c>
      <c r="S2" s="21">
        <f t="shared" si="0"/>
        <v>25.012394283842195</v>
      </c>
      <c r="T2" s="21">
        <f t="shared" si="0"/>
        <v>28.82104699567217</v>
      </c>
      <c r="U2" s="21">
        <f t="shared" si="0"/>
        <v>31.216275963166751</v>
      </c>
      <c r="V2" s="21">
        <f t="shared" si="0"/>
        <v>30.098391874137842</v>
      </c>
      <c r="W2" s="21">
        <f t="shared" si="0"/>
        <v>27.491842357651738</v>
      </c>
      <c r="X2" s="21">
        <f t="shared" si="0"/>
        <v>35.463344564353839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13.239499238866637</v>
      </c>
      <c r="D26" s="27">
        <f t="shared" si="7"/>
        <v>14.595403706778923</v>
      </c>
      <c r="E26" s="27">
        <f t="shared" si="7"/>
        <v>11.515598486302149</v>
      </c>
      <c r="F26" s="27">
        <f t="shared" si="7"/>
        <v>11.324869719053865</v>
      </c>
      <c r="G26" s="27">
        <f t="shared" si="7"/>
        <v>10.977535205425303</v>
      </c>
      <c r="H26" s="27">
        <f t="shared" si="7"/>
        <v>21.076730874943276</v>
      </c>
      <c r="I26" s="27">
        <f t="shared" si="7"/>
        <v>31.733987015240007</v>
      </c>
      <c r="J26" s="27">
        <f t="shared" si="7"/>
        <v>33.286517176288207</v>
      </c>
      <c r="K26" s="27">
        <f t="shared" si="7"/>
        <v>30.619442074002368</v>
      </c>
      <c r="L26" s="27">
        <f t="shared" si="7"/>
        <v>20.943786389571983</v>
      </c>
      <c r="M26" s="27">
        <f t="shared" si="7"/>
        <v>29.751803807083107</v>
      </c>
      <c r="N26" s="27">
        <f t="shared" si="7"/>
        <v>25.930632954123823</v>
      </c>
      <c r="O26" s="27">
        <f t="shared" si="7"/>
        <v>20.204183579232513</v>
      </c>
      <c r="P26" s="27">
        <f t="shared" si="7"/>
        <v>20.314163373006757</v>
      </c>
      <c r="Q26" s="27">
        <f t="shared" si="7"/>
        <v>24.967164931763687</v>
      </c>
      <c r="R26" s="27">
        <f t="shared" si="7"/>
        <v>29.42118704173927</v>
      </c>
      <c r="S26" s="27">
        <f t="shared" si="7"/>
        <v>25.012394283842195</v>
      </c>
      <c r="T26" s="27">
        <f t="shared" si="7"/>
        <v>28.82104699567217</v>
      </c>
      <c r="U26" s="27">
        <f t="shared" si="7"/>
        <v>31.216275963166751</v>
      </c>
      <c r="V26" s="27">
        <f t="shared" si="7"/>
        <v>30.098391874137842</v>
      </c>
      <c r="W26" s="27">
        <f t="shared" si="7"/>
        <v>27.491842357651738</v>
      </c>
      <c r="X26" s="27">
        <f t="shared" si="7"/>
        <v>35.463344564353839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13.239499238866637</v>
      </c>
      <c r="D33" s="19">
        <f t="shared" si="9"/>
        <v>14.595403706778923</v>
      </c>
      <c r="E33" s="19">
        <f t="shared" si="9"/>
        <v>11.515598486302149</v>
      </c>
      <c r="F33" s="19">
        <f t="shared" si="9"/>
        <v>11.324869719053865</v>
      </c>
      <c r="G33" s="19">
        <f t="shared" si="9"/>
        <v>10.977535205425303</v>
      </c>
      <c r="H33" s="19">
        <f t="shared" si="9"/>
        <v>21.076730874943276</v>
      </c>
      <c r="I33" s="19">
        <f t="shared" si="9"/>
        <v>31.733987015240007</v>
      </c>
      <c r="J33" s="19">
        <f t="shared" si="9"/>
        <v>33.286517176288207</v>
      </c>
      <c r="K33" s="19">
        <f t="shared" si="9"/>
        <v>30.619442074002368</v>
      </c>
      <c r="L33" s="19">
        <f t="shared" si="9"/>
        <v>20.943786389571983</v>
      </c>
      <c r="M33" s="19">
        <f t="shared" si="9"/>
        <v>29.751803807083107</v>
      </c>
      <c r="N33" s="19">
        <f t="shared" si="9"/>
        <v>25.930632954123823</v>
      </c>
      <c r="O33" s="19">
        <f t="shared" si="9"/>
        <v>20.204183579232513</v>
      </c>
      <c r="P33" s="19">
        <f t="shared" si="9"/>
        <v>20.314163373006757</v>
      </c>
      <c r="Q33" s="19">
        <f t="shared" si="9"/>
        <v>24.967164931763687</v>
      </c>
      <c r="R33" s="19">
        <f t="shared" si="9"/>
        <v>29.42118704173927</v>
      </c>
      <c r="S33" s="19">
        <f t="shared" si="9"/>
        <v>25.012394283842195</v>
      </c>
      <c r="T33" s="19">
        <f t="shared" si="9"/>
        <v>28.82104699567217</v>
      </c>
      <c r="U33" s="19">
        <f t="shared" si="9"/>
        <v>31.216275963166751</v>
      </c>
      <c r="V33" s="19">
        <f t="shared" si="9"/>
        <v>30.098391874137842</v>
      </c>
      <c r="W33" s="19">
        <f t="shared" si="9"/>
        <v>27.491842357651738</v>
      </c>
      <c r="X33" s="19">
        <f t="shared" si="9"/>
        <v>35.463344564353839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13.239499238866637</v>
      </c>
      <c r="D40" s="8">
        <v>14.595403706778923</v>
      </c>
      <c r="E40" s="8">
        <v>11.515598486302149</v>
      </c>
      <c r="F40" s="8">
        <v>11.324869719053865</v>
      </c>
      <c r="G40" s="8">
        <v>10.977535205425303</v>
      </c>
      <c r="H40" s="8">
        <v>21.076730874943276</v>
      </c>
      <c r="I40" s="8">
        <v>31.733987015240007</v>
      </c>
      <c r="J40" s="8">
        <v>33.286517176288207</v>
      </c>
      <c r="K40" s="8">
        <v>30.619442074002368</v>
      </c>
      <c r="L40" s="8">
        <v>20.943786389571983</v>
      </c>
      <c r="M40" s="8">
        <v>29.751803807083107</v>
      </c>
      <c r="N40" s="8">
        <v>25.930632954123823</v>
      </c>
      <c r="O40" s="8">
        <v>20.204183579232513</v>
      </c>
      <c r="P40" s="8">
        <v>20.314163373006757</v>
      </c>
      <c r="Q40" s="8">
        <v>24.967164931763687</v>
      </c>
      <c r="R40" s="8">
        <v>29.42118704173927</v>
      </c>
      <c r="S40" s="8">
        <v>25.012394283842195</v>
      </c>
      <c r="T40" s="8">
        <v>28.82104699567217</v>
      </c>
      <c r="U40" s="8">
        <v>31.216275963166751</v>
      </c>
      <c r="V40" s="8">
        <v>30.098391874137842</v>
      </c>
      <c r="W40" s="8">
        <v>27.491842357651738</v>
      </c>
      <c r="X40" s="8">
        <v>35.463344564353839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17.613435432472969</v>
      </c>
      <c r="D2" s="21">
        <f t="shared" ref="D2:X2" si="0">SUM(D3,D17,D22,D25,D26,D51,D52)</f>
        <v>19.503264421556871</v>
      </c>
      <c r="E2" s="21">
        <f t="shared" si="0"/>
        <v>21.225935784278025</v>
      </c>
      <c r="F2" s="21">
        <f t="shared" si="0"/>
        <v>24.56687730667571</v>
      </c>
      <c r="G2" s="21">
        <f t="shared" si="0"/>
        <v>39.06725459868489</v>
      </c>
      <c r="H2" s="21">
        <f t="shared" si="0"/>
        <v>34.47883370662975</v>
      </c>
      <c r="I2" s="21">
        <f t="shared" si="0"/>
        <v>35.873576404476225</v>
      </c>
      <c r="J2" s="21">
        <f t="shared" si="0"/>
        <v>34.261270064456113</v>
      </c>
      <c r="K2" s="21">
        <f t="shared" si="0"/>
        <v>31.150878215917757</v>
      </c>
      <c r="L2" s="21">
        <f t="shared" si="0"/>
        <v>16.993290543641116</v>
      </c>
      <c r="M2" s="21">
        <f t="shared" si="0"/>
        <v>30.487669193329701</v>
      </c>
      <c r="N2" s="21">
        <f t="shared" si="0"/>
        <v>23.238695511150716</v>
      </c>
      <c r="O2" s="21">
        <f t="shared" si="0"/>
        <v>28.134094391790089</v>
      </c>
      <c r="P2" s="21">
        <f t="shared" si="0"/>
        <v>31.940143674896266</v>
      </c>
      <c r="Q2" s="21">
        <f t="shared" si="0"/>
        <v>32.058343608306025</v>
      </c>
      <c r="R2" s="21">
        <f t="shared" si="0"/>
        <v>36.284420093000648</v>
      </c>
      <c r="S2" s="21">
        <f t="shared" si="0"/>
        <v>31.962988019132993</v>
      </c>
      <c r="T2" s="21">
        <f t="shared" si="0"/>
        <v>44.015338998668767</v>
      </c>
      <c r="U2" s="21">
        <f t="shared" si="0"/>
        <v>34.532813598010939</v>
      </c>
      <c r="V2" s="21">
        <f t="shared" si="0"/>
        <v>30.319028053899537</v>
      </c>
      <c r="W2" s="21">
        <f t="shared" si="0"/>
        <v>54.771490160482458</v>
      </c>
      <c r="X2" s="21">
        <f t="shared" si="0"/>
        <v>65.905364555962592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17.613435432472969</v>
      </c>
      <c r="D26" s="27">
        <f t="shared" si="7"/>
        <v>19.503264421556871</v>
      </c>
      <c r="E26" s="27">
        <f t="shared" si="7"/>
        <v>21.225935784278025</v>
      </c>
      <c r="F26" s="27">
        <f t="shared" si="7"/>
        <v>24.56687730667571</v>
      </c>
      <c r="G26" s="27">
        <f t="shared" si="7"/>
        <v>39.06725459868489</v>
      </c>
      <c r="H26" s="27">
        <f t="shared" si="7"/>
        <v>34.47883370662975</v>
      </c>
      <c r="I26" s="27">
        <f t="shared" si="7"/>
        <v>35.873576404476225</v>
      </c>
      <c r="J26" s="27">
        <f t="shared" si="7"/>
        <v>34.261270064456113</v>
      </c>
      <c r="K26" s="27">
        <f t="shared" si="7"/>
        <v>31.150878215917757</v>
      </c>
      <c r="L26" s="27">
        <f t="shared" si="7"/>
        <v>16.993290543641116</v>
      </c>
      <c r="M26" s="27">
        <f t="shared" si="7"/>
        <v>30.487669193329701</v>
      </c>
      <c r="N26" s="27">
        <f t="shared" si="7"/>
        <v>23.238695511150716</v>
      </c>
      <c r="O26" s="27">
        <f t="shared" si="7"/>
        <v>28.134094391790089</v>
      </c>
      <c r="P26" s="27">
        <f t="shared" si="7"/>
        <v>31.940143674896266</v>
      </c>
      <c r="Q26" s="27">
        <f t="shared" si="7"/>
        <v>32.058343608306025</v>
      </c>
      <c r="R26" s="27">
        <f t="shared" si="7"/>
        <v>36.284420093000648</v>
      </c>
      <c r="S26" s="27">
        <f t="shared" si="7"/>
        <v>31.962988019132993</v>
      </c>
      <c r="T26" s="27">
        <f t="shared" si="7"/>
        <v>44.015338998668767</v>
      </c>
      <c r="U26" s="27">
        <f t="shared" si="7"/>
        <v>34.532813598010939</v>
      </c>
      <c r="V26" s="27">
        <f t="shared" si="7"/>
        <v>30.319028053899537</v>
      </c>
      <c r="W26" s="27">
        <f t="shared" si="7"/>
        <v>54.771490160482458</v>
      </c>
      <c r="X26" s="27">
        <f t="shared" si="7"/>
        <v>65.905364555962592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17.613435432472969</v>
      </c>
      <c r="D33" s="19">
        <f t="shared" si="9"/>
        <v>19.503264421556871</v>
      </c>
      <c r="E33" s="19">
        <f t="shared" si="9"/>
        <v>21.225935784278025</v>
      </c>
      <c r="F33" s="19">
        <f t="shared" si="9"/>
        <v>24.56687730667571</v>
      </c>
      <c r="G33" s="19">
        <f t="shared" si="9"/>
        <v>39.06725459868489</v>
      </c>
      <c r="H33" s="19">
        <f t="shared" si="9"/>
        <v>34.47883370662975</v>
      </c>
      <c r="I33" s="19">
        <f t="shared" si="9"/>
        <v>35.873576404476225</v>
      </c>
      <c r="J33" s="19">
        <f t="shared" si="9"/>
        <v>34.261270064456113</v>
      </c>
      <c r="K33" s="19">
        <f t="shared" si="9"/>
        <v>31.150878215917757</v>
      </c>
      <c r="L33" s="19">
        <f t="shared" si="9"/>
        <v>16.993290543641116</v>
      </c>
      <c r="M33" s="19">
        <f t="shared" si="9"/>
        <v>30.487669193329701</v>
      </c>
      <c r="N33" s="19">
        <f t="shared" si="9"/>
        <v>23.238695511150716</v>
      </c>
      <c r="O33" s="19">
        <f t="shared" si="9"/>
        <v>28.134094391790089</v>
      </c>
      <c r="P33" s="19">
        <f t="shared" si="9"/>
        <v>31.940143674896266</v>
      </c>
      <c r="Q33" s="19">
        <f t="shared" si="9"/>
        <v>32.058343608306025</v>
      </c>
      <c r="R33" s="19">
        <f t="shared" si="9"/>
        <v>36.284420093000648</v>
      </c>
      <c r="S33" s="19">
        <f t="shared" si="9"/>
        <v>31.962988019132993</v>
      </c>
      <c r="T33" s="19">
        <f t="shared" si="9"/>
        <v>44.015338998668767</v>
      </c>
      <c r="U33" s="19">
        <f t="shared" si="9"/>
        <v>34.532813598010939</v>
      </c>
      <c r="V33" s="19">
        <f t="shared" si="9"/>
        <v>30.319028053899537</v>
      </c>
      <c r="W33" s="19">
        <f t="shared" si="9"/>
        <v>54.771490160482458</v>
      </c>
      <c r="X33" s="19">
        <f t="shared" si="9"/>
        <v>65.905364555962592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17.613435432472969</v>
      </c>
      <c r="D40" s="8">
        <v>19.503264421556871</v>
      </c>
      <c r="E40" s="8">
        <v>21.225935784278025</v>
      </c>
      <c r="F40" s="8">
        <v>24.56687730667571</v>
      </c>
      <c r="G40" s="8">
        <v>39.06725459868489</v>
      </c>
      <c r="H40" s="8">
        <v>34.47883370662975</v>
      </c>
      <c r="I40" s="8">
        <v>35.873576404476225</v>
      </c>
      <c r="J40" s="8">
        <v>34.261270064456113</v>
      </c>
      <c r="K40" s="8">
        <v>31.150878215917757</v>
      </c>
      <c r="L40" s="8">
        <v>16.993290543641116</v>
      </c>
      <c r="M40" s="8">
        <v>30.487669193329701</v>
      </c>
      <c r="N40" s="8">
        <v>23.238695511150716</v>
      </c>
      <c r="O40" s="8">
        <v>28.134094391790089</v>
      </c>
      <c r="P40" s="8">
        <v>31.940143674896266</v>
      </c>
      <c r="Q40" s="8">
        <v>32.058343608306025</v>
      </c>
      <c r="R40" s="8">
        <v>36.284420093000648</v>
      </c>
      <c r="S40" s="8">
        <v>31.962988019132993</v>
      </c>
      <c r="T40" s="8">
        <v>44.015338998668767</v>
      </c>
      <c r="U40" s="8">
        <v>34.532813598010939</v>
      </c>
      <c r="V40" s="8">
        <v>30.319028053899537</v>
      </c>
      <c r="W40" s="8">
        <v>54.771490160482458</v>
      </c>
      <c r="X40" s="8">
        <v>65.905364555962592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41378.412659106005</v>
      </c>
      <c r="D2" s="21">
        <f t="shared" ref="D2:X2" si="0">SUM(D3,D17,D22,D25,D26,D51,D52)</f>
        <v>43549.111766462396</v>
      </c>
      <c r="E2" s="21">
        <f t="shared" si="0"/>
        <v>42650.308398525602</v>
      </c>
      <c r="F2" s="21">
        <f t="shared" si="0"/>
        <v>42437.840402118003</v>
      </c>
      <c r="G2" s="21">
        <f t="shared" si="0"/>
        <v>42934.716001928406</v>
      </c>
      <c r="H2" s="21">
        <f t="shared" si="0"/>
        <v>44843.962489449601</v>
      </c>
      <c r="I2" s="21">
        <f t="shared" si="0"/>
        <v>45490.399895938797</v>
      </c>
      <c r="J2" s="21">
        <f t="shared" si="0"/>
        <v>44731.062972412801</v>
      </c>
      <c r="K2" s="21">
        <f t="shared" si="0"/>
        <v>44309.822193631189</v>
      </c>
      <c r="L2" s="21">
        <f t="shared" si="0"/>
        <v>39708.740032366601</v>
      </c>
      <c r="M2" s="21">
        <f t="shared" si="0"/>
        <v>39657.063922613466</v>
      </c>
      <c r="N2" s="21">
        <f t="shared" si="0"/>
        <v>35902.552180910228</v>
      </c>
      <c r="O2" s="21">
        <f t="shared" si="0"/>
        <v>36199.923932786922</v>
      </c>
      <c r="P2" s="21">
        <f t="shared" si="0"/>
        <v>35048.871870659394</v>
      </c>
      <c r="Q2" s="21">
        <f t="shared" si="0"/>
        <v>34519.202880797209</v>
      </c>
      <c r="R2" s="21">
        <f t="shared" si="0"/>
        <v>35848.581844952372</v>
      </c>
      <c r="S2" s="21">
        <f t="shared" si="0"/>
        <v>37671.845753560745</v>
      </c>
      <c r="T2" s="21">
        <f t="shared" si="0"/>
        <v>36384.393376198968</v>
      </c>
      <c r="U2" s="21">
        <f t="shared" si="0"/>
        <v>36159.750880140615</v>
      </c>
      <c r="V2" s="21">
        <f t="shared" si="0"/>
        <v>34545.552046444616</v>
      </c>
      <c r="W2" s="21">
        <f t="shared" si="0"/>
        <v>32470.393374578656</v>
      </c>
      <c r="X2" s="21">
        <f t="shared" si="0"/>
        <v>34296.831792880002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7126.9584095460004</v>
      </c>
      <c r="D3" s="24">
        <f t="shared" si="1"/>
        <v>7471.1155503023983</v>
      </c>
      <c r="E3" s="24">
        <f t="shared" si="1"/>
        <v>7205.5891162055996</v>
      </c>
      <c r="F3" s="24">
        <f t="shared" si="1"/>
        <v>6942.2162388780016</v>
      </c>
      <c r="G3" s="24">
        <f t="shared" si="1"/>
        <v>7148.5976949684</v>
      </c>
      <c r="H3" s="24">
        <f t="shared" si="1"/>
        <v>7513.4634799296018</v>
      </c>
      <c r="I3" s="24">
        <f t="shared" si="1"/>
        <v>6469.1259538188024</v>
      </c>
      <c r="J3" s="24">
        <f t="shared" si="1"/>
        <v>6267.6671519328002</v>
      </c>
      <c r="K3" s="24">
        <f t="shared" si="1"/>
        <v>5543.7506891111998</v>
      </c>
      <c r="L3" s="24">
        <f t="shared" si="1"/>
        <v>4488.8795794619991</v>
      </c>
      <c r="M3" s="24">
        <f t="shared" si="1"/>
        <v>4842.7691288400001</v>
      </c>
      <c r="N3" s="24">
        <f t="shared" si="1"/>
        <v>4846.0452159828001</v>
      </c>
      <c r="O3" s="24">
        <f t="shared" si="1"/>
        <v>5878.8789298235997</v>
      </c>
      <c r="P3" s="24">
        <f t="shared" si="1"/>
        <v>5146.5448626180005</v>
      </c>
      <c r="Q3" s="24">
        <f t="shared" si="1"/>
        <v>5022.0387540383999</v>
      </c>
      <c r="R3" s="24">
        <f t="shared" si="1"/>
        <v>5813.8689694284003</v>
      </c>
      <c r="S3" s="24">
        <f t="shared" si="1"/>
        <v>5762.5850773632001</v>
      </c>
      <c r="T3" s="24">
        <f t="shared" si="1"/>
        <v>4557.126181629601</v>
      </c>
      <c r="U3" s="24">
        <f t="shared" si="1"/>
        <v>3125.3226260496008</v>
      </c>
      <c r="V3" s="24">
        <f t="shared" si="1"/>
        <v>1566.0915559235996</v>
      </c>
      <c r="W3" s="24">
        <f t="shared" si="1"/>
        <v>1767.5588137715999</v>
      </c>
      <c r="X3" s="24">
        <f t="shared" si="1"/>
        <v>3643.0678760063997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7057.4035475460005</v>
      </c>
      <c r="D4" s="19">
        <f t="shared" si="2"/>
        <v>7386.6586323023985</v>
      </c>
      <c r="E4" s="19">
        <f t="shared" si="2"/>
        <v>7101.2568232055992</v>
      </c>
      <c r="F4" s="19">
        <f t="shared" si="2"/>
        <v>6863.0011548780012</v>
      </c>
      <c r="G4" s="19">
        <f t="shared" si="2"/>
        <v>7086.7715019684001</v>
      </c>
      <c r="H4" s="19">
        <f t="shared" si="2"/>
        <v>7414.5544879296021</v>
      </c>
      <c r="I4" s="19">
        <f t="shared" si="2"/>
        <v>6451.2986638188022</v>
      </c>
      <c r="J4" s="19">
        <f t="shared" si="2"/>
        <v>6240.9097199327998</v>
      </c>
      <c r="K4" s="19">
        <f t="shared" si="2"/>
        <v>5501.1694751112</v>
      </c>
      <c r="L4" s="19">
        <f t="shared" si="2"/>
        <v>4440.3380344619991</v>
      </c>
      <c r="M4" s="19">
        <f t="shared" si="2"/>
        <v>4800.3967598400004</v>
      </c>
      <c r="N4" s="19">
        <f t="shared" si="2"/>
        <v>4803.1628439828</v>
      </c>
      <c r="O4" s="19">
        <f t="shared" si="2"/>
        <v>5830.2408598235997</v>
      </c>
      <c r="P4" s="19">
        <f t="shared" si="2"/>
        <v>5075.9215566180001</v>
      </c>
      <c r="Q4" s="19">
        <f t="shared" si="2"/>
        <v>4970.3073210384</v>
      </c>
      <c r="R4" s="19">
        <f t="shared" si="2"/>
        <v>5740.9581964284007</v>
      </c>
      <c r="S4" s="19">
        <f t="shared" si="2"/>
        <v>5695.5921643632</v>
      </c>
      <c r="T4" s="19">
        <f t="shared" si="2"/>
        <v>4498.6730986296006</v>
      </c>
      <c r="U4" s="19">
        <f t="shared" si="2"/>
        <v>3077.0015090496008</v>
      </c>
      <c r="V4" s="19">
        <f t="shared" si="2"/>
        <v>1529.0614069235996</v>
      </c>
      <c r="W4" s="19">
        <f t="shared" si="2"/>
        <v>1738.1892397715999</v>
      </c>
      <c r="X4" s="19">
        <f t="shared" si="2"/>
        <v>3591.2360570063997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149.03428722599998</v>
      </c>
      <c r="D5" s="8">
        <f>TI_EHG_E!D5+NRG_E!D5+FC_E!D5</f>
        <v>163.40282814240007</v>
      </c>
      <c r="E5" s="8">
        <f>TI_EHG_E!E5+NRG_E!E5+FC_E!E5</f>
        <v>127.41830848560001</v>
      </c>
      <c r="F5" s="8">
        <f>TI_EHG_E!F5+NRG_E!F5+FC_E!F5</f>
        <v>122.10057175799999</v>
      </c>
      <c r="G5" s="8">
        <f>TI_EHG_E!G5+NRG_E!G5+FC_E!G5</f>
        <v>148.48506732839999</v>
      </c>
      <c r="H5" s="8">
        <f>TI_EHG_E!H5+NRG_E!H5+FC_E!H5</f>
        <v>154.28832576959999</v>
      </c>
      <c r="I5" s="8">
        <f>TI_EHG_E!I5+NRG_E!I5+FC_E!I5</f>
        <v>140.43715565880004</v>
      </c>
      <c r="J5" s="8">
        <f>TI_EHG_E!J5+NRG_E!J5+FC_E!J5</f>
        <v>162.94561673279995</v>
      </c>
      <c r="K5" s="8">
        <f>TI_EHG_E!K5+NRG_E!K5+FC_E!K5</f>
        <v>125.51160951119995</v>
      </c>
      <c r="L5" s="8">
        <f>TI_EHG_E!L5+NRG_E!L5+FC_E!L5</f>
        <v>130.90507630199997</v>
      </c>
      <c r="M5" s="8">
        <f>TI_EHG_E!M5+NRG_E!M5+FC_E!M5</f>
        <v>120.38956776000005</v>
      </c>
      <c r="N5" s="8">
        <f>TI_EHG_E!N5+NRG_E!N5+FC_E!N5</f>
        <v>105.73226174279998</v>
      </c>
      <c r="O5" s="8">
        <f>TI_EHG_E!O5+NRG_E!O5+FC_E!O5</f>
        <v>153.45847998359994</v>
      </c>
      <c r="P5" s="8">
        <f>TI_EHG_E!P5+NRG_E!P5+FC_E!P5</f>
        <v>166.38850357800001</v>
      </c>
      <c r="Q5" s="8">
        <f>TI_EHG_E!Q5+NRG_E!Q5+FC_E!Q5</f>
        <v>250.00404807840005</v>
      </c>
      <c r="R5" s="8">
        <f>TI_EHG_E!R5+NRG_E!R5+FC_E!R5</f>
        <v>211.45779978840011</v>
      </c>
      <c r="S5" s="8">
        <f>TI_EHG_E!S5+NRG_E!S5+FC_E!S5</f>
        <v>276.9328092432001</v>
      </c>
      <c r="T5" s="8">
        <f>TI_EHG_E!T5+NRG_E!T5+FC_E!T5</f>
        <v>222.00303414959998</v>
      </c>
      <c r="U5" s="8">
        <f>TI_EHG_E!U5+NRG_E!U5+FC_E!U5</f>
        <v>195.55059384960009</v>
      </c>
      <c r="V5" s="8">
        <f>TI_EHG_E!V5+NRG_E!V5+FC_E!V5</f>
        <v>212.96320020359991</v>
      </c>
      <c r="W5" s="8">
        <f>TI_EHG_E!W5+NRG_E!W5+FC_E!W5</f>
        <v>189.52226849159999</v>
      </c>
      <c r="X5" s="8">
        <f>TI_EHG_E!X5+NRG_E!X5+FC_E!X5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6908.3692603200006</v>
      </c>
      <c r="D7" s="8">
        <f>TI_EHG_E!D7+NRG_E!D7+FC_E!D7</f>
        <v>7223.2558041599987</v>
      </c>
      <c r="E7" s="8">
        <f>TI_EHG_E!E7+NRG_E!E7+FC_E!E7</f>
        <v>6973.8385147199988</v>
      </c>
      <c r="F7" s="8">
        <f>TI_EHG_E!F7+NRG_E!F7+FC_E!F7</f>
        <v>6740.9005831200011</v>
      </c>
      <c r="G7" s="8">
        <f>TI_EHG_E!G7+NRG_E!G7+FC_E!G7</f>
        <v>6938.2864346400002</v>
      </c>
      <c r="H7" s="8">
        <f>TI_EHG_E!H7+NRG_E!H7+FC_E!H7</f>
        <v>7260.2661621600018</v>
      </c>
      <c r="I7" s="8">
        <f>TI_EHG_E!I7+NRG_E!I7+FC_E!I7</f>
        <v>6310.8615081600019</v>
      </c>
      <c r="J7" s="8">
        <f>TI_EHG_E!J7+NRG_E!J7+FC_E!J7</f>
        <v>6077.9641032</v>
      </c>
      <c r="K7" s="8">
        <f>TI_EHG_E!K7+NRG_E!K7+FC_E!K7</f>
        <v>5375.6578656000002</v>
      </c>
      <c r="L7" s="8">
        <f>TI_EHG_E!L7+NRG_E!L7+FC_E!L7</f>
        <v>4309.4329581599995</v>
      </c>
      <c r="M7" s="8">
        <f>TI_EHG_E!M7+NRG_E!M7+FC_E!M7</f>
        <v>4680.0071920800001</v>
      </c>
      <c r="N7" s="8">
        <f>TI_EHG_E!N7+NRG_E!N7+FC_E!N7</f>
        <v>4697.4305822400001</v>
      </c>
      <c r="O7" s="8">
        <f>TI_EHG_E!O7+NRG_E!O7+FC_E!O7</f>
        <v>5676.7823798399995</v>
      </c>
      <c r="P7" s="8">
        <f>TI_EHG_E!P7+NRG_E!P7+FC_E!P7</f>
        <v>4909.5330530399997</v>
      </c>
      <c r="Q7" s="8">
        <f>TI_EHG_E!Q7+NRG_E!Q7+FC_E!Q7</f>
        <v>4720.30327296</v>
      </c>
      <c r="R7" s="8">
        <f>TI_EHG_E!R7+NRG_E!R7+FC_E!R7</f>
        <v>5529.5003966400009</v>
      </c>
      <c r="S7" s="8">
        <f>TI_EHG_E!S7+NRG_E!S7+FC_E!S7</f>
        <v>5418.6593551200003</v>
      </c>
      <c r="T7" s="8">
        <f>TI_EHG_E!T7+NRG_E!T7+FC_E!T7</f>
        <v>4276.6700644800003</v>
      </c>
      <c r="U7" s="8">
        <f>TI_EHG_E!U7+NRG_E!U7+FC_E!U7</f>
        <v>2881.4509152000005</v>
      </c>
      <c r="V7" s="8">
        <f>TI_EHG_E!V7+NRG_E!V7+FC_E!V7</f>
        <v>1316.0982067199998</v>
      </c>
      <c r="W7" s="8">
        <f>TI_EHG_E!W7+NRG_E!W7+FC_E!W7</f>
        <v>1548.6669712799999</v>
      </c>
      <c r="X7" s="8">
        <f>TI_EHG_E!X7+NRG_E!X7+FC_E!X7</f>
        <v>3423.9122517599999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69.554862000000014</v>
      </c>
      <c r="D11" s="19">
        <f t="shared" ref="D11:X11" si="6">SUM(D12:D16)</f>
        <v>84.456918000000002</v>
      </c>
      <c r="E11" s="19">
        <f t="shared" si="6"/>
        <v>104.33229300000001</v>
      </c>
      <c r="F11" s="19">
        <f t="shared" si="6"/>
        <v>79.215084000000004</v>
      </c>
      <c r="G11" s="19">
        <f t="shared" si="6"/>
        <v>61.826192999999989</v>
      </c>
      <c r="H11" s="19">
        <f t="shared" si="6"/>
        <v>98.908991999999984</v>
      </c>
      <c r="I11" s="19">
        <f t="shared" si="6"/>
        <v>17.827290000000001</v>
      </c>
      <c r="J11" s="19">
        <f t="shared" si="6"/>
        <v>26.757431999999994</v>
      </c>
      <c r="K11" s="19">
        <f t="shared" si="6"/>
        <v>42.581213999999981</v>
      </c>
      <c r="L11" s="19">
        <f t="shared" si="6"/>
        <v>48.541544999999985</v>
      </c>
      <c r="M11" s="19">
        <f t="shared" si="6"/>
        <v>42.372368999999985</v>
      </c>
      <c r="N11" s="19">
        <f t="shared" si="6"/>
        <v>42.882371999999961</v>
      </c>
      <c r="O11" s="19">
        <f t="shared" si="6"/>
        <v>48.638069999999992</v>
      </c>
      <c r="P11" s="19">
        <f t="shared" si="6"/>
        <v>70.623305999999999</v>
      </c>
      <c r="Q11" s="19">
        <f t="shared" si="6"/>
        <v>51.731432999999988</v>
      </c>
      <c r="R11" s="19">
        <f t="shared" si="6"/>
        <v>72.910773000000006</v>
      </c>
      <c r="S11" s="19">
        <f t="shared" si="6"/>
        <v>66.992913000000016</v>
      </c>
      <c r="T11" s="19">
        <f t="shared" si="6"/>
        <v>58.453083000000007</v>
      </c>
      <c r="U11" s="19">
        <f t="shared" si="6"/>
        <v>48.321117000000008</v>
      </c>
      <c r="V11" s="19">
        <f t="shared" si="6"/>
        <v>37.030148999999987</v>
      </c>
      <c r="W11" s="19">
        <f t="shared" si="6"/>
        <v>29.369574</v>
      </c>
      <c r="X11" s="19">
        <f t="shared" si="6"/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0</v>
      </c>
      <c r="D13" s="8">
        <f>TI_EHG_E!D13+NRG_E!D13+FC_E!D13</f>
        <v>0</v>
      </c>
      <c r="E13" s="8">
        <f>TI_EHG_E!E13+NRG_E!E13+FC_E!E13</f>
        <v>0</v>
      </c>
      <c r="F13" s="8">
        <f>TI_EHG_E!F13+NRG_E!F13+FC_E!F13</f>
        <v>0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69.554862000000014</v>
      </c>
      <c r="D16" s="8">
        <f>TI_EHG_E!D16+NRG_E!D16+FC_E!D16</f>
        <v>84.456918000000002</v>
      </c>
      <c r="E16" s="8">
        <f>TI_EHG_E!E16+NRG_E!E16+FC_E!E16</f>
        <v>104.33229300000001</v>
      </c>
      <c r="F16" s="8">
        <f>TI_EHG_E!F16+NRG_E!F16+FC_E!F16</f>
        <v>79.215084000000004</v>
      </c>
      <c r="G16" s="8">
        <f>TI_EHG_E!G16+NRG_E!G16+FC_E!G16</f>
        <v>61.826192999999989</v>
      </c>
      <c r="H16" s="8">
        <f>TI_EHG_E!H16+NRG_E!H16+FC_E!H16</f>
        <v>98.908991999999984</v>
      </c>
      <c r="I16" s="8">
        <f>TI_EHG_E!I16+NRG_E!I16+FC_E!I16</f>
        <v>17.827290000000001</v>
      </c>
      <c r="J16" s="8">
        <f>TI_EHG_E!J16+NRG_E!J16+FC_E!J16</f>
        <v>26.757431999999994</v>
      </c>
      <c r="K16" s="8">
        <f>TI_EHG_E!K16+NRG_E!K16+FC_E!K16</f>
        <v>42.581213999999981</v>
      </c>
      <c r="L16" s="8">
        <f>TI_EHG_E!L16+NRG_E!L16+FC_E!L16</f>
        <v>48.541544999999985</v>
      </c>
      <c r="M16" s="8">
        <f>TI_EHG_E!M16+NRG_E!M16+FC_E!M16</f>
        <v>42.372368999999985</v>
      </c>
      <c r="N16" s="8">
        <f>TI_EHG_E!N16+NRG_E!N16+FC_E!N16</f>
        <v>42.882371999999961</v>
      </c>
      <c r="O16" s="8">
        <f>TI_EHG_E!O16+NRG_E!O16+FC_E!O16</f>
        <v>48.638069999999992</v>
      </c>
      <c r="P16" s="8">
        <f>TI_EHG_E!P16+NRG_E!P16+FC_E!P16</f>
        <v>70.623305999999999</v>
      </c>
      <c r="Q16" s="8">
        <f>TI_EHG_E!Q16+NRG_E!Q16+FC_E!Q16</f>
        <v>51.731432999999988</v>
      </c>
      <c r="R16" s="8">
        <f>TI_EHG_E!R16+NRG_E!R16+FC_E!R16</f>
        <v>72.910773000000006</v>
      </c>
      <c r="S16" s="8">
        <f>TI_EHG_E!S16+NRG_E!S16+FC_E!S16</f>
        <v>66.992913000000016</v>
      </c>
      <c r="T16" s="8">
        <f>TI_EHG_E!T16+NRG_E!T16+FC_E!T16</f>
        <v>58.453083000000007</v>
      </c>
      <c r="U16" s="8">
        <f>TI_EHG_E!U16+NRG_E!U16+FC_E!U16</f>
        <v>48.321117000000008</v>
      </c>
      <c r="V16" s="8">
        <f>TI_EHG_E!V16+NRG_E!V16+FC_E!V16</f>
        <v>37.030148999999987</v>
      </c>
      <c r="W16" s="8">
        <f>TI_EHG_E!W16+NRG_E!W16+FC_E!W16</f>
        <v>29.369574</v>
      </c>
      <c r="X16" s="8">
        <f>TI_EHG_E!X16+NRG_E!X16+FC_E!X16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3600.6890688000003</v>
      </c>
      <c r="D22" s="27">
        <f t="shared" ref="D22:X22" si="10">SUM(D23:D24)</f>
        <v>3855.1865040000002</v>
      </c>
      <c r="E22" s="27">
        <f t="shared" si="10"/>
        <v>3915.2598839999991</v>
      </c>
      <c r="F22" s="27">
        <f t="shared" si="10"/>
        <v>3684.9268871999993</v>
      </c>
      <c r="G22" s="27">
        <f t="shared" si="10"/>
        <v>2877.7295519999998</v>
      </c>
      <c r="H22" s="27">
        <f t="shared" si="10"/>
        <v>3560.6321352</v>
      </c>
      <c r="I22" s="27">
        <f t="shared" si="10"/>
        <v>3435.9191496000003</v>
      </c>
      <c r="J22" s="27">
        <f t="shared" si="10"/>
        <v>3359.3308847999997</v>
      </c>
      <c r="K22" s="27">
        <f t="shared" si="10"/>
        <v>3945.5955575999992</v>
      </c>
      <c r="L22" s="27">
        <f t="shared" si="10"/>
        <v>3887.0852111999993</v>
      </c>
      <c r="M22" s="27">
        <f t="shared" si="10"/>
        <v>3437.0765424000006</v>
      </c>
      <c r="N22" s="27">
        <f t="shared" si="10"/>
        <v>3306.4563887999998</v>
      </c>
      <c r="O22" s="27">
        <f t="shared" si="10"/>
        <v>3554.6307119999992</v>
      </c>
      <c r="P22" s="27">
        <f t="shared" si="10"/>
        <v>3349.5470424</v>
      </c>
      <c r="Q22" s="27">
        <f t="shared" si="10"/>
        <v>3426.7176288000005</v>
      </c>
      <c r="R22" s="27">
        <f t="shared" si="10"/>
        <v>3418.4762135999995</v>
      </c>
      <c r="S22" s="27">
        <f t="shared" si="10"/>
        <v>3281.7317616</v>
      </c>
      <c r="T22" s="27">
        <f t="shared" si="10"/>
        <v>3107.5225848000005</v>
      </c>
      <c r="U22" s="27">
        <f t="shared" si="10"/>
        <v>3053.6876016000001</v>
      </c>
      <c r="V22" s="27">
        <f t="shared" si="10"/>
        <v>2806.2219095999994</v>
      </c>
      <c r="W22" s="27">
        <f t="shared" si="10"/>
        <v>1860.4175327999997</v>
      </c>
      <c r="X22" s="27">
        <f t="shared" si="10"/>
        <v>1201.893084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3050.1986328000003</v>
      </c>
      <c r="D23" s="8">
        <f>TI_EHG_E!D23+NRG_E!D23+FC_E!D23</f>
        <v>3353.8469112000002</v>
      </c>
      <c r="E23" s="8">
        <f>TI_EHG_E!E23+NRG_E!E23+FC_E!E23</f>
        <v>3402.1238903999993</v>
      </c>
      <c r="F23" s="8">
        <f>TI_EHG_E!F23+NRG_E!F23+FC_E!F23</f>
        <v>3266.1609551999995</v>
      </c>
      <c r="G23" s="8">
        <f>TI_EHG_E!G23+NRG_E!G23+FC_E!G23</f>
        <v>2478.6240336000001</v>
      </c>
      <c r="H23" s="8">
        <f>TI_EHG_E!H23+NRG_E!H23+FC_E!H23</f>
        <v>3157.8697440000001</v>
      </c>
      <c r="I23" s="8">
        <f>TI_EHG_E!I23+NRG_E!I23+FC_E!I23</f>
        <v>3043.7438688000002</v>
      </c>
      <c r="J23" s="8">
        <f>TI_EHG_E!J23+NRG_E!J23+FC_E!J23</f>
        <v>2982.1467599999996</v>
      </c>
      <c r="K23" s="8">
        <f>TI_EHG_E!K23+NRG_E!K23+FC_E!K23</f>
        <v>3475.9268567999993</v>
      </c>
      <c r="L23" s="8">
        <f>TI_EHG_E!L23+NRG_E!L23+FC_E!L23</f>
        <v>3429.4682015999997</v>
      </c>
      <c r="M23" s="8">
        <f>TI_EHG_E!M23+NRG_E!M23+FC_E!M23</f>
        <v>3046.1475672000006</v>
      </c>
      <c r="N23" s="8">
        <f>TI_EHG_E!N23+NRG_E!N23+FC_E!N23</f>
        <v>2957.6087352</v>
      </c>
      <c r="O23" s="8">
        <f>TI_EHG_E!O23+NRG_E!O23+FC_E!O23</f>
        <v>3169.2872159999993</v>
      </c>
      <c r="P23" s="8">
        <f>TI_EHG_E!P23+NRG_E!P23+FC_E!P23</f>
        <v>2949.2402471999999</v>
      </c>
      <c r="Q23" s="8">
        <f>TI_EHG_E!Q23+NRG_E!Q23+FC_E!Q23</f>
        <v>3106.0057248000003</v>
      </c>
      <c r="R23" s="8">
        <f>TI_EHG_E!R23+NRG_E!R23+FC_E!R23</f>
        <v>3094.9549703999996</v>
      </c>
      <c r="S23" s="8">
        <f>TI_EHG_E!S23+NRG_E!S23+FC_E!S23</f>
        <v>2974.701744</v>
      </c>
      <c r="T23" s="8">
        <f>TI_EHG_E!T23+NRG_E!T23+FC_E!T23</f>
        <v>2838.4644384000003</v>
      </c>
      <c r="U23" s="8">
        <f>TI_EHG_E!U23+NRG_E!U23+FC_E!U23</f>
        <v>2748.1988664</v>
      </c>
      <c r="V23" s="8">
        <f>TI_EHG_E!V23+NRG_E!V23+FC_E!V23</f>
        <v>2558.6291447999997</v>
      </c>
      <c r="W23" s="8">
        <f>TI_EHG_E!W23+NRG_E!W23+FC_E!W23</f>
        <v>1586.8511639999997</v>
      </c>
      <c r="X23" s="8">
        <f>TI_EHG_E!X23+NRG_E!X23+FC_E!X23</f>
        <v>970.00697519999994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550.49043599999993</v>
      </c>
      <c r="D24" s="8">
        <f>TI_EHG_E!D24+NRG_E!D24+FC_E!D24</f>
        <v>501.33959279999982</v>
      </c>
      <c r="E24" s="8">
        <f>TI_EHG_E!E24+NRG_E!E24+FC_E!E24</f>
        <v>513.13599359999989</v>
      </c>
      <c r="F24" s="8">
        <f>TI_EHG_E!F24+NRG_E!F24+FC_E!F24</f>
        <v>418.76593199999985</v>
      </c>
      <c r="G24" s="8">
        <f>TI_EHG_E!G24+NRG_E!G24+FC_E!G24</f>
        <v>399.10551839999988</v>
      </c>
      <c r="H24" s="8">
        <f>TI_EHG_E!H24+NRG_E!H24+FC_E!H24</f>
        <v>402.76239119999991</v>
      </c>
      <c r="I24" s="8">
        <f>TI_EHG_E!I24+NRG_E!I24+FC_E!I24</f>
        <v>392.1752808</v>
      </c>
      <c r="J24" s="8">
        <f>TI_EHG_E!J24+NRG_E!J24+FC_E!J24</f>
        <v>377.18412479999984</v>
      </c>
      <c r="K24" s="8">
        <f>TI_EHG_E!K24+NRG_E!K24+FC_E!K24</f>
        <v>469.66870079999984</v>
      </c>
      <c r="L24" s="8">
        <f>TI_EHG_E!L24+NRG_E!L24+FC_E!L24</f>
        <v>457.61700959999962</v>
      </c>
      <c r="M24" s="8">
        <f>TI_EHG_E!M24+NRG_E!M24+FC_E!M24</f>
        <v>390.92897520000008</v>
      </c>
      <c r="N24" s="8">
        <f>TI_EHG_E!N24+NRG_E!N24+FC_E!N24</f>
        <v>348.84765359999989</v>
      </c>
      <c r="O24" s="8">
        <f>TI_EHG_E!O24+NRG_E!O24+FC_E!O24</f>
        <v>385.34349599999985</v>
      </c>
      <c r="P24" s="8">
        <f>TI_EHG_E!P24+NRG_E!P24+FC_E!P24</f>
        <v>400.30679519999995</v>
      </c>
      <c r="Q24" s="8">
        <f>TI_EHG_E!Q24+NRG_E!Q24+FC_E!Q24</f>
        <v>320.71190400000012</v>
      </c>
      <c r="R24" s="8">
        <f>TI_EHG_E!R24+NRG_E!R24+FC_E!R24</f>
        <v>323.52124320000001</v>
      </c>
      <c r="S24" s="8">
        <f>TI_EHG_E!S24+NRG_E!S24+FC_E!S24</f>
        <v>307.03001760000006</v>
      </c>
      <c r="T24" s="8">
        <f>TI_EHG_E!T24+NRG_E!T24+FC_E!T24</f>
        <v>269.0581464</v>
      </c>
      <c r="U24" s="8">
        <f>TI_EHG_E!U24+NRG_E!U24+FC_E!U24</f>
        <v>305.48873520000006</v>
      </c>
      <c r="V24" s="8">
        <f>TI_EHG_E!V24+NRG_E!V24+FC_E!V24</f>
        <v>247.59276479999983</v>
      </c>
      <c r="W24" s="8">
        <f>TI_EHG_E!W24+NRG_E!W24+FC_E!W24</f>
        <v>273.56636879999996</v>
      </c>
      <c r="X24" s="8">
        <f>TI_EHG_E!X24+NRG_E!X24+FC_E!X24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23545.408258799998</v>
      </c>
      <c r="D26" s="27">
        <f t="shared" ref="D26:X26" si="12">SUM(D27,D33)</f>
        <v>24975.12127824</v>
      </c>
      <c r="E26" s="27">
        <f t="shared" si="12"/>
        <v>23868.762764400002</v>
      </c>
      <c r="F26" s="27">
        <f t="shared" si="12"/>
        <v>23287.883488200001</v>
      </c>
      <c r="G26" s="27">
        <f t="shared" si="12"/>
        <v>24459.351561000003</v>
      </c>
      <c r="H26" s="27">
        <f t="shared" si="12"/>
        <v>25769.76272712</v>
      </c>
      <c r="I26" s="27">
        <f t="shared" si="12"/>
        <v>26488.631272680002</v>
      </c>
      <c r="J26" s="27">
        <f t="shared" si="12"/>
        <v>25284.339560879998</v>
      </c>
      <c r="K26" s="27">
        <f t="shared" si="12"/>
        <v>24580.591574399994</v>
      </c>
      <c r="L26" s="27">
        <f t="shared" si="12"/>
        <v>21411.340058879992</v>
      </c>
      <c r="M26" s="27">
        <f t="shared" si="12"/>
        <v>20544.221002680006</v>
      </c>
      <c r="N26" s="27">
        <f t="shared" si="12"/>
        <v>18325.121257440002</v>
      </c>
      <c r="O26" s="27">
        <f t="shared" si="12"/>
        <v>17486.840634479999</v>
      </c>
      <c r="P26" s="27">
        <f t="shared" si="12"/>
        <v>17494.190151839997</v>
      </c>
      <c r="Q26" s="27">
        <f t="shared" si="12"/>
        <v>17337.739015799998</v>
      </c>
      <c r="R26" s="27">
        <f t="shared" si="12"/>
        <v>17809.946662319999</v>
      </c>
      <c r="S26" s="27">
        <f t="shared" si="12"/>
        <v>18612.747222479993</v>
      </c>
      <c r="T26" s="27">
        <f t="shared" si="12"/>
        <v>18208.14635196</v>
      </c>
      <c r="U26" s="27">
        <f t="shared" si="12"/>
        <v>18816.19154172</v>
      </c>
      <c r="V26" s="27">
        <f t="shared" si="12"/>
        <v>18808.079650200001</v>
      </c>
      <c r="W26" s="27">
        <f t="shared" si="12"/>
        <v>17487.343051920001</v>
      </c>
      <c r="X26" s="27">
        <f t="shared" si="12"/>
        <v>18622.349580240003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23545.408258799998</v>
      </c>
      <c r="D33" s="19">
        <f t="shared" ref="D33:X33" si="16">SUM(D34:D50)</f>
        <v>24975.12127824</v>
      </c>
      <c r="E33" s="19">
        <f t="shared" si="16"/>
        <v>23868.762764400002</v>
      </c>
      <c r="F33" s="19">
        <f t="shared" si="16"/>
        <v>23287.883488200001</v>
      </c>
      <c r="G33" s="19">
        <f t="shared" si="16"/>
        <v>24459.351561000003</v>
      </c>
      <c r="H33" s="19">
        <f t="shared" si="16"/>
        <v>25769.76272712</v>
      </c>
      <c r="I33" s="19">
        <f t="shared" si="16"/>
        <v>26488.631272680002</v>
      </c>
      <c r="J33" s="19">
        <f t="shared" si="16"/>
        <v>25284.339560879998</v>
      </c>
      <c r="K33" s="19">
        <f t="shared" si="16"/>
        <v>24580.591574399994</v>
      </c>
      <c r="L33" s="19">
        <f t="shared" si="16"/>
        <v>21411.340058879992</v>
      </c>
      <c r="M33" s="19">
        <f t="shared" si="16"/>
        <v>20544.221002680006</v>
      </c>
      <c r="N33" s="19">
        <f t="shared" si="16"/>
        <v>18325.121257440002</v>
      </c>
      <c r="O33" s="19">
        <f t="shared" si="16"/>
        <v>17486.840634479999</v>
      </c>
      <c r="P33" s="19">
        <f t="shared" si="16"/>
        <v>17494.190151839997</v>
      </c>
      <c r="Q33" s="19">
        <f t="shared" si="16"/>
        <v>17337.739015799998</v>
      </c>
      <c r="R33" s="19">
        <f t="shared" si="16"/>
        <v>17809.946662319999</v>
      </c>
      <c r="S33" s="19">
        <f t="shared" si="16"/>
        <v>18612.747222479993</v>
      </c>
      <c r="T33" s="19">
        <f t="shared" si="16"/>
        <v>18208.14635196</v>
      </c>
      <c r="U33" s="19">
        <f t="shared" si="16"/>
        <v>18816.19154172</v>
      </c>
      <c r="V33" s="19">
        <f t="shared" si="16"/>
        <v>18808.079650200001</v>
      </c>
      <c r="W33" s="19">
        <f t="shared" si="16"/>
        <v>17487.343051920001</v>
      </c>
      <c r="X33" s="19">
        <f t="shared" si="16"/>
        <v>18622.349580240003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171.11969280000002</v>
      </c>
      <c r="D34" s="8">
        <f>TI_EHG_E!D34+NRG_E!D34+FC_E!D34</f>
        <v>214.57861632000001</v>
      </c>
      <c r="E34" s="8">
        <f>TI_EHG_E!E34+NRG_E!E34+FC_E!E34</f>
        <v>239.02428672000002</v>
      </c>
      <c r="F34" s="8">
        <f>TI_EHG_E!F34+NRG_E!F34+FC_E!F34</f>
        <v>252.60512256000001</v>
      </c>
      <c r="G34" s="8">
        <f>TI_EHG_E!G34+NRG_E!G34+FC_E!G34</f>
        <v>236.30807808000003</v>
      </c>
      <c r="H34" s="8">
        <f>TI_EHG_E!H34+NRG_E!H34+FC_E!H34</f>
        <v>262.79811072000001</v>
      </c>
      <c r="I34" s="8">
        <f>TI_EHG_E!I34+NRG_E!I34+FC_E!I34</f>
        <v>256.39006463999999</v>
      </c>
      <c r="J34" s="8">
        <f>TI_EHG_E!J34+NRG_E!J34+FC_E!J34</f>
        <v>244.18920960000003</v>
      </c>
      <c r="K34" s="8">
        <f>TI_EHG_E!K34+NRG_E!K34+FC_E!K34</f>
        <v>248.88819455999999</v>
      </c>
      <c r="L34" s="8">
        <f>TI_EHG_E!L34+NRG_E!L34+FC_E!L34</f>
        <v>221.97452544000004</v>
      </c>
      <c r="M34" s="8">
        <f>TI_EHG_E!M34+NRG_E!M34+FC_E!M34</f>
        <v>241.74630144000002</v>
      </c>
      <c r="N34" s="8">
        <f>TI_EHG_E!N34+NRG_E!N34+FC_E!N34</f>
        <v>147.15302399999999</v>
      </c>
      <c r="O34" s="8">
        <f>TI_EHG_E!O34+NRG_E!O34+FC_E!O34</f>
        <v>173.96114688</v>
      </c>
      <c r="P34" s="8">
        <f>TI_EHG_E!P34+NRG_E!P34+FC_E!P34</f>
        <v>166.60919808</v>
      </c>
      <c r="Q34" s="8">
        <f>TI_EHG_E!Q34+NRG_E!Q34+FC_E!Q34</f>
        <v>163.2866688</v>
      </c>
      <c r="R34" s="8">
        <f>TI_EHG_E!R34+NRG_E!R34+FC_E!R34</f>
        <v>240.85859328000001</v>
      </c>
      <c r="S34" s="8">
        <f>TI_EHG_E!S34+NRG_E!S34+FC_E!S34</f>
        <v>207.84936960000002</v>
      </c>
      <c r="T34" s="8">
        <f>TI_EHG_E!T34+NRG_E!T34+FC_E!T34</f>
        <v>217.18575360000003</v>
      </c>
      <c r="U34" s="8">
        <f>TI_EHG_E!U34+NRG_E!U34+FC_E!U34</f>
        <v>217.08705024000005</v>
      </c>
      <c r="V34" s="8">
        <f>TI_EHG_E!V34+NRG_E!V34+FC_E!V34</f>
        <v>181.81304064000003</v>
      </c>
      <c r="W34" s="8">
        <f>TI_EHG_E!W34+NRG_E!W34+FC_E!W34</f>
        <v>204.68090880000003</v>
      </c>
      <c r="X34" s="8">
        <f>TI_EHG_E!X34+NRG_E!X34+FC_E!X34</f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414.07678872000002</v>
      </c>
      <c r="D36" s="8">
        <f>TI_EHG_E!D36+NRG_E!D36+FC_E!D36</f>
        <v>424.47049452000005</v>
      </c>
      <c r="E36" s="8">
        <f>TI_EHG_E!E36+NRG_E!E36+FC_E!E36</f>
        <v>403.16879267999997</v>
      </c>
      <c r="F36" s="8">
        <f>TI_EHG_E!F36+NRG_E!F36+FC_E!F36</f>
        <v>396.80694972000003</v>
      </c>
      <c r="G36" s="8">
        <f>TI_EHG_E!G36+NRG_E!G36+FC_E!G36</f>
        <v>411.44650308000001</v>
      </c>
      <c r="H36" s="8">
        <f>TI_EHG_E!H36+NRG_E!H36+FC_E!H36</f>
        <v>460.84335371999998</v>
      </c>
      <c r="I36" s="8">
        <f>TI_EHG_E!I36+NRG_E!I36+FC_E!I36</f>
        <v>465.40790676000017</v>
      </c>
      <c r="J36" s="8">
        <f>TI_EHG_E!J36+NRG_E!J36+FC_E!J36</f>
        <v>458.18012988000009</v>
      </c>
      <c r="K36" s="8">
        <f>TI_EHG_E!K36+NRG_E!K36+FC_E!K36</f>
        <v>443.04991092</v>
      </c>
      <c r="L36" s="8">
        <f>TI_EHG_E!L36+NRG_E!L36+FC_E!L36</f>
        <v>313.25045976000007</v>
      </c>
      <c r="M36" s="8">
        <f>TI_EHG_E!M36+NRG_E!M36+FC_E!M36</f>
        <v>395.08962012000006</v>
      </c>
      <c r="N36" s="8">
        <f>TI_EHG_E!N36+NRG_E!N36+FC_E!N36</f>
        <v>380.56273811999978</v>
      </c>
      <c r="O36" s="8">
        <f>TI_EHG_E!O36+NRG_E!O36+FC_E!O36</f>
        <v>363.86443367999993</v>
      </c>
      <c r="P36" s="8">
        <f>TI_EHG_E!P36+NRG_E!P36+FC_E!P36</f>
        <v>445.66452251999993</v>
      </c>
      <c r="Q36" s="8">
        <f>TI_EHG_E!Q36+NRG_E!Q36+FC_E!Q36</f>
        <v>398.46112883999996</v>
      </c>
      <c r="R36" s="8">
        <f>TI_EHG_E!R36+NRG_E!R36+FC_E!R36</f>
        <v>405.68277240000009</v>
      </c>
      <c r="S36" s="8">
        <f>TI_EHG_E!S36+NRG_E!S36+FC_E!S36</f>
        <v>434.98868400000003</v>
      </c>
      <c r="T36" s="8">
        <f>TI_EHG_E!T36+NRG_E!T36+FC_E!T36</f>
        <v>442.82297808000027</v>
      </c>
      <c r="U36" s="8">
        <f>TI_EHG_E!U36+NRG_E!U36+FC_E!U36</f>
        <v>480.72507840000014</v>
      </c>
      <c r="V36" s="8">
        <f>TI_EHG_E!V36+NRG_E!V36+FC_E!V36</f>
        <v>477.95531651999988</v>
      </c>
      <c r="W36" s="8">
        <f>TI_EHG_E!W36+NRG_E!W36+FC_E!W36</f>
        <v>460.61346780000008</v>
      </c>
      <c r="X36" s="8">
        <f>TI_EHG_E!X36+NRG_E!X36+FC_E!X36</f>
        <v>471.70296468000004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4613.3963845199996</v>
      </c>
      <c r="D37" s="8">
        <f>TI_EHG_E!D37+NRG_E!D37+FC_E!D37</f>
        <v>4792.6175774399999</v>
      </c>
      <c r="E37" s="8">
        <f>TI_EHG_E!E37+NRG_E!E37+FC_E!E37</f>
        <v>4897.6780960799988</v>
      </c>
      <c r="F37" s="8">
        <f>TI_EHG_E!F37+NRG_E!F37+FC_E!F37</f>
        <v>4891.4979775200009</v>
      </c>
      <c r="G37" s="8">
        <f>TI_EHG_E!G37+NRG_E!G37+FC_E!G37</f>
        <v>5027.4588394800012</v>
      </c>
      <c r="H37" s="8">
        <f>TI_EHG_E!H37+NRG_E!H37+FC_E!H37</f>
        <v>5290.1103855599995</v>
      </c>
      <c r="I37" s="8">
        <f>TI_EHG_E!I37+NRG_E!I37+FC_E!I37</f>
        <v>5799.9631813199985</v>
      </c>
      <c r="J37" s="8">
        <f>TI_EHG_E!J37+NRG_E!J37+FC_E!J37</f>
        <v>5626.9223564399981</v>
      </c>
      <c r="K37" s="8">
        <f>TI_EHG_E!K37+NRG_E!K37+FC_E!K37</f>
        <v>5271.5702793599994</v>
      </c>
      <c r="L37" s="8">
        <f>TI_EHG_E!L37+NRG_E!L37+FC_E!L37</f>
        <v>4783.3473995999984</v>
      </c>
      <c r="M37" s="8">
        <f>TI_EHG_E!M37+NRG_E!M37+FC_E!M37</f>
        <v>4431.0853818000014</v>
      </c>
      <c r="N37" s="8">
        <f>TI_EHG_E!N37+NRG_E!N37+FC_E!N37</f>
        <v>3942.8627515200014</v>
      </c>
      <c r="O37" s="8">
        <f>TI_EHG_E!O37+NRG_E!O37+FC_E!O37</f>
        <v>3720.38147712</v>
      </c>
      <c r="P37" s="8">
        <f>TI_EHG_E!P37+NRG_E!P37+FC_E!P37</f>
        <v>3442.2798841199988</v>
      </c>
      <c r="Q37" s="8">
        <f>TI_EHG_E!Q37+NRG_E!Q37+FC_E!Q37</f>
        <v>3420.6497186399997</v>
      </c>
      <c r="R37" s="8">
        <f>TI_EHG_E!R37+NRG_E!R37+FC_E!R37</f>
        <v>2960.2371229199994</v>
      </c>
      <c r="S37" s="8">
        <f>TI_EHG_E!S37+NRG_E!S37+FC_E!S37</f>
        <v>2910.7966734000011</v>
      </c>
      <c r="T37" s="8">
        <f>TI_EHG_E!T37+NRG_E!T37+FC_E!T37</f>
        <v>2623.7774178000009</v>
      </c>
      <c r="U37" s="8">
        <f>TI_EHG_E!U37+NRG_E!U37+FC_E!U37</f>
        <v>2391.5077955999996</v>
      </c>
      <c r="V37" s="8">
        <f>TI_EHG_E!V37+NRG_E!V37+FC_E!V37</f>
        <v>2265.8200210800005</v>
      </c>
      <c r="W37" s="8">
        <f>TI_EHG_E!W37+NRG_E!W37+FC_E!W37</f>
        <v>1678.2816481199998</v>
      </c>
      <c r="X37" s="8">
        <f>TI_EHG_E!X37+NRG_E!X37+FC_E!X37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3.1212719999999998</v>
      </c>
      <c r="D38" s="8">
        <f>TI_EHG_E!D38+NRG_E!D38+FC_E!D38</f>
        <v>3.1212719999999998</v>
      </c>
      <c r="E38" s="8">
        <f>TI_EHG_E!E38+NRG_E!E38+FC_E!E38</f>
        <v>3.1212720000000003</v>
      </c>
      <c r="F38" s="8">
        <f>TI_EHG_E!F38+NRG_E!F38+FC_E!F38</f>
        <v>3.1212719999999994</v>
      </c>
      <c r="G38" s="8">
        <f>TI_EHG_E!G38+NRG_E!G38+FC_E!G38</f>
        <v>3.1212719999999998</v>
      </c>
      <c r="H38" s="8">
        <f>TI_EHG_E!H38+NRG_E!H38+FC_E!H38</f>
        <v>6.2425440000000014</v>
      </c>
      <c r="I38" s="8">
        <f>TI_EHG_E!I38+NRG_E!I38+FC_E!I38</f>
        <v>3.1212719999999994</v>
      </c>
      <c r="J38" s="8">
        <f>TI_EHG_E!J38+NRG_E!J38+FC_E!J38</f>
        <v>3.1212719999999998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95.123700000000014</v>
      </c>
      <c r="D40" s="8">
        <f>TI_EHG_E!D40+NRG_E!D40+FC_E!D40</f>
        <v>114.14844000000002</v>
      </c>
      <c r="E40" s="8">
        <f>TI_EHG_E!E40+NRG_E!E40+FC_E!E40</f>
        <v>120.49001999999999</v>
      </c>
      <c r="F40" s="8">
        <f>TI_EHG_E!F40+NRG_E!F40+FC_E!F40</f>
        <v>114.14844000000001</v>
      </c>
      <c r="G40" s="8">
        <f>TI_EHG_E!G40+NRG_E!G40+FC_E!G40</f>
        <v>110.97764999999997</v>
      </c>
      <c r="H40" s="8">
        <f>TI_EHG_E!H40+NRG_E!H40+FC_E!H40</f>
        <v>130.00239000000002</v>
      </c>
      <c r="I40" s="8">
        <f>TI_EHG_E!I40+NRG_E!I40+FC_E!I40</f>
        <v>164.88108000000003</v>
      </c>
      <c r="J40" s="8">
        <f>TI_EHG_E!J40+NRG_E!J40+FC_E!J40</f>
        <v>155.36871000000002</v>
      </c>
      <c r="K40" s="8">
        <f>TI_EHG_E!K40+NRG_E!K40+FC_E!K40</f>
        <v>123.66080999999998</v>
      </c>
      <c r="L40" s="8">
        <f>TI_EHG_E!L40+NRG_E!L40+FC_E!L40</f>
        <v>91.952910000000031</v>
      </c>
      <c r="M40" s="8">
        <f>TI_EHG_E!M40+NRG_E!M40+FC_E!M40</f>
        <v>79.269750000000002</v>
      </c>
      <c r="N40" s="8">
        <f>TI_EHG_E!N40+NRG_E!N40+FC_E!N40</f>
        <v>19.024740000000001</v>
      </c>
      <c r="O40" s="8">
        <f>TI_EHG_E!O40+NRG_E!O40+FC_E!O40</f>
        <v>19.024740000000005</v>
      </c>
      <c r="P40" s="8">
        <f>TI_EHG_E!P40+NRG_E!P40+FC_E!P40</f>
        <v>19.024740000000001</v>
      </c>
      <c r="Q40" s="8">
        <f>TI_EHG_E!Q40+NRG_E!Q40+FC_E!Q40</f>
        <v>19.024740000000001</v>
      </c>
      <c r="R40" s="8">
        <f>TI_EHG_E!R40+NRG_E!R40+FC_E!R40</f>
        <v>19.024740000000001</v>
      </c>
      <c r="S40" s="8">
        <f>TI_EHG_E!S40+NRG_E!S40+FC_E!S40</f>
        <v>9.5123700000000007</v>
      </c>
      <c r="T40" s="8">
        <f>TI_EHG_E!T40+NRG_E!T40+FC_E!T40</f>
        <v>15.127644960000003</v>
      </c>
      <c r="U40" s="8">
        <f>TI_EHG_E!U40+NRG_E!U40+FC_E!U40</f>
        <v>14.705994599999999</v>
      </c>
      <c r="V40" s="8">
        <f>TI_EHG_E!V40+NRG_E!V40+FC_E!V40</f>
        <v>15.733330560000001</v>
      </c>
      <c r="W40" s="8">
        <f>TI_EHG_E!W40+NRG_E!W40+FC_E!W40</f>
        <v>11.452893479999998</v>
      </c>
      <c r="X40" s="8">
        <f>TI_EHG_E!X40+NRG_E!X40+FC_E!X40</f>
        <v>17.125372080000002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1986.0547302000004</v>
      </c>
      <c r="D41" s="8">
        <f>TI_EHG_E!D41+NRG_E!D41+FC_E!D41</f>
        <v>2246.6281816800006</v>
      </c>
      <c r="E41" s="8">
        <f>TI_EHG_E!E41+NRG_E!E41+FC_E!E41</f>
        <v>2310.1853083200003</v>
      </c>
      <c r="F41" s="8">
        <f>TI_EHG_E!F41+NRG_E!F41+FC_E!F41</f>
        <v>2504.0217837600007</v>
      </c>
      <c r="G41" s="8">
        <f>TI_EHG_E!G41+NRG_E!G41+FC_E!G41</f>
        <v>2694.6926460000013</v>
      </c>
      <c r="H41" s="8">
        <f>TI_EHG_E!H41+NRG_E!H41+FC_E!H41</f>
        <v>2767.2677582399997</v>
      </c>
      <c r="I41" s="8">
        <f>TI_EHG_E!I41+NRG_E!I41+FC_E!I41</f>
        <v>2756.8422007199997</v>
      </c>
      <c r="J41" s="8">
        <f>TI_EHG_E!J41+NRG_E!J41+FC_E!J41</f>
        <v>2747.7828007200001</v>
      </c>
      <c r="K41" s="8">
        <f>TI_EHG_E!K41+NRG_E!K41+FC_E!K41</f>
        <v>3056.8701157199989</v>
      </c>
      <c r="L41" s="8">
        <f>TI_EHG_E!L41+NRG_E!L41+FC_E!L41</f>
        <v>3186.1865797199985</v>
      </c>
      <c r="M41" s="8">
        <f>TI_EHG_E!M41+NRG_E!M41+FC_E!M41</f>
        <v>3379.6350540000008</v>
      </c>
      <c r="N41" s="8">
        <f>TI_EHG_E!N41+NRG_E!N41+FC_E!N41</f>
        <v>2671.272802800001</v>
      </c>
      <c r="O41" s="8">
        <f>TI_EHG_E!O41+NRG_E!O41+FC_E!O41</f>
        <v>2282.9716472399996</v>
      </c>
      <c r="P41" s="8">
        <f>TI_EHG_E!P41+NRG_E!P41+FC_E!P41</f>
        <v>2361.6799732799986</v>
      </c>
      <c r="Q41" s="8">
        <f>TI_EHG_E!Q41+NRG_E!Q41+FC_E!Q41</f>
        <v>2237.8995791999996</v>
      </c>
      <c r="R41" s="8">
        <f>TI_EHG_E!R41+NRG_E!R41+FC_E!R41</f>
        <v>2590.85173248</v>
      </c>
      <c r="S41" s="8">
        <f>TI_EHG_E!S41+NRG_E!S41+FC_E!S41</f>
        <v>2726.8636107599978</v>
      </c>
      <c r="T41" s="8">
        <f>TI_EHG_E!T41+NRG_E!T41+FC_E!T41</f>
        <v>2585.0035015199987</v>
      </c>
      <c r="U41" s="8">
        <f>TI_EHG_E!U41+NRG_E!U41+FC_E!U41</f>
        <v>2812.6108317599987</v>
      </c>
      <c r="V41" s="8">
        <f>TI_EHG_E!V41+NRG_E!V41+FC_E!V41</f>
        <v>2740.9256114400009</v>
      </c>
      <c r="W41" s="8">
        <f>TI_EHG_E!W41+NRG_E!W41+FC_E!W41</f>
        <v>3221.0670816000029</v>
      </c>
      <c r="X41" s="8">
        <f>TI_EHG_E!X41+NRG_E!X41+FC_E!X41</f>
        <v>2841.1689078000027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9706.9359722399968</v>
      </c>
      <c r="D43" s="8">
        <f>TI_EHG_E!D43+NRG_E!D43+FC_E!D43</f>
        <v>10045.658216879998</v>
      </c>
      <c r="E43" s="8">
        <f>TI_EHG_E!E43+NRG_E!E43+FC_E!E43</f>
        <v>10140.914745000002</v>
      </c>
      <c r="F43" s="8">
        <f>TI_EHG_E!F43+NRG_E!F43+FC_E!F43</f>
        <v>10377.953412839999</v>
      </c>
      <c r="G43" s="8">
        <f>TI_EHG_E!G43+NRG_E!G43+FC_E!G43</f>
        <v>10789.4429838</v>
      </c>
      <c r="H43" s="8">
        <f>TI_EHG_E!H43+NRG_E!H43+FC_E!H43</f>
        <v>11565.030077640002</v>
      </c>
      <c r="I43" s="8">
        <f>TI_EHG_E!I43+NRG_E!I43+FC_E!I43</f>
        <v>11938.318816320001</v>
      </c>
      <c r="J43" s="8">
        <f>TI_EHG_E!J43+NRG_E!J43+FC_E!J43</f>
        <v>12156.583715639999</v>
      </c>
      <c r="K43" s="8">
        <f>TI_EHG_E!K43+NRG_E!K43+FC_E!K43</f>
        <v>12011.342498999998</v>
      </c>
      <c r="L43" s="8">
        <f>TI_EHG_E!L43+NRG_E!L43+FC_E!L43</f>
        <v>10644.012100799997</v>
      </c>
      <c r="M43" s="8">
        <f>TI_EHG_E!M43+NRG_E!M43+FC_E!M43</f>
        <v>10066.896314280002</v>
      </c>
      <c r="N43" s="8">
        <f>TI_EHG_E!N43+NRG_E!N43+FC_E!N43</f>
        <v>9856.1876587200004</v>
      </c>
      <c r="O43" s="8">
        <f>TI_EHG_E!O43+NRG_E!O43+FC_E!O43</f>
        <v>9704.5959535199981</v>
      </c>
      <c r="P43" s="8">
        <f>TI_EHG_E!P43+NRG_E!P43+FC_E!P43</f>
        <v>9750.4954793999987</v>
      </c>
      <c r="Q43" s="8">
        <f>TI_EHG_E!Q43+NRG_E!Q43+FC_E!Q43</f>
        <v>9904.8900319199984</v>
      </c>
      <c r="R43" s="8">
        <f>TI_EHG_E!R43+NRG_E!R43+FC_E!R43</f>
        <v>10516.940441280001</v>
      </c>
      <c r="S43" s="8">
        <f>TI_EHG_E!S43+NRG_E!S43+FC_E!S43</f>
        <v>11253.823059959999</v>
      </c>
      <c r="T43" s="8">
        <f>TI_EHG_E!T43+NRG_E!T43+FC_E!T43</f>
        <v>11374.457000400002</v>
      </c>
      <c r="U43" s="8">
        <f>TI_EHG_E!U43+NRG_E!U43+FC_E!U43</f>
        <v>11898.62519508</v>
      </c>
      <c r="V43" s="8">
        <f>TI_EHG_E!V43+NRG_E!V43+FC_E!V43</f>
        <v>12035.210049720001</v>
      </c>
      <c r="W43" s="8">
        <f>TI_EHG_E!W43+NRG_E!W43+FC_E!W43</f>
        <v>10733.5114146</v>
      </c>
      <c r="X43" s="8">
        <f>TI_EHG_E!X43+NRG_E!X43+FC_E!X43</f>
        <v>11340.613159200002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5626.9082656800019</v>
      </c>
      <c r="D44" s="8">
        <f>TI_EHG_E!D44+NRG_E!D44+FC_E!D44</f>
        <v>5914.1576844000019</v>
      </c>
      <c r="E44" s="8">
        <f>TI_EHG_E!E44+NRG_E!E44+FC_E!E44</f>
        <v>4714.0914276000012</v>
      </c>
      <c r="F44" s="8">
        <f>TI_EHG_E!F44+NRG_E!F44+FC_E!F44</f>
        <v>3622.5415188000006</v>
      </c>
      <c r="G44" s="8">
        <f>TI_EHG_E!G44+NRG_E!G44+FC_E!G44</f>
        <v>4133.207554560001</v>
      </c>
      <c r="H44" s="8">
        <f>TI_EHG_E!H44+NRG_E!H44+FC_E!H44</f>
        <v>4082.2685402400011</v>
      </c>
      <c r="I44" s="8">
        <f>TI_EHG_E!I44+NRG_E!I44+FC_E!I44</f>
        <v>3977.2315699200003</v>
      </c>
      <c r="J44" s="8">
        <f>TI_EHG_E!J44+NRG_E!J44+FC_E!J44</f>
        <v>2722.1149656000007</v>
      </c>
      <c r="K44" s="8">
        <f>TI_EHG_E!K44+NRG_E!K44+FC_E!K44</f>
        <v>2369.6049938400001</v>
      </c>
      <c r="L44" s="8">
        <f>TI_EHG_E!L44+NRG_E!L44+FC_E!L44</f>
        <v>1562.3425605600003</v>
      </c>
      <c r="M44" s="8">
        <f>TI_EHG_E!M44+NRG_E!M44+FC_E!M44</f>
        <v>1437.9771693600003</v>
      </c>
      <c r="N44" s="8">
        <f>TI_EHG_E!N44+NRG_E!N44+FC_E!N44</f>
        <v>765.2435212800001</v>
      </c>
      <c r="O44" s="8">
        <f>TI_EHG_E!O44+NRG_E!O44+FC_E!O44</f>
        <v>559.95215759999996</v>
      </c>
      <c r="P44" s="8">
        <f>TI_EHG_E!P44+NRG_E!P44+FC_E!P44</f>
        <v>634.00213080000003</v>
      </c>
      <c r="Q44" s="8">
        <f>TI_EHG_E!Q44+NRG_E!Q44+FC_E!Q44</f>
        <v>458.93624112000015</v>
      </c>
      <c r="R44" s="8">
        <f>TI_EHG_E!R44+NRG_E!R44+FC_E!R44</f>
        <v>334.72967472000005</v>
      </c>
      <c r="S44" s="8">
        <f>TI_EHG_E!S44+NRG_E!S44+FC_E!S44</f>
        <v>272.46645216000002</v>
      </c>
      <c r="T44" s="8">
        <f>TI_EHG_E!T44+NRG_E!T44+FC_E!T44</f>
        <v>187.07220864000001</v>
      </c>
      <c r="U44" s="8">
        <f>TI_EHG_E!U44+NRG_E!U44+FC_E!U44</f>
        <v>186.60966624000002</v>
      </c>
      <c r="V44" s="8">
        <f>TI_EHG_E!V44+NRG_E!V44+FC_E!V44</f>
        <v>311.53122288000003</v>
      </c>
      <c r="W44" s="8">
        <f>TI_EHG_E!W44+NRG_E!W44+FC_E!W44</f>
        <v>405.94281408000006</v>
      </c>
      <c r="X44" s="8">
        <f>TI_EHG_E!X44+NRG_E!X44+FC_E!X44</f>
        <v>1154.8284955200002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898.25849099999982</v>
      </c>
      <c r="D48" s="8">
        <f>TI_EHG_E!D48+NRG_E!D48+FC_E!D48</f>
        <v>1219.7407950000002</v>
      </c>
      <c r="E48" s="8">
        <f>TI_EHG_E!E48+NRG_E!E48+FC_E!E48</f>
        <v>1040.0888159999997</v>
      </c>
      <c r="F48" s="8">
        <f>TI_EHG_E!F48+NRG_E!F48+FC_E!F48</f>
        <v>1125.187011</v>
      </c>
      <c r="G48" s="8">
        <f>TI_EHG_E!G48+NRG_E!G48+FC_E!G48</f>
        <v>1052.6960340000001</v>
      </c>
      <c r="H48" s="8">
        <f>TI_EHG_E!H48+NRG_E!H48+FC_E!H48</f>
        <v>1205.1995670000001</v>
      </c>
      <c r="I48" s="8">
        <f>TI_EHG_E!I48+NRG_E!I48+FC_E!I48</f>
        <v>1126.4751809999998</v>
      </c>
      <c r="J48" s="8">
        <f>TI_EHG_E!J48+NRG_E!J48+FC_E!J48</f>
        <v>1170.076401</v>
      </c>
      <c r="K48" s="8">
        <f>TI_EHG_E!K48+NRG_E!K48+FC_E!K48</f>
        <v>1055.6047709999998</v>
      </c>
      <c r="L48" s="8">
        <f>TI_EHG_E!L48+NRG_E!L48+FC_E!L48</f>
        <v>608.27352300000007</v>
      </c>
      <c r="M48" s="8">
        <f>TI_EHG_E!M48+NRG_E!M48+FC_E!M48</f>
        <v>448.31650500000001</v>
      </c>
      <c r="N48" s="8">
        <f>TI_EHG_E!N48+NRG_E!N48+FC_E!N48</f>
        <v>389.33481599999999</v>
      </c>
      <c r="O48" s="8">
        <f>TI_EHG_E!O48+NRG_E!O48+FC_E!O48</f>
        <v>481.08375899999999</v>
      </c>
      <c r="P48" s="8">
        <f>TI_EHG_E!P48+NRG_E!P48+FC_E!P48</f>
        <v>503.30065499999989</v>
      </c>
      <c r="Q48" s="8">
        <f>TI_EHG_E!Q48+NRG_E!Q48+FC_E!Q48</f>
        <v>566.68247999999994</v>
      </c>
      <c r="R48" s="8">
        <f>TI_EHG_E!R48+NRG_E!R48+FC_E!R48</f>
        <v>607.98008700000014</v>
      </c>
      <c r="S48" s="8">
        <f>TI_EHG_E!S48+NRG_E!S48+FC_E!S48</f>
        <v>631.96532100000002</v>
      </c>
      <c r="T48" s="8">
        <f>TI_EHG_E!T48+NRG_E!T48+FC_E!T48</f>
        <v>623.8351080000001</v>
      </c>
      <c r="U48" s="8">
        <f>TI_EHG_E!U48+NRG_E!U48+FC_E!U48</f>
        <v>688.86873900000001</v>
      </c>
      <c r="V48" s="8">
        <f>TI_EHG_E!V48+NRG_E!V48+FC_E!V48</f>
        <v>644.14361700000006</v>
      </c>
      <c r="W48" s="8">
        <f>TI_EHG_E!W48+NRG_E!W48+FC_E!W48</f>
        <v>638.49041099999988</v>
      </c>
      <c r="X48" s="8">
        <f>TI_EHG_E!X48+NRG_E!X48+FC_E!X48</f>
        <v>714.768327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30.412961639999999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64.204906680000008</v>
      </c>
      <c r="N50" s="8">
        <f>TI_EHG_E!N50+NRG_E!N50+FC_E!N50</f>
        <v>153.47920499999998</v>
      </c>
      <c r="O50" s="8">
        <f>TI_EHG_E!O50+NRG_E!O50+FC_E!O50</f>
        <v>181.00531943999997</v>
      </c>
      <c r="P50" s="8">
        <f>TI_EHG_E!P50+NRG_E!P50+FC_E!P50</f>
        <v>171.13356863999999</v>
      </c>
      <c r="Q50" s="8">
        <f>TI_EHG_E!Q50+NRG_E!Q50+FC_E!Q50</f>
        <v>167.90842728000001</v>
      </c>
      <c r="R50" s="8">
        <f>TI_EHG_E!R50+NRG_E!R50+FC_E!R50</f>
        <v>133.64149823999998</v>
      </c>
      <c r="S50" s="8">
        <f>TI_EHG_E!S50+NRG_E!S50+FC_E!S50</f>
        <v>164.48168160000003</v>
      </c>
      <c r="T50" s="8">
        <f>TI_EHG_E!T50+NRG_E!T50+FC_E!T50</f>
        <v>138.86473895999998</v>
      </c>
      <c r="U50" s="8">
        <f>TI_EHG_E!U50+NRG_E!U50+FC_E!U50</f>
        <v>125.45119080000001</v>
      </c>
      <c r="V50" s="8">
        <f>TI_EHG_E!V50+NRG_E!V50+FC_E!V50</f>
        <v>134.94744035999997</v>
      </c>
      <c r="W50" s="8">
        <f>TI_EHG_E!W50+NRG_E!W50+FC_E!W50</f>
        <v>133.30241244000001</v>
      </c>
      <c r="X50" s="8">
        <f>TI_EHG_E!X50+NRG_E!X50+FC_E!X50</f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7105.3569219599995</v>
      </c>
      <c r="D51" s="27">
        <f>TI_EHG_E!D51+NRG_E!D51+FC_E!D51</f>
        <v>7247.6884339199996</v>
      </c>
      <c r="E51" s="27">
        <f>TI_EHG_E!E51+NRG_E!E51+FC_E!E51</f>
        <v>7660.6966339200007</v>
      </c>
      <c r="F51" s="27">
        <f>TI_EHG_E!F51+NRG_E!F51+FC_E!F51</f>
        <v>8522.8137878400012</v>
      </c>
      <c r="G51" s="27">
        <f>TI_EHG_E!G51+NRG_E!G51+FC_E!G51</f>
        <v>8449.0371939600009</v>
      </c>
      <c r="H51" s="27">
        <f>TI_EHG_E!H51+NRG_E!H51+FC_E!H51</f>
        <v>8000.1041471999997</v>
      </c>
      <c r="I51" s="27">
        <f>TI_EHG_E!I51+NRG_E!I51+FC_E!I51</f>
        <v>9096.7235198399976</v>
      </c>
      <c r="J51" s="27">
        <f>TI_EHG_E!J51+NRG_E!J51+FC_E!J51</f>
        <v>9819.7253748000003</v>
      </c>
      <c r="K51" s="27">
        <f>TI_EHG_E!K51+NRG_E!K51+FC_E!K51</f>
        <v>10239.884372520002</v>
      </c>
      <c r="L51" s="27">
        <f>TI_EHG_E!L51+NRG_E!L51+FC_E!L51</f>
        <v>9892.1284387199994</v>
      </c>
      <c r="M51" s="27">
        <f>TI_EHG_E!M51+NRG_E!M51+FC_E!M51</f>
        <v>10816.290128160002</v>
      </c>
      <c r="N51" s="27">
        <f>TI_EHG_E!N51+NRG_E!N51+FC_E!N51</f>
        <v>9386.1738035999988</v>
      </c>
      <c r="O51" s="27">
        <f>TI_EHG_E!O51+NRG_E!O51+FC_E!O51</f>
        <v>9128.0150002800037</v>
      </c>
      <c r="P51" s="27">
        <f>TI_EHG_E!P51+NRG_E!P51+FC_E!P51</f>
        <v>8742.225353400001</v>
      </c>
      <c r="Q51" s="27">
        <f>TI_EHG_E!Q51+NRG_E!Q51+FC_E!Q51</f>
        <v>8420.1803413199996</v>
      </c>
      <c r="R51" s="27">
        <f>TI_EHG_E!R51+NRG_E!R51+FC_E!R51</f>
        <v>8472.2306842800026</v>
      </c>
      <c r="S51" s="27">
        <f>TI_EHG_E!S51+NRG_E!S51+FC_E!S51</f>
        <v>9693.5823705599996</v>
      </c>
      <c r="T51" s="27">
        <f>TI_EHG_E!T51+NRG_E!T51+FC_E!T51</f>
        <v>9949.6668427200002</v>
      </c>
      <c r="U51" s="27">
        <f>TI_EHG_E!U51+NRG_E!U51+FC_E!U51</f>
        <v>10365.882571440001</v>
      </c>
      <c r="V51" s="27">
        <f>TI_EHG_E!V51+NRG_E!V51+FC_E!V51</f>
        <v>10533.208653000002</v>
      </c>
      <c r="W51" s="27">
        <f>TI_EHG_E!W51+NRG_E!W51+FC_E!W51</f>
        <v>10605.98615076</v>
      </c>
      <c r="X51" s="27">
        <f>TI_EHG_E!X51+NRG_E!X51+FC_E!X51</f>
        <v>10047.298143960004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29.306744104604391</v>
      </c>
      <c r="M52" s="27">
        <f t="shared" si="18"/>
        <v>16.707120533459999</v>
      </c>
      <c r="N52" s="27">
        <f t="shared" si="18"/>
        <v>38.755515087434731</v>
      </c>
      <c r="O52" s="27">
        <f t="shared" si="18"/>
        <v>151.55865620332244</v>
      </c>
      <c r="P52" s="27">
        <f t="shared" si="18"/>
        <v>316.36446040139373</v>
      </c>
      <c r="Q52" s="27">
        <f t="shared" si="18"/>
        <v>312.52714083880954</v>
      </c>
      <c r="R52" s="27">
        <f t="shared" si="18"/>
        <v>334.05931532396852</v>
      </c>
      <c r="S52" s="27">
        <f t="shared" si="18"/>
        <v>321.19932155754987</v>
      </c>
      <c r="T52" s="27">
        <f t="shared" si="18"/>
        <v>561.93141508937197</v>
      </c>
      <c r="U52" s="27">
        <f t="shared" si="18"/>
        <v>798.66653933102111</v>
      </c>
      <c r="V52" s="27">
        <f t="shared" si="18"/>
        <v>831.95027772101116</v>
      </c>
      <c r="W52" s="27">
        <f t="shared" si="18"/>
        <v>749.08782532705686</v>
      </c>
      <c r="X52" s="27">
        <f t="shared" si="18"/>
        <v>782.22310867359192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1.8888011999999998</v>
      </c>
      <c r="P53" s="8">
        <f>TI_EHG_E!P53+NRG_E!P53+FC_E!P53</f>
        <v>0.55186560000000007</v>
      </c>
      <c r="Q53" s="8">
        <f>TI_EHG_E!Q53+NRG_E!Q53+FC_E!Q53</f>
        <v>0</v>
      </c>
      <c r="R53" s="8">
        <f>TI_EHG_E!R53+NRG_E!R53+FC_E!R53</f>
        <v>0</v>
      </c>
      <c r="S53" s="8">
        <f>TI_EHG_E!S53+NRG_E!S53+FC_E!S53</f>
        <v>0</v>
      </c>
      <c r="T53" s="8">
        <f>TI_EHG_E!T53+NRG_E!T53+FC_E!T53</f>
        <v>0</v>
      </c>
      <c r="U53" s="8">
        <f>TI_EHG_E!U53+NRG_E!U53+FC_E!U53</f>
        <v>0</v>
      </c>
      <c r="V53" s="8">
        <f>TI_EHG_E!V53+NRG_E!V53+FC_E!V53</f>
        <v>0</v>
      </c>
      <c r="W53" s="8">
        <f>TI_EHG_E!W53+NRG_E!W53+FC_E!W53</f>
        <v>0</v>
      </c>
      <c r="X53" s="8">
        <f>TI_EHG_E!X53+NRG_E!X53+FC_E!X53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29.306744104604391</v>
      </c>
      <c r="M54" s="45">
        <f>TI_EHG_E!M54+NRG_E!M54+FC_E!M54</f>
        <v>16.707120533459999</v>
      </c>
      <c r="N54" s="45">
        <f>TI_EHG_E!N54+NRG_E!N54+FC_E!N54</f>
        <v>38.755515087434731</v>
      </c>
      <c r="O54" s="45">
        <f>TI_EHG_E!O54+NRG_E!O54+FC_E!O54</f>
        <v>149.66985500332245</v>
      </c>
      <c r="P54" s="45">
        <f>TI_EHG_E!P54+NRG_E!P54+FC_E!P54</f>
        <v>315.81259480139374</v>
      </c>
      <c r="Q54" s="45">
        <f>TI_EHG_E!Q54+NRG_E!Q54+FC_E!Q54</f>
        <v>312.52714083880954</v>
      </c>
      <c r="R54" s="45">
        <f>TI_EHG_E!R54+NRG_E!R54+FC_E!R54</f>
        <v>334.05931532396852</v>
      </c>
      <c r="S54" s="45">
        <f>TI_EHG_E!S54+NRG_E!S54+FC_E!S54</f>
        <v>321.19932155754987</v>
      </c>
      <c r="T54" s="45">
        <f>TI_EHG_E!T54+NRG_E!T54+FC_E!T54</f>
        <v>561.93141508937197</v>
      </c>
      <c r="U54" s="45">
        <f>TI_EHG_E!U54+NRG_E!U54+FC_E!U54</f>
        <v>798.66653933102111</v>
      </c>
      <c r="V54" s="45">
        <f>TI_EHG_E!V54+NRG_E!V54+FC_E!V54</f>
        <v>831.95027772101116</v>
      </c>
      <c r="W54" s="45">
        <f>TI_EHG_E!W54+NRG_E!W54+FC_E!W54</f>
        <v>749.08782532705686</v>
      </c>
      <c r="X54" s="45">
        <f>TI_EHG_E!X54+NRG_E!X54+FC_E!X54</f>
        <v>782.22310867359192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594.62018783999997</v>
      </c>
      <c r="D61" s="49">
        <f t="shared" si="19"/>
        <v>652.89809592000006</v>
      </c>
      <c r="E61" s="49">
        <f t="shared" si="19"/>
        <v>641.62950768000007</v>
      </c>
      <c r="F61" s="49">
        <f t="shared" si="19"/>
        <v>615.99324023999998</v>
      </c>
      <c r="G61" s="49">
        <f t="shared" si="19"/>
        <v>730.44747720000009</v>
      </c>
      <c r="H61" s="49">
        <f t="shared" si="19"/>
        <v>916.40538647999995</v>
      </c>
      <c r="I61" s="49">
        <f t="shared" si="19"/>
        <v>946.32399143999999</v>
      </c>
      <c r="J61" s="49">
        <f t="shared" si="19"/>
        <v>1026.0877283999998</v>
      </c>
      <c r="K61" s="49">
        <f t="shared" si="19"/>
        <v>1101.9277152</v>
      </c>
      <c r="L61" s="49">
        <f t="shared" si="19"/>
        <v>1246.95294552</v>
      </c>
      <c r="M61" s="49">
        <f t="shared" si="19"/>
        <v>1394.6472172799999</v>
      </c>
      <c r="N61" s="49">
        <f t="shared" si="19"/>
        <v>1363.4943249599996</v>
      </c>
      <c r="O61" s="49">
        <f t="shared" si="19"/>
        <v>1493.9723678400001</v>
      </c>
      <c r="P61" s="49">
        <f t="shared" si="19"/>
        <v>1647.36780552</v>
      </c>
      <c r="Q61" s="49">
        <f t="shared" si="19"/>
        <v>1866.9290587200001</v>
      </c>
      <c r="R61" s="49">
        <f t="shared" si="19"/>
        <v>1841.0907254399997</v>
      </c>
      <c r="S61" s="49">
        <f t="shared" si="19"/>
        <v>2044.9433232000001</v>
      </c>
      <c r="T61" s="49">
        <f t="shared" si="19"/>
        <v>2325.9280867199996</v>
      </c>
      <c r="U61" s="49">
        <f t="shared" si="19"/>
        <v>2461.5318254399999</v>
      </c>
      <c r="V61" s="49">
        <f t="shared" si="19"/>
        <v>2476.6715519999998</v>
      </c>
      <c r="W61" s="49">
        <f t="shared" si="19"/>
        <v>2542.5081971999994</v>
      </c>
      <c r="X61" s="49">
        <f t="shared" si="19"/>
        <v>2522.7474803999999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530.84747519999996</v>
      </c>
      <c r="D62" s="52">
        <f>TI_EHG_E!D62+NRG_E!D62+FC_E!D62</f>
        <v>588.19703040000013</v>
      </c>
      <c r="E62" s="52">
        <f>TI_EHG_E!E62+NRG_E!E62+FC_E!E62</f>
        <v>587.52086400000007</v>
      </c>
      <c r="F62" s="52">
        <f>TI_EHG_E!F62+NRG_E!F62+FC_E!F62</f>
        <v>558.00823679999996</v>
      </c>
      <c r="G62" s="52">
        <f>TI_EHG_E!G62+NRG_E!G62+FC_E!G62</f>
        <v>662.25196800000003</v>
      </c>
      <c r="H62" s="52">
        <f>TI_EHG_E!H62+NRG_E!H62+FC_E!H62</f>
        <v>834.81632639999998</v>
      </c>
      <c r="I62" s="52">
        <f>TI_EHG_E!I62+NRG_E!I62+FC_E!I62</f>
        <v>858.27167999999995</v>
      </c>
      <c r="J62" s="52">
        <f>TI_EHG_E!J62+NRG_E!J62+FC_E!J62</f>
        <v>855.07107839999992</v>
      </c>
      <c r="K62" s="52">
        <f>TI_EHG_E!K62+NRG_E!K62+FC_E!K62</f>
        <v>823.12191359999997</v>
      </c>
      <c r="L62" s="52">
        <f>TI_EHG_E!L62+NRG_E!L62+FC_E!L62</f>
        <v>869.09155199999998</v>
      </c>
      <c r="M62" s="52">
        <f>TI_EHG_E!M62+NRG_E!M62+FC_E!M62</f>
        <v>959.82526080000002</v>
      </c>
      <c r="N62" s="52">
        <f>TI_EHG_E!N62+NRG_E!N62+FC_E!N62</f>
        <v>913.71490559999995</v>
      </c>
      <c r="O62" s="52">
        <f>TI_EHG_E!O62+NRG_E!O62+FC_E!O62</f>
        <v>927.64627199999995</v>
      </c>
      <c r="P62" s="52">
        <f>TI_EHG_E!P62+NRG_E!P62+FC_E!P62</f>
        <v>1029.3978239999999</v>
      </c>
      <c r="Q62" s="52">
        <f>TI_EHG_E!Q62+NRG_E!Q62+FC_E!Q62</f>
        <v>1192.2595776000001</v>
      </c>
      <c r="R62" s="52">
        <f>TI_EHG_E!R62+NRG_E!R62+FC_E!R62</f>
        <v>1113.0404543999998</v>
      </c>
      <c r="S62" s="52">
        <f>TI_EHG_E!S62+NRG_E!S62+FC_E!S62</f>
        <v>1316.6399232000001</v>
      </c>
      <c r="T62" s="52">
        <f>TI_EHG_E!T62+NRG_E!T62+FC_E!T62</f>
        <v>1329.2411327999998</v>
      </c>
      <c r="U62" s="52">
        <f>TI_EHG_E!U62+NRG_E!U62+FC_E!U62</f>
        <v>1302.743232</v>
      </c>
      <c r="V62" s="52">
        <f>TI_EHG_E!V62+NRG_E!V62+FC_E!V62</f>
        <v>1230.3289151999998</v>
      </c>
      <c r="W62" s="52">
        <f>TI_EHG_E!W62+NRG_E!W62+FC_E!W62</f>
        <v>1303.1698175999998</v>
      </c>
      <c r="X62" s="52">
        <f>TI_EHG_E!X62+NRG_E!X62+FC_E!X62</f>
        <v>1273.6692863999999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63.772712640000016</v>
      </c>
      <c r="D64" s="52">
        <f>TI_EHG_E!D64+NRG_E!D64+FC_E!D64</f>
        <v>64.701065519999986</v>
      </c>
      <c r="E64" s="52">
        <f>TI_EHG_E!E64+NRG_E!E64+FC_E!E64</f>
        <v>54.10864368</v>
      </c>
      <c r="F64" s="52">
        <f>TI_EHG_E!F64+NRG_E!F64+FC_E!F64</f>
        <v>57.985003439999993</v>
      </c>
      <c r="G64" s="52">
        <f>TI_EHG_E!G64+NRG_E!G64+FC_E!G64</f>
        <v>68.195509200000004</v>
      </c>
      <c r="H64" s="52">
        <f>TI_EHG_E!H64+NRG_E!H64+FC_E!H64</f>
        <v>78.354123119999997</v>
      </c>
      <c r="I64" s="52">
        <f>TI_EHG_E!I64+NRG_E!I64+FC_E!I64</f>
        <v>80.126308080000001</v>
      </c>
      <c r="J64" s="52">
        <f>TI_EHG_E!J64+NRG_E!J64+FC_E!J64</f>
        <v>107.09198136000003</v>
      </c>
      <c r="K64" s="52">
        <f>TI_EHG_E!K64+NRG_E!K64+FC_E!K64</f>
        <v>113.24136096000001</v>
      </c>
      <c r="L64" s="52">
        <f>TI_EHG_E!L64+NRG_E!L64+FC_E!L64</f>
        <v>126.874566</v>
      </c>
      <c r="M64" s="52">
        <f>TI_EHG_E!M64+NRG_E!M64+FC_E!M64</f>
        <v>133.52242176000001</v>
      </c>
      <c r="N64" s="52">
        <f>TI_EHG_E!N64+NRG_E!N64+FC_E!N64</f>
        <v>131.58434016000001</v>
      </c>
      <c r="O64" s="52">
        <f>TI_EHG_E!O64+NRG_E!O64+FC_E!O64</f>
        <v>127.81825056000002</v>
      </c>
      <c r="P64" s="52">
        <f>TI_EHG_E!P64+NRG_E!P64+FC_E!P64</f>
        <v>112.56657048</v>
      </c>
      <c r="Q64" s="52">
        <f>TI_EHG_E!Q64+NRG_E!Q64+FC_E!Q64</f>
        <v>119.40155136</v>
      </c>
      <c r="R64" s="52">
        <f>TI_EHG_E!R64+NRG_E!R64+FC_E!R64</f>
        <v>126.53550000000001</v>
      </c>
      <c r="S64" s="52">
        <f>TI_EHG_E!S64+NRG_E!S64+FC_E!S64</f>
        <v>127.09373040000001</v>
      </c>
      <c r="T64" s="52">
        <f>TI_EHG_E!T64+NRG_E!T64+FC_E!T64</f>
        <v>126.76940640000001</v>
      </c>
      <c r="U64" s="52">
        <f>TI_EHG_E!U64+NRG_E!U64+FC_E!U64</f>
        <v>115.11025344000004</v>
      </c>
      <c r="V64" s="52">
        <f>TI_EHG_E!V64+NRG_E!V64+FC_E!V64</f>
        <v>115.75654272000001</v>
      </c>
      <c r="W64" s="52">
        <f>TI_EHG_E!W64+NRG_E!W64+FC_E!W64</f>
        <v>114.75349703999998</v>
      </c>
      <c r="X64" s="52">
        <f>TI_EHG_E!X64+NRG_E!X64+FC_E!X64</f>
        <v>118.08754776000001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21.377159999999996</v>
      </c>
      <c r="M65" s="52">
        <f>TI_EHG_E!M65+NRG_E!M65+FC_E!M65</f>
        <v>26.655119999999997</v>
      </c>
      <c r="N65" s="52">
        <f>TI_EHG_E!N65+NRG_E!N65+FC_E!N65</f>
        <v>44.526600000000002</v>
      </c>
      <c r="O65" s="52">
        <f>TI_EHG_E!O65+NRG_E!O65+FC_E!O65</f>
        <v>185.77367999999996</v>
      </c>
      <c r="P65" s="52">
        <f>TI_EHG_E!P65+NRG_E!P65+FC_E!P65</f>
        <v>204.06311999999994</v>
      </c>
      <c r="Q65" s="52">
        <f>TI_EHG_E!Q65+NRG_E!Q65+FC_E!Q65</f>
        <v>216.11771999999999</v>
      </c>
      <c r="R65" s="52">
        <f>TI_EHG_E!R65+NRG_E!R65+FC_E!R65</f>
        <v>238.49351999999999</v>
      </c>
      <c r="S65" s="52">
        <f>TI_EHG_E!S65+NRG_E!S65+FC_E!S65</f>
        <v>267.62399999999997</v>
      </c>
      <c r="T65" s="52">
        <f>TI_EHG_E!T65+NRG_E!T65+FC_E!T65</f>
        <v>393.52031999999997</v>
      </c>
      <c r="U65" s="52">
        <f>TI_EHG_E!U65+NRG_E!U65+FC_E!U65</f>
        <v>586.26432</v>
      </c>
      <c r="V65" s="52">
        <f>TI_EHG_E!V65+NRG_E!V65+FC_E!V65</f>
        <v>572.78988000000004</v>
      </c>
      <c r="W65" s="52">
        <f>TI_EHG_E!W65+NRG_E!W65+FC_E!W65</f>
        <v>607.09895999999992</v>
      </c>
      <c r="X65" s="52">
        <f>TI_EHG_E!X65+NRG_E!X65+FC_E!X65</f>
        <v>602.0960399999999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2.6252639999999997E-2</v>
      </c>
      <c r="I67" s="52">
        <f>TI_EHG_E!I67+NRG_E!I67+FC_E!I67</f>
        <v>1.9118548800000001</v>
      </c>
      <c r="J67" s="52">
        <f>TI_EHG_E!J67+NRG_E!J67+FC_E!J67</f>
        <v>10.40726016</v>
      </c>
      <c r="K67" s="52">
        <f>TI_EHG_E!K67+NRG_E!K67+FC_E!K67</f>
        <v>53.70805871999999</v>
      </c>
      <c r="L67" s="52">
        <f>TI_EHG_E!L67+NRG_E!L67+FC_E!L67</f>
        <v>67.616350559999987</v>
      </c>
      <c r="M67" s="52">
        <f>TI_EHG_E!M67+NRG_E!M67+FC_E!M67</f>
        <v>89.404767360000008</v>
      </c>
      <c r="N67" s="52">
        <f>TI_EHG_E!N67+NRG_E!N67+FC_E!N67</f>
        <v>70.081804799999986</v>
      </c>
      <c r="O67" s="52">
        <f>TI_EHG_E!O67+NRG_E!O67+FC_E!O67</f>
        <v>84.907409760000007</v>
      </c>
      <c r="P67" s="52">
        <f>TI_EHG_E!P67+NRG_E!P67+FC_E!P67</f>
        <v>82.136354399999988</v>
      </c>
      <c r="Q67" s="52">
        <f>TI_EHG_E!Q67+NRG_E!Q67+FC_E!Q67</f>
        <v>73.51503839999998</v>
      </c>
      <c r="R67" s="52">
        <f>TI_EHG_E!R67+NRG_E!R67+FC_E!R67</f>
        <v>71.556285599999981</v>
      </c>
      <c r="S67" s="52">
        <f>TI_EHG_E!S67+NRG_E!S67+FC_E!S67</f>
        <v>79.342614720000014</v>
      </c>
      <c r="T67" s="52">
        <f>TI_EHG_E!T67+NRG_E!T67+FC_E!T67</f>
        <v>87.770476800000012</v>
      </c>
      <c r="U67" s="52">
        <f>TI_EHG_E!U67+NRG_E!U67+FC_E!U67</f>
        <v>80.854817759999989</v>
      </c>
      <c r="V67" s="52">
        <f>TI_EHG_E!V67+NRG_E!V67+FC_E!V67</f>
        <v>77.646643200000014</v>
      </c>
      <c r="W67" s="52">
        <f>TI_EHG_E!W67+NRG_E!W67+FC_E!W67</f>
        <v>57.621741120000017</v>
      </c>
      <c r="X67" s="52">
        <f>TI_EHG_E!X67+NRG_E!X67+FC_E!X67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0.93923280000000009</v>
      </c>
      <c r="I68" s="52">
        <f>TI_EHG_E!I68+NRG_E!I68+FC_E!I68</f>
        <v>3.9083299199999999</v>
      </c>
      <c r="J68" s="52">
        <f>TI_EHG_E!J68+NRG_E!J68+FC_E!J68</f>
        <v>4.6576771200000007</v>
      </c>
      <c r="K68" s="52">
        <f>TI_EHG_E!K68+NRG_E!K68+FC_E!K68</f>
        <v>7.916827679999999</v>
      </c>
      <c r="L68" s="52">
        <f>TI_EHG_E!L68+NRG_E!L68+FC_E!L68</f>
        <v>3.9478363200000013</v>
      </c>
      <c r="M68" s="52">
        <f>TI_EHG_E!M68+NRG_E!M68+FC_E!M68</f>
        <v>6.9482836799999994</v>
      </c>
      <c r="N68" s="52">
        <f>TI_EHG_E!N68+NRG_E!N68+FC_E!N68</f>
        <v>1.34857008</v>
      </c>
      <c r="O68" s="52">
        <f>TI_EHG_E!O68+NRG_E!O68+FC_E!O68</f>
        <v>1.1795846399999999</v>
      </c>
      <c r="P68" s="52">
        <f>TI_EHG_E!P68+NRG_E!P68+FC_E!P68</f>
        <v>0.79191215999999987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2.2694515200000001</v>
      </c>
      <c r="I69" s="52">
        <f>TI_EHG_E!I69+NRG_E!I69+FC_E!I69</f>
        <v>2.1058185599999999</v>
      </c>
      <c r="J69" s="52">
        <f>TI_EHG_E!J69+NRG_E!J69+FC_E!J69</f>
        <v>48.859731359999998</v>
      </c>
      <c r="K69" s="52">
        <f>TI_EHG_E!K69+NRG_E!K69+FC_E!K69</f>
        <v>103.93955423999999</v>
      </c>
      <c r="L69" s="52">
        <f>TI_EHG_E!L69+NRG_E!L69+FC_E!L69</f>
        <v>158.04548063999997</v>
      </c>
      <c r="M69" s="52">
        <f>TI_EHG_E!M69+NRG_E!M69+FC_E!M69</f>
        <v>178.29136367999999</v>
      </c>
      <c r="N69" s="52">
        <f>TI_EHG_E!N69+NRG_E!N69+FC_E!N69</f>
        <v>202.23810432000005</v>
      </c>
      <c r="O69" s="52">
        <f>TI_EHG_E!O69+NRG_E!O69+FC_E!O69</f>
        <v>166.64717087999998</v>
      </c>
      <c r="P69" s="52">
        <f>TI_EHG_E!P69+NRG_E!P69+FC_E!P69</f>
        <v>218.41202447999999</v>
      </c>
      <c r="Q69" s="52">
        <f>TI_EHG_E!Q69+NRG_E!Q69+FC_E!Q69</f>
        <v>265.63517135999996</v>
      </c>
      <c r="R69" s="52">
        <f>TI_EHG_E!R69+NRG_E!R69+FC_E!R69</f>
        <v>291.46496544000001</v>
      </c>
      <c r="S69" s="52">
        <f>TI_EHG_E!S69+NRG_E!S69+FC_E!S69</f>
        <v>254.24305488000002</v>
      </c>
      <c r="T69" s="52">
        <f>TI_EHG_E!T69+NRG_E!T69+FC_E!T69</f>
        <v>388.62675072000002</v>
      </c>
      <c r="U69" s="52">
        <f>TI_EHG_E!U69+NRG_E!U69+FC_E!U69</f>
        <v>376.55920223999988</v>
      </c>
      <c r="V69" s="52">
        <f>TI_EHG_E!V69+NRG_E!V69+FC_E!V69</f>
        <v>480.14957088</v>
      </c>
      <c r="W69" s="52">
        <f>TI_EHG_E!W69+NRG_E!W69+FC_E!W69</f>
        <v>459.86418143999992</v>
      </c>
      <c r="X69" s="52">
        <f>TI_EHG_E!X69+NRG_E!X69+FC_E!X69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15522.528273120002</v>
      </c>
      <c r="D2" s="21">
        <f t="shared" ref="D2:X2" si="0">SUM(D3,D17,D22,D25,D26,D51,D52)</f>
        <v>16816.921476479998</v>
      </c>
      <c r="E2" s="21">
        <f t="shared" si="0"/>
        <v>16114.290124319999</v>
      </c>
      <c r="F2" s="21">
        <f t="shared" si="0"/>
        <v>15093.018488880001</v>
      </c>
      <c r="G2" s="21">
        <f t="shared" si="0"/>
        <v>14754.514435200002</v>
      </c>
      <c r="H2" s="21">
        <f t="shared" si="0"/>
        <v>15223.351442400002</v>
      </c>
      <c r="I2" s="21">
        <f t="shared" si="0"/>
        <v>14773.922893080002</v>
      </c>
      <c r="J2" s="21">
        <f t="shared" si="0"/>
        <v>14402.275511400003</v>
      </c>
      <c r="K2" s="21">
        <f t="shared" si="0"/>
        <v>14259.105723960001</v>
      </c>
      <c r="L2" s="21">
        <f t="shared" si="0"/>
        <v>12772.077957719999</v>
      </c>
      <c r="M2" s="21">
        <f t="shared" si="0"/>
        <v>13173.064247520002</v>
      </c>
      <c r="N2" s="21">
        <f t="shared" si="0"/>
        <v>11794.755297599999</v>
      </c>
      <c r="O2" s="21">
        <f t="shared" si="0"/>
        <v>12645.237205554391</v>
      </c>
      <c r="P2" s="21">
        <f t="shared" si="0"/>
        <v>11288.901659074463</v>
      </c>
      <c r="Q2" s="21">
        <f t="shared" si="0"/>
        <v>11113.683440982419</v>
      </c>
      <c r="R2" s="21">
        <f t="shared" si="0"/>
        <v>11775.438018815919</v>
      </c>
      <c r="S2" s="21">
        <f t="shared" si="0"/>
        <v>12528.660997779258</v>
      </c>
      <c r="T2" s="21">
        <f t="shared" si="0"/>
        <v>11687.846676520905</v>
      </c>
      <c r="U2" s="21">
        <f t="shared" si="0"/>
        <v>10428.009122985652</v>
      </c>
      <c r="V2" s="21">
        <f t="shared" si="0"/>
        <v>9195.6167764011007</v>
      </c>
      <c r="W2" s="21">
        <f t="shared" si="0"/>
        <v>8571.7380884061295</v>
      </c>
      <c r="X2" s="21">
        <f t="shared" si="0"/>
        <v>10153.863108835652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5665.9157913600011</v>
      </c>
      <c r="D3" s="24">
        <f t="shared" ref="D3:X3" si="2">SUM(D4,D8,D11)</f>
        <v>6009.2428413599982</v>
      </c>
      <c r="E3" s="24">
        <f t="shared" si="2"/>
        <v>5816.0111407199993</v>
      </c>
      <c r="F3" s="24">
        <f t="shared" si="2"/>
        <v>5256.231306480001</v>
      </c>
      <c r="G3" s="24">
        <f t="shared" si="2"/>
        <v>5405.70785832</v>
      </c>
      <c r="H3" s="24">
        <f t="shared" si="2"/>
        <v>5636.2026124800022</v>
      </c>
      <c r="I3" s="24">
        <f t="shared" si="2"/>
        <v>4820.154783840002</v>
      </c>
      <c r="J3" s="24">
        <f t="shared" si="2"/>
        <v>4640.0850460800011</v>
      </c>
      <c r="K3" s="24">
        <f t="shared" si="2"/>
        <v>3926.4395227199998</v>
      </c>
      <c r="L3" s="24">
        <f t="shared" si="2"/>
        <v>3069.2145844800002</v>
      </c>
      <c r="M3" s="24">
        <f t="shared" si="2"/>
        <v>3435.9261868800004</v>
      </c>
      <c r="N3" s="24">
        <f t="shared" si="2"/>
        <v>3616.4114078399998</v>
      </c>
      <c r="O3" s="24">
        <f t="shared" si="2"/>
        <v>4594.8654892799996</v>
      </c>
      <c r="P3" s="24">
        <f t="shared" si="2"/>
        <v>3843.3534400799999</v>
      </c>
      <c r="Q3" s="24">
        <f t="shared" si="2"/>
        <v>3724.5691771200004</v>
      </c>
      <c r="R3" s="24">
        <f t="shared" si="2"/>
        <v>4458.0700296000005</v>
      </c>
      <c r="S3" s="24">
        <f t="shared" si="2"/>
        <v>4367.0247192000006</v>
      </c>
      <c r="T3" s="24">
        <f t="shared" si="2"/>
        <v>3435.5740478399998</v>
      </c>
      <c r="U3" s="24">
        <f t="shared" si="2"/>
        <v>1937.3198328000001</v>
      </c>
      <c r="V3" s="24">
        <f t="shared" si="2"/>
        <v>585.65592360000005</v>
      </c>
      <c r="W3" s="24">
        <f t="shared" si="2"/>
        <v>771.13818144000004</v>
      </c>
      <c r="X3" s="24">
        <f t="shared" si="2"/>
        <v>2664.6173848799999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5665.9157913600011</v>
      </c>
      <c r="D4" s="19">
        <f t="shared" ref="D4:X4" si="4">SUM(D5:D7)</f>
        <v>6009.2428413599982</v>
      </c>
      <c r="E4" s="19">
        <f t="shared" si="4"/>
        <v>5816.0111407199993</v>
      </c>
      <c r="F4" s="19">
        <f t="shared" si="4"/>
        <v>5256.231306480001</v>
      </c>
      <c r="G4" s="19">
        <f t="shared" si="4"/>
        <v>5405.70785832</v>
      </c>
      <c r="H4" s="19">
        <f t="shared" si="4"/>
        <v>5636.2026124800022</v>
      </c>
      <c r="I4" s="19">
        <f t="shared" si="4"/>
        <v>4820.154783840002</v>
      </c>
      <c r="J4" s="19">
        <f t="shared" si="4"/>
        <v>4640.0850460800011</v>
      </c>
      <c r="K4" s="19">
        <f t="shared" si="4"/>
        <v>3926.4395227199998</v>
      </c>
      <c r="L4" s="19">
        <f t="shared" si="4"/>
        <v>3069.2145844800002</v>
      </c>
      <c r="M4" s="19">
        <f t="shared" si="4"/>
        <v>3435.9261868800004</v>
      </c>
      <c r="N4" s="19">
        <f t="shared" si="4"/>
        <v>3616.4114078399998</v>
      </c>
      <c r="O4" s="19">
        <f t="shared" si="4"/>
        <v>4594.8654892799996</v>
      </c>
      <c r="P4" s="19">
        <f t="shared" si="4"/>
        <v>3843.3534400799999</v>
      </c>
      <c r="Q4" s="19">
        <f t="shared" si="4"/>
        <v>3724.5691771200004</v>
      </c>
      <c r="R4" s="19">
        <f t="shared" si="4"/>
        <v>4458.0700296000005</v>
      </c>
      <c r="S4" s="19">
        <f t="shared" si="4"/>
        <v>4367.0247192000006</v>
      </c>
      <c r="T4" s="19">
        <f t="shared" si="4"/>
        <v>3435.5740478399998</v>
      </c>
      <c r="U4" s="19">
        <f t="shared" si="4"/>
        <v>1937.3198328000001</v>
      </c>
      <c r="V4" s="19">
        <f t="shared" si="4"/>
        <v>585.65592360000005</v>
      </c>
      <c r="W4" s="19">
        <f t="shared" si="4"/>
        <v>771.13818144000004</v>
      </c>
      <c r="X4" s="19">
        <f t="shared" si="4"/>
        <v>2664.6173848799999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5665.9157913600011</v>
      </c>
      <c r="D7" s="8">
        <f>TI_EHG_E_E!D7+TI_EHG_CHP_E!D7+TI_EHG_H_E!D7</f>
        <v>6009.2428413599982</v>
      </c>
      <c r="E7" s="8">
        <f>TI_EHG_E_E!E7+TI_EHG_CHP_E!E7+TI_EHG_H_E!E7</f>
        <v>5816.0111407199993</v>
      </c>
      <c r="F7" s="8">
        <f>TI_EHG_E_E!F7+TI_EHG_CHP_E!F7+TI_EHG_H_E!F7</f>
        <v>5256.231306480001</v>
      </c>
      <c r="G7" s="8">
        <f>TI_EHG_E_E!G7+TI_EHG_CHP_E!G7+TI_EHG_H_E!G7</f>
        <v>5405.70785832</v>
      </c>
      <c r="H7" s="8">
        <f>TI_EHG_E_E!H7+TI_EHG_CHP_E!H7+TI_EHG_H_E!H7</f>
        <v>5636.2026124800022</v>
      </c>
      <c r="I7" s="8">
        <f>TI_EHG_E_E!I7+TI_EHG_CHP_E!I7+TI_EHG_H_E!I7</f>
        <v>4820.154783840002</v>
      </c>
      <c r="J7" s="8">
        <f>TI_EHG_E_E!J7+TI_EHG_CHP_E!J7+TI_EHG_H_E!J7</f>
        <v>4640.0850460800011</v>
      </c>
      <c r="K7" s="8">
        <f>TI_EHG_E_E!K7+TI_EHG_CHP_E!K7+TI_EHG_H_E!K7</f>
        <v>3926.4395227199998</v>
      </c>
      <c r="L7" s="8">
        <f>TI_EHG_E_E!L7+TI_EHG_CHP_E!L7+TI_EHG_H_E!L7</f>
        <v>3069.2145844800002</v>
      </c>
      <c r="M7" s="8">
        <f>TI_EHG_E_E!M7+TI_EHG_CHP_E!M7+TI_EHG_H_E!M7</f>
        <v>3435.9261868800004</v>
      </c>
      <c r="N7" s="8">
        <f>TI_EHG_E_E!N7+TI_EHG_CHP_E!N7+TI_EHG_H_E!N7</f>
        <v>3616.4114078399998</v>
      </c>
      <c r="O7" s="8">
        <f>TI_EHG_E_E!O7+TI_EHG_CHP_E!O7+TI_EHG_H_E!O7</f>
        <v>4594.8654892799996</v>
      </c>
      <c r="P7" s="8">
        <f>TI_EHG_E_E!P7+TI_EHG_CHP_E!P7+TI_EHG_H_E!P7</f>
        <v>3843.3534400799999</v>
      </c>
      <c r="Q7" s="8">
        <f>TI_EHG_E_E!Q7+TI_EHG_CHP_E!Q7+TI_EHG_H_E!Q7</f>
        <v>3724.5691771200004</v>
      </c>
      <c r="R7" s="8">
        <f>TI_EHG_E_E!R7+TI_EHG_CHP_E!R7+TI_EHG_H_E!R7</f>
        <v>4458.0700296000005</v>
      </c>
      <c r="S7" s="8">
        <f>TI_EHG_E_E!S7+TI_EHG_CHP_E!S7+TI_EHG_H_E!S7</f>
        <v>4367.0247192000006</v>
      </c>
      <c r="T7" s="8">
        <f>TI_EHG_E_E!T7+TI_EHG_CHP_E!T7+TI_EHG_H_E!T7</f>
        <v>3435.5740478399998</v>
      </c>
      <c r="U7" s="8">
        <f>TI_EHG_E_E!U7+TI_EHG_CHP_E!U7+TI_EHG_H_E!U7</f>
        <v>1937.3198328000001</v>
      </c>
      <c r="V7" s="8">
        <f>TI_EHG_E_E!V7+TI_EHG_CHP_E!V7+TI_EHG_H_E!V7</f>
        <v>585.65592360000005</v>
      </c>
      <c r="W7" s="8">
        <f>TI_EHG_E_E!W7+TI_EHG_CHP_E!W7+TI_EHG_H_E!W7</f>
        <v>771.13818144000004</v>
      </c>
      <c r="X7" s="8">
        <f>TI_EHG_E_E!X7+TI_EHG_CHP_E!X7+TI_EHG_H_E!X7</f>
        <v>2664.6173848799999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2218.1297543999999</v>
      </c>
      <c r="D22" s="27">
        <f t="shared" ref="D22:X22" si="12">SUM(D23:D24)</f>
        <v>2477.3269752000006</v>
      </c>
      <c r="E22" s="27">
        <f t="shared" si="12"/>
        <v>2506.1564735999996</v>
      </c>
      <c r="F22" s="27">
        <f t="shared" si="12"/>
        <v>2296.5718319999996</v>
      </c>
      <c r="G22" s="27">
        <f t="shared" si="12"/>
        <v>1514.5910064000002</v>
      </c>
      <c r="H22" s="27">
        <f t="shared" si="12"/>
        <v>2223.9323640000002</v>
      </c>
      <c r="I22" s="27">
        <f t="shared" si="12"/>
        <v>2069.3118599999998</v>
      </c>
      <c r="J22" s="27">
        <f t="shared" si="12"/>
        <v>2045.8762775999999</v>
      </c>
      <c r="K22" s="27">
        <f t="shared" si="12"/>
        <v>2583.4434479999995</v>
      </c>
      <c r="L22" s="27">
        <f t="shared" si="12"/>
        <v>2540.8481111999999</v>
      </c>
      <c r="M22" s="27">
        <f t="shared" si="12"/>
        <v>2203.3862568</v>
      </c>
      <c r="N22" s="27">
        <f t="shared" si="12"/>
        <v>2148.4881359999999</v>
      </c>
      <c r="O22" s="27">
        <f t="shared" si="12"/>
        <v>2494.6184159999998</v>
      </c>
      <c r="P22" s="27">
        <f t="shared" si="12"/>
        <v>2271.4457616</v>
      </c>
      <c r="Q22" s="27">
        <f t="shared" si="12"/>
        <v>2454.953004</v>
      </c>
      <c r="R22" s="27">
        <f t="shared" si="12"/>
        <v>2471.2614431999996</v>
      </c>
      <c r="S22" s="27">
        <f t="shared" si="12"/>
        <v>2333.1165191999999</v>
      </c>
      <c r="T22" s="27">
        <f t="shared" si="12"/>
        <v>2181.4499808</v>
      </c>
      <c r="U22" s="27">
        <f t="shared" si="12"/>
        <v>2111.6396952</v>
      </c>
      <c r="V22" s="27">
        <f t="shared" si="12"/>
        <v>1937.4015168000003</v>
      </c>
      <c r="W22" s="27">
        <f t="shared" si="12"/>
        <v>960.30021599999998</v>
      </c>
      <c r="X22" s="27">
        <f t="shared" si="12"/>
        <v>329.85275039999999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2218.1297543999999</v>
      </c>
      <c r="D23" s="8">
        <f>TI_EHG_E_E!D23+TI_EHG_CHP_E!D23+TI_EHG_H_E!D23</f>
        <v>2477.3269752000006</v>
      </c>
      <c r="E23" s="8">
        <f>TI_EHG_E_E!E23+TI_EHG_CHP_E!E23+TI_EHG_H_E!E23</f>
        <v>2506.1564735999996</v>
      </c>
      <c r="F23" s="8">
        <f>TI_EHG_E_E!F23+TI_EHG_CHP_E!F23+TI_EHG_H_E!F23</f>
        <v>2296.5718319999996</v>
      </c>
      <c r="G23" s="8">
        <f>TI_EHG_E_E!G23+TI_EHG_CHP_E!G23+TI_EHG_H_E!G23</f>
        <v>1514.5910064000002</v>
      </c>
      <c r="H23" s="8">
        <f>TI_EHG_E_E!H23+TI_EHG_CHP_E!H23+TI_EHG_H_E!H23</f>
        <v>2223.9323640000002</v>
      </c>
      <c r="I23" s="8">
        <f>TI_EHG_E_E!I23+TI_EHG_CHP_E!I23+TI_EHG_H_E!I23</f>
        <v>2069.3118599999998</v>
      </c>
      <c r="J23" s="8">
        <f>TI_EHG_E_E!J23+TI_EHG_CHP_E!J23+TI_EHG_H_E!J23</f>
        <v>2045.8762775999999</v>
      </c>
      <c r="K23" s="8">
        <f>TI_EHG_E_E!K23+TI_EHG_CHP_E!K23+TI_EHG_H_E!K23</f>
        <v>2583.4434479999995</v>
      </c>
      <c r="L23" s="8">
        <f>TI_EHG_E_E!L23+TI_EHG_CHP_E!L23+TI_EHG_H_E!L23</f>
        <v>2540.8481111999999</v>
      </c>
      <c r="M23" s="8">
        <f>TI_EHG_E_E!M23+TI_EHG_CHP_E!M23+TI_EHG_H_E!M23</f>
        <v>2203.3862568</v>
      </c>
      <c r="N23" s="8">
        <f>TI_EHG_E_E!N23+TI_EHG_CHP_E!N23+TI_EHG_H_E!N23</f>
        <v>2148.4881359999999</v>
      </c>
      <c r="O23" s="8">
        <f>TI_EHG_E_E!O23+TI_EHG_CHP_E!O23+TI_EHG_H_E!O23</f>
        <v>2494.6184159999998</v>
      </c>
      <c r="P23" s="8">
        <f>TI_EHG_E_E!P23+TI_EHG_CHP_E!P23+TI_EHG_H_E!P23</f>
        <v>2271.4457616</v>
      </c>
      <c r="Q23" s="8">
        <f>TI_EHG_E_E!Q23+TI_EHG_CHP_E!Q23+TI_EHG_H_E!Q23</f>
        <v>2454.953004</v>
      </c>
      <c r="R23" s="8">
        <f>TI_EHG_E_E!R23+TI_EHG_CHP_E!R23+TI_EHG_H_E!R23</f>
        <v>2471.2614431999996</v>
      </c>
      <c r="S23" s="8">
        <f>TI_EHG_E_E!S23+TI_EHG_CHP_E!S23+TI_EHG_H_E!S23</f>
        <v>2333.1165191999999</v>
      </c>
      <c r="T23" s="8">
        <f>TI_EHG_E_E!T23+TI_EHG_CHP_E!T23+TI_EHG_H_E!T23</f>
        <v>2181.4499808</v>
      </c>
      <c r="U23" s="8">
        <f>TI_EHG_E_E!U23+TI_EHG_CHP_E!U23+TI_EHG_H_E!U23</f>
        <v>2111.6396952</v>
      </c>
      <c r="V23" s="8">
        <f>TI_EHG_E_E!V23+TI_EHG_CHP_E!V23+TI_EHG_H_E!V23</f>
        <v>1937.4015168000003</v>
      </c>
      <c r="W23" s="8">
        <f>TI_EHG_E_E!W23+TI_EHG_CHP_E!W23+TI_EHG_H_E!W23</f>
        <v>960.30021599999998</v>
      </c>
      <c r="X23" s="8">
        <f>TI_EHG_E_E!X23+TI_EHG_CHP_E!X23+TI_EHG_H_E!X23</f>
        <v>329.85275039999999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3352.8915273600005</v>
      </c>
      <c r="D26" s="27">
        <f t="shared" ref="D26:X26" si="14">SUM(D27,D33)</f>
        <v>3981.597469920001</v>
      </c>
      <c r="E26" s="27">
        <f t="shared" si="14"/>
        <v>2942.9114400000008</v>
      </c>
      <c r="F26" s="27">
        <f t="shared" si="14"/>
        <v>2017.4676804000001</v>
      </c>
      <c r="G26" s="27">
        <f t="shared" si="14"/>
        <v>2557.0512604800001</v>
      </c>
      <c r="H26" s="27">
        <f t="shared" si="14"/>
        <v>2572.3072087200007</v>
      </c>
      <c r="I26" s="27">
        <f t="shared" si="14"/>
        <v>2232.5828277600003</v>
      </c>
      <c r="J26" s="27">
        <f t="shared" si="14"/>
        <v>1300.8758511600004</v>
      </c>
      <c r="K26" s="27">
        <f t="shared" si="14"/>
        <v>1161.0134935200001</v>
      </c>
      <c r="L26" s="27">
        <f t="shared" si="14"/>
        <v>695.30332068000007</v>
      </c>
      <c r="M26" s="27">
        <f t="shared" si="14"/>
        <v>443.44130579999995</v>
      </c>
      <c r="N26" s="27">
        <f t="shared" si="14"/>
        <v>173.26295280000005</v>
      </c>
      <c r="O26" s="27">
        <f t="shared" si="14"/>
        <v>174.83523803999998</v>
      </c>
      <c r="P26" s="27">
        <f t="shared" si="14"/>
        <v>138.12563880000002</v>
      </c>
      <c r="Q26" s="27">
        <f t="shared" si="14"/>
        <v>193.46898600000006</v>
      </c>
      <c r="R26" s="27">
        <f t="shared" si="14"/>
        <v>273.2472396</v>
      </c>
      <c r="S26" s="27">
        <f t="shared" si="14"/>
        <v>219.49253208000002</v>
      </c>
      <c r="T26" s="27">
        <f t="shared" si="14"/>
        <v>110.32051248</v>
      </c>
      <c r="U26" s="27">
        <f t="shared" si="14"/>
        <v>113.23798884000001</v>
      </c>
      <c r="V26" s="27">
        <f t="shared" si="14"/>
        <v>255.39983388000002</v>
      </c>
      <c r="W26" s="27">
        <f t="shared" si="14"/>
        <v>347.14551348000009</v>
      </c>
      <c r="X26" s="27">
        <f t="shared" si="14"/>
        <v>1181.1462123600002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3352.8915273600005</v>
      </c>
      <c r="D33" s="19">
        <f t="shared" ref="D33:X33" si="18">SUM(D34:D50)</f>
        <v>3981.597469920001</v>
      </c>
      <c r="E33" s="19">
        <f t="shared" si="18"/>
        <v>2942.9114400000008</v>
      </c>
      <c r="F33" s="19">
        <f t="shared" si="18"/>
        <v>2017.4676804000001</v>
      </c>
      <c r="G33" s="19">
        <f t="shared" si="18"/>
        <v>2557.0512604800001</v>
      </c>
      <c r="H33" s="19">
        <f t="shared" si="18"/>
        <v>2572.3072087200007</v>
      </c>
      <c r="I33" s="19">
        <f t="shared" si="18"/>
        <v>2232.5828277600003</v>
      </c>
      <c r="J33" s="19">
        <f t="shared" si="18"/>
        <v>1300.8758511600004</v>
      </c>
      <c r="K33" s="19">
        <f t="shared" si="18"/>
        <v>1161.0134935200001</v>
      </c>
      <c r="L33" s="19">
        <f t="shared" si="18"/>
        <v>695.30332068000007</v>
      </c>
      <c r="M33" s="19">
        <f t="shared" si="18"/>
        <v>443.44130579999995</v>
      </c>
      <c r="N33" s="19">
        <f t="shared" si="18"/>
        <v>173.26295280000005</v>
      </c>
      <c r="O33" s="19">
        <f t="shared" si="18"/>
        <v>174.83523803999998</v>
      </c>
      <c r="P33" s="19">
        <f t="shared" si="18"/>
        <v>138.12563880000002</v>
      </c>
      <c r="Q33" s="19">
        <f t="shared" si="18"/>
        <v>193.46898600000006</v>
      </c>
      <c r="R33" s="19">
        <f t="shared" si="18"/>
        <v>273.2472396</v>
      </c>
      <c r="S33" s="19">
        <f t="shared" si="18"/>
        <v>219.49253208000002</v>
      </c>
      <c r="T33" s="19">
        <f t="shared" si="18"/>
        <v>110.32051248</v>
      </c>
      <c r="U33" s="19">
        <f t="shared" si="18"/>
        <v>113.23798884000001</v>
      </c>
      <c r="V33" s="19">
        <f t="shared" si="18"/>
        <v>255.39983388000002</v>
      </c>
      <c r="W33" s="19">
        <f t="shared" si="18"/>
        <v>347.14551348000009</v>
      </c>
      <c r="X33" s="19">
        <f t="shared" si="18"/>
        <v>1181.1462123600002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29.878087680000004</v>
      </c>
      <c r="D34" s="8">
        <f>TI_EHG_E_E!D34+TI_EHG_CHP_E!D34+TI_EHG_H_E!D34</f>
        <v>29.878087680000004</v>
      </c>
      <c r="E34" s="8">
        <f>TI_EHG_E_E!E34+TI_EHG_CHP_E!E34+TI_EHG_H_E!E34</f>
        <v>19.013253119999998</v>
      </c>
      <c r="F34" s="8">
        <f>TI_EHG_E_E!F34+TI_EHG_CHP_E!F34+TI_EHG_H_E!F34</f>
        <v>19.013253119999998</v>
      </c>
      <c r="G34" s="8">
        <f>TI_EHG_E_E!G34+TI_EHG_CHP_E!G34+TI_EHG_H_E!G34</f>
        <v>19.013253119999998</v>
      </c>
      <c r="H34" s="8">
        <f>TI_EHG_E_E!H34+TI_EHG_CHP_E!H34+TI_EHG_H_E!H34</f>
        <v>20.215319040000004</v>
      </c>
      <c r="I34" s="8">
        <f>TI_EHG_E_E!I34+TI_EHG_CHP_E!I34+TI_EHG_H_E!I34</f>
        <v>17.481070079999999</v>
      </c>
      <c r="J34" s="8">
        <f>TI_EHG_E_E!J34+TI_EHG_CHP_E!J34+TI_EHG_H_E!J34</f>
        <v>20.349066239999999</v>
      </c>
      <c r="K34" s="8">
        <f>TI_EHG_E_E!K34+TI_EHG_CHP_E!K34+TI_EHG_H_E!K34</f>
        <v>14.640445440000001</v>
      </c>
      <c r="L34" s="8">
        <f>TI_EHG_E_E!L34+TI_EHG_CHP_E!L34+TI_EHG_H_E!L34</f>
        <v>14.798246399999998</v>
      </c>
      <c r="M34" s="8">
        <f>TI_EHG_E_E!M34+TI_EHG_CHP_E!M34+TI_EHG_H_E!M34</f>
        <v>17.633687040000005</v>
      </c>
      <c r="N34" s="8">
        <f>TI_EHG_E_E!N34+TI_EHG_CHP_E!N34+TI_EHG_H_E!N34</f>
        <v>14.630906880000003</v>
      </c>
      <c r="O34" s="8">
        <f>TI_EHG_E_E!O34+TI_EHG_CHP_E!O34+TI_EHG_H_E!O34</f>
        <v>21.223296000000001</v>
      </c>
      <c r="P34" s="8">
        <f>TI_EHG_E_E!P34+TI_EHG_CHP_E!P34+TI_EHG_H_E!P34</f>
        <v>12.188413440000001</v>
      </c>
      <c r="Q34" s="8">
        <f>TI_EHG_E_E!Q34+TI_EHG_CHP_E!Q34+TI_EHG_H_E!Q34</f>
        <v>11.599096320000001</v>
      </c>
      <c r="R34" s="8">
        <f>TI_EHG_E_E!R34+TI_EHG_CHP_E!R34+TI_EHG_H_E!R34</f>
        <v>20.322731520000001</v>
      </c>
      <c r="S34" s="8">
        <f>TI_EHG_E_E!S34+TI_EHG_CHP_E!S34+TI_EHG_H_E!S34</f>
        <v>11.131499520000002</v>
      </c>
      <c r="T34" s="8">
        <f>TI_EHG_E_E!T34+TI_EHG_CHP_E!T34+TI_EHG_H_E!T34</f>
        <v>0.82259712000000018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1.2230294400000001</v>
      </c>
      <c r="N36" s="8">
        <f>TI_EHG_E_E!N36+TI_EHG_CHP_E!N36+TI_EHG_H_E!N36</f>
        <v>1.15442712</v>
      </c>
      <c r="O36" s="8">
        <f>TI_EHG_E_E!O36+TI_EHG_CHP_E!O36+TI_EHG_H_E!O36</f>
        <v>1.2973107600000005</v>
      </c>
      <c r="P36" s="8">
        <f>TI_EHG_E_E!P36+TI_EHG_CHP_E!P36+TI_EHG_H_E!P36</f>
        <v>1.6157890800000003</v>
      </c>
      <c r="Q36" s="8">
        <f>TI_EHG_E_E!Q36+TI_EHG_CHP_E!Q36+TI_EHG_H_E!Q36</f>
        <v>1.37181924</v>
      </c>
      <c r="R36" s="8">
        <f>TI_EHG_E_E!R36+TI_EHG_CHP_E!R36+TI_EHG_H_E!R36</f>
        <v>1.6841642400000001</v>
      </c>
      <c r="S36" s="8">
        <f>TI_EHG_E_E!S36+TI_EHG_CHP_E!S36+TI_EHG_H_E!S36</f>
        <v>1.6662186000000001</v>
      </c>
      <c r="T36" s="8">
        <f>TI_EHG_E_E!T36+TI_EHG_CHP_E!T36+TI_EHG_H_E!T36</f>
        <v>1.7286876000000002</v>
      </c>
      <c r="U36" s="8">
        <f>TI_EHG_E_E!U36+TI_EHG_CHP_E!U36+TI_EHG_H_E!U36</f>
        <v>1.6782580800000002</v>
      </c>
      <c r="V36" s="8">
        <f>TI_EHG_E_E!V36+TI_EHG_CHP_E!V36+TI_EHG_H_E!V36</f>
        <v>1.68711732</v>
      </c>
      <c r="W36" s="8">
        <f>TI_EHG_E_E!W36+TI_EHG_CHP_E!W36+TI_EHG_H_E!W36</f>
        <v>1.1367086399999999</v>
      </c>
      <c r="X36" s="8">
        <f>TI_EHG_E_E!X36+TI_EHG_CHP_E!X36+TI_EHG_H_E!X36</f>
        <v>1.2050838000000001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89.855438399999997</v>
      </c>
      <c r="D43" s="8">
        <f>TI_EHG_E_E!D43+TI_EHG_CHP_E!D43+TI_EHG_H_E!D43</f>
        <v>80.228069999999988</v>
      </c>
      <c r="E43" s="8">
        <f>TI_EHG_E_E!E43+TI_EHG_CHP_E!E43+TI_EHG_H_E!E43</f>
        <v>60.973333200000013</v>
      </c>
      <c r="F43" s="8">
        <f>TI_EHG_E_E!F43+TI_EHG_CHP_E!F43+TI_EHG_H_E!F43</f>
        <v>86.646315599999994</v>
      </c>
      <c r="G43" s="8">
        <f>TI_EHG_E_E!G43+TI_EHG_CHP_E!G43+TI_EHG_H_E!G43</f>
        <v>121.94666640000003</v>
      </c>
      <c r="H43" s="8">
        <f>TI_EHG_E_E!H43+TI_EHG_CHP_E!H43+TI_EHG_H_E!H43</f>
        <v>212.47273944</v>
      </c>
      <c r="I43" s="8">
        <f>TI_EHG_E_E!I43+TI_EHG_CHP_E!I43+TI_EHG_H_E!I43</f>
        <v>168.82866935999999</v>
      </c>
      <c r="J43" s="8">
        <f>TI_EHG_E_E!J43+TI_EHG_CHP_E!J43+TI_EHG_H_E!J43</f>
        <v>43.117752600000003</v>
      </c>
      <c r="K43" s="8">
        <f>TI_EHG_E_E!K43+TI_EHG_CHP_E!K43+TI_EHG_H_E!K43</f>
        <v>34.045511760000011</v>
      </c>
      <c r="L43" s="8">
        <f>TI_EHG_E_E!L43+TI_EHG_CHP_E!L43+TI_EHG_H_E!L43</f>
        <v>26.468727479999998</v>
      </c>
      <c r="M43" s="8">
        <f>TI_EHG_E_E!M43+TI_EHG_CHP_E!M43+TI_EHG_H_E!M43</f>
        <v>81.620823959999996</v>
      </c>
      <c r="N43" s="8">
        <f>TI_EHG_E_E!N43+TI_EHG_CHP_E!N43+TI_EHG_H_E!N43</f>
        <v>24.206335920000001</v>
      </c>
      <c r="O43" s="8">
        <f>TI_EHG_E_E!O43+TI_EHG_CHP_E!O43+TI_EHG_H_E!O43</f>
        <v>22.643655839999997</v>
      </c>
      <c r="P43" s="8">
        <f>TI_EHG_E_E!P43+TI_EHG_CHP_E!P43+TI_EHG_H_E!P43</f>
        <v>13.982225400000001</v>
      </c>
      <c r="Q43" s="8">
        <f>TI_EHG_E_E!Q43+TI_EHG_CHP_E!Q43+TI_EHG_H_E!Q43</f>
        <v>23.410590840000001</v>
      </c>
      <c r="R43" s="8">
        <f>TI_EHG_E_E!R43+TI_EHG_CHP_E!R43+TI_EHG_H_E!R43</f>
        <v>59.06066400000001</v>
      </c>
      <c r="S43" s="8">
        <f>TI_EHG_E_E!S43+TI_EHG_CHP_E!S43+TI_EHG_H_E!S43</f>
        <v>33.862781160000011</v>
      </c>
      <c r="T43" s="8">
        <f>TI_EHG_E_E!T43+TI_EHG_CHP_E!T43+TI_EHG_H_E!T43</f>
        <v>22.820250960000003</v>
      </c>
      <c r="U43" s="8">
        <f>TI_EHG_E_E!U43+TI_EHG_CHP_E!U43+TI_EHG_H_E!U43</f>
        <v>25.538268600000002</v>
      </c>
      <c r="V43" s="8">
        <f>TI_EHG_E_E!V43+TI_EHG_CHP_E!V43+TI_EHG_H_E!V43</f>
        <v>38.413440000000001</v>
      </c>
      <c r="W43" s="8">
        <f>TI_EHG_E_E!W43+TI_EHG_CHP_E!W43+TI_EHG_H_E!W43</f>
        <v>35.486816040000015</v>
      </c>
      <c r="X43" s="8">
        <f>TI_EHG_E_E!X43+TI_EHG_CHP_E!X43+TI_EHG_H_E!X43</f>
        <v>95.028981840000014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3233.1580012800005</v>
      </c>
      <c r="D44" s="8">
        <f>TI_EHG_E_E!D44+TI_EHG_CHP_E!D44+TI_EHG_H_E!D44</f>
        <v>3871.4913122400012</v>
      </c>
      <c r="E44" s="8">
        <f>TI_EHG_E_E!E44+TI_EHG_CHP_E!E44+TI_EHG_H_E!E44</f>
        <v>2862.9248536800005</v>
      </c>
      <c r="F44" s="8">
        <f>TI_EHG_E_E!F44+TI_EHG_CHP_E!F44+TI_EHG_H_E!F44</f>
        <v>1911.8081116800001</v>
      </c>
      <c r="G44" s="8">
        <f>TI_EHG_E_E!G44+TI_EHG_CHP_E!G44+TI_EHG_H_E!G44</f>
        <v>2416.0913409600003</v>
      </c>
      <c r="H44" s="8">
        <f>TI_EHG_E_E!H44+TI_EHG_CHP_E!H44+TI_EHG_H_E!H44</f>
        <v>2339.6191502400006</v>
      </c>
      <c r="I44" s="8">
        <f>TI_EHG_E_E!I44+TI_EHG_CHP_E!I44+TI_EHG_H_E!I44</f>
        <v>2046.2730883200002</v>
      </c>
      <c r="J44" s="8">
        <f>TI_EHG_E_E!J44+TI_EHG_CHP_E!J44+TI_EHG_H_E!J44</f>
        <v>1237.4090323200003</v>
      </c>
      <c r="K44" s="8">
        <f>TI_EHG_E_E!K44+TI_EHG_CHP_E!K44+TI_EHG_H_E!K44</f>
        <v>1112.32753632</v>
      </c>
      <c r="L44" s="8">
        <f>TI_EHG_E_E!L44+TI_EHG_CHP_E!L44+TI_EHG_H_E!L44</f>
        <v>654.03634680000005</v>
      </c>
      <c r="M44" s="8">
        <f>TI_EHG_E_E!M44+TI_EHG_CHP_E!M44+TI_EHG_H_E!M44</f>
        <v>342.96376535999997</v>
      </c>
      <c r="N44" s="8">
        <f>TI_EHG_E_E!N44+TI_EHG_CHP_E!N44+TI_EHG_H_E!N44</f>
        <v>133.27128288000003</v>
      </c>
      <c r="O44" s="8">
        <f>TI_EHG_E_E!O44+TI_EHG_CHP_E!O44+TI_EHG_H_E!O44</f>
        <v>129.67097543999998</v>
      </c>
      <c r="P44" s="8">
        <f>TI_EHG_E_E!P44+TI_EHG_CHP_E!P44+TI_EHG_H_E!P44</f>
        <v>110.33921088000001</v>
      </c>
      <c r="Q44" s="8">
        <f>TI_EHG_E_E!Q44+TI_EHG_CHP_E!Q44+TI_EHG_H_E!Q44</f>
        <v>157.08747960000005</v>
      </c>
      <c r="R44" s="8">
        <f>TI_EHG_E_E!R44+TI_EHG_CHP_E!R44+TI_EHG_H_E!R44</f>
        <v>192.17967984000001</v>
      </c>
      <c r="S44" s="8">
        <f>TI_EHG_E_E!S44+TI_EHG_CHP_E!S44+TI_EHG_H_E!S44</f>
        <v>172.83203280000001</v>
      </c>
      <c r="T44" s="8">
        <f>TI_EHG_E_E!T44+TI_EHG_CHP_E!T44+TI_EHG_H_E!T44</f>
        <v>84.948976799999997</v>
      </c>
      <c r="U44" s="8">
        <f>TI_EHG_E_E!U44+TI_EHG_CHP_E!U44+TI_EHG_H_E!U44</f>
        <v>86.021462160000013</v>
      </c>
      <c r="V44" s="8">
        <f>TI_EHG_E_E!V44+TI_EHG_CHP_E!V44+TI_EHG_H_E!V44</f>
        <v>215.29927656000001</v>
      </c>
      <c r="W44" s="8">
        <f>TI_EHG_E_E!W44+TI_EHG_CHP_E!W44+TI_EHG_H_E!W44</f>
        <v>310.52198880000009</v>
      </c>
      <c r="X44" s="8">
        <f>TI_EHG_E_E!X44+TI_EHG_CHP_E!X44+TI_EHG_H_E!X44</f>
        <v>1084.9121467200002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4285.5911999999998</v>
      </c>
      <c r="D51" s="27">
        <f>TI_EHG_E_E!D51+TI_EHG_CHP_E!D51+TI_EHG_H_E!D51</f>
        <v>4348.7541899999997</v>
      </c>
      <c r="E51" s="27">
        <f>TI_EHG_E_E!E51+TI_EHG_CHP_E!E51+TI_EHG_H_E!E51</f>
        <v>4849.2110700000003</v>
      </c>
      <c r="F51" s="27">
        <f>TI_EHG_E_E!F51+TI_EHG_CHP_E!F51+TI_EHG_H_E!F51</f>
        <v>5522.7476700000007</v>
      </c>
      <c r="G51" s="27">
        <f>TI_EHG_E_E!G51+TI_EHG_CHP_E!G51+TI_EHG_H_E!G51</f>
        <v>5277.164310000001</v>
      </c>
      <c r="H51" s="27">
        <f>TI_EHG_E_E!H51+TI_EHG_CHP_E!H51+TI_EHG_H_E!H51</f>
        <v>4790.9092572</v>
      </c>
      <c r="I51" s="27">
        <f>TI_EHG_E_E!I51+TI_EHG_CHP_E!I51+TI_EHG_H_E!I51</f>
        <v>5651.8734214799988</v>
      </c>
      <c r="J51" s="27">
        <f>TI_EHG_E_E!J51+TI_EHG_CHP_E!J51+TI_EHG_H_E!J51</f>
        <v>6415.4383365599997</v>
      </c>
      <c r="K51" s="27">
        <f>TI_EHG_E_E!K51+TI_EHG_CHP_E!K51+TI_EHG_H_E!K51</f>
        <v>6588.2092597200017</v>
      </c>
      <c r="L51" s="27">
        <f>TI_EHG_E_E!L51+TI_EHG_CHP_E!L51+TI_EHG_H_E!L51</f>
        <v>6466.7119413599985</v>
      </c>
      <c r="M51" s="27">
        <f>TI_EHG_E_E!M51+TI_EHG_CHP_E!M51+TI_EHG_H_E!M51</f>
        <v>7090.3104980400012</v>
      </c>
      <c r="N51" s="27">
        <f>TI_EHG_E_E!N51+TI_EHG_CHP_E!N51+TI_EHG_H_E!N51</f>
        <v>5856.5928009599993</v>
      </c>
      <c r="O51" s="27">
        <f>TI_EHG_E_E!O51+TI_EHG_CHP_E!O51+TI_EHG_H_E!O51</f>
        <v>5320.4019264000017</v>
      </c>
      <c r="P51" s="27">
        <f>TI_EHG_E_E!P51+TI_EHG_CHP_E!P51+TI_EHG_H_E!P51</f>
        <v>4918.1917197599996</v>
      </c>
      <c r="Q51" s="27">
        <f>TI_EHG_E_E!Q51+TI_EHG_CHP_E!Q51+TI_EHG_H_E!Q51</f>
        <v>4624.7525240399991</v>
      </c>
      <c r="R51" s="27">
        <f>TI_EHG_E_E!R51+TI_EHG_CHP_E!R51+TI_EHG_H_E!R51</f>
        <v>4452.36653664</v>
      </c>
      <c r="S51" s="27">
        <f>TI_EHG_E_E!S51+TI_EHG_CHP_E!S51+TI_EHG_H_E!S51</f>
        <v>5488.8050606399993</v>
      </c>
      <c r="T51" s="27">
        <f>TI_EHG_E_E!T51+TI_EHG_CHP_E!T51+TI_EHG_H_E!T51</f>
        <v>5680.6775625600003</v>
      </c>
      <c r="U51" s="27">
        <f>TI_EHG_E_E!U51+TI_EHG_CHP_E!U51+TI_EHG_H_E!U51</f>
        <v>5767.6554738000004</v>
      </c>
      <c r="V51" s="27">
        <f>TI_EHG_E_E!V51+TI_EHG_CHP_E!V51+TI_EHG_H_E!V51</f>
        <v>5909.6594066400012</v>
      </c>
      <c r="W51" s="27">
        <f>TI_EHG_E_E!W51+TI_EHG_CHP_E!W51+TI_EHG_H_E!W51</f>
        <v>6017.6918498399991</v>
      </c>
      <c r="X51" s="27">
        <f>TI_EHG_E_E!X51+TI_EHG_CHP_E!X51+TI_EHG_H_E!X51</f>
        <v>5491.0639832400002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60.516135834387924</v>
      </c>
      <c r="P52" s="27">
        <f t="shared" si="20"/>
        <v>117.78509883446385</v>
      </c>
      <c r="Q52" s="27">
        <f t="shared" si="20"/>
        <v>115.93974982241912</v>
      </c>
      <c r="R52" s="27">
        <f t="shared" si="20"/>
        <v>120.49276977591974</v>
      </c>
      <c r="S52" s="27">
        <f t="shared" si="20"/>
        <v>120.22216665925748</v>
      </c>
      <c r="T52" s="27">
        <f t="shared" si="20"/>
        <v>279.82457284090475</v>
      </c>
      <c r="U52" s="27">
        <f t="shared" si="20"/>
        <v>498.15613234565171</v>
      </c>
      <c r="V52" s="27">
        <f t="shared" si="20"/>
        <v>507.5000954810983</v>
      </c>
      <c r="W52" s="27">
        <f t="shared" si="20"/>
        <v>475.46232764612893</v>
      </c>
      <c r="X52" s="27">
        <f t="shared" si="20"/>
        <v>487.182777955652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60.516135834387924</v>
      </c>
      <c r="P54" s="45">
        <f>TI_EHG_E_E!P54+TI_EHG_CHP_E!P54+TI_EHG_H_E!P54</f>
        <v>117.78509883446385</v>
      </c>
      <c r="Q54" s="45">
        <f>TI_EHG_E_E!Q54+TI_EHG_CHP_E!Q54+TI_EHG_H_E!Q54</f>
        <v>115.93974982241912</v>
      </c>
      <c r="R54" s="45">
        <f>TI_EHG_E_E!R54+TI_EHG_CHP_E!R54+TI_EHG_H_E!R54</f>
        <v>120.49276977591974</v>
      </c>
      <c r="S54" s="45">
        <f>TI_EHG_E_E!S54+TI_EHG_CHP_E!S54+TI_EHG_H_E!S54</f>
        <v>120.22216665925748</v>
      </c>
      <c r="T54" s="45">
        <f>TI_EHG_E_E!T54+TI_EHG_CHP_E!T54+TI_EHG_H_E!T54</f>
        <v>279.82457284090475</v>
      </c>
      <c r="U54" s="45">
        <f>TI_EHG_E_E!U54+TI_EHG_CHP_E!U54+TI_EHG_H_E!U54</f>
        <v>498.15613234565171</v>
      </c>
      <c r="V54" s="45">
        <f>TI_EHG_E_E!V54+TI_EHG_CHP_E!V54+TI_EHG_H_E!V54</f>
        <v>507.5000954810983</v>
      </c>
      <c r="W54" s="45">
        <f>TI_EHG_E_E!W54+TI_EHG_CHP_E!W54+TI_EHG_H_E!W54</f>
        <v>475.46232764612893</v>
      </c>
      <c r="X54" s="45">
        <f>TI_EHG_E_E!X54+TI_EHG_CHP_E!X54+TI_EHG_H_E!X54</f>
        <v>487.182777955652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53.944712640000013</v>
      </c>
      <c r="D61" s="49">
        <f t="shared" si="21"/>
        <v>54.87306551999999</v>
      </c>
      <c r="E61" s="49">
        <f t="shared" si="21"/>
        <v>44.280643679999997</v>
      </c>
      <c r="F61" s="49">
        <f t="shared" si="21"/>
        <v>42.314847119999989</v>
      </c>
      <c r="G61" s="49">
        <f t="shared" si="21"/>
        <v>62.529465600000009</v>
      </c>
      <c r="H61" s="49">
        <f t="shared" si="21"/>
        <v>73.990576799999999</v>
      </c>
      <c r="I61" s="49">
        <f t="shared" si="21"/>
        <v>77.615536320000004</v>
      </c>
      <c r="J61" s="49">
        <f t="shared" si="21"/>
        <v>105.45794784000003</v>
      </c>
      <c r="K61" s="49">
        <f t="shared" si="21"/>
        <v>129.76837776000002</v>
      </c>
      <c r="L61" s="49">
        <f t="shared" si="21"/>
        <v>171.41559119999999</v>
      </c>
      <c r="M61" s="49">
        <f t="shared" si="21"/>
        <v>228.63217608000002</v>
      </c>
      <c r="N61" s="49">
        <f t="shared" si="21"/>
        <v>252.8751456</v>
      </c>
      <c r="O61" s="49">
        <f t="shared" si="21"/>
        <v>400.89203712</v>
      </c>
      <c r="P61" s="49">
        <f t="shared" si="21"/>
        <v>443.65546655999992</v>
      </c>
      <c r="Q61" s="49">
        <f t="shared" si="21"/>
        <v>479.91515832000005</v>
      </c>
      <c r="R61" s="49">
        <f t="shared" si="21"/>
        <v>415.41533135999998</v>
      </c>
      <c r="S61" s="49">
        <f t="shared" si="21"/>
        <v>626.12633447999997</v>
      </c>
      <c r="T61" s="49">
        <f t="shared" si="21"/>
        <v>726.77106575999983</v>
      </c>
      <c r="U61" s="49">
        <f t="shared" si="21"/>
        <v>865.19758679999995</v>
      </c>
      <c r="V61" s="49">
        <f t="shared" si="21"/>
        <v>857.08170791999987</v>
      </c>
      <c r="W61" s="49">
        <f t="shared" si="21"/>
        <v>972.34041239999988</v>
      </c>
      <c r="X61" s="49">
        <f t="shared" si="21"/>
        <v>972.68799239999998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11.423865599999999</v>
      </c>
      <c r="H62" s="52">
        <f>TI_EHG_E_E!H62+TI_EHG_CHP_E!H62+TI_EHG_H_E!H62</f>
        <v>11.458944000000002</v>
      </c>
      <c r="I62" s="52">
        <f>TI_EHG_E_E!I62+TI_EHG_CHP_E!I62+TI_EHG_H_E!I62</f>
        <v>11.458944000000002</v>
      </c>
      <c r="J62" s="52">
        <f>TI_EHG_E_E!J62+TI_EHG_CHP_E!J62+TI_EHG_H_E!J62</f>
        <v>10.219910399999996</v>
      </c>
      <c r="K62" s="52">
        <f>TI_EHG_E_E!K62+TI_EHG_CHP_E!K62+TI_EHG_H_E!K62</f>
        <v>28.1889216</v>
      </c>
      <c r="L62" s="52">
        <f>TI_EHG_E_E!L62+TI_EHG_CHP_E!L62+TI_EHG_H_E!L62</f>
        <v>62.519385600000007</v>
      </c>
      <c r="M62" s="52">
        <f>TI_EHG_E_E!M62+TI_EHG_CHP_E!M62+TI_EHG_H_E!M62</f>
        <v>114.25921920000002</v>
      </c>
      <c r="N62" s="52">
        <f>TI_EHG_E_E!N62+TI_EHG_CHP_E!N62+TI_EHG_H_E!N62</f>
        <v>142.9037568</v>
      </c>
      <c r="O62" s="52">
        <f>TI_EHG_E_E!O62+TI_EHG_CHP_E!O62+TI_EHG_H_E!O62</f>
        <v>190.0995264</v>
      </c>
      <c r="P62" s="52">
        <f>TI_EHG_E_E!P62+TI_EHG_CHP_E!P62+TI_EHG_H_E!P62</f>
        <v>238.55448959999998</v>
      </c>
      <c r="Q62" s="52">
        <f>TI_EHG_E_E!Q62+TI_EHG_CHP_E!Q62+TI_EHG_H_E!Q62</f>
        <v>272.28257280000003</v>
      </c>
      <c r="R62" s="52">
        <f>TI_EHG_E_E!R62+TI_EHG_CHP_E!R62+TI_EHG_H_E!R62</f>
        <v>200.95447679999998</v>
      </c>
      <c r="S62" s="52">
        <f>TI_EHG_E_E!S62+TI_EHG_CHP_E!S62+TI_EHG_H_E!S62</f>
        <v>411.59018879999996</v>
      </c>
      <c r="T62" s="52">
        <f>TI_EHG_E_E!T62+TI_EHG_CHP_E!T62+TI_EHG_H_E!T62</f>
        <v>398.81116799999995</v>
      </c>
      <c r="U62" s="52">
        <f>TI_EHG_E_E!U62+TI_EHG_CHP_E!U62+TI_EHG_H_E!U62</f>
        <v>356.58322559999993</v>
      </c>
      <c r="V62" s="52">
        <f>TI_EHG_E_E!V62+TI_EHG_CHP_E!V62+TI_EHG_H_E!V62</f>
        <v>360.98133119999994</v>
      </c>
      <c r="W62" s="52">
        <f>TI_EHG_E_E!W62+TI_EHG_CHP_E!W62+TI_EHG_H_E!W62</f>
        <v>459.81452159999986</v>
      </c>
      <c r="X62" s="52">
        <f>TI_EHG_E_E!X62+TI_EHG_CHP_E!X62+TI_EHG_H_E!X62</f>
        <v>476.18686079999992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53.944712640000013</v>
      </c>
      <c r="D64" s="52">
        <f>TI_EHG_E_E!D64+TI_EHG_CHP_E!D64+TI_EHG_H_E!D64</f>
        <v>54.87306551999999</v>
      </c>
      <c r="E64" s="52">
        <f>TI_EHG_E_E!E64+TI_EHG_CHP_E!E64+TI_EHG_H_E!E64</f>
        <v>44.280643679999997</v>
      </c>
      <c r="F64" s="52">
        <f>TI_EHG_E_E!F64+TI_EHG_CHP_E!F64+TI_EHG_H_E!F64</f>
        <v>42.314847119999989</v>
      </c>
      <c r="G64" s="52">
        <f>TI_EHG_E_E!G64+TI_EHG_CHP_E!G64+TI_EHG_H_E!G64</f>
        <v>51.10560000000001</v>
      </c>
      <c r="H64" s="52">
        <f>TI_EHG_E_E!H64+TI_EHG_CHP_E!H64+TI_EHG_H_E!H64</f>
        <v>62.531632799999997</v>
      </c>
      <c r="I64" s="52">
        <f>TI_EHG_E_E!I64+TI_EHG_CHP_E!I64+TI_EHG_H_E!I64</f>
        <v>66.156592320000001</v>
      </c>
      <c r="J64" s="52">
        <f>TI_EHG_E_E!J64+TI_EHG_CHP_E!J64+TI_EHG_H_E!J64</f>
        <v>95.238037440000028</v>
      </c>
      <c r="K64" s="52">
        <f>TI_EHG_E_E!K64+TI_EHG_CHP_E!K64+TI_EHG_H_E!K64</f>
        <v>101.57945616000001</v>
      </c>
      <c r="L64" s="52">
        <f>TI_EHG_E_E!L64+TI_EHG_CHP_E!L64+TI_EHG_H_E!L64</f>
        <v>108.8962056</v>
      </c>
      <c r="M64" s="52">
        <f>TI_EHG_E_E!M64+TI_EHG_CHP_E!M64+TI_EHG_H_E!M64</f>
        <v>114.37295688</v>
      </c>
      <c r="N64" s="52">
        <f>TI_EHG_E_E!N64+TI_EHG_CHP_E!N64+TI_EHG_H_E!N64</f>
        <v>109.9713888</v>
      </c>
      <c r="O64" s="52">
        <f>TI_EHG_E_E!O64+TI_EHG_CHP_E!O64+TI_EHG_H_E!O64</f>
        <v>107.75655072000001</v>
      </c>
      <c r="P64" s="52">
        <f>TI_EHG_E_E!P64+TI_EHG_CHP_E!P64+TI_EHG_H_E!P64</f>
        <v>96.356856960000002</v>
      </c>
      <c r="Q64" s="52">
        <f>TI_EHG_E_E!Q64+TI_EHG_CHP_E!Q64+TI_EHG_H_E!Q64</f>
        <v>100.76982552</v>
      </c>
      <c r="R64" s="52">
        <f>TI_EHG_E_E!R64+TI_EHG_CHP_E!R64+TI_EHG_H_E!R64</f>
        <v>106.32441456000002</v>
      </c>
      <c r="S64" s="52">
        <f>TI_EHG_E_E!S64+TI_EHG_CHP_E!S64+TI_EHG_H_E!S64</f>
        <v>105.81866568000001</v>
      </c>
      <c r="T64" s="52">
        <f>TI_EHG_E_E!T64+TI_EHG_CHP_E!T64+TI_EHG_H_E!T64</f>
        <v>104.50033776000001</v>
      </c>
      <c r="U64" s="52">
        <f>TI_EHG_E_E!U64+TI_EHG_CHP_E!U64+TI_EHG_H_E!U64</f>
        <v>92.755681200000026</v>
      </c>
      <c r="V64" s="52">
        <f>TI_EHG_E_E!V64+TI_EHG_CHP_E!V64+TI_EHG_H_E!V64</f>
        <v>92.469096719999996</v>
      </c>
      <c r="W64" s="52">
        <f>TI_EHG_E_E!W64+TI_EHG_CHP_E!W64+TI_EHG_H_E!W64</f>
        <v>86.988610800000004</v>
      </c>
      <c r="X64" s="52">
        <f>TI_EHG_E_E!X64+TI_EHG_CHP_E!X64+TI_EHG_H_E!X64</f>
        <v>89.726691600000009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103.03595999999997</v>
      </c>
      <c r="P65" s="52">
        <f>TI_EHG_E_E!P65+TI_EHG_CHP_E!P65+TI_EHG_H_E!P65</f>
        <v>108.74411999999998</v>
      </c>
      <c r="Q65" s="52">
        <f>TI_EHG_E_E!Q65+TI_EHG_CHP_E!Q65+TI_EHG_H_E!Q65</f>
        <v>106.86276000000001</v>
      </c>
      <c r="R65" s="52">
        <f>TI_EHG_E_E!R65+TI_EHG_CHP_E!R65+TI_EHG_H_E!R65</f>
        <v>108.13644000000001</v>
      </c>
      <c r="S65" s="52">
        <f>TI_EHG_E_E!S65+TI_EHG_CHP_E!S65+TI_EHG_H_E!S65</f>
        <v>108.71748000000001</v>
      </c>
      <c r="T65" s="52">
        <f>TI_EHG_E_E!T65+TI_EHG_CHP_E!T65+TI_EHG_H_E!T65</f>
        <v>223.45955999999995</v>
      </c>
      <c r="U65" s="52">
        <f>TI_EHG_E_E!U65+TI_EHG_CHP_E!U65+TI_EHG_H_E!U65</f>
        <v>415.85867999999994</v>
      </c>
      <c r="V65" s="52">
        <f>TI_EHG_E_E!V65+TI_EHG_CHP_E!V65+TI_EHG_H_E!V65</f>
        <v>403.63128</v>
      </c>
      <c r="W65" s="52">
        <f>TI_EHG_E_E!W65+TI_EHG_CHP_E!W65+TI_EHG_H_E!W65</f>
        <v>425.53728000000001</v>
      </c>
      <c r="X65" s="52">
        <f>TI_EHG_E_E!X65+TI_EHG_CHP_E!X65+TI_EHG_H_E!X65</f>
        <v>406.77443999999997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15180.808067280002</v>
      </c>
      <c r="D2" s="21">
        <f t="shared" ref="D2:X2" si="0">SUM(D3,D17,D22,D25,D26,D51,D52)</f>
        <v>16465.25688696</v>
      </c>
      <c r="E2" s="21">
        <f t="shared" si="0"/>
        <v>15732.572349599999</v>
      </c>
      <c r="F2" s="21">
        <f t="shared" si="0"/>
        <v>14782.901274000002</v>
      </c>
      <c r="G2" s="21">
        <f t="shared" si="0"/>
        <v>14451.583955040001</v>
      </c>
      <c r="H2" s="21">
        <f t="shared" si="0"/>
        <v>14925.127015440004</v>
      </c>
      <c r="I2" s="21">
        <f t="shared" si="0"/>
        <v>14266.5144048</v>
      </c>
      <c r="J2" s="21">
        <f t="shared" si="0"/>
        <v>13777.710686280001</v>
      </c>
      <c r="K2" s="21">
        <f t="shared" si="0"/>
        <v>13643.072283240002</v>
      </c>
      <c r="L2" s="21">
        <f t="shared" si="0"/>
        <v>12115.327334039997</v>
      </c>
      <c r="M2" s="21">
        <f t="shared" si="0"/>
        <v>12484.537558200002</v>
      </c>
      <c r="N2" s="21">
        <f t="shared" si="0"/>
        <v>11155.511083319998</v>
      </c>
      <c r="O2" s="21">
        <f t="shared" si="0"/>
        <v>11923.770496074389</v>
      </c>
      <c r="P2" s="21">
        <f t="shared" si="0"/>
        <v>10582.943245954462</v>
      </c>
      <c r="Q2" s="21">
        <f t="shared" si="0"/>
        <v>10444.436674062419</v>
      </c>
      <c r="R2" s="21">
        <f t="shared" si="0"/>
        <v>11055.57545349592</v>
      </c>
      <c r="S2" s="21">
        <f t="shared" si="0"/>
        <v>11818.606020819258</v>
      </c>
      <c r="T2" s="21">
        <f t="shared" si="0"/>
        <v>10979.392832320904</v>
      </c>
      <c r="U2" s="21">
        <f t="shared" si="0"/>
        <v>9747.8907873456519</v>
      </c>
      <c r="V2" s="21">
        <f t="shared" si="0"/>
        <v>8556.7784351210994</v>
      </c>
      <c r="W2" s="21">
        <f t="shared" si="0"/>
        <v>7887.8872562061279</v>
      </c>
      <c r="X2" s="21">
        <f t="shared" si="0"/>
        <v>9520.3848370756514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5650.3161000000009</v>
      </c>
      <c r="D3" s="24">
        <f t="shared" si="1"/>
        <v>5995.3619563199982</v>
      </c>
      <c r="E3" s="24">
        <f t="shared" si="1"/>
        <v>5803.0783747199994</v>
      </c>
      <c r="F3" s="24">
        <f t="shared" si="1"/>
        <v>5240.3796007200008</v>
      </c>
      <c r="G3" s="24">
        <f t="shared" si="1"/>
        <v>5392.5404464800004</v>
      </c>
      <c r="H3" s="24">
        <f t="shared" si="1"/>
        <v>5610.4947597600021</v>
      </c>
      <c r="I3" s="24">
        <f t="shared" si="1"/>
        <v>4820.154783840002</v>
      </c>
      <c r="J3" s="24">
        <f t="shared" si="1"/>
        <v>4640.0850460800011</v>
      </c>
      <c r="K3" s="24">
        <f t="shared" si="1"/>
        <v>3926.4395227199998</v>
      </c>
      <c r="L3" s="24">
        <f t="shared" si="1"/>
        <v>3069.2145844800002</v>
      </c>
      <c r="M3" s="24">
        <f t="shared" si="1"/>
        <v>3435.9261868800004</v>
      </c>
      <c r="N3" s="24">
        <f t="shared" si="1"/>
        <v>3616.4114078399998</v>
      </c>
      <c r="O3" s="24">
        <f t="shared" si="1"/>
        <v>4594.8654892799996</v>
      </c>
      <c r="P3" s="24">
        <f t="shared" si="1"/>
        <v>3843.3534400799999</v>
      </c>
      <c r="Q3" s="24">
        <f t="shared" si="1"/>
        <v>3724.5691771200004</v>
      </c>
      <c r="R3" s="24">
        <f t="shared" si="1"/>
        <v>4458.0700296000005</v>
      </c>
      <c r="S3" s="24">
        <f t="shared" si="1"/>
        <v>4367.0247192000006</v>
      </c>
      <c r="T3" s="24">
        <f t="shared" si="1"/>
        <v>3435.5740478399998</v>
      </c>
      <c r="U3" s="24">
        <f t="shared" si="1"/>
        <v>1937.3198328000001</v>
      </c>
      <c r="V3" s="24">
        <f t="shared" si="1"/>
        <v>585.65592360000005</v>
      </c>
      <c r="W3" s="24">
        <f t="shared" si="1"/>
        <v>771.13818144000004</v>
      </c>
      <c r="X3" s="24">
        <f t="shared" si="1"/>
        <v>2664.6173848799999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5650.3161000000009</v>
      </c>
      <c r="D4" s="19">
        <f t="shared" si="2"/>
        <v>5995.3619563199982</v>
      </c>
      <c r="E4" s="19">
        <f t="shared" si="2"/>
        <v>5803.0783747199994</v>
      </c>
      <c r="F4" s="19">
        <f t="shared" si="2"/>
        <v>5240.3796007200008</v>
      </c>
      <c r="G4" s="19">
        <f t="shared" si="2"/>
        <v>5392.5404464800004</v>
      </c>
      <c r="H4" s="19">
        <f t="shared" si="2"/>
        <v>5610.4947597600021</v>
      </c>
      <c r="I4" s="19">
        <f t="shared" si="2"/>
        <v>4820.154783840002</v>
      </c>
      <c r="J4" s="19">
        <f t="shared" si="2"/>
        <v>4640.0850460800011</v>
      </c>
      <c r="K4" s="19">
        <f t="shared" si="2"/>
        <v>3926.4395227199998</v>
      </c>
      <c r="L4" s="19">
        <f t="shared" si="2"/>
        <v>3069.2145844800002</v>
      </c>
      <c r="M4" s="19">
        <f t="shared" si="2"/>
        <v>3435.9261868800004</v>
      </c>
      <c r="N4" s="19">
        <f t="shared" si="2"/>
        <v>3616.4114078399998</v>
      </c>
      <c r="O4" s="19">
        <f t="shared" si="2"/>
        <v>4594.8654892799996</v>
      </c>
      <c r="P4" s="19">
        <f t="shared" si="2"/>
        <v>3843.3534400799999</v>
      </c>
      <c r="Q4" s="19">
        <f t="shared" si="2"/>
        <v>3724.5691771200004</v>
      </c>
      <c r="R4" s="19">
        <f t="shared" si="2"/>
        <v>4458.0700296000005</v>
      </c>
      <c r="S4" s="19">
        <f t="shared" si="2"/>
        <v>4367.0247192000006</v>
      </c>
      <c r="T4" s="19">
        <f t="shared" si="2"/>
        <v>3435.5740478399998</v>
      </c>
      <c r="U4" s="19">
        <f t="shared" si="2"/>
        <v>1937.3198328000001</v>
      </c>
      <c r="V4" s="19">
        <f t="shared" si="2"/>
        <v>585.65592360000005</v>
      </c>
      <c r="W4" s="19">
        <f t="shared" si="2"/>
        <v>771.13818144000004</v>
      </c>
      <c r="X4" s="19">
        <f t="shared" si="2"/>
        <v>2664.6173848799999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5650.3161000000009</v>
      </c>
      <c r="D7" s="8">
        <v>5995.3619563199982</v>
      </c>
      <c r="E7" s="8">
        <v>5803.0783747199994</v>
      </c>
      <c r="F7" s="8">
        <v>5240.3796007200008</v>
      </c>
      <c r="G7" s="8">
        <v>5392.5404464800004</v>
      </c>
      <c r="H7" s="8">
        <v>5610.4947597600021</v>
      </c>
      <c r="I7" s="8">
        <v>4820.154783840002</v>
      </c>
      <c r="J7" s="8">
        <v>4640.0850460800011</v>
      </c>
      <c r="K7" s="8">
        <v>3926.4395227199998</v>
      </c>
      <c r="L7" s="8">
        <v>3069.2145844800002</v>
      </c>
      <c r="M7" s="8">
        <v>3435.9261868800004</v>
      </c>
      <c r="N7" s="8">
        <v>3616.4114078399998</v>
      </c>
      <c r="O7" s="8">
        <v>4594.8654892799996</v>
      </c>
      <c r="P7" s="8">
        <v>3843.3534400799999</v>
      </c>
      <c r="Q7" s="8">
        <v>3724.5691771200004</v>
      </c>
      <c r="R7" s="8">
        <v>4458.0700296000005</v>
      </c>
      <c r="S7" s="8">
        <v>4367.0247192000006</v>
      </c>
      <c r="T7" s="8">
        <v>3435.5740478399998</v>
      </c>
      <c r="U7" s="8">
        <v>1937.3198328000001</v>
      </c>
      <c r="V7" s="8">
        <v>585.65592360000005</v>
      </c>
      <c r="W7" s="8">
        <v>771.13818144000004</v>
      </c>
      <c r="X7" s="8">
        <v>2664.6173848799999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2122.2821375999997</v>
      </c>
      <c r="D22" s="27">
        <f t="shared" si="6"/>
        <v>2381.4793584000004</v>
      </c>
      <c r="E22" s="27">
        <f t="shared" si="6"/>
        <v>2388.0833279999997</v>
      </c>
      <c r="F22" s="27">
        <f t="shared" si="6"/>
        <v>2227.1168159999997</v>
      </c>
      <c r="G22" s="27">
        <f t="shared" si="6"/>
        <v>1464.5834712000001</v>
      </c>
      <c r="H22" s="27">
        <f t="shared" si="6"/>
        <v>2171.7371160000002</v>
      </c>
      <c r="I22" s="27">
        <f t="shared" si="6"/>
        <v>2010.8225015999997</v>
      </c>
      <c r="J22" s="27">
        <f t="shared" si="6"/>
        <v>1993.5016776</v>
      </c>
      <c r="K22" s="27">
        <f t="shared" si="6"/>
        <v>2528.8284743999998</v>
      </c>
      <c r="L22" s="27">
        <f t="shared" si="6"/>
        <v>2471.3125775999997</v>
      </c>
      <c r="M22" s="27">
        <f t="shared" si="6"/>
        <v>2135.2801967999999</v>
      </c>
      <c r="N22" s="27">
        <f t="shared" si="6"/>
        <v>2098.7820648000002</v>
      </c>
      <c r="O22" s="27">
        <f t="shared" si="6"/>
        <v>2440.900584</v>
      </c>
      <c r="P22" s="27">
        <f t="shared" si="6"/>
        <v>2208.0223151999999</v>
      </c>
      <c r="Q22" s="27">
        <f t="shared" si="6"/>
        <v>2404.6855992000001</v>
      </c>
      <c r="R22" s="27">
        <f t="shared" si="6"/>
        <v>2428.4814119999996</v>
      </c>
      <c r="S22" s="27">
        <f t="shared" si="6"/>
        <v>2276.4317471999998</v>
      </c>
      <c r="T22" s="27">
        <f t="shared" si="6"/>
        <v>2135.0443679999998</v>
      </c>
      <c r="U22" s="27">
        <f t="shared" si="6"/>
        <v>2073.0313151999999</v>
      </c>
      <c r="V22" s="27">
        <f t="shared" si="6"/>
        <v>1906.5525912000003</v>
      </c>
      <c r="W22" s="27">
        <f t="shared" si="6"/>
        <v>925.86577679999994</v>
      </c>
      <c r="X22" s="27">
        <f t="shared" si="6"/>
        <v>295.02793439999999</v>
      </c>
    </row>
    <row r="23" spans="1:24" ht="11.25" customHeight="1" x14ac:dyDescent="0.2">
      <c r="A23" s="29" t="s">
        <v>36</v>
      </c>
      <c r="B23" s="7" t="s">
        <v>37</v>
      </c>
      <c r="C23" s="8">
        <v>2122.2821375999997</v>
      </c>
      <c r="D23" s="8">
        <v>2381.4793584000004</v>
      </c>
      <c r="E23" s="8">
        <v>2388.0833279999997</v>
      </c>
      <c r="F23" s="8">
        <v>2227.1168159999997</v>
      </c>
      <c r="G23" s="8">
        <v>1464.5834712000001</v>
      </c>
      <c r="H23" s="8">
        <v>2171.7371160000002</v>
      </c>
      <c r="I23" s="8">
        <v>2010.8225015999997</v>
      </c>
      <c r="J23" s="8">
        <v>1993.5016776</v>
      </c>
      <c r="K23" s="8">
        <v>2528.8284743999998</v>
      </c>
      <c r="L23" s="8">
        <v>2471.3125775999997</v>
      </c>
      <c r="M23" s="8">
        <v>2135.2801967999999</v>
      </c>
      <c r="N23" s="8">
        <v>2098.7820648000002</v>
      </c>
      <c r="O23" s="8">
        <v>2440.900584</v>
      </c>
      <c r="P23" s="8">
        <v>2208.0223151999999</v>
      </c>
      <c r="Q23" s="8">
        <v>2404.6855992000001</v>
      </c>
      <c r="R23" s="8">
        <v>2428.4814119999996</v>
      </c>
      <c r="S23" s="8">
        <v>2276.4317471999998</v>
      </c>
      <c r="T23" s="8">
        <v>2135.0443679999998</v>
      </c>
      <c r="U23" s="8">
        <v>2073.0313151999999</v>
      </c>
      <c r="V23" s="8">
        <v>1906.5525912000003</v>
      </c>
      <c r="W23" s="8">
        <v>925.86577679999994</v>
      </c>
      <c r="X23" s="8">
        <v>295.02793439999999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3323.0134396800004</v>
      </c>
      <c r="D26" s="27">
        <f t="shared" si="7"/>
        <v>3951.7193822400013</v>
      </c>
      <c r="E26" s="27">
        <f t="shared" si="7"/>
        <v>2923.8981868800006</v>
      </c>
      <c r="F26" s="27">
        <f t="shared" si="7"/>
        <v>1998.4544272800001</v>
      </c>
      <c r="G26" s="27">
        <f t="shared" si="7"/>
        <v>2538.0380073600004</v>
      </c>
      <c r="H26" s="27">
        <f t="shared" si="7"/>
        <v>2552.0918896800008</v>
      </c>
      <c r="I26" s="27">
        <f t="shared" si="7"/>
        <v>2215.10175768</v>
      </c>
      <c r="J26" s="27">
        <f t="shared" si="7"/>
        <v>1280.5267849200002</v>
      </c>
      <c r="K26" s="27">
        <f t="shared" si="7"/>
        <v>1146.37304808</v>
      </c>
      <c r="L26" s="27">
        <f t="shared" si="7"/>
        <v>680.50507428000003</v>
      </c>
      <c r="M26" s="27">
        <f t="shared" si="7"/>
        <v>424.58458931999996</v>
      </c>
      <c r="N26" s="27">
        <f t="shared" si="7"/>
        <v>157.47761880000002</v>
      </c>
      <c r="O26" s="27">
        <f t="shared" si="7"/>
        <v>152.31463127999999</v>
      </c>
      <c r="P26" s="27">
        <f t="shared" si="7"/>
        <v>124.32143628000001</v>
      </c>
      <c r="Q26" s="27">
        <f t="shared" si="7"/>
        <v>180.49807044000005</v>
      </c>
      <c r="R26" s="27">
        <f t="shared" si="7"/>
        <v>251.24034384000001</v>
      </c>
      <c r="S26" s="27">
        <f t="shared" si="7"/>
        <v>206.69481396000003</v>
      </c>
      <c r="T26" s="27">
        <f t="shared" si="7"/>
        <v>107.76922776000001</v>
      </c>
      <c r="U26" s="27">
        <f t="shared" si="7"/>
        <v>111.55973076000001</v>
      </c>
      <c r="V26" s="27">
        <f t="shared" si="7"/>
        <v>253.71271656000002</v>
      </c>
      <c r="W26" s="27">
        <f t="shared" si="7"/>
        <v>346.0088048400001</v>
      </c>
      <c r="X26" s="27">
        <f t="shared" si="7"/>
        <v>1179.9411285600002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3323.0134396800004</v>
      </c>
      <c r="D33" s="19">
        <f t="shared" si="9"/>
        <v>3951.7193822400013</v>
      </c>
      <c r="E33" s="19">
        <f t="shared" si="9"/>
        <v>2923.8981868800006</v>
      </c>
      <c r="F33" s="19">
        <f t="shared" si="9"/>
        <v>1998.4544272800001</v>
      </c>
      <c r="G33" s="19">
        <f t="shared" si="9"/>
        <v>2538.0380073600004</v>
      </c>
      <c r="H33" s="19">
        <f t="shared" si="9"/>
        <v>2552.0918896800008</v>
      </c>
      <c r="I33" s="19">
        <f t="shared" si="9"/>
        <v>2215.10175768</v>
      </c>
      <c r="J33" s="19">
        <f t="shared" si="9"/>
        <v>1280.5267849200002</v>
      </c>
      <c r="K33" s="19">
        <f t="shared" si="9"/>
        <v>1146.37304808</v>
      </c>
      <c r="L33" s="19">
        <f t="shared" si="9"/>
        <v>680.50507428000003</v>
      </c>
      <c r="M33" s="19">
        <f t="shared" si="9"/>
        <v>424.58458931999996</v>
      </c>
      <c r="N33" s="19">
        <f t="shared" si="9"/>
        <v>157.47761880000002</v>
      </c>
      <c r="O33" s="19">
        <f t="shared" si="9"/>
        <v>152.31463127999999</v>
      </c>
      <c r="P33" s="19">
        <f t="shared" si="9"/>
        <v>124.32143628000001</v>
      </c>
      <c r="Q33" s="19">
        <f t="shared" si="9"/>
        <v>180.49807044000005</v>
      </c>
      <c r="R33" s="19">
        <f t="shared" si="9"/>
        <v>251.24034384000001</v>
      </c>
      <c r="S33" s="19">
        <f t="shared" si="9"/>
        <v>206.69481396000003</v>
      </c>
      <c r="T33" s="19">
        <f t="shared" si="9"/>
        <v>107.76922776000001</v>
      </c>
      <c r="U33" s="19">
        <f t="shared" si="9"/>
        <v>111.55973076000001</v>
      </c>
      <c r="V33" s="19">
        <f t="shared" si="9"/>
        <v>253.71271656000002</v>
      </c>
      <c r="W33" s="19">
        <f t="shared" si="9"/>
        <v>346.0088048400001</v>
      </c>
      <c r="X33" s="19">
        <f t="shared" si="9"/>
        <v>1179.9411285600002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89.855438399999997</v>
      </c>
      <c r="D43" s="8">
        <v>80.228069999999988</v>
      </c>
      <c r="E43" s="8">
        <v>60.973333200000013</v>
      </c>
      <c r="F43" s="8">
        <v>86.646315599999994</v>
      </c>
      <c r="G43" s="8">
        <v>121.94666640000003</v>
      </c>
      <c r="H43" s="8">
        <v>212.47273944</v>
      </c>
      <c r="I43" s="8">
        <v>168.82866935999999</v>
      </c>
      <c r="J43" s="8">
        <v>43.117752600000003</v>
      </c>
      <c r="K43" s="8">
        <v>34.045511760000011</v>
      </c>
      <c r="L43" s="8">
        <v>26.468727479999998</v>
      </c>
      <c r="M43" s="8">
        <v>81.620823959999996</v>
      </c>
      <c r="N43" s="8">
        <v>24.206335920000001</v>
      </c>
      <c r="O43" s="8">
        <v>22.643655839999997</v>
      </c>
      <c r="P43" s="8">
        <v>13.982225400000001</v>
      </c>
      <c r="Q43" s="8">
        <v>23.410590840000001</v>
      </c>
      <c r="R43" s="8">
        <v>59.06066400000001</v>
      </c>
      <c r="S43" s="8">
        <v>33.862781160000011</v>
      </c>
      <c r="T43" s="8">
        <v>22.820250960000003</v>
      </c>
      <c r="U43" s="8">
        <v>25.538268600000002</v>
      </c>
      <c r="V43" s="8">
        <v>38.413440000000001</v>
      </c>
      <c r="W43" s="8">
        <v>35.486816040000015</v>
      </c>
      <c r="X43" s="8">
        <v>95.028981840000014</v>
      </c>
    </row>
    <row r="44" spans="1:24" ht="11.25" customHeight="1" x14ac:dyDescent="0.2">
      <c r="A44" s="28" t="s">
        <v>74</v>
      </c>
      <c r="B44" s="7" t="s">
        <v>75</v>
      </c>
      <c r="C44" s="8">
        <v>3233.1580012800005</v>
      </c>
      <c r="D44" s="8">
        <v>3871.4913122400012</v>
      </c>
      <c r="E44" s="8">
        <v>2862.9248536800005</v>
      </c>
      <c r="F44" s="8">
        <v>1911.8081116800001</v>
      </c>
      <c r="G44" s="8">
        <v>2416.0913409600003</v>
      </c>
      <c r="H44" s="8">
        <v>2339.6191502400006</v>
      </c>
      <c r="I44" s="8">
        <v>2046.2730883200002</v>
      </c>
      <c r="J44" s="8">
        <v>1237.4090323200003</v>
      </c>
      <c r="K44" s="8">
        <v>1112.32753632</v>
      </c>
      <c r="L44" s="8">
        <v>654.03634680000005</v>
      </c>
      <c r="M44" s="8">
        <v>342.96376535999997</v>
      </c>
      <c r="N44" s="8">
        <v>133.27128288000003</v>
      </c>
      <c r="O44" s="8">
        <v>129.67097543999998</v>
      </c>
      <c r="P44" s="8">
        <v>110.33921088000001</v>
      </c>
      <c r="Q44" s="8">
        <v>157.08747960000005</v>
      </c>
      <c r="R44" s="8">
        <v>192.17967984000001</v>
      </c>
      <c r="S44" s="8">
        <v>172.83203280000001</v>
      </c>
      <c r="T44" s="8">
        <v>84.948976799999997</v>
      </c>
      <c r="U44" s="8">
        <v>86.021462160000013</v>
      </c>
      <c r="V44" s="8">
        <v>215.29927656000001</v>
      </c>
      <c r="W44" s="8">
        <v>310.52198880000009</v>
      </c>
      <c r="X44" s="8">
        <v>1084.9121467200002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4085.1963900000001</v>
      </c>
      <c r="D51" s="27">
        <v>4136.6961899999997</v>
      </c>
      <c r="E51" s="27">
        <v>4617.5124599999999</v>
      </c>
      <c r="F51" s="27">
        <v>5316.9504300000008</v>
      </c>
      <c r="G51" s="27">
        <v>5056.4220300000006</v>
      </c>
      <c r="H51" s="27">
        <v>4590.8032499999999</v>
      </c>
      <c r="I51" s="27">
        <v>5220.435361679999</v>
      </c>
      <c r="J51" s="27">
        <v>5863.5971776799997</v>
      </c>
      <c r="K51" s="27">
        <v>6041.4312380400015</v>
      </c>
      <c r="L51" s="27">
        <v>5894.2950976799984</v>
      </c>
      <c r="M51" s="27">
        <v>6488.7465852000014</v>
      </c>
      <c r="N51" s="27">
        <v>5282.8399918799996</v>
      </c>
      <c r="O51" s="27">
        <v>4675.1736556800015</v>
      </c>
      <c r="P51" s="27">
        <v>4289.4609555599991</v>
      </c>
      <c r="Q51" s="27">
        <v>4018.7440774799993</v>
      </c>
      <c r="R51" s="27">
        <v>3797.2908982800004</v>
      </c>
      <c r="S51" s="27">
        <v>4848.232573799999</v>
      </c>
      <c r="T51" s="27">
        <v>5021.18061588</v>
      </c>
      <c r="U51" s="27">
        <v>5127.8237762400004</v>
      </c>
      <c r="V51" s="27">
        <v>5303.3571082800008</v>
      </c>
      <c r="W51" s="27">
        <v>5369.4121654799992</v>
      </c>
      <c r="X51" s="27">
        <v>4893.6156112799999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60.516135834387924</v>
      </c>
      <c r="P52" s="27">
        <f t="shared" si="10"/>
        <v>117.78509883446385</v>
      </c>
      <c r="Q52" s="27">
        <f t="shared" si="10"/>
        <v>115.93974982241912</v>
      </c>
      <c r="R52" s="27">
        <f t="shared" si="10"/>
        <v>120.49276977591974</v>
      </c>
      <c r="S52" s="27">
        <f t="shared" si="10"/>
        <v>120.22216665925748</v>
      </c>
      <c r="T52" s="27">
        <f t="shared" si="10"/>
        <v>279.82457284090475</v>
      </c>
      <c r="U52" s="27">
        <f t="shared" si="10"/>
        <v>498.15613234565171</v>
      </c>
      <c r="V52" s="27">
        <f t="shared" si="10"/>
        <v>507.5000954810983</v>
      </c>
      <c r="W52" s="27">
        <f t="shared" si="10"/>
        <v>475.46232764612893</v>
      </c>
      <c r="X52" s="27">
        <f t="shared" si="10"/>
        <v>487.182777955652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60.516135834387924</v>
      </c>
      <c r="P54" s="45">
        <v>117.78509883446385</v>
      </c>
      <c r="Q54" s="45">
        <v>115.93974982241912</v>
      </c>
      <c r="R54" s="45">
        <v>120.49276977591974</v>
      </c>
      <c r="S54" s="45">
        <v>120.22216665925748</v>
      </c>
      <c r="T54" s="45">
        <v>279.82457284090475</v>
      </c>
      <c r="U54" s="45">
        <v>498.15613234565171</v>
      </c>
      <c r="V54" s="45">
        <v>507.5000954810983</v>
      </c>
      <c r="W54" s="45">
        <v>475.46232764612893</v>
      </c>
      <c r="X54" s="45">
        <v>487.182777955652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53.944712640000013</v>
      </c>
      <c r="D61" s="49">
        <f t="shared" si="11"/>
        <v>54.87306551999999</v>
      </c>
      <c r="E61" s="49">
        <f t="shared" si="11"/>
        <v>43.843887359999997</v>
      </c>
      <c r="F61" s="49">
        <f t="shared" si="11"/>
        <v>37.510134479999991</v>
      </c>
      <c r="G61" s="49">
        <f t="shared" si="11"/>
        <v>45.590912640000006</v>
      </c>
      <c r="H61" s="49">
        <f t="shared" si="11"/>
        <v>57.016945440000001</v>
      </c>
      <c r="I61" s="49">
        <f t="shared" si="11"/>
        <v>58.10293944</v>
      </c>
      <c r="J61" s="49">
        <f t="shared" si="11"/>
        <v>83.59180200000003</v>
      </c>
      <c r="K61" s="49">
        <f t="shared" si="11"/>
        <v>106.03959912000001</v>
      </c>
      <c r="L61" s="49">
        <f t="shared" si="11"/>
        <v>143.74248840000001</v>
      </c>
      <c r="M61" s="49">
        <f t="shared" si="11"/>
        <v>196.52012856000002</v>
      </c>
      <c r="N61" s="49">
        <f t="shared" si="11"/>
        <v>226.59578928000002</v>
      </c>
      <c r="O61" s="49">
        <f t="shared" si="11"/>
        <v>371.37147696</v>
      </c>
      <c r="P61" s="49">
        <f t="shared" si="11"/>
        <v>415.69358688</v>
      </c>
      <c r="Q61" s="49">
        <f t="shared" si="11"/>
        <v>454.25820671999998</v>
      </c>
      <c r="R61" s="49">
        <f t="shared" si="11"/>
        <v>392.71899672000001</v>
      </c>
      <c r="S61" s="49">
        <f t="shared" si="11"/>
        <v>597.36320063999995</v>
      </c>
      <c r="T61" s="49">
        <f t="shared" si="11"/>
        <v>697.83525143999987</v>
      </c>
      <c r="U61" s="49">
        <f t="shared" si="11"/>
        <v>832.40596079999989</v>
      </c>
      <c r="V61" s="49">
        <f t="shared" si="11"/>
        <v>822.94108559999995</v>
      </c>
      <c r="W61" s="49">
        <f t="shared" si="11"/>
        <v>935.44842887999994</v>
      </c>
      <c r="X61" s="49">
        <f t="shared" si="11"/>
        <v>927.63926279999987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0.41448960000000001</v>
      </c>
      <c r="K62" s="52">
        <v>16.463865600000002</v>
      </c>
      <c r="L62" s="52">
        <v>47.376000000000005</v>
      </c>
      <c r="M62" s="52">
        <v>95.560819200000012</v>
      </c>
      <c r="N62" s="52">
        <v>126.57859200000001</v>
      </c>
      <c r="O62" s="52">
        <v>170.0661312</v>
      </c>
      <c r="P62" s="52">
        <v>220.54798079999998</v>
      </c>
      <c r="Q62" s="52">
        <v>258.07622400000002</v>
      </c>
      <c r="R62" s="52">
        <v>189.15523199999998</v>
      </c>
      <c r="S62" s="52">
        <v>397.96001279999996</v>
      </c>
      <c r="T62" s="52">
        <v>385.23985919999996</v>
      </c>
      <c r="U62" s="52">
        <v>339.87905279999995</v>
      </c>
      <c r="V62" s="52">
        <v>346.67498879999994</v>
      </c>
      <c r="W62" s="52">
        <v>442.92487679999988</v>
      </c>
      <c r="X62" s="52">
        <v>453.64031999999992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53.944712640000013</v>
      </c>
      <c r="D64" s="52">
        <v>54.87306551999999</v>
      </c>
      <c r="E64" s="52">
        <v>43.843887359999997</v>
      </c>
      <c r="F64" s="52">
        <v>37.510134479999991</v>
      </c>
      <c r="G64" s="52">
        <v>45.590912640000006</v>
      </c>
      <c r="H64" s="52">
        <v>57.016945440000001</v>
      </c>
      <c r="I64" s="52">
        <v>58.10293944</v>
      </c>
      <c r="J64" s="52">
        <v>83.177312400000034</v>
      </c>
      <c r="K64" s="52">
        <v>89.57573352</v>
      </c>
      <c r="L64" s="52">
        <v>96.366488400000009</v>
      </c>
      <c r="M64" s="52">
        <v>100.95930936000001</v>
      </c>
      <c r="N64" s="52">
        <v>100.01719728</v>
      </c>
      <c r="O64" s="52">
        <v>98.269385760000006</v>
      </c>
      <c r="P64" s="52">
        <v>86.401486079999998</v>
      </c>
      <c r="Q64" s="52">
        <v>89.319222719999999</v>
      </c>
      <c r="R64" s="52">
        <v>95.427324720000016</v>
      </c>
      <c r="S64" s="52">
        <v>90.685707840000006</v>
      </c>
      <c r="T64" s="52">
        <v>89.135832240000013</v>
      </c>
      <c r="U64" s="52">
        <v>76.668228000000028</v>
      </c>
      <c r="V64" s="52">
        <v>72.634816799999996</v>
      </c>
      <c r="W64" s="52">
        <v>66.986272080000006</v>
      </c>
      <c r="X64" s="52">
        <v>67.22450280000001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103.03595999999997</v>
      </c>
      <c r="P65" s="52">
        <v>108.74411999999998</v>
      </c>
      <c r="Q65" s="52">
        <v>106.86276000000001</v>
      </c>
      <c r="R65" s="52">
        <v>108.13644000000001</v>
      </c>
      <c r="S65" s="52">
        <v>108.71748000000001</v>
      </c>
      <c r="T65" s="52">
        <v>223.45955999999995</v>
      </c>
      <c r="U65" s="52">
        <v>415.85867999999994</v>
      </c>
      <c r="V65" s="52">
        <v>403.63128</v>
      </c>
      <c r="W65" s="52">
        <v>425.53728000000001</v>
      </c>
      <c r="X65" s="52">
        <v>406.77443999999997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341.72020583999995</v>
      </c>
      <c r="D2" s="21">
        <f t="shared" ref="D2:X2" si="0">SUM(D3,D17,D22,D25,D26,D51,D52)</f>
        <v>351.66458951999999</v>
      </c>
      <c r="E2" s="21">
        <f t="shared" si="0"/>
        <v>381.71777472000002</v>
      </c>
      <c r="F2" s="21">
        <f t="shared" si="0"/>
        <v>310.11721488000001</v>
      </c>
      <c r="G2" s="21">
        <f t="shared" si="0"/>
        <v>302.93048016</v>
      </c>
      <c r="H2" s="21">
        <f t="shared" si="0"/>
        <v>298.22442696000002</v>
      </c>
      <c r="I2" s="21">
        <f t="shared" si="0"/>
        <v>507.40848828000003</v>
      </c>
      <c r="J2" s="21">
        <f t="shared" si="0"/>
        <v>624.56482512000002</v>
      </c>
      <c r="K2" s="21">
        <f t="shared" si="0"/>
        <v>616.03344072000004</v>
      </c>
      <c r="L2" s="21">
        <f t="shared" si="0"/>
        <v>656.7506236800001</v>
      </c>
      <c r="M2" s="21">
        <f t="shared" si="0"/>
        <v>688.52668931999983</v>
      </c>
      <c r="N2" s="21">
        <f t="shared" si="0"/>
        <v>639.24421428000005</v>
      </c>
      <c r="O2" s="21">
        <f t="shared" si="0"/>
        <v>721.46670948000008</v>
      </c>
      <c r="P2" s="21">
        <f t="shared" si="0"/>
        <v>705.95841312000005</v>
      </c>
      <c r="Q2" s="21">
        <f t="shared" si="0"/>
        <v>669.24676691999991</v>
      </c>
      <c r="R2" s="21">
        <f t="shared" si="0"/>
        <v>719.86256531999993</v>
      </c>
      <c r="S2" s="21">
        <f t="shared" si="0"/>
        <v>710.05497695999986</v>
      </c>
      <c r="T2" s="21">
        <f t="shared" si="0"/>
        <v>708.45384420000005</v>
      </c>
      <c r="U2" s="21">
        <f t="shared" si="0"/>
        <v>680.11833564000017</v>
      </c>
      <c r="V2" s="21">
        <f t="shared" si="0"/>
        <v>638.83834128000012</v>
      </c>
      <c r="W2" s="21">
        <f t="shared" si="0"/>
        <v>683.8508321999999</v>
      </c>
      <c r="X2" s="21">
        <f t="shared" si="0"/>
        <v>633.47827175999987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15.599691360000001</v>
      </c>
      <c r="D3" s="24">
        <f t="shared" si="1"/>
        <v>13.880885039999999</v>
      </c>
      <c r="E3" s="24">
        <f t="shared" si="1"/>
        <v>12.932766000000003</v>
      </c>
      <c r="F3" s="24">
        <f t="shared" si="1"/>
        <v>15.851705760000002</v>
      </c>
      <c r="G3" s="24">
        <f t="shared" si="1"/>
        <v>13.167411840000002</v>
      </c>
      <c r="H3" s="24">
        <f t="shared" si="1"/>
        <v>25.707852719999998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15.599691360000001</v>
      </c>
      <c r="D4" s="19">
        <f t="shared" si="2"/>
        <v>13.880885039999999</v>
      </c>
      <c r="E4" s="19">
        <f t="shared" si="2"/>
        <v>12.932766000000003</v>
      </c>
      <c r="F4" s="19">
        <f t="shared" si="2"/>
        <v>15.851705760000002</v>
      </c>
      <c r="G4" s="19">
        <f t="shared" si="2"/>
        <v>13.167411840000002</v>
      </c>
      <c r="H4" s="19">
        <f t="shared" si="2"/>
        <v>25.707852719999998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15.599691360000001</v>
      </c>
      <c r="D7" s="8">
        <v>13.880885039999999</v>
      </c>
      <c r="E7" s="8">
        <v>12.932766000000003</v>
      </c>
      <c r="F7" s="8">
        <v>15.851705760000002</v>
      </c>
      <c r="G7" s="8">
        <v>13.167411840000002</v>
      </c>
      <c r="H7" s="8">
        <v>25.707852719999998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95.847616799999983</v>
      </c>
      <c r="D22" s="27">
        <f t="shared" si="6"/>
        <v>95.847616799999983</v>
      </c>
      <c r="E22" s="27">
        <f t="shared" si="6"/>
        <v>118.07314559999999</v>
      </c>
      <c r="F22" s="27">
        <f t="shared" si="6"/>
        <v>69.455015999999986</v>
      </c>
      <c r="G22" s="27">
        <f t="shared" si="6"/>
        <v>50.007535200000021</v>
      </c>
      <c r="H22" s="27">
        <f t="shared" si="6"/>
        <v>52.195247999999985</v>
      </c>
      <c r="I22" s="27">
        <f t="shared" si="6"/>
        <v>58.489358399999986</v>
      </c>
      <c r="J22" s="27">
        <f t="shared" si="6"/>
        <v>52.374599999999987</v>
      </c>
      <c r="K22" s="27">
        <f t="shared" si="6"/>
        <v>54.614973599999978</v>
      </c>
      <c r="L22" s="27">
        <f t="shared" si="6"/>
        <v>69.535533600000008</v>
      </c>
      <c r="M22" s="27">
        <f t="shared" si="6"/>
        <v>68.106059999999985</v>
      </c>
      <c r="N22" s="27">
        <f t="shared" si="6"/>
        <v>49.706071199999968</v>
      </c>
      <c r="O22" s="27">
        <f t="shared" si="6"/>
        <v>53.717832000000016</v>
      </c>
      <c r="P22" s="27">
        <f t="shared" si="6"/>
        <v>63.423446399999996</v>
      </c>
      <c r="Q22" s="27">
        <f t="shared" si="6"/>
        <v>50.267404799999987</v>
      </c>
      <c r="R22" s="27">
        <f t="shared" si="6"/>
        <v>42.780031199999996</v>
      </c>
      <c r="S22" s="27">
        <f t="shared" si="6"/>
        <v>56.684772000000009</v>
      </c>
      <c r="T22" s="27">
        <f t="shared" si="6"/>
        <v>46.405612800000007</v>
      </c>
      <c r="U22" s="27">
        <f t="shared" si="6"/>
        <v>38.608379999999997</v>
      </c>
      <c r="V22" s="27">
        <f t="shared" si="6"/>
        <v>30.848925599999998</v>
      </c>
      <c r="W22" s="27">
        <f t="shared" si="6"/>
        <v>34.434439199999993</v>
      </c>
      <c r="X22" s="27">
        <f t="shared" si="6"/>
        <v>34.824815999999998</v>
      </c>
    </row>
    <row r="23" spans="1:24" ht="11.25" customHeight="1" x14ac:dyDescent="0.2">
      <c r="A23" s="29" t="s">
        <v>36</v>
      </c>
      <c r="B23" s="7" t="s">
        <v>37</v>
      </c>
      <c r="C23" s="8">
        <v>95.847616799999983</v>
      </c>
      <c r="D23" s="8">
        <v>95.847616799999983</v>
      </c>
      <c r="E23" s="8">
        <v>118.07314559999999</v>
      </c>
      <c r="F23" s="8">
        <v>69.455015999999986</v>
      </c>
      <c r="G23" s="8">
        <v>50.007535200000021</v>
      </c>
      <c r="H23" s="8">
        <v>52.195247999999985</v>
      </c>
      <c r="I23" s="8">
        <v>58.489358399999986</v>
      </c>
      <c r="J23" s="8">
        <v>52.374599999999987</v>
      </c>
      <c r="K23" s="8">
        <v>54.614973599999978</v>
      </c>
      <c r="L23" s="8">
        <v>69.535533600000008</v>
      </c>
      <c r="M23" s="8">
        <v>68.106059999999985</v>
      </c>
      <c r="N23" s="8">
        <v>49.706071199999968</v>
      </c>
      <c r="O23" s="8">
        <v>53.717832000000016</v>
      </c>
      <c r="P23" s="8">
        <v>63.423446399999996</v>
      </c>
      <c r="Q23" s="8">
        <v>50.267404799999987</v>
      </c>
      <c r="R23" s="8">
        <v>42.780031199999996</v>
      </c>
      <c r="S23" s="8">
        <v>56.684772000000009</v>
      </c>
      <c r="T23" s="8">
        <v>46.405612800000007</v>
      </c>
      <c r="U23" s="8">
        <v>38.608379999999997</v>
      </c>
      <c r="V23" s="8">
        <v>30.848925599999998</v>
      </c>
      <c r="W23" s="8">
        <v>34.434439199999993</v>
      </c>
      <c r="X23" s="8">
        <v>34.824815999999998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29.878087680000004</v>
      </c>
      <c r="D26" s="27">
        <f t="shared" si="7"/>
        <v>29.878087680000004</v>
      </c>
      <c r="E26" s="27">
        <f t="shared" si="7"/>
        <v>19.013253119999998</v>
      </c>
      <c r="F26" s="27">
        <f t="shared" si="7"/>
        <v>19.013253119999998</v>
      </c>
      <c r="G26" s="27">
        <f t="shared" si="7"/>
        <v>19.013253119999998</v>
      </c>
      <c r="H26" s="27">
        <f t="shared" si="7"/>
        <v>20.215319040000004</v>
      </c>
      <c r="I26" s="27">
        <f t="shared" si="7"/>
        <v>17.481070079999999</v>
      </c>
      <c r="J26" s="27">
        <f t="shared" si="7"/>
        <v>20.349066239999999</v>
      </c>
      <c r="K26" s="27">
        <f t="shared" si="7"/>
        <v>14.640445440000001</v>
      </c>
      <c r="L26" s="27">
        <f t="shared" si="7"/>
        <v>14.798246399999998</v>
      </c>
      <c r="M26" s="27">
        <f t="shared" si="7"/>
        <v>18.856716480000006</v>
      </c>
      <c r="N26" s="27">
        <f t="shared" si="7"/>
        <v>15.785334000000002</v>
      </c>
      <c r="O26" s="27">
        <f t="shared" si="7"/>
        <v>22.520606760000003</v>
      </c>
      <c r="P26" s="27">
        <f t="shared" si="7"/>
        <v>13.804202520000002</v>
      </c>
      <c r="Q26" s="27">
        <f t="shared" si="7"/>
        <v>12.970915560000002</v>
      </c>
      <c r="R26" s="27">
        <f t="shared" si="7"/>
        <v>22.006895760000003</v>
      </c>
      <c r="S26" s="27">
        <f t="shared" si="7"/>
        <v>12.797718120000003</v>
      </c>
      <c r="T26" s="27">
        <f t="shared" si="7"/>
        <v>2.5512847200000004</v>
      </c>
      <c r="U26" s="27">
        <f t="shared" si="7"/>
        <v>1.6782580800000002</v>
      </c>
      <c r="V26" s="27">
        <f t="shared" si="7"/>
        <v>1.68711732</v>
      </c>
      <c r="W26" s="27">
        <f t="shared" si="7"/>
        <v>1.1367086399999999</v>
      </c>
      <c r="X26" s="27">
        <f t="shared" si="7"/>
        <v>1.2050838000000001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29.878087680000004</v>
      </c>
      <c r="D33" s="19">
        <f t="shared" si="9"/>
        <v>29.878087680000004</v>
      </c>
      <c r="E33" s="19">
        <f t="shared" si="9"/>
        <v>19.013253119999998</v>
      </c>
      <c r="F33" s="19">
        <f t="shared" si="9"/>
        <v>19.013253119999998</v>
      </c>
      <c r="G33" s="19">
        <f t="shared" si="9"/>
        <v>19.013253119999998</v>
      </c>
      <c r="H33" s="19">
        <f t="shared" si="9"/>
        <v>20.215319040000004</v>
      </c>
      <c r="I33" s="19">
        <f t="shared" si="9"/>
        <v>17.481070079999999</v>
      </c>
      <c r="J33" s="19">
        <f t="shared" si="9"/>
        <v>20.349066239999999</v>
      </c>
      <c r="K33" s="19">
        <f t="shared" si="9"/>
        <v>14.640445440000001</v>
      </c>
      <c r="L33" s="19">
        <f t="shared" si="9"/>
        <v>14.798246399999998</v>
      </c>
      <c r="M33" s="19">
        <f t="shared" si="9"/>
        <v>18.856716480000006</v>
      </c>
      <c r="N33" s="19">
        <f t="shared" si="9"/>
        <v>15.785334000000002</v>
      </c>
      <c r="O33" s="19">
        <f t="shared" si="9"/>
        <v>22.520606760000003</v>
      </c>
      <c r="P33" s="19">
        <f t="shared" si="9"/>
        <v>13.804202520000002</v>
      </c>
      <c r="Q33" s="19">
        <f t="shared" si="9"/>
        <v>12.970915560000002</v>
      </c>
      <c r="R33" s="19">
        <f t="shared" si="9"/>
        <v>22.006895760000003</v>
      </c>
      <c r="S33" s="19">
        <f t="shared" si="9"/>
        <v>12.797718120000003</v>
      </c>
      <c r="T33" s="19">
        <f t="shared" si="9"/>
        <v>2.5512847200000004</v>
      </c>
      <c r="U33" s="19">
        <f t="shared" si="9"/>
        <v>1.6782580800000002</v>
      </c>
      <c r="V33" s="19">
        <f t="shared" si="9"/>
        <v>1.68711732</v>
      </c>
      <c r="W33" s="19">
        <f t="shared" si="9"/>
        <v>1.1367086399999999</v>
      </c>
      <c r="X33" s="19">
        <f t="shared" si="9"/>
        <v>1.2050838000000001</v>
      </c>
    </row>
    <row r="34" spans="1:24" ht="11.25" customHeight="1" x14ac:dyDescent="0.2">
      <c r="A34" s="28" t="s">
        <v>54</v>
      </c>
      <c r="B34" s="7" t="s">
        <v>55</v>
      </c>
      <c r="C34" s="8">
        <v>29.878087680000004</v>
      </c>
      <c r="D34" s="8">
        <v>29.878087680000004</v>
      </c>
      <c r="E34" s="8">
        <v>19.013253119999998</v>
      </c>
      <c r="F34" s="8">
        <v>19.013253119999998</v>
      </c>
      <c r="G34" s="8">
        <v>19.013253119999998</v>
      </c>
      <c r="H34" s="8">
        <v>20.215319040000004</v>
      </c>
      <c r="I34" s="8">
        <v>17.481070079999999</v>
      </c>
      <c r="J34" s="8">
        <v>20.349066239999999</v>
      </c>
      <c r="K34" s="8">
        <v>14.640445440000001</v>
      </c>
      <c r="L34" s="8">
        <v>14.798246399999998</v>
      </c>
      <c r="M34" s="8">
        <v>17.633687040000005</v>
      </c>
      <c r="N34" s="8">
        <v>14.630906880000003</v>
      </c>
      <c r="O34" s="8">
        <v>21.223296000000001</v>
      </c>
      <c r="P34" s="8">
        <v>12.188413440000001</v>
      </c>
      <c r="Q34" s="8">
        <v>11.599096320000001</v>
      </c>
      <c r="R34" s="8">
        <v>20.322731520000001</v>
      </c>
      <c r="S34" s="8">
        <v>11.131499520000002</v>
      </c>
      <c r="T34" s="8">
        <v>0.82259712000000018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1.2230294400000001</v>
      </c>
      <c r="N36" s="8">
        <v>1.15442712</v>
      </c>
      <c r="O36" s="8">
        <v>1.2973107600000005</v>
      </c>
      <c r="P36" s="8">
        <v>1.6157890800000003</v>
      </c>
      <c r="Q36" s="8">
        <v>1.37181924</v>
      </c>
      <c r="R36" s="8">
        <v>1.6841642400000001</v>
      </c>
      <c r="S36" s="8">
        <v>1.6662186000000001</v>
      </c>
      <c r="T36" s="8">
        <v>1.7286876000000002</v>
      </c>
      <c r="U36" s="8">
        <v>1.6782580800000002</v>
      </c>
      <c r="V36" s="8">
        <v>1.68711732</v>
      </c>
      <c r="W36" s="8">
        <v>1.1367086399999999</v>
      </c>
      <c r="X36" s="8">
        <v>1.2050838000000001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200.39481000000001</v>
      </c>
      <c r="D51" s="27">
        <v>212.05800000000002</v>
      </c>
      <c r="E51" s="27">
        <v>231.69861000000003</v>
      </c>
      <c r="F51" s="27">
        <v>205.79724000000002</v>
      </c>
      <c r="G51" s="27">
        <v>220.74227999999999</v>
      </c>
      <c r="H51" s="27">
        <v>200.10600720000002</v>
      </c>
      <c r="I51" s="27">
        <v>431.43805980000008</v>
      </c>
      <c r="J51" s="27">
        <v>551.84115888000008</v>
      </c>
      <c r="K51" s="27">
        <v>546.77802168000005</v>
      </c>
      <c r="L51" s="27">
        <v>572.41684368000006</v>
      </c>
      <c r="M51" s="27">
        <v>601.56391283999983</v>
      </c>
      <c r="N51" s="27">
        <v>573.75280908000002</v>
      </c>
      <c r="O51" s="27">
        <v>645.22827072000007</v>
      </c>
      <c r="P51" s="27">
        <v>628.73076420000007</v>
      </c>
      <c r="Q51" s="27">
        <v>606.00844655999992</v>
      </c>
      <c r="R51" s="27">
        <v>655.07563835999997</v>
      </c>
      <c r="S51" s="27">
        <v>640.5724868399999</v>
      </c>
      <c r="T51" s="27">
        <v>659.49694668000006</v>
      </c>
      <c r="U51" s="27">
        <v>639.83169756000018</v>
      </c>
      <c r="V51" s="27">
        <v>606.30229836000012</v>
      </c>
      <c r="W51" s="27">
        <v>648.27968435999992</v>
      </c>
      <c r="X51" s="27">
        <v>597.44837195999992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0.4367563200000002</v>
      </c>
      <c r="F61" s="49">
        <f t="shared" si="11"/>
        <v>4.8047126399999982</v>
      </c>
      <c r="G61" s="49">
        <f t="shared" si="11"/>
        <v>16.938552959999999</v>
      </c>
      <c r="H61" s="49">
        <f t="shared" si="11"/>
        <v>16.973631360000002</v>
      </c>
      <c r="I61" s="49">
        <f t="shared" si="11"/>
        <v>19.512596880000004</v>
      </c>
      <c r="J61" s="49">
        <f t="shared" si="11"/>
        <v>21.866145839999998</v>
      </c>
      <c r="K61" s="49">
        <f t="shared" si="11"/>
        <v>23.728778640000002</v>
      </c>
      <c r="L61" s="49">
        <f t="shared" si="11"/>
        <v>27.673102800000002</v>
      </c>
      <c r="M61" s="49">
        <f t="shared" si="11"/>
        <v>32.112047520000004</v>
      </c>
      <c r="N61" s="49">
        <f t="shared" si="11"/>
        <v>26.279356319999998</v>
      </c>
      <c r="O61" s="49">
        <f t="shared" si="11"/>
        <v>29.520560159999992</v>
      </c>
      <c r="P61" s="49">
        <f t="shared" si="11"/>
        <v>27.961879680000003</v>
      </c>
      <c r="Q61" s="49">
        <f t="shared" si="11"/>
        <v>25.656951600000006</v>
      </c>
      <c r="R61" s="49">
        <f t="shared" si="11"/>
        <v>22.696334640000003</v>
      </c>
      <c r="S61" s="49">
        <f t="shared" si="11"/>
        <v>28.763133840000002</v>
      </c>
      <c r="T61" s="49">
        <f t="shared" si="11"/>
        <v>28.935814320000006</v>
      </c>
      <c r="U61" s="49">
        <f t="shared" si="11"/>
        <v>32.791626000000001</v>
      </c>
      <c r="V61" s="49">
        <f t="shared" si="11"/>
        <v>34.140622319999999</v>
      </c>
      <c r="W61" s="49">
        <f t="shared" si="11"/>
        <v>36.891983519999997</v>
      </c>
      <c r="X61" s="49">
        <f t="shared" si="11"/>
        <v>45.048729600000001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11.423865599999999</v>
      </c>
      <c r="H62" s="52">
        <v>11.458944000000002</v>
      </c>
      <c r="I62" s="52">
        <v>11.458944000000002</v>
      </c>
      <c r="J62" s="52">
        <v>9.8054207999999967</v>
      </c>
      <c r="K62" s="52">
        <v>11.725055999999997</v>
      </c>
      <c r="L62" s="52">
        <v>15.1433856</v>
      </c>
      <c r="M62" s="52">
        <v>18.698400000000003</v>
      </c>
      <c r="N62" s="52">
        <v>16.325164799999996</v>
      </c>
      <c r="O62" s="52">
        <v>20.033395199999994</v>
      </c>
      <c r="P62" s="52">
        <v>18.006508800000002</v>
      </c>
      <c r="Q62" s="52">
        <v>14.206348800000001</v>
      </c>
      <c r="R62" s="52">
        <v>11.799244800000002</v>
      </c>
      <c r="S62" s="52">
        <v>13.630176000000001</v>
      </c>
      <c r="T62" s="52">
        <v>13.571308800000002</v>
      </c>
      <c r="U62" s="52">
        <v>16.704172799999998</v>
      </c>
      <c r="V62" s="52">
        <v>14.3063424</v>
      </c>
      <c r="W62" s="52">
        <v>16.889644799999999</v>
      </c>
      <c r="X62" s="52">
        <v>22.546540799999999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0.4367563200000002</v>
      </c>
      <c r="F64" s="52">
        <v>4.8047126399999982</v>
      </c>
      <c r="G64" s="52">
        <v>5.5146873599999999</v>
      </c>
      <c r="H64" s="52">
        <v>5.5146873599999999</v>
      </c>
      <c r="I64" s="52">
        <v>8.0536528799999996</v>
      </c>
      <c r="J64" s="52">
        <v>12.060725040000001</v>
      </c>
      <c r="K64" s="52">
        <v>12.003722640000003</v>
      </c>
      <c r="L64" s="52">
        <v>12.5297172</v>
      </c>
      <c r="M64" s="52">
        <v>13.413647520000001</v>
      </c>
      <c r="N64" s="52">
        <v>9.954191520000002</v>
      </c>
      <c r="O64" s="52">
        <v>9.4871649599999976</v>
      </c>
      <c r="P64" s="52">
        <v>9.9553708800000003</v>
      </c>
      <c r="Q64" s="52">
        <v>11.450602800000004</v>
      </c>
      <c r="R64" s="52">
        <v>10.897089840000001</v>
      </c>
      <c r="S64" s="52">
        <v>15.132957840000003</v>
      </c>
      <c r="T64" s="52">
        <v>15.364505520000002</v>
      </c>
      <c r="U64" s="52">
        <v>16.087453200000002</v>
      </c>
      <c r="V64" s="52">
        <v>19.83427992</v>
      </c>
      <c r="W64" s="52">
        <v>20.002338720000001</v>
      </c>
      <c r="X64" s="52">
        <v>22.502188800000003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313.90677072000005</v>
      </c>
      <c r="D2" s="21">
        <f t="shared" ref="D2:X2" si="0">SUM(D3,D17,D22,D25,D26,D51,D52)</f>
        <v>374.61291299999999</v>
      </c>
      <c r="E2" s="21">
        <f t="shared" si="0"/>
        <v>428.57889444000006</v>
      </c>
      <c r="F2" s="21">
        <f t="shared" si="0"/>
        <v>503.97303996000005</v>
      </c>
      <c r="G2" s="21">
        <f t="shared" si="0"/>
        <v>497.46462443999997</v>
      </c>
      <c r="H2" s="21">
        <f t="shared" si="0"/>
        <v>500.20115111999991</v>
      </c>
      <c r="I2" s="21">
        <f t="shared" si="0"/>
        <v>620.12702411999999</v>
      </c>
      <c r="J2" s="21">
        <f t="shared" si="0"/>
        <v>588.27959280000005</v>
      </c>
      <c r="K2" s="21">
        <f t="shared" si="0"/>
        <v>468.17590067999998</v>
      </c>
      <c r="L2" s="21">
        <f t="shared" si="0"/>
        <v>435.05589564000002</v>
      </c>
      <c r="M2" s="21">
        <f t="shared" si="0"/>
        <v>399.02183748000004</v>
      </c>
      <c r="N2" s="21">
        <f t="shared" si="0"/>
        <v>375.94031867999996</v>
      </c>
      <c r="O2" s="21">
        <f t="shared" si="0"/>
        <v>440.43992567999987</v>
      </c>
      <c r="P2" s="21">
        <f t="shared" si="0"/>
        <v>435.96827424000003</v>
      </c>
      <c r="Q2" s="21">
        <f t="shared" si="0"/>
        <v>406.29716136000002</v>
      </c>
      <c r="R2" s="21">
        <f t="shared" si="0"/>
        <v>409.83544403999997</v>
      </c>
      <c r="S2" s="21">
        <f t="shared" si="0"/>
        <v>434.71791396000003</v>
      </c>
      <c r="T2" s="21">
        <f t="shared" si="0"/>
        <v>448.76855376000003</v>
      </c>
      <c r="U2" s="21">
        <f t="shared" si="0"/>
        <v>419.93031240000005</v>
      </c>
      <c r="V2" s="21">
        <f t="shared" si="0"/>
        <v>377.87521644000003</v>
      </c>
      <c r="W2" s="21">
        <f t="shared" si="0"/>
        <v>414.42114204000001</v>
      </c>
      <c r="X2" s="21">
        <f t="shared" si="0"/>
        <v>379.59847560000003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37.505555999999999</v>
      </c>
      <c r="D22" s="27">
        <f t="shared" ref="D22:X22" si="12">SUM(D23:D24)</f>
        <v>81.956613599999983</v>
      </c>
      <c r="E22" s="27">
        <f t="shared" si="12"/>
        <v>106.960572</v>
      </c>
      <c r="F22" s="27">
        <f t="shared" si="12"/>
        <v>184.74973200000002</v>
      </c>
      <c r="G22" s="27">
        <f t="shared" si="12"/>
        <v>179.19363599999997</v>
      </c>
      <c r="H22" s="27">
        <f t="shared" si="12"/>
        <v>121.78496879999996</v>
      </c>
      <c r="I22" s="27">
        <f t="shared" si="12"/>
        <v>105.89209199999998</v>
      </c>
      <c r="J22" s="27">
        <f t="shared" si="12"/>
        <v>108.22176000000002</v>
      </c>
      <c r="K22" s="27">
        <f t="shared" si="12"/>
        <v>119.55413519999998</v>
      </c>
      <c r="L22" s="27">
        <f t="shared" si="12"/>
        <v>139.12639920000001</v>
      </c>
      <c r="M22" s="27">
        <f t="shared" si="12"/>
        <v>107.49519360000002</v>
      </c>
      <c r="N22" s="27">
        <f t="shared" si="12"/>
        <v>86.261443199999974</v>
      </c>
      <c r="O22" s="27">
        <f t="shared" si="12"/>
        <v>106.26033599999997</v>
      </c>
      <c r="P22" s="27">
        <f t="shared" si="12"/>
        <v>109.97750160000002</v>
      </c>
      <c r="Q22" s="27">
        <f t="shared" si="12"/>
        <v>82.8278064</v>
      </c>
      <c r="R22" s="27">
        <f t="shared" si="12"/>
        <v>55.154174400000002</v>
      </c>
      <c r="S22" s="27">
        <f t="shared" si="12"/>
        <v>72.976039200000002</v>
      </c>
      <c r="T22" s="27">
        <f t="shared" si="12"/>
        <v>88.596453600000004</v>
      </c>
      <c r="U22" s="27">
        <f t="shared" si="12"/>
        <v>67.951893600000005</v>
      </c>
      <c r="V22" s="27">
        <f t="shared" si="12"/>
        <v>54.476071200000014</v>
      </c>
      <c r="W22" s="27">
        <f t="shared" si="12"/>
        <v>59.799391199999995</v>
      </c>
      <c r="X22" s="27">
        <f t="shared" si="12"/>
        <v>73.402667999999977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37.505555999999999</v>
      </c>
      <c r="D23" s="8">
        <f>NRG_CM_E!D23+NRG_OIL_NG_E!D23+NRG_PF_E!D23+NRG_CO_E!D23+NRG_BKBPB_E!D23+NRG_GW_E!D23+NRG_BF_E!D23+NRG_PR_E!D23+NRG_NI_E!D23+NRG_CL_E!D23+NRG_LNG_E!D23+NRG_BIOG_E!D23+NRG_GTL_E!D23+NRG_CPP_E!D23+NRG_NSP_E!D23</f>
        <v>81.956613599999983</v>
      </c>
      <c r="E23" s="8">
        <f>NRG_CM_E!E23+NRG_OIL_NG_E!E23+NRG_PF_E!E23+NRG_CO_E!E23+NRG_BKBPB_E!E23+NRG_GW_E!E23+NRG_BF_E!E23+NRG_PR_E!E23+NRG_NI_E!E23+NRG_CL_E!E23+NRG_LNG_E!E23+NRG_BIOG_E!E23+NRG_GTL_E!E23+NRG_CPP_E!E23+NRG_NSP_E!E23</f>
        <v>106.960572</v>
      </c>
      <c r="F23" s="8">
        <f>NRG_CM_E!F23+NRG_OIL_NG_E!F23+NRG_PF_E!F23+NRG_CO_E!F23+NRG_BKBPB_E!F23+NRG_GW_E!F23+NRG_BF_E!F23+NRG_PR_E!F23+NRG_NI_E!F23+NRG_CL_E!F23+NRG_LNG_E!F23+NRG_BIOG_E!F23+NRG_GTL_E!F23+NRG_CPP_E!F23+NRG_NSP_E!F23</f>
        <v>184.74973200000002</v>
      </c>
      <c r="G23" s="8">
        <f>NRG_CM_E!G23+NRG_OIL_NG_E!G23+NRG_PF_E!G23+NRG_CO_E!G23+NRG_BKBPB_E!G23+NRG_GW_E!G23+NRG_BF_E!G23+NRG_PR_E!G23+NRG_NI_E!G23+NRG_CL_E!G23+NRG_LNG_E!G23+NRG_BIOG_E!G23+NRG_GTL_E!G23+NRG_CPP_E!G23+NRG_NSP_E!G23</f>
        <v>179.19363599999997</v>
      </c>
      <c r="H23" s="8">
        <f>NRG_CM_E!H23+NRG_OIL_NG_E!H23+NRG_PF_E!H23+NRG_CO_E!H23+NRG_BKBPB_E!H23+NRG_GW_E!H23+NRG_BF_E!H23+NRG_PR_E!H23+NRG_NI_E!H23+NRG_CL_E!H23+NRG_LNG_E!H23+NRG_BIOG_E!H23+NRG_GTL_E!H23+NRG_CPP_E!H23+NRG_NSP_E!H23</f>
        <v>121.78496879999996</v>
      </c>
      <c r="I23" s="8">
        <f>NRG_CM_E!I23+NRG_OIL_NG_E!I23+NRG_PF_E!I23+NRG_CO_E!I23+NRG_BKBPB_E!I23+NRG_GW_E!I23+NRG_BF_E!I23+NRG_PR_E!I23+NRG_NI_E!I23+NRG_CL_E!I23+NRG_LNG_E!I23+NRG_BIOG_E!I23+NRG_GTL_E!I23+NRG_CPP_E!I23+NRG_NSP_E!I23</f>
        <v>105.89209199999998</v>
      </c>
      <c r="J23" s="8">
        <f>NRG_CM_E!J23+NRG_OIL_NG_E!J23+NRG_PF_E!J23+NRG_CO_E!J23+NRG_BKBPB_E!J23+NRG_GW_E!J23+NRG_BF_E!J23+NRG_PR_E!J23+NRG_NI_E!J23+NRG_CL_E!J23+NRG_LNG_E!J23+NRG_BIOG_E!J23+NRG_GTL_E!J23+NRG_CPP_E!J23+NRG_NSP_E!J23</f>
        <v>108.22176000000002</v>
      </c>
      <c r="K23" s="8">
        <f>NRG_CM_E!K23+NRG_OIL_NG_E!K23+NRG_PF_E!K23+NRG_CO_E!K23+NRG_BKBPB_E!K23+NRG_GW_E!K23+NRG_BF_E!K23+NRG_PR_E!K23+NRG_NI_E!K23+NRG_CL_E!K23+NRG_LNG_E!K23+NRG_BIOG_E!K23+NRG_GTL_E!K23+NRG_CPP_E!K23+NRG_NSP_E!K23</f>
        <v>119.55413519999998</v>
      </c>
      <c r="L23" s="8">
        <f>NRG_CM_E!L23+NRG_OIL_NG_E!L23+NRG_PF_E!L23+NRG_CO_E!L23+NRG_BKBPB_E!L23+NRG_GW_E!L23+NRG_BF_E!L23+NRG_PR_E!L23+NRG_NI_E!L23+NRG_CL_E!L23+NRG_LNG_E!L23+NRG_BIOG_E!L23+NRG_GTL_E!L23+NRG_CPP_E!L23+NRG_NSP_E!L23</f>
        <v>139.12639920000001</v>
      </c>
      <c r="M23" s="8">
        <f>NRG_CM_E!M23+NRG_OIL_NG_E!M23+NRG_PF_E!M23+NRG_CO_E!M23+NRG_BKBPB_E!M23+NRG_GW_E!M23+NRG_BF_E!M23+NRG_PR_E!M23+NRG_NI_E!M23+NRG_CL_E!M23+NRG_LNG_E!M23+NRG_BIOG_E!M23+NRG_GTL_E!M23+NRG_CPP_E!M23+NRG_NSP_E!M23</f>
        <v>107.49519360000002</v>
      </c>
      <c r="N23" s="8">
        <f>NRG_CM_E!N23+NRG_OIL_NG_E!N23+NRG_PF_E!N23+NRG_CO_E!N23+NRG_BKBPB_E!N23+NRG_GW_E!N23+NRG_BF_E!N23+NRG_PR_E!N23+NRG_NI_E!N23+NRG_CL_E!N23+NRG_LNG_E!N23+NRG_BIOG_E!N23+NRG_GTL_E!N23+NRG_CPP_E!N23+NRG_NSP_E!N23</f>
        <v>86.261443199999974</v>
      </c>
      <c r="O23" s="8">
        <f>NRG_CM_E!O23+NRG_OIL_NG_E!O23+NRG_PF_E!O23+NRG_CO_E!O23+NRG_BKBPB_E!O23+NRG_GW_E!O23+NRG_BF_E!O23+NRG_PR_E!O23+NRG_NI_E!O23+NRG_CL_E!O23+NRG_LNG_E!O23+NRG_BIOG_E!O23+NRG_GTL_E!O23+NRG_CPP_E!O23+NRG_NSP_E!O23</f>
        <v>106.26033599999997</v>
      </c>
      <c r="P23" s="8">
        <f>NRG_CM_E!P23+NRG_OIL_NG_E!P23+NRG_PF_E!P23+NRG_CO_E!P23+NRG_BKBPB_E!P23+NRG_GW_E!P23+NRG_BF_E!P23+NRG_PR_E!P23+NRG_NI_E!P23+NRG_CL_E!P23+NRG_LNG_E!P23+NRG_BIOG_E!P23+NRG_GTL_E!P23+NRG_CPP_E!P23+NRG_NSP_E!P23</f>
        <v>109.97750160000002</v>
      </c>
      <c r="Q23" s="8">
        <f>NRG_CM_E!Q23+NRG_OIL_NG_E!Q23+NRG_PF_E!Q23+NRG_CO_E!Q23+NRG_BKBPB_E!Q23+NRG_GW_E!Q23+NRG_BF_E!Q23+NRG_PR_E!Q23+NRG_NI_E!Q23+NRG_CL_E!Q23+NRG_LNG_E!Q23+NRG_BIOG_E!Q23+NRG_GTL_E!Q23+NRG_CPP_E!Q23+NRG_NSP_E!Q23</f>
        <v>82.8278064</v>
      </c>
      <c r="R23" s="8">
        <f>NRG_CM_E!R23+NRG_OIL_NG_E!R23+NRG_PF_E!R23+NRG_CO_E!R23+NRG_BKBPB_E!R23+NRG_GW_E!R23+NRG_BF_E!R23+NRG_PR_E!R23+NRG_NI_E!R23+NRG_CL_E!R23+NRG_LNG_E!R23+NRG_BIOG_E!R23+NRG_GTL_E!R23+NRG_CPP_E!R23+NRG_NSP_E!R23</f>
        <v>55.154174400000002</v>
      </c>
      <c r="S23" s="8">
        <f>NRG_CM_E!S23+NRG_OIL_NG_E!S23+NRG_PF_E!S23+NRG_CO_E!S23+NRG_BKBPB_E!S23+NRG_GW_E!S23+NRG_BF_E!S23+NRG_PR_E!S23+NRG_NI_E!S23+NRG_CL_E!S23+NRG_LNG_E!S23+NRG_BIOG_E!S23+NRG_GTL_E!S23+NRG_CPP_E!S23+NRG_NSP_E!S23</f>
        <v>72.976039200000002</v>
      </c>
      <c r="T23" s="8">
        <f>NRG_CM_E!T23+NRG_OIL_NG_E!T23+NRG_PF_E!T23+NRG_CO_E!T23+NRG_BKBPB_E!T23+NRG_GW_E!T23+NRG_BF_E!T23+NRG_PR_E!T23+NRG_NI_E!T23+NRG_CL_E!T23+NRG_LNG_E!T23+NRG_BIOG_E!T23+NRG_GTL_E!T23+NRG_CPP_E!T23+NRG_NSP_E!T23</f>
        <v>88.596453600000004</v>
      </c>
      <c r="U23" s="8">
        <f>NRG_CM_E!U23+NRG_OIL_NG_E!U23+NRG_PF_E!U23+NRG_CO_E!U23+NRG_BKBPB_E!U23+NRG_GW_E!U23+NRG_BF_E!U23+NRG_PR_E!U23+NRG_NI_E!U23+NRG_CL_E!U23+NRG_LNG_E!U23+NRG_BIOG_E!U23+NRG_GTL_E!U23+NRG_CPP_E!U23+NRG_NSP_E!U23</f>
        <v>67.951893600000005</v>
      </c>
      <c r="V23" s="8">
        <f>NRG_CM_E!V23+NRG_OIL_NG_E!V23+NRG_PF_E!V23+NRG_CO_E!V23+NRG_BKBPB_E!V23+NRG_GW_E!V23+NRG_BF_E!V23+NRG_PR_E!V23+NRG_NI_E!V23+NRG_CL_E!V23+NRG_LNG_E!V23+NRG_BIOG_E!V23+NRG_GTL_E!V23+NRG_CPP_E!V23+NRG_NSP_E!V23</f>
        <v>54.476071200000014</v>
      </c>
      <c r="W23" s="8">
        <f>NRG_CM_E!W23+NRG_OIL_NG_E!W23+NRG_PF_E!W23+NRG_CO_E!W23+NRG_BKBPB_E!W23+NRG_GW_E!W23+NRG_BF_E!W23+NRG_PR_E!W23+NRG_NI_E!W23+NRG_CL_E!W23+NRG_LNG_E!W23+NRG_BIOG_E!W23+NRG_GTL_E!W23+NRG_CPP_E!W23+NRG_NSP_E!W23</f>
        <v>59.799391199999995</v>
      </c>
      <c r="X23" s="8">
        <f>NRG_CM_E!X23+NRG_OIL_NG_E!X23+NRG_PF_E!X23+NRG_CO_E!X23+NRG_BKBPB_E!X23+NRG_GW_E!X23+NRG_BF_E!X23+NRG_PR_E!X23+NRG_NI_E!X23+NRG_CL_E!X23+NRG_LNG_E!X23+NRG_BIOG_E!X23+NRG_GTL_E!X23+NRG_CPP_E!X23+NRG_NSP_E!X23</f>
        <v>73.402667999999977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276.40121472000004</v>
      </c>
      <c r="D26" s="27">
        <f t="shared" ref="D26:X26" si="14">SUM(D27,D33)</f>
        <v>292.65629940000002</v>
      </c>
      <c r="E26" s="27">
        <f t="shared" si="14"/>
        <v>321.61832244000004</v>
      </c>
      <c r="F26" s="27">
        <f t="shared" si="14"/>
        <v>319.22330796</v>
      </c>
      <c r="G26" s="27">
        <f t="shared" si="14"/>
        <v>318.27098844</v>
      </c>
      <c r="H26" s="27">
        <f t="shared" si="14"/>
        <v>378.41618231999996</v>
      </c>
      <c r="I26" s="27">
        <f t="shared" si="14"/>
        <v>514.23493212000005</v>
      </c>
      <c r="J26" s="27">
        <f t="shared" si="14"/>
        <v>480.05783280000009</v>
      </c>
      <c r="K26" s="27">
        <f t="shared" si="14"/>
        <v>348.62176548000002</v>
      </c>
      <c r="L26" s="27">
        <f t="shared" si="14"/>
        <v>295.92949644000004</v>
      </c>
      <c r="M26" s="27">
        <f t="shared" si="14"/>
        <v>291.52664387999999</v>
      </c>
      <c r="N26" s="27">
        <f t="shared" si="14"/>
        <v>289.67887547999999</v>
      </c>
      <c r="O26" s="27">
        <f t="shared" si="14"/>
        <v>334.17958967999994</v>
      </c>
      <c r="P26" s="27">
        <f t="shared" si="14"/>
        <v>325.99077263999999</v>
      </c>
      <c r="Q26" s="27">
        <f t="shared" si="14"/>
        <v>323.46935496000003</v>
      </c>
      <c r="R26" s="27">
        <f t="shared" si="14"/>
        <v>354.68126963999998</v>
      </c>
      <c r="S26" s="27">
        <f t="shared" si="14"/>
        <v>361.74187476000003</v>
      </c>
      <c r="T26" s="27">
        <f t="shared" si="14"/>
        <v>360.17210016000001</v>
      </c>
      <c r="U26" s="27">
        <f t="shared" si="14"/>
        <v>351.97841880000004</v>
      </c>
      <c r="V26" s="27">
        <f t="shared" si="14"/>
        <v>323.39914524</v>
      </c>
      <c r="W26" s="27">
        <f t="shared" si="14"/>
        <v>354.62175084</v>
      </c>
      <c r="X26" s="27">
        <f t="shared" si="14"/>
        <v>306.19580760000008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276.40121472000004</v>
      </c>
      <c r="D33" s="19">
        <f t="shared" ref="D33:X33" si="18">SUM(D34:D50)</f>
        <v>292.65629940000002</v>
      </c>
      <c r="E33" s="19">
        <f t="shared" si="18"/>
        <v>321.61832244000004</v>
      </c>
      <c r="F33" s="19">
        <f t="shared" si="18"/>
        <v>319.22330796</v>
      </c>
      <c r="G33" s="19">
        <f t="shared" si="18"/>
        <v>318.27098844</v>
      </c>
      <c r="H33" s="19">
        <f t="shared" si="18"/>
        <v>378.41618231999996</v>
      </c>
      <c r="I33" s="19">
        <f t="shared" si="18"/>
        <v>514.23493212000005</v>
      </c>
      <c r="J33" s="19">
        <f t="shared" si="18"/>
        <v>480.05783280000009</v>
      </c>
      <c r="K33" s="19">
        <f t="shared" si="18"/>
        <v>348.62176548000002</v>
      </c>
      <c r="L33" s="19">
        <f t="shared" si="18"/>
        <v>295.92949644000004</v>
      </c>
      <c r="M33" s="19">
        <f t="shared" si="18"/>
        <v>291.52664387999999</v>
      </c>
      <c r="N33" s="19">
        <f t="shared" si="18"/>
        <v>289.67887547999999</v>
      </c>
      <c r="O33" s="19">
        <f t="shared" si="18"/>
        <v>334.17958967999994</v>
      </c>
      <c r="P33" s="19">
        <f t="shared" si="18"/>
        <v>325.99077263999999</v>
      </c>
      <c r="Q33" s="19">
        <f t="shared" si="18"/>
        <v>323.46935496000003</v>
      </c>
      <c r="R33" s="19">
        <f t="shared" si="18"/>
        <v>354.68126963999998</v>
      </c>
      <c r="S33" s="19">
        <f t="shared" si="18"/>
        <v>361.74187476000003</v>
      </c>
      <c r="T33" s="19">
        <f t="shared" si="18"/>
        <v>360.17210016000001</v>
      </c>
      <c r="U33" s="19">
        <f t="shared" si="18"/>
        <v>351.97841880000004</v>
      </c>
      <c r="V33" s="19">
        <f t="shared" si="18"/>
        <v>323.39914524</v>
      </c>
      <c r="W33" s="19">
        <f t="shared" si="18"/>
        <v>354.62175084</v>
      </c>
      <c r="X33" s="19">
        <f t="shared" si="18"/>
        <v>306.19580760000008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141.24160512000003</v>
      </c>
      <c r="D34" s="8">
        <f>NRG_CM_E!D34+NRG_OIL_NG_E!D34+NRG_PF_E!D34+NRG_CO_E!D34+NRG_BKBPB_E!D34+NRG_GW_E!D34+NRG_BF_E!D34+NRG_PR_E!D34+NRG_NI_E!D34+NRG_CL_E!D34+NRG_LNG_E!D34+NRG_BIOG_E!D34+NRG_GTL_E!D34+NRG_CPP_E!D34+NRG_NSP_E!D34</f>
        <v>184.70052864000002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220.01103360000002</v>
      </c>
      <c r="F34" s="8">
        <f>NRG_CM_E!F34+NRG_OIL_NG_E!F34+NRG_PF_E!F34+NRG_CO_E!F34+NRG_BKBPB_E!F34+NRG_GW_E!F34+NRG_BF_E!F34+NRG_PR_E!F34+NRG_NI_E!F34+NRG_CL_E!F34+NRG_LNG_E!F34+NRG_BIOG_E!F34+NRG_GTL_E!F34+NRG_CPP_E!F34+NRG_NSP_E!F34</f>
        <v>233.59186944000001</v>
      </c>
      <c r="G34" s="8">
        <f>NRG_CM_E!G34+NRG_OIL_NG_E!G34+NRG_PF_E!G34+NRG_CO_E!G34+NRG_BKBPB_E!G34+NRG_GW_E!G34+NRG_BF_E!G34+NRG_PR_E!G34+NRG_NI_E!G34+NRG_CL_E!G34+NRG_LNG_E!G34+NRG_BIOG_E!G34+NRG_GTL_E!G34+NRG_CPP_E!G34+NRG_NSP_E!G34</f>
        <v>217.29482496000003</v>
      </c>
      <c r="H34" s="8">
        <f>NRG_CM_E!H34+NRG_OIL_NG_E!H34+NRG_PF_E!H34+NRG_CO_E!H34+NRG_BKBPB_E!H34+NRG_GW_E!H34+NRG_BF_E!H34+NRG_PR_E!H34+NRG_NI_E!H34+NRG_CL_E!H34+NRG_LNG_E!H34+NRG_BIOG_E!H34+NRG_GTL_E!H34+NRG_CPP_E!H34+NRG_NSP_E!H34</f>
        <v>242.58279167999999</v>
      </c>
      <c r="I34" s="8">
        <f>NRG_CM_E!I34+NRG_OIL_NG_E!I34+NRG_PF_E!I34+NRG_CO_E!I34+NRG_BKBPB_E!I34+NRG_GW_E!I34+NRG_BF_E!I34+NRG_PR_E!I34+NRG_NI_E!I34+NRG_CL_E!I34+NRG_LNG_E!I34+NRG_BIOG_E!I34+NRG_GTL_E!I34+NRG_CPP_E!I34+NRG_NSP_E!I34</f>
        <v>238.90899456</v>
      </c>
      <c r="J34" s="8">
        <f>NRG_CM_E!J34+NRG_OIL_NG_E!J34+NRG_PF_E!J34+NRG_CO_E!J34+NRG_BKBPB_E!J34+NRG_GW_E!J34+NRG_BF_E!J34+NRG_PR_E!J34+NRG_NI_E!J34+NRG_CL_E!J34+NRG_LNG_E!J34+NRG_BIOG_E!J34+NRG_GTL_E!J34+NRG_CPP_E!J34+NRG_NSP_E!J34</f>
        <v>223.84014336000004</v>
      </c>
      <c r="K34" s="8">
        <f>NRG_CM_E!K34+NRG_OIL_NG_E!K34+NRG_PF_E!K34+NRG_CO_E!K34+NRG_BKBPB_E!K34+NRG_GW_E!K34+NRG_BF_E!K34+NRG_PR_E!K34+NRG_NI_E!K34+NRG_CL_E!K34+NRG_LNG_E!K34+NRG_BIOG_E!K34+NRG_GTL_E!K34+NRG_CPP_E!K34+NRG_NSP_E!K34</f>
        <v>234.24774911999998</v>
      </c>
      <c r="L34" s="8">
        <f>NRG_CM_E!L34+NRG_OIL_NG_E!L34+NRG_PF_E!L34+NRG_CO_E!L34+NRG_BKBPB_E!L34+NRG_GW_E!L34+NRG_BF_E!L34+NRG_PR_E!L34+NRG_NI_E!L34+NRG_CL_E!L34+NRG_LNG_E!L34+NRG_BIOG_E!L34+NRG_GTL_E!L34+NRG_CPP_E!L34+NRG_NSP_E!L34</f>
        <v>207.17627904000003</v>
      </c>
      <c r="M34" s="8">
        <f>NRG_CM_E!M34+NRG_OIL_NG_E!M34+NRG_PF_E!M34+NRG_CO_E!M34+NRG_BKBPB_E!M34+NRG_GW_E!M34+NRG_BF_E!M34+NRG_PR_E!M34+NRG_NI_E!M34+NRG_CL_E!M34+NRG_LNG_E!M34+NRG_BIOG_E!M34+NRG_GTL_E!M34+NRG_CPP_E!M34+NRG_NSP_E!M34</f>
        <v>224.11261440000001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132.52211711999999</v>
      </c>
      <c r="O34" s="8">
        <f>NRG_CM_E!O34+NRG_OIL_NG_E!O34+NRG_PF_E!O34+NRG_CO_E!O34+NRG_BKBPB_E!O34+NRG_GW_E!O34+NRG_BF_E!O34+NRG_PR_E!O34+NRG_NI_E!O34+NRG_CL_E!O34+NRG_LNG_E!O34+NRG_BIOG_E!O34+NRG_GTL_E!O34+NRG_CPP_E!O34+NRG_NSP_E!O34</f>
        <v>152.73785088</v>
      </c>
      <c r="P34" s="8">
        <f>NRG_CM_E!P34+NRG_OIL_NG_E!P34+NRG_PF_E!P34+NRG_CO_E!P34+NRG_BKBPB_E!P34+NRG_GW_E!P34+NRG_BF_E!P34+NRG_PR_E!P34+NRG_NI_E!P34+NRG_CL_E!P34+NRG_LNG_E!P34+NRG_BIOG_E!P34+NRG_GTL_E!P34+NRG_CPP_E!P34+NRG_NSP_E!P34</f>
        <v>154.42078463999999</v>
      </c>
      <c r="Q34" s="8">
        <f>NRG_CM_E!Q34+NRG_OIL_NG_E!Q34+NRG_PF_E!Q34+NRG_CO_E!Q34+NRG_BKBPB_E!Q34+NRG_GW_E!Q34+NRG_BF_E!Q34+NRG_PR_E!Q34+NRG_NI_E!Q34+NRG_CL_E!Q34+NRG_LNG_E!Q34+NRG_BIOG_E!Q34+NRG_GTL_E!Q34+NRG_CPP_E!Q34+NRG_NSP_E!Q34</f>
        <v>151.68757248</v>
      </c>
      <c r="R34" s="8">
        <f>NRG_CM_E!R34+NRG_OIL_NG_E!R34+NRG_PF_E!R34+NRG_CO_E!R34+NRG_BKBPB_E!R34+NRG_GW_E!R34+NRG_BF_E!R34+NRG_PR_E!R34+NRG_NI_E!R34+NRG_CL_E!R34+NRG_LNG_E!R34+NRG_BIOG_E!R34+NRG_GTL_E!R34+NRG_CPP_E!R34+NRG_NSP_E!R34</f>
        <v>220.53586176000002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196.71787008000001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216.36315648000001</v>
      </c>
      <c r="U34" s="8">
        <f>NRG_CM_E!U34+NRG_OIL_NG_E!U34+NRG_PF_E!U34+NRG_CO_E!U34+NRG_BKBPB_E!U34+NRG_GW_E!U34+NRG_BF_E!U34+NRG_PR_E!U34+NRG_NI_E!U34+NRG_CL_E!U34+NRG_LNG_E!U34+NRG_BIOG_E!U34+NRG_GTL_E!U34+NRG_CPP_E!U34+NRG_NSP_E!U34</f>
        <v>217.08705024000005</v>
      </c>
      <c r="V34" s="8">
        <f>NRG_CM_E!V34+NRG_OIL_NG_E!V34+NRG_PF_E!V34+NRG_CO_E!V34+NRG_BKBPB_E!V34+NRG_GW_E!V34+NRG_BF_E!V34+NRG_PR_E!V34+NRG_NI_E!V34+NRG_CL_E!V34+NRG_LNG_E!V34+NRG_BIOG_E!V34+NRG_GTL_E!V34+NRG_CPP_E!V34+NRG_NSP_E!V34</f>
        <v>181.81304064000003</v>
      </c>
      <c r="W34" s="8">
        <f>NRG_CM_E!W34+NRG_OIL_NG_E!W34+NRG_PF_E!W34+NRG_CO_E!W34+NRG_BKBPB_E!W34+NRG_GW_E!W34+NRG_BF_E!W34+NRG_PR_E!W34+NRG_NI_E!W34+NRG_CL_E!W34+NRG_LNG_E!W34+NRG_BIOG_E!W34+NRG_GTL_E!W34+NRG_CPP_E!W34+NRG_NSP_E!W34</f>
        <v>204.68090880000003</v>
      </c>
      <c r="X34" s="8">
        <f>NRG_CM_E!X34+NRG_OIL_NG_E!X34+NRG_PF_E!X34+NRG_CO_E!X34+NRG_BKBPB_E!X34+NRG_GW_E!X34+NRG_BF_E!X34+NRG_PR_E!X34+NRG_NI_E!X34+NRG_CL_E!X34+NRG_LNG_E!X34+NRG_BIOG_E!X34+NRG_GTL_E!X34+NRG_CPP_E!X34+NRG_NSP_E!X34</f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8.926706519999998</v>
      </c>
      <c r="D36" s="8">
        <f>NRG_CM_E!D36+NRG_OIL_NG_E!D36+NRG_PF_E!D36+NRG_CO_E!D36+NRG_BKBPB_E!D36+NRG_GW_E!D36+NRG_BF_E!D36+NRG_PR_E!D36+NRG_NI_E!D36+NRG_CL_E!D36+NRG_LNG_E!D36+NRG_BIOG_E!D36+NRG_GTL_E!D36+NRG_CPP_E!D36+NRG_NSP_E!D36</f>
        <v>8.926706519999998</v>
      </c>
      <c r="E36" s="8">
        <f>NRG_CM_E!E36+NRG_OIL_NG_E!E36+NRG_PF_E!E36+NRG_CO_E!E36+NRG_BKBPB_E!E36+NRG_GW_E!E36+NRG_BF_E!E36+NRG_PR_E!E36+NRG_NI_E!E36+NRG_CL_E!E36+NRG_LNG_E!E36+NRG_BIOG_E!E36+NRG_GTL_E!E36+NRG_CPP_E!E36+NRG_NSP_E!E36</f>
        <v>8.926706519999998</v>
      </c>
      <c r="F36" s="8">
        <f>NRG_CM_E!F36+NRG_OIL_NG_E!F36+NRG_PF_E!F36+NRG_CO_E!F36+NRG_BKBPB_E!F36+NRG_GW_E!F36+NRG_BF_E!F36+NRG_PR_E!F36+NRG_NI_E!F36+NRG_CL_E!F36+NRG_LNG_E!F36+NRG_BIOG_E!F36+NRG_GTL_E!F36+NRG_CPP_E!F36+NRG_NSP_E!F36</f>
        <v>8.926706519999998</v>
      </c>
      <c r="G36" s="8">
        <f>NRG_CM_E!G36+NRG_OIL_NG_E!G36+NRG_PF_E!G36+NRG_CO_E!G36+NRG_BKBPB_E!G36+NRG_GW_E!G36+NRG_BF_E!G36+NRG_PR_E!G36+NRG_NI_E!G36+NRG_CL_E!G36+NRG_LNG_E!G36+NRG_BIOG_E!G36+NRG_GTL_E!G36+NRG_CPP_E!G36+NRG_NSP_E!G36</f>
        <v>17.853185880000002</v>
      </c>
      <c r="H36" s="8">
        <f>NRG_CM_E!H36+NRG_OIL_NG_E!H36+NRG_PF_E!H36+NRG_CO_E!H36+NRG_BKBPB_E!H36+NRG_GW_E!H36+NRG_BF_E!H36+NRG_PR_E!H36+NRG_NI_E!H36+NRG_CL_E!H36+NRG_LNG_E!H36+NRG_BIOG_E!H36+NRG_GTL_E!H36+NRG_CPP_E!H36+NRG_NSP_E!H36</f>
        <v>20.828754719999999</v>
      </c>
      <c r="I36" s="8">
        <f>NRG_CM_E!I36+NRG_OIL_NG_E!I36+NRG_PF_E!I36+NRG_CO_E!I36+NRG_BKBPB_E!I36+NRG_GW_E!I36+NRG_BF_E!I36+NRG_PR_E!I36+NRG_NI_E!I36+NRG_CL_E!I36+NRG_LNG_E!I36+NRG_BIOG_E!I36+NRG_GTL_E!I36+NRG_CPP_E!I36+NRG_NSP_E!I36</f>
        <v>35.706598920000005</v>
      </c>
      <c r="J36" s="8">
        <f>NRG_CM_E!J36+NRG_OIL_NG_E!J36+NRG_PF_E!J36+NRG_CO_E!J36+NRG_BKBPB_E!J36+NRG_GW_E!J36+NRG_BF_E!J36+NRG_PR_E!J36+NRG_NI_E!J36+NRG_CL_E!J36+NRG_LNG_E!J36+NRG_BIOG_E!J36+NRG_GTL_E!J36+NRG_CPP_E!J36+NRG_NSP_E!J36</f>
        <v>32.731030080000004</v>
      </c>
      <c r="K36" s="8">
        <f>NRG_CM_E!K36+NRG_OIL_NG_E!K36+NRG_PF_E!K36+NRG_CO_E!K36+NRG_BKBPB_E!K36+NRG_GW_E!K36+NRG_BF_E!K36+NRG_PR_E!K36+NRG_NI_E!K36+NRG_CL_E!K36+NRG_LNG_E!K36+NRG_BIOG_E!K36+NRG_GTL_E!K36+NRG_CPP_E!K36+NRG_NSP_E!K36</f>
        <v>8.926706519999998</v>
      </c>
      <c r="L36" s="8">
        <f>NRG_CM_E!L36+NRG_OIL_NG_E!L36+NRG_PF_E!L36+NRG_CO_E!L36+NRG_BKBPB_E!L36+NRG_GW_E!L36+NRG_BF_E!L36+NRG_PR_E!L36+NRG_NI_E!L36+NRG_CL_E!L36+NRG_LNG_E!L36+NRG_BIOG_E!L36+NRG_GTL_E!L36+NRG_CPP_E!L36+NRG_NSP_E!L36</f>
        <v>8.926706519999998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1.1812319999999999E-2</v>
      </c>
      <c r="U36" s="8">
        <f>NRG_CM_E!U36+NRG_OIL_NG_E!U36+NRG_PF_E!U36+NRG_CO_E!U36+NRG_BKBPB_E!U36+NRG_GW_E!U36+NRG_BF_E!U36+NRG_PR_E!U36+NRG_NI_E!U36+NRG_CL_E!U36+NRG_LNG_E!U36+NRG_BIOG_E!U36+NRG_GTL_E!U36+NRG_CPP_E!U36+NRG_NSP_E!U36</f>
        <v>1.1812319999999999E-2</v>
      </c>
      <c r="V36" s="8">
        <f>NRG_CM_E!V36+NRG_OIL_NG_E!V36+NRG_PF_E!V36+NRG_CO_E!V36+NRG_BKBPB_E!V36+NRG_GW_E!V36+NRG_BF_E!V36+NRG_PR_E!V36+NRG_NI_E!V36+NRG_CL_E!V36+NRG_LNG_E!V36+NRG_BIOG_E!V36+NRG_GTL_E!V36+NRG_CPP_E!V36+NRG_NSP_E!V36</f>
        <v>1.1812319999999999E-2</v>
      </c>
      <c r="W36" s="8">
        <f>NRG_CM_E!W36+NRG_OIL_NG_E!W36+NRG_PF_E!W36+NRG_CO_E!W36+NRG_BKBPB_E!W36+NRG_GW_E!W36+NRG_BF_E!W36+NRG_PR_E!W36+NRG_NI_E!W36+NRG_CL_E!W36+NRG_LNG_E!W36+NRG_BIOG_E!W36+NRG_GTL_E!W36+NRG_CPP_E!W36+NRG_NSP_E!W36</f>
        <v>1.1812319999999999E-2</v>
      </c>
      <c r="X36" s="8">
        <f>NRG_CM_E!X36+NRG_OIL_NG_E!X36+NRG_PF_E!X36+NRG_CO_E!X36+NRG_BKBPB_E!X36+NRG_GW_E!X36+NRG_BF_E!X36+NRG_PR_E!X36+NRG_NI_E!X36+NRG_CL_E!X36+NRG_LNG_E!X36+NRG_BIOG_E!X36+NRG_GTL_E!X36+NRG_CPP_E!X36+NRG_NSP_E!X36</f>
        <v>5.9061600000000014E-3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12.836491199999998</v>
      </c>
      <c r="D43" s="8">
        <f>NRG_CM_E!D43+NRG_OIL_NG_E!D43+NRG_PF_E!D43+NRG_CO_E!D43+NRG_BKBPB_E!D43+NRG_GW_E!D43+NRG_BF_E!D43+NRG_PR_E!D43+NRG_NI_E!D43+NRG_CL_E!D43+NRG_LNG_E!D43+NRG_BIOG_E!D43+NRG_GTL_E!D43+NRG_CPP_E!D43+NRG_NSP_E!D43</f>
        <v>16.045614</v>
      </c>
      <c r="E43" s="8">
        <f>NRG_CM_E!E43+NRG_OIL_NG_E!E43+NRG_PF_E!E43+NRG_CO_E!E43+NRG_BKBPB_E!E43+NRG_GW_E!E43+NRG_BF_E!E43+NRG_PR_E!E43+NRG_NI_E!E43+NRG_CL_E!E43+NRG_LNG_E!E43+NRG_BIOG_E!E43+NRG_GTL_E!E43+NRG_CPP_E!E43+NRG_NSP_E!E43</f>
        <v>22.463859599999999</v>
      </c>
      <c r="F43" s="8">
        <f>NRG_CM_E!F43+NRG_OIL_NG_E!F43+NRG_PF_E!F43+NRG_CO_E!F43+NRG_BKBPB_E!F43+NRG_GW_E!F43+NRG_BF_E!F43+NRG_PR_E!F43+NRG_NI_E!F43+NRG_CL_E!F43+NRG_LNG_E!F43+NRG_BIOG_E!F43+NRG_GTL_E!F43+NRG_CPP_E!F43+NRG_NSP_E!F43</f>
        <v>19.254736800000003</v>
      </c>
      <c r="G43" s="8">
        <f>NRG_CM_E!G43+NRG_OIL_NG_E!G43+NRG_PF_E!G43+NRG_CO_E!G43+NRG_BKBPB_E!G43+NRG_GW_E!G43+NRG_BF_E!G43+NRG_PR_E!G43+NRG_NI_E!G43+NRG_CL_E!G43+NRG_LNG_E!G43+NRG_BIOG_E!G43+NRG_GTL_E!G43+NRG_CPP_E!G43+NRG_NSP_E!G43</f>
        <v>25.672982399999995</v>
      </c>
      <c r="H43" s="8">
        <f>NRG_CM_E!H43+NRG_OIL_NG_E!H43+NRG_PF_E!H43+NRG_CO_E!H43+NRG_BKBPB_E!H43+NRG_GW_E!H43+NRG_BF_E!H43+NRG_PR_E!H43+NRG_NI_E!H43+NRG_CL_E!H43+NRG_LNG_E!H43+NRG_BIOG_E!H43+NRG_GTL_E!H43+NRG_CPP_E!H43+NRG_NSP_E!H43</f>
        <v>19.254736800000003</v>
      </c>
      <c r="I43" s="8">
        <f>NRG_CM_E!I43+NRG_OIL_NG_E!I43+NRG_PF_E!I43+NRG_CO_E!I43+NRG_BKBPB_E!I43+NRG_GW_E!I43+NRG_BF_E!I43+NRG_PR_E!I43+NRG_NI_E!I43+NRG_CL_E!I43+NRG_LNG_E!I43+NRG_BIOG_E!I43+NRG_GTL_E!I43+NRG_CPP_E!I43+NRG_NSP_E!I43</f>
        <v>44.927719199999999</v>
      </c>
      <c r="J43" s="8">
        <f>NRG_CM_E!J43+NRG_OIL_NG_E!J43+NRG_PF_E!J43+NRG_CO_E!J43+NRG_BKBPB_E!J43+NRG_GW_E!J43+NRG_BF_E!J43+NRG_PR_E!J43+NRG_NI_E!J43+NRG_CL_E!J43+NRG_LNG_E!J43+NRG_BIOG_E!J43+NRG_GTL_E!J43+NRG_CPP_E!J43+NRG_NSP_E!J43</f>
        <v>12.836491199999996</v>
      </c>
      <c r="K43" s="8">
        <f>NRG_CM_E!K43+NRG_OIL_NG_E!K43+NRG_PF_E!K43+NRG_CO_E!K43+NRG_BKBPB_E!K43+NRG_GW_E!K43+NRG_BF_E!K43+NRG_PR_E!K43+NRG_NI_E!K43+NRG_CL_E!K43+NRG_LNG_E!K43+NRG_BIOG_E!K43+NRG_GTL_E!K43+NRG_CPP_E!K43+NRG_NSP_E!K43</f>
        <v>22.463859599999999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6.4182455999999979</v>
      </c>
      <c r="M43" s="8">
        <f>NRG_CM_E!M43+NRG_OIL_NG_E!M43+NRG_PF_E!M43+NRG_CO_E!M43+NRG_BKBPB_E!M43+NRG_GW_E!M43+NRG_BF_E!M43+NRG_PR_E!M43+NRG_NI_E!M43+NRG_CL_E!M43+NRG_LNG_E!M43+NRG_BIOG_E!M43+NRG_GTL_E!M43+NRG_CPP_E!M43+NRG_NSP_E!M43</f>
        <v>3.2091227999999989</v>
      </c>
      <c r="N43" s="8">
        <f>NRG_CM_E!N43+NRG_OIL_NG_E!N43+NRG_PF_E!N43+NRG_CO_E!N43+NRG_BKBPB_E!N43+NRG_GW_E!N43+NRG_BF_E!N43+NRG_PR_E!N43+NRG_NI_E!N43+NRG_CL_E!N43+NRG_LNG_E!N43+NRG_BIOG_E!N43+NRG_GTL_E!N43+NRG_CPP_E!N43+NRG_NSP_E!N43</f>
        <v>3.6775533599999997</v>
      </c>
      <c r="O43" s="8">
        <f>NRG_CM_E!O43+NRG_OIL_NG_E!O43+NRG_PF_E!O43+NRG_CO_E!O43+NRG_BKBPB_E!O43+NRG_GW_E!O43+NRG_BF_E!O43+NRG_PR_E!O43+NRG_NI_E!O43+NRG_CL_E!O43+NRG_LNG_E!O43+NRG_BIOG_E!O43+NRG_GTL_E!O43+NRG_CPP_E!O43+NRG_NSP_E!O43</f>
        <v>0.43641935999999998</v>
      </c>
      <c r="P43" s="8">
        <f>NRG_CM_E!P43+NRG_OIL_NG_E!P43+NRG_PF_E!P43+NRG_CO_E!P43+NRG_BKBPB_E!P43+NRG_GW_E!P43+NRG_BF_E!P43+NRG_PR_E!P43+NRG_NI_E!P43+NRG_CL_E!P43+NRG_LNG_E!P43+NRG_BIOG_E!P43+NRG_GTL_E!P43+NRG_CPP_E!P43+NRG_NSP_E!P43</f>
        <v>0.43641935999999998</v>
      </c>
      <c r="Q43" s="8">
        <f>NRG_CM_E!Q43+NRG_OIL_NG_E!Q43+NRG_PF_E!Q43+NRG_CO_E!Q43+NRG_BKBPB_E!Q43+NRG_GW_E!Q43+NRG_BF_E!Q43+NRG_PR_E!Q43+NRG_NI_E!Q43+NRG_CL_E!Q43+NRG_LNG_E!Q43+NRG_BIOG_E!Q43+NRG_GTL_E!Q43+NRG_CPP_E!Q43+NRG_NSP_E!Q43</f>
        <v>3.8733552000000007</v>
      </c>
      <c r="R43" s="8">
        <f>NRG_CM_E!R43+NRG_OIL_NG_E!R43+NRG_PF_E!R43+NRG_CO_E!R43+NRG_BKBPB_E!R43+NRG_GW_E!R43+NRG_BF_E!R43+NRG_PR_E!R43+NRG_NI_E!R43+NRG_CL_E!R43+NRG_LNG_E!R43+NRG_BIOG_E!R43+NRG_GTL_E!R43+NRG_CPP_E!R43+NRG_NSP_E!R43</f>
        <v>0.50390963999999994</v>
      </c>
      <c r="S43" s="8">
        <f>NRG_CM_E!S43+NRG_OIL_NG_E!S43+NRG_PF_E!S43+NRG_CO_E!S43+NRG_BKBPB_E!S43+NRG_GW_E!S43+NRG_BF_E!S43+NRG_PR_E!S43+NRG_NI_E!S43+NRG_CL_E!S43+NRG_LNG_E!S43+NRG_BIOG_E!S43+NRG_GTL_E!S43+NRG_CPP_E!S43+NRG_NSP_E!S43</f>
        <v>0.54232307999999996</v>
      </c>
      <c r="T43" s="8">
        <f>NRG_CM_E!T43+NRG_OIL_NG_E!T43+NRG_PF_E!T43+NRG_CO_E!T43+NRG_BKBPB_E!T43+NRG_GW_E!T43+NRG_BF_E!T43+NRG_PR_E!T43+NRG_NI_E!T43+NRG_CL_E!T43+NRG_LNG_E!T43+NRG_BIOG_E!T43+NRG_GTL_E!T43+NRG_CPP_E!T43+NRG_NSP_E!T43</f>
        <v>4.9323924000000003</v>
      </c>
      <c r="U43" s="8">
        <f>NRG_CM_E!U43+NRG_OIL_NG_E!U43+NRG_PF_E!U43+NRG_CO_E!U43+NRG_BKBPB_E!U43+NRG_GW_E!U43+NRG_BF_E!U43+NRG_PR_E!U43+NRG_NI_E!U43+NRG_CL_E!U43+NRG_LNG_E!U43+NRG_BIOG_E!U43+NRG_GTL_E!U43+NRG_CPP_E!U43+NRG_NSP_E!U43</f>
        <v>9.4283654400000003</v>
      </c>
      <c r="V43" s="8">
        <f>NRG_CM_E!V43+NRG_OIL_NG_E!V43+NRG_PF_E!V43+NRG_CO_E!V43+NRG_BKBPB_E!V43+NRG_GW_E!V43+NRG_BF_E!V43+NRG_PR_E!V43+NRG_NI_E!V43+NRG_CL_E!V43+NRG_LNG_E!V43+NRG_BIOG_E!V43+NRG_GTL_E!V43+NRG_CPP_E!V43+NRG_NSP_E!V43</f>
        <v>6.6268519199999982</v>
      </c>
      <c r="W43" s="8">
        <f>NRG_CM_E!W43+NRG_OIL_NG_E!W43+NRG_PF_E!W43+NRG_CO_E!W43+NRG_BKBPB_E!W43+NRG_GW_E!W43+NRG_BF_E!W43+NRG_PR_E!W43+NRG_NI_E!W43+NRG_CL_E!W43+NRG_LNG_E!W43+NRG_BIOG_E!W43+NRG_GTL_E!W43+NRG_CPP_E!W43+NRG_NSP_E!W43</f>
        <v>16.626617279999998</v>
      </c>
      <c r="X43" s="8">
        <f>NRG_CM_E!X43+NRG_OIL_NG_E!X43+NRG_PF_E!X43+NRG_CO_E!X43+NRG_BKBPB_E!X43+NRG_GW_E!X43+NRG_BF_E!X43+NRG_PR_E!X43+NRG_NI_E!X43+NRG_CL_E!X43+NRG_LNG_E!X43+NRG_BIOG_E!X43+NRG_GTL_E!X43+NRG_CPP_E!X43+NRG_NSP_E!X43</f>
        <v>1.8966636000000001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82.98345024000001</v>
      </c>
      <c r="D44" s="8">
        <f>NRG_CM_E!D44+NRG_OIL_NG_E!D44+NRG_PF_E!D44+NRG_CO_E!D44+NRG_BKBPB_E!D44+NRG_GW_E!D44+NRG_BF_E!D44+NRG_PR_E!D44+NRG_NI_E!D44+NRG_CL_E!D44+NRG_LNG_E!D44+NRG_BIOG_E!D44+NRG_GTL_E!D44+NRG_CPP_E!D44+NRG_NSP_E!D44</f>
        <v>82.98345024000001</v>
      </c>
      <c r="E44" s="8">
        <f>NRG_CM_E!E44+NRG_OIL_NG_E!E44+NRG_PF_E!E44+NRG_CO_E!E44+NRG_BKBPB_E!E44+NRG_GW_E!E44+NRG_BF_E!E44+NRG_PR_E!E44+NRG_NI_E!E44+NRG_CL_E!E44+NRG_LNG_E!E44+NRG_BIOG_E!E44+NRG_GTL_E!E44+NRG_CPP_E!E44+NRG_NSP_E!E44</f>
        <v>70.216722720000007</v>
      </c>
      <c r="F44" s="8">
        <f>NRG_CM_E!F44+NRG_OIL_NG_E!F44+NRG_PF_E!F44+NRG_CO_E!F44+NRG_BKBPB_E!F44+NRG_GW_E!F44+NRG_BF_E!F44+NRG_PR_E!F44+NRG_NI_E!F44+NRG_CL_E!F44+NRG_LNG_E!F44+NRG_BIOG_E!F44+NRG_GTL_E!F44+NRG_CPP_E!F44+NRG_NSP_E!F44</f>
        <v>57.449995200000011</v>
      </c>
      <c r="G44" s="8">
        <f>NRG_CM_E!G44+NRG_OIL_NG_E!G44+NRG_PF_E!G44+NRG_CO_E!G44+NRG_BKBPB_E!G44+NRG_GW_E!G44+NRG_BF_E!G44+NRG_PR_E!G44+NRG_NI_E!G44+NRG_CL_E!G44+NRG_LNG_E!G44+NRG_BIOG_E!G44+NRG_GTL_E!G44+NRG_CPP_E!G44+NRG_NSP_E!G44</f>
        <v>57.449995200000011</v>
      </c>
      <c r="H44" s="8">
        <f>NRG_CM_E!H44+NRG_OIL_NG_E!H44+NRG_PF_E!H44+NRG_CO_E!H44+NRG_BKBPB_E!H44+NRG_GW_E!H44+NRG_BF_E!H44+NRG_PR_E!H44+NRG_NI_E!H44+NRG_CL_E!H44+NRG_LNG_E!H44+NRG_BIOG_E!H44+NRG_GTL_E!H44+NRG_CPP_E!H44+NRG_NSP_E!H44</f>
        <v>95.749899120000009</v>
      </c>
      <c r="I44" s="8">
        <f>NRG_CM_E!I44+NRG_OIL_NG_E!I44+NRG_PF_E!I44+NRG_CO_E!I44+NRG_BKBPB_E!I44+NRG_GW_E!I44+NRG_BF_E!I44+NRG_PR_E!I44+NRG_NI_E!I44+NRG_CL_E!I44+NRG_LNG_E!I44+NRG_BIOG_E!I44+NRG_GTL_E!I44+NRG_CPP_E!I44+NRG_NSP_E!I44</f>
        <v>194.69161944000001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210.65016816000002</v>
      </c>
      <c r="K44" s="8">
        <f>NRG_CM_E!K44+NRG_OIL_NG_E!K44+NRG_PF_E!K44+NRG_CO_E!K44+NRG_BKBPB_E!K44+NRG_GW_E!K44+NRG_BF_E!K44+NRG_PR_E!K44+NRG_NI_E!K44+NRG_CL_E!K44+NRG_LNG_E!K44+NRG_BIOG_E!K44+NRG_GTL_E!K44+NRG_CPP_E!K44+NRG_NSP_E!K44</f>
        <v>82.98345024000001</v>
      </c>
      <c r="L44" s="8">
        <f>NRG_CM_E!L44+NRG_OIL_NG_E!L44+NRG_PF_E!L44+NRG_CO_E!L44+NRG_BKBPB_E!L44+NRG_GW_E!L44+NRG_BF_E!L44+NRG_PR_E!L44+NRG_NI_E!L44+NRG_CL_E!L44+NRG_LNG_E!L44+NRG_BIOG_E!L44+NRG_GTL_E!L44+NRG_CPP_E!L44+NRG_NSP_E!L44</f>
        <v>73.408265280000009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30.412961639999999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64.204906680000008</v>
      </c>
      <c r="N50" s="8">
        <f>NRG_CM_E!N50+NRG_OIL_NG_E!N50+NRG_PF_E!N50+NRG_CO_E!N50+NRG_BKBPB_E!N50+NRG_GW_E!N50+NRG_BF_E!N50+NRG_PR_E!N50+NRG_NI_E!N50+NRG_CL_E!N50+NRG_LNG_E!N50+NRG_BIOG_E!N50+NRG_GTL_E!N50+NRG_CPP_E!N50+NRG_NSP_E!N50</f>
        <v>153.47920499999998</v>
      </c>
      <c r="O50" s="8">
        <f>NRG_CM_E!O50+NRG_OIL_NG_E!O50+NRG_PF_E!O50+NRG_CO_E!O50+NRG_BKBPB_E!O50+NRG_GW_E!O50+NRG_BF_E!O50+NRG_PR_E!O50+NRG_NI_E!O50+NRG_CL_E!O50+NRG_LNG_E!O50+NRG_BIOG_E!O50+NRG_GTL_E!O50+NRG_CPP_E!O50+NRG_NSP_E!O50</f>
        <v>181.00531943999997</v>
      </c>
      <c r="P50" s="8">
        <f>NRG_CM_E!P50+NRG_OIL_NG_E!P50+NRG_PF_E!P50+NRG_CO_E!P50+NRG_BKBPB_E!P50+NRG_GW_E!P50+NRG_BF_E!P50+NRG_PR_E!P50+NRG_NI_E!P50+NRG_CL_E!P50+NRG_LNG_E!P50+NRG_BIOG_E!P50+NRG_GTL_E!P50+NRG_CPP_E!P50+NRG_NSP_E!P50</f>
        <v>171.13356863999999</v>
      </c>
      <c r="Q50" s="8">
        <f>NRG_CM_E!Q50+NRG_OIL_NG_E!Q50+NRG_PF_E!Q50+NRG_CO_E!Q50+NRG_BKBPB_E!Q50+NRG_GW_E!Q50+NRG_BF_E!Q50+NRG_PR_E!Q50+NRG_NI_E!Q50+NRG_CL_E!Q50+NRG_LNG_E!Q50+NRG_BIOG_E!Q50+NRG_GTL_E!Q50+NRG_CPP_E!Q50+NRG_NSP_E!Q50</f>
        <v>167.90842728000001</v>
      </c>
      <c r="R50" s="8">
        <f>NRG_CM_E!R50+NRG_OIL_NG_E!R50+NRG_PF_E!R50+NRG_CO_E!R50+NRG_BKBPB_E!R50+NRG_GW_E!R50+NRG_BF_E!R50+NRG_PR_E!R50+NRG_NI_E!R50+NRG_CL_E!R50+NRG_LNG_E!R50+NRG_BIOG_E!R50+NRG_GTL_E!R50+NRG_CPP_E!R50+NRG_NSP_E!R50</f>
        <v>133.64149823999998</v>
      </c>
      <c r="S50" s="8">
        <f>NRG_CM_E!S50+NRG_OIL_NG_E!S50+NRG_PF_E!S50+NRG_CO_E!S50+NRG_BKBPB_E!S50+NRG_GW_E!S50+NRG_BF_E!S50+NRG_PR_E!S50+NRG_NI_E!S50+NRG_CL_E!S50+NRG_LNG_E!S50+NRG_BIOG_E!S50+NRG_GTL_E!S50+NRG_CPP_E!S50+NRG_NSP_E!S50</f>
        <v>164.48168160000003</v>
      </c>
      <c r="T50" s="8">
        <f>NRG_CM_E!T50+NRG_OIL_NG_E!T50+NRG_PF_E!T50+NRG_CO_E!T50+NRG_BKBPB_E!T50+NRG_GW_E!T50+NRG_BF_E!T50+NRG_PR_E!T50+NRG_NI_E!T50+NRG_CL_E!T50+NRG_LNG_E!T50+NRG_BIOG_E!T50+NRG_GTL_E!T50+NRG_CPP_E!T50+NRG_NSP_E!T50</f>
        <v>138.86473895999998</v>
      </c>
      <c r="U50" s="8">
        <f>NRG_CM_E!U50+NRG_OIL_NG_E!U50+NRG_PF_E!U50+NRG_CO_E!U50+NRG_BKBPB_E!U50+NRG_GW_E!U50+NRG_BF_E!U50+NRG_PR_E!U50+NRG_NI_E!U50+NRG_CL_E!U50+NRG_LNG_E!U50+NRG_BIOG_E!U50+NRG_GTL_E!U50+NRG_CPP_E!U50+NRG_NSP_E!U50</f>
        <v>125.45119080000001</v>
      </c>
      <c r="V50" s="8">
        <f>NRG_CM_E!V50+NRG_OIL_NG_E!V50+NRG_PF_E!V50+NRG_CO_E!V50+NRG_BKBPB_E!V50+NRG_GW_E!V50+NRG_BF_E!V50+NRG_PR_E!V50+NRG_NI_E!V50+NRG_CL_E!V50+NRG_LNG_E!V50+NRG_BIOG_E!V50+NRG_GTL_E!V50+NRG_CPP_E!V50+NRG_NSP_E!V50</f>
        <v>134.94744035999997</v>
      </c>
      <c r="W50" s="8">
        <f>NRG_CM_E!W50+NRG_OIL_NG_E!W50+NRG_PF_E!W50+NRG_CO_E!W50+NRG_BKBPB_E!W50+NRG_GW_E!W50+NRG_BF_E!W50+NRG_PR_E!W50+NRG_NI_E!W50+NRG_CL_E!W50+NRG_LNG_E!W50+NRG_BIOG_E!W50+NRG_GTL_E!W50+NRG_CPP_E!W50+NRG_NSP_E!W50</f>
        <v>133.30241244000001</v>
      </c>
      <c r="X50" s="8">
        <f>NRG_CM_E!X50+NRG_OIL_NG_E!X50+NRG_PF_E!X50+NRG_CO_E!X50+NRG_BKBPB_E!X50+NRG_GW_E!X50+NRG_BF_E!X50+NRG_PR_E!X50+NRG_NI_E!X50+NRG_CL_E!X50+NRG_LNG_E!X50+NRG_BIOG_E!X50+NRG_GTL_E!X50+NRG_CPP_E!X50+NRG_NSP_E!X50</f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147.77054784000001</v>
      </c>
      <c r="J2" s="21">
        <f t="shared" si="0"/>
        <v>144.47435976000003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147.77054784000001</v>
      </c>
      <c r="J26" s="27">
        <f t="shared" si="7"/>
        <v>144.47435976000003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147.77054784000001</v>
      </c>
      <c r="J33" s="19">
        <f t="shared" si="9"/>
        <v>144.47435976000003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32.731030080000004</v>
      </c>
      <c r="J36" s="8">
        <v>32.731030080000004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25.672982399999995</v>
      </c>
      <c r="J43" s="8">
        <v>6.4182455999999979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89.36653536</v>
      </c>
      <c r="J44" s="8">
        <v>105.32508408000001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37.505555999999999</v>
      </c>
      <c r="D2" s="21">
        <f t="shared" ref="D2:X2" si="0">SUM(D3,D17,D22,D25,D26,D51,D52)</f>
        <v>81.956613599999983</v>
      </c>
      <c r="E2" s="21">
        <f t="shared" si="0"/>
        <v>106.960572</v>
      </c>
      <c r="F2" s="21">
        <f t="shared" si="0"/>
        <v>184.74973200000002</v>
      </c>
      <c r="G2" s="21">
        <f t="shared" si="0"/>
        <v>179.19363599999997</v>
      </c>
      <c r="H2" s="21">
        <f t="shared" si="0"/>
        <v>121.78496879999996</v>
      </c>
      <c r="I2" s="21">
        <f t="shared" si="0"/>
        <v>105.89209199999998</v>
      </c>
      <c r="J2" s="21">
        <f t="shared" si="0"/>
        <v>108.22176000000002</v>
      </c>
      <c r="K2" s="21">
        <f t="shared" si="0"/>
        <v>119.55413519999998</v>
      </c>
      <c r="L2" s="21">
        <f t="shared" si="0"/>
        <v>139.12639920000001</v>
      </c>
      <c r="M2" s="21">
        <f t="shared" si="0"/>
        <v>107.49519360000002</v>
      </c>
      <c r="N2" s="21">
        <f t="shared" si="0"/>
        <v>86.261443199999974</v>
      </c>
      <c r="O2" s="21">
        <f t="shared" si="0"/>
        <v>106.26033599999997</v>
      </c>
      <c r="P2" s="21">
        <f t="shared" si="0"/>
        <v>109.97750160000002</v>
      </c>
      <c r="Q2" s="21">
        <f t="shared" si="0"/>
        <v>82.8278064</v>
      </c>
      <c r="R2" s="21">
        <f t="shared" si="0"/>
        <v>55.154174400000002</v>
      </c>
      <c r="S2" s="21">
        <f t="shared" si="0"/>
        <v>72.976039200000002</v>
      </c>
      <c r="T2" s="21">
        <f t="shared" si="0"/>
        <v>88.596453600000004</v>
      </c>
      <c r="U2" s="21">
        <f t="shared" si="0"/>
        <v>67.951893600000005</v>
      </c>
      <c r="V2" s="21">
        <f t="shared" si="0"/>
        <v>54.476071200000014</v>
      </c>
      <c r="W2" s="21">
        <f t="shared" si="0"/>
        <v>59.799391199999995</v>
      </c>
      <c r="X2" s="21">
        <f t="shared" si="0"/>
        <v>73.402667999999977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37.505555999999999</v>
      </c>
      <c r="D22" s="27">
        <f t="shared" si="6"/>
        <v>81.956613599999983</v>
      </c>
      <c r="E22" s="27">
        <f t="shared" si="6"/>
        <v>106.960572</v>
      </c>
      <c r="F22" s="27">
        <f t="shared" si="6"/>
        <v>184.74973200000002</v>
      </c>
      <c r="G22" s="27">
        <f t="shared" si="6"/>
        <v>179.19363599999997</v>
      </c>
      <c r="H22" s="27">
        <f t="shared" si="6"/>
        <v>121.78496879999996</v>
      </c>
      <c r="I22" s="27">
        <f t="shared" si="6"/>
        <v>105.89209199999998</v>
      </c>
      <c r="J22" s="27">
        <f t="shared" si="6"/>
        <v>108.22176000000002</v>
      </c>
      <c r="K22" s="27">
        <f t="shared" si="6"/>
        <v>119.55413519999998</v>
      </c>
      <c r="L22" s="27">
        <f t="shared" si="6"/>
        <v>139.12639920000001</v>
      </c>
      <c r="M22" s="27">
        <f t="shared" si="6"/>
        <v>107.49519360000002</v>
      </c>
      <c r="N22" s="27">
        <f t="shared" si="6"/>
        <v>86.261443199999974</v>
      </c>
      <c r="O22" s="27">
        <f t="shared" si="6"/>
        <v>106.26033599999997</v>
      </c>
      <c r="P22" s="27">
        <f t="shared" si="6"/>
        <v>109.97750160000002</v>
      </c>
      <c r="Q22" s="27">
        <f t="shared" si="6"/>
        <v>82.8278064</v>
      </c>
      <c r="R22" s="27">
        <f t="shared" si="6"/>
        <v>55.154174400000002</v>
      </c>
      <c r="S22" s="27">
        <f t="shared" si="6"/>
        <v>72.976039200000002</v>
      </c>
      <c r="T22" s="27">
        <f t="shared" si="6"/>
        <v>88.596453600000004</v>
      </c>
      <c r="U22" s="27">
        <f t="shared" si="6"/>
        <v>67.951893600000005</v>
      </c>
      <c r="V22" s="27">
        <f t="shared" si="6"/>
        <v>54.476071200000014</v>
      </c>
      <c r="W22" s="27">
        <f t="shared" si="6"/>
        <v>59.799391199999995</v>
      </c>
      <c r="X22" s="27">
        <f t="shared" si="6"/>
        <v>73.402667999999977</v>
      </c>
    </row>
    <row r="23" spans="1:24" ht="11.25" customHeight="1" x14ac:dyDescent="0.2">
      <c r="A23" s="29" t="s">
        <v>36</v>
      </c>
      <c r="B23" s="7" t="s">
        <v>37</v>
      </c>
      <c r="C23" s="8">
        <v>37.505555999999999</v>
      </c>
      <c r="D23" s="8">
        <v>81.956613599999983</v>
      </c>
      <c r="E23" s="8">
        <v>106.960572</v>
      </c>
      <c r="F23" s="8">
        <v>184.74973200000002</v>
      </c>
      <c r="G23" s="8">
        <v>179.19363599999997</v>
      </c>
      <c r="H23" s="8">
        <v>121.78496879999996</v>
      </c>
      <c r="I23" s="8">
        <v>105.89209199999998</v>
      </c>
      <c r="J23" s="8">
        <v>108.22176000000002</v>
      </c>
      <c r="K23" s="8">
        <v>119.55413519999998</v>
      </c>
      <c r="L23" s="8">
        <v>139.12639920000001</v>
      </c>
      <c r="M23" s="8">
        <v>107.49519360000002</v>
      </c>
      <c r="N23" s="8">
        <v>86.261443199999974</v>
      </c>
      <c r="O23" s="8">
        <v>106.26033599999997</v>
      </c>
      <c r="P23" s="8">
        <v>109.97750160000002</v>
      </c>
      <c r="Q23" s="8">
        <v>82.8278064</v>
      </c>
      <c r="R23" s="8">
        <v>55.154174400000002</v>
      </c>
      <c r="S23" s="8">
        <v>72.976039200000002</v>
      </c>
      <c r="T23" s="8">
        <v>88.596453600000004</v>
      </c>
      <c r="U23" s="8">
        <v>67.951893600000005</v>
      </c>
      <c r="V23" s="8">
        <v>54.476071200000014</v>
      </c>
      <c r="W23" s="8">
        <v>59.799391199999995</v>
      </c>
      <c r="X23" s="8">
        <v>73.402667999999977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276.40121472000004</v>
      </c>
      <c r="D2" s="21">
        <f t="shared" ref="D2:X2" si="0">SUM(D3,D17,D22,D25,D26,D51,D52)</f>
        <v>292.65629940000002</v>
      </c>
      <c r="E2" s="21">
        <f t="shared" si="0"/>
        <v>321.61832244000004</v>
      </c>
      <c r="F2" s="21">
        <f t="shared" si="0"/>
        <v>319.22330796</v>
      </c>
      <c r="G2" s="21">
        <f t="shared" si="0"/>
        <v>318.27098844</v>
      </c>
      <c r="H2" s="21">
        <f t="shared" si="0"/>
        <v>378.41618231999996</v>
      </c>
      <c r="I2" s="21">
        <f t="shared" si="0"/>
        <v>366.46438427999999</v>
      </c>
      <c r="J2" s="21">
        <f t="shared" si="0"/>
        <v>335.58347304000006</v>
      </c>
      <c r="K2" s="21">
        <f t="shared" si="0"/>
        <v>348.62176548000002</v>
      </c>
      <c r="L2" s="21">
        <f t="shared" si="0"/>
        <v>295.92949644000004</v>
      </c>
      <c r="M2" s="21">
        <f t="shared" si="0"/>
        <v>291.52664387999999</v>
      </c>
      <c r="N2" s="21">
        <f t="shared" si="0"/>
        <v>289.67887547999999</v>
      </c>
      <c r="O2" s="21">
        <f t="shared" si="0"/>
        <v>334.17958967999994</v>
      </c>
      <c r="P2" s="21">
        <f t="shared" si="0"/>
        <v>325.99077263999999</v>
      </c>
      <c r="Q2" s="21">
        <f t="shared" si="0"/>
        <v>323.46935496000003</v>
      </c>
      <c r="R2" s="21">
        <f t="shared" si="0"/>
        <v>354.68126963999998</v>
      </c>
      <c r="S2" s="21">
        <f t="shared" si="0"/>
        <v>361.74187476000003</v>
      </c>
      <c r="T2" s="21">
        <f t="shared" si="0"/>
        <v>360.17210016000001</v>
      </c>
      <c r="U2" s="21">
        <f t="shared" si="0"/>
        <v>351.97841880000004</v>
      </c>
      <c r="V2" s="21">
        <f t="shared" si="0"/>
        <v>323.39914524</v>
      </c>
      <c r="W2" s="21">
        <f t="shared" si="0"/>
        <v>354.62175084</v>
      </c>
      <c r="X2" s="21">
        <f t="shared" si="0"/>
        <v>306.19580760000008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276.40121472000004</v>
      </c>
      <c r="D26" s="27">
        <f t="shared" si="7"/>
        <v>292.65629940000002</v>
      </c>
      <c r="E26" s="27">
        <f t="shared" si="7"/>
        <v>321.61832244000004</v>
      </c>
      <c r="F26" s="27">
        <f t="shared" si="7"/>
        <v>319.22330796</v>
      </c>
      <c r="G26" s="27">
        <f t="shared" si="7"/>
        <v>318.27098844</v>
      </c>
      <c r="H26" s="27">
        <f t="shared" si="7"/>
        <v>378.41618231999996</v>
      </c>
      <c r="I26" s="27">
        <f t="shared" si="7"/>
        <v>366.46438427999999</v>
      </c>
      <c r="J26" s="27">
        <f t="shared" si="7"/>
        <v>335.58347304000006</v>
      </c>
      <c r="K26" s="27">
        <f t="shared" si="7"/>
        <v>348.62176548000002</v>
      </c>
      <c r="L26" s="27">
        <f t="shared" si="7"/>
        <v>295.92949644000004</v>
      </c>
      <c r="M26" s="27">
        <f t="shared" si="7"/>
        <v>291.52664387999999</v>
      </c>
      <c r="N26" s="27">
        <f t="shared" si="7"/>
        <v>289.67887547999999</v>
      </c>
      <c r="O26" s="27">
        <f t="shared" si="7"/>
        <v>334.17958967999994</v>
      </c>
      <c r="P26" s="27">
        <f t="shared" si="7"/>
        <v>325.99077263999999</v>
      </c>
      <c r="Q26" s="27">
        <f t="shared" si="7"/>
        <v>323.46935496000003</v>
      </c>
      <c r="R26" s="27">
        <f t="shared" si="7"/>
        <v>354.68126963999998</v>
      </c>
      <c r="S26" s="27">
        <f t="shared" si="7"/>
        <v>361.74187476000003</v>
      </c>
      <c r="T26" s="27">
        <f t="shared" si="7"/>
        <v>360.17210016000001</v>
      </c>
      <c r="U26" s="27">
        <f t="shared" si="7"/>
        <v>351.97841880000004</v>
      </c>
      <c r="V26" s="27">
        <f t="shared" si="7"/>
        <v>323.39914524</v>
      </c>
      <c r="W26" s="27">
        <f t="shared" si="7"/>
        <v>354.62175084</v>
      </c>
      <c r="X26" s="27">
        <f t="shared" si="7"/>
        <v>306.19580760000008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276.40121472000004</v>
      </c>
      <c r="D33" s="19">
        <f t="shared" si="9"/>
        <v>292.65629940000002</v>
      </c>
      <c r="E33" s="19">
        <f t="shared" si="9"/>
        <v>321.61832244000004</v>
      </c>
      <c r="F33" s="19">
        <f t="shared" si="9"/>
        <v>319.22330796</v>
      </c>
      <c r="G33" s="19">
        <f t="shared" si="9"/>
        <v>318.27098844</v>
      </c>
      <c r="H33" s="19">
        <f t="shared" si="9"/>
        <v>378.41618231999996</v>
      </c>
      <c r="I33" s="19">
        <f t="shared" si="9"/>
        <v>366.46438427999999</v>
      </c>
      <c r="J33" s="19">
        <f t="shared" si="9"/>
        <v>335.58347304000006</v>
      </c>
      <c r="K33" s="19">
        <f t="shared" si="9"/>
        <v>348.62176548000002</v>
      </c>
      <c r="L33" s="19">
        <f t="shared" si="9"/>
        <v>295.92949644000004</v>
      </c>
      <c r="M33" s="19">
        <f t="shared" si="9"/>
        <v>291.52664387999999</v>
      </c>
      <c r="N33" s="19">
        <f t="shared" si="9"/>
        <v>289.67887547999999</v>
      </c>
      <c r="O33" s="19">
        <f t="shared" si="9"/>
        <v>334.17958967999994</v>
      </c>
      <c r="P33" s="19">
        <f t="shared" si="9"/>
        <v>325.99077263999999</v>
      </c>
      <c r="Q33" s="19">
        <f t="shared" si="9"/>
        <v>323.46935496000003</v>
      </c>
      <c r="R33" s="19">
        <f t="shared" si="9"/>
        <v>354.68126963999998</v>
      </c>
      <c r="S33" s="19">
        <f t="shared" si="9"/>
        <v>361.74187476000003</v>
      </c>
      <c r="T33" s="19">
        <f t="shared" si="9"/>
        <v>360.17210016000001</v>
      </c>
      <c r="U33" s="19">
        <f t="shared" si="9"/>
        <v>351.97841880000004</v>
      </c>
      <c r="V33" s="19">
        <f t="shared" si="9"/>
        <v>323.39914524</v>
      </c>
      <c r="W33" s="19">
        <f t="shared" si="9"/>
        <v>354.62175084</v>
      </c>
      <c r="X33" s="19">
        <f t="shared" si="9"/>
        <v>306.19580760000008</v>
      </c>
    </row>
    <row r="34" spans="1:24" ht="11.25" customHeight="1" x14ac:dyDescent="0.2">
      <c r="A34" s="28" t="s">
        <v>54</v>
      </c>
      <c r="B34" s="7" t="s">
        <v>55</v>
      </c>
      <c r="C34" s="8">
        <v>141.24160512000003</v>
      </c>
      <c r="D34" s="8">
        <v>184.70052864000002</v>
      </c>
      <c r="E34" s="8">
        <v>220.01103360000002</v>
      </c>
      <c r="F34" s="8">
        <v>233.59186944000001</v>
      </c>
      <c r="G34" s="8">
        <v>217.29482496000003</v>
      </c>
      <c r="H34" s="8">
        <v>242.58279167999999</v>
      </c>
      <c r="I34" s="8">
        <v>238.90899456</v>
      </c>
      <c r="J34" s="8">
        <v>223.84014336000004</v>
      </c>
      <c r="K34" s="8">
        <v>234.24774911999998</v>
      </c>
      <c r="L34" s="8">
        <v>207.17627904000003</v>
      </c>
      <c r="M34" s="8">
        <v>224.11261440000001</v>
      </c>
      <c r="N34" s="8">
        <v>132.52211711999999</v>
      </c>
      <c r="O34" s="8">
        <v>152.73785088</v>
      </c>
      <c r="P34" s="8">
        <v>154.42078463999999</v>
      </c>
      <c r="Q34" s="8">
        <v>151.68757248</v>
      </c>
      <c r="R34" s="8">
        <v>220.53586176000002</v>
      </c>
      <c r="S34" s="8">
        <v>196.71787008000001</v>
      </c>
      <c r="T34" s="8">
        <v>216.36315648000001</v>
      </c>
      <c r="U34" s="8">
        <v>217.08705024000005</v>
      </c>
      <c r="V34" s="8">
        <v>181.81304064000003</v>
      </c>
      <c r="W34" s="8">
        <v>204.68090880000003</v>
      </c>
      <c r="X34" s="8"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8.926706519999998</v>
      </c>
      <c r="D36" s="8">
        <v>8.926706519999998</v>
      </c>
      <c r="E36" s="8">
        <v>8.926706519999998</v>
      </c>
      <c r="F36" s="8">
        <v>8.926706519999998</v>
      </c>
      <c r="G36" s="8">
        <v>17.853185880000002</v>
      </c>
      <c r="H36" s="8">
        <v>20.828754719999999</v>
      </c>
      <c r="I36" s="8">
        <v>2.9755688400000007</v>
      </c>
      <c r="J36" s="8">
        <v>0</v>
      </c>
      <c r="K36" s="8">
        <v>8.926706519999998</v>
      </c>
      <c r="L36" s="8">
        <v>8.926706519999998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1.1812319999999999E-2</v>
      </c>
      <c r="U36" s="8">
        <v>1.1812319999999999E-2</v>
      </c>
      <c r="V36" s="8">
        <v>1.1812319999999999E-2</v>
      </c>
      <c r="W36" s="8">
        <v>1.1812319999999999E-2</v>
      </c>
      <c r="X36" s="8">
        <v>5.9061600000000014E-3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12.836491199999998</v>
      </c>
      <c r="D43" s="8">
        <v>16.045614</v>
      </c>
      <c r="E43" s="8">
        <v>22.463859599999999</v>
      </c>
      <c r="F43" s="8">
        <v>19.254736800000003</v>
      </c>
      <c r="G43" s="8">
        <v>25.672982399999995</v>
      </c>
      <c r="H43" s="8">
        <v>19.254736800000003</v>
      </c>
      <c r="I43" s="8">
        <v>19.254736800000003</v>
      </c>
      <c r="J43" s="8">
        <v>6.4182455999999979</v>
      </c>
      <c r="K43" s="8">
        <v>22.463859599999999</v>
      </c>
      <c r="L43" s="8">
        <v>6.4182455999999979</v>
      </c>
      <c r="M43" s="8">
        <v>3.2091227999999989</v>
      </c>
      <c r="N43" s="8">
        <v>3.6775533599999997</v>
      </c>
      <c r="O43" s="8">
        <v>0.43641935999999998</v>
      </c>
      <c r="P43" s="8">
        <v>0.43641935999999998</v>
      </c>
      <c r="Q43" s="8">
        <v>3.8733552000000007</v>
      </c>
      <c r="R43" s="8">
        <v>0.50390963999999994</v>
      </c>
      <c r="S43" s="8">
        <v>0.54232307999999996</v>
      </c>
      <c r="T43" s="8">
        <v>4.9323924000000003</v>
      </c>
      <c r="U43" s="8">
        <v>9.4283654400000003</v>
      </c>
      <c r="V43" s="8">
        <v>6.6268519199999982</v>
      </c>
      <c r="W43" s="8">
        <v>16.626617279999998</v>
      </c>
      <c r="X43" s="8">
        <v>1.8966636000000001</v>
      </c>
    </row>
    <row r="44" spans="1:24" ht="11.25" customHeight="1" x14ac:dyDescent="0.2">
      <c r="A44" s="28" t="s">
        <v>74</v>
      </c>
      <c r="B44" s="7" t="s">
        <v>75</v>
      </c>
      <c r="C44" s="8">
        <v>82.98345024000001</v>
      </c>
      <c r="D44" s="8">
        <v>82.98345024000001</v>
      </c>
      <c r="E44" s="8">
        <v>70.216722720000007</v>
      </c>
      <c r="F44" s="8">
        <v>57.449995200000011</v>
      </c>
      <c r="G44" s="8">
        <v>57.449995200000011</v>
      </c>
      <c r="H44" s="8">
        <v>95.749899120000009</v>
      </c>
      <c r="I44" s="8">
        <v>105.32508408000001</v>
      </c>
      <c r="J44" s="8">
        <v>105.32508408000001</v>
      </c>
      <c r="K44" s="8">
        <v>82.98345024000001</v>
      </c>
      <c r="L44" s="8">
        <v>73.408265280000009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30.412961639999999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64.204906680000008</v>
      </c>
      <c r="N50" s="8">
        <v>153.47920499999998</v>
      </c>
      <c r="O50" s="8">
        <v>181.00531943999997</v>
      </c>
      <c r="P50" s="8">
        <v>171.13356863999999</v>
      </c>
      <c r="Q50" s="8">
        <v>167.90842728000001</v>
      </c>
      <c r="R50" s="8">
        <v>133.64149823999998</v>
      </c>
      <c r="S50" s="8">
        <v>164.48168160000003</v>
      </c>
      <c r="T50" s="8">
        <v>138.86473895999998</v>
      </c>
      <c r="U50" s="8">
        <v>125.45119080000001</v>
      </c>
      <c r="V50" s="8">
        <v>134.94744035999997</v>
      </c>
      <c r="W50" s="8">
        <v>133.30241244000001</v>
      </c>
      <c r="X50" s="8"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25541.977615265998</v>
      </c>
      <c r="D2" s="21">
        <f t="shared" ref="D2:X2" si="0">SUM(D3,D17,D22,D25,D26,D51,D52)</f>
        <v>26357.577376982401</v>
      </c>
      <c r="E2" s="21">
        <f t="shared" si="0"/>
        <v>26107.439379765601</v>
      </c>
      <c r="F2" s="21">
        <f t="shared" si="0"/>
        <v>26840.848873277999</v>
      </c>
      <c r="G2" s="21">
        <f t="shared" si="0"/>
        <v>27682.736942288408</v>
      </c>
      <c r="H2" s="21">
        <f t="shared" si="0"/>
        <v>29120.409895929602</v>
      </c>
      <c r="I2" s="21">
        <f t="shared" si="0"/>
        <v>30096.349978738799</v>
      </c>
      <c r="J2" s="21">
        <f t="shared" si="0"/>
        <v>29740.507868212793</v>
      </c>
      <c r="K2" s="21">
        <f t="shared" si="0"/>
        <v>29582.540568991193</v>
      </c>
      <c r="L2" s="21">
        <f t="shared" si="0"/>
        <v>26501.606179006598</v>
      </c>
      <c r="M2" s="21">
        <f t="shared" si="0"/>
        <v>26084.977837613467</v>
      </c>
      <c r="N2" s="21">
        <f t="shared" si="0"/>
        <v>23731.856564630238</v>
      </c>
      <c r="O2" s="21">
        <f t="shared" si="0"/>
        <v>23114.246801552534</v>
      </c>
      <c r="P2" s="21">
        <f t="shared" si="0"/>
        <v>23324.001937344921</v>
      </c>
      <c r="Q2" s="21">
        <f t="shared" si="0"/>
        <v>22999.222278454788</v>
      </c>
      <c r="R2" s="21">
        <f t="shared" si="0"/>
        <v>23663.308382096449</v>
      </c>
      <c r="S2" s="21">
        <f t="shared" si="0"/>
        <v>24708.46684182149</v>
      </c>
      <c r="T2" s="21">
        <f t="shared" si="0"/>
        <v>24247.77814591807</v>
      </c>
      <c r="U2" s="21">
        <f t="shared" si="0"/>
        <v>25311.811444754974</v>
      </c>
      <c r="V2" s="21">
        <f t="shared" si="0"/>
        <v>24972.06005360352</v>
      </c>
      <c r="W2" s="21">
        <f t="shared" si="0"/>
        <v>23484.23414413253</v>
      </c>
      <c r="X2" s="21">
        <f t="shared" si="0"/>
        <v>23763.37020844435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1461.0426181859998</v>
      </c>
      <c r="D3" s="24">
        <f t="shared" si="1"/>
        <v>1461.8727089424001</v>
      </c>
      <c r="E3" s="24">
        <f t="shared" si="1"/>
        <v>1389.5779754855998</v>
      </c>
      <c r="F3" s="24">
        <f t="shared" si="1"/>
        <v>1685.9849323979997</v>
      </c>
      <c r="G3" s="24">
        <f t="shared" si="1"/>
        <v>1742.8898366484</v>
      </c>
      <c r="H3" s="24">
        <f t="shared" si="1"/>
        <v>1877.2608674496</v>
      </c>
      <c r="I3" s="24">
        <f t="shared" si="1"/>
        <v>1648.9711699787999</v>
      </c>
      <c r="J3" s="24">
        <f t="shared" si="1"/>
        <v>1627.582105852799</v>
      </c>
      <c r="K3" s="24">
        <f t="shared" si="1"/>
        <v>1617.3111663912</v>
      </c>
      <c r="L3" s="24">
        <f t="shared" si="1"/>
        <v>1419.6649949819998</v>
      </c>
      <c r="M3" s="24">
        <f t="shared" si="1"/>
        <v>1406.8429419600002</v>
      </c>
      <c r="N3" s="24">
        <f t="shared" si="1"/>
        <v>1229.6338081427998</v>
      </c>
      <c r="O3" s="24">
        <f t="shared" si="1"/>
        <v>1284.0134405435997</v>
      </c>
      <c r="P3" s="24">
        <f t="shared" si="1"/>
        <v>1303.1914225379996</v>
      </c>
      <c r="Q3" s="24">
        <f t="shared" si="1"/>
        <v>1297.4695769184</v>
      </c>
      <c r="R3" s="24">
        <f t="shared" si="1"/>
        <v>1355.7989398284003</v>
      </c>
      <c r="S3" s="24">
        <f t="shared" si="1"/>
        <v>1395.5603581632004</v>
      </c>
      <c r="T3" s="24">
        <f t="shared" si="1"/>
        <v>1121.5521337896002</v>
      </c>
      <c r="U3" s="24">
        <f t="shared" si="1"/>
        <v>1188.0027932496005</v>
      </c>
      <c r="V3" s="24">
        <f t="shared" si="1"/>
        <v>980.43563232359952</v>
      </c>
      <c r="W3" s="24">
        <f t="shared" si="1"/>
        <v>996.42063233160002</v>
      </c>
      <c r="X3" s="24">
        <f t="shared" si="1"/>
        <v>978.45049112640004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1391.4877561859998</v>
      </c>
      <c r="D4" s="19">
        <f t="shared" si="2"/>
        <v>1377.4157909424</v>
      </c>
      <c r="E4" s="19">
        <f t="shared" si="2"/>
        <v>1285.2456824855999</v>
      </c>
      <c r="F4" s="19">
        <f t="shared" si="2"/>
        <v>1606.7698483979998</v>
      </c>
      <c r="G4" s="19">
        <f t="shared" si="2"/>
        <v>1681.0636436484001</v>
      </c>
      <c r="H4" s="19">
        <f t="shared" si="2"/>
        <v>1778.3518754496001</v>
      </c>
      <c r="I4" s="19">
        <f t="shared" si="2"/>
        <v>1631.1438799788</v>
      </c>
      <c r="J4" s="19">
        <f t="shared" si="2"/>
        <v>1600.8246738527992</v>
      </c>
      <c r="K4" s="19">
        <f t="shared" si="2"/>
        <v>1574.7299523912</v>
      </c>
      <c r="L4" s="19">
        <f t="shared" si="2"/>
        <v>1371.1234499819998</v>
      </c>
      <c r="M4" s="19">
        <f t="shared" si="2"/>
        <v>1364.4705729600003</v>
      </c>
      <c r="N4" s="19">
        <f t="shared" si="2"/>
        <v>1186.7514361427998</v>
      </c>
      <c r="O4" s="19">
        <f t="shared" si="2"/>
        <v>1235.3753705435997</v>
      </c>
      <c r="P4" s="19">
        <f t="shared" si="2"/>
        <v>1232.5681165379997</v>
      </c>
      <c r="Q4" s="19">
        <f t="shared" si="2"/>
        <v>1245.7381439184001</v>
      </c>
      <c r="R4" s="19">
        <f t="shared" si="2"/>
        <v>1282.8881668284002</v>
      </c>
      <c r="S4" s="19">
        <f t="shared" si="2"/>
        <v>1328.5674451632003</v>
      </c>
      <c r="T4" s="19">
        <f t="shared" si="2"/>
        <v>1063.0990507896001</v>
      </c>
      <c r="U4" s="19">
        <f t="shared" si="2"/>
        <v>1139.6816762496005</v>
      </c>
      <c r="V4" s="19">
        <f t="shared" si="2"/>
        <v>943.40548332359958</v>
      </c>
      <c r="W4" s="19">
        <f t="shared" si="2"/>
        <v>967.05105833159996</v>
      </c>
      <c r="X4" s="19">
        <f t="shared" si="2"/>
        <v>926.61867212640004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149.03428722599998</v>
      </c>
      <c r="D5" s="8">
        <f>FC_IND_E!D5+FC_TRA_E!D5+FC_OTH_E!D5</f>
        <v>163.40282814240007</v>
      </c>
      <c r="E5" s="8">
        <f>FC_IND_E!E5+FC_TRA_E!E5+FC_OTH_E!E5</f>
        <v>127.41830848560001</v>
      </c>
      <c r="F5" s="8">
        <f>FC_IND_E!F5+FC_TRA_E!F5+FC_OTH_E!F5</f>
        <v>122.10057175799999</v>
      </c>
      <c r="G5" s="8">
        <f>FC_IND_E!G5+FC_TRA_E!G5+FC_OTH_E!G5</f>
        <v>148.48506732839999</v>
      </c>
      <c r="H5" s="8">
        <f>FC_IND_E!H5+FC_TRA_E!H5+FC_OTH_E!H5</f>
        <v>154.28832576959999</v>
      </c>
      <c r="I5" s="8">
        <f>FC_IND_E!I5+FC_TRA_E!I5+FC_OTH_E!I5</f>
        <v>140.43715565880004</v>
      </c>
      <c r="J5" s="8">
        <f>FC_IND_E!J5+FC_TRA_E!J5+FC_OTH_E!J5</f>
        <v>162.94561673279995</v>
      </c>
      <c r="K5" s="8">
        <f>FC_IND_E!K5+FC_TRA_E!K5+FC_OTH_E!K5</f>
        <v>125.51160951119995</v>
      </c>
      <c r="L5" s="8">
        <f>FC_IND_E!L5+FC_TRA_E!L5+FC_OTH_E!L5</f>
        <v>130.90507630199997</v>
      </c>
      <c r="M5" s="8">
        <f>FC_IND_E!M5+FC_TRA_E!M5+FC_OTH_E!M5</f>
        <v>120.38956776000005</v>
      </c>
      <c r="N5" s="8">
        <f>FC_IND_E!N5+FC_TRA_E!N5+FC_OTH_E!N5</f>
        <v>105.73226174279998</v>
      </c>
      <c r="O5" s="8">
        <f>FC_IND_E!O5+FC_TRA_E!O5+FC_OTH_E!O5</f>
        <v>153.45847998359994</v>
      </c>
      <c r="P5" s="8">
        <f>FC_IND_E!P5+FC_TRA_E!P5+FC_OTH_E!P5</f>
        <v>166.38850357800001</v>
      </c>
      <c r="Q5" s="8">
        <f>FC_IND_E!Q5+FC_TRA_E!Q5+FC_OTH_E!Q5</f>
        <v>250.00404807840005</v>
      </c>
      <c r="R5" s="8">
        <f>FC_IND_E!R5+FC_TRA_E!R5+FC_OTH_E!R5</f>
        <v>211.45779978840011</v>
      </c>
      <c r="S5" s="8">
        <f>FC_IND_E!S5+FC_TRA_E!S5+FC_OTH_E!S5</f>
        <v>276.9328092432001</v>
      </c>
      <c r="T5" s="8">
        <f>FC_IND_E!T5+FC_TRA_E!T5+FC_OTH_E!T5</f>
        <v>222.00303414959998</v>
      </c>
      <c r="U5" s="8">
        <f>FC_IND_E!U5+FC_TRA_E!U5+FC_OTH_E!U5</f>
        <v>195.55059384960009</v>
      </c>
      <c r="V5" s="8">
        <f>FC_IND_E!V5+FC_TRA_E!V5+FC_OTH_E!V5</f>
        <v>212.96320020359991</v>
      </c>
      <c r="W5" s="8">
        <f>FC_IND_E!W5+FC_TRA_E!W5+FC_OTH_E!W5</f>
        <v>189.52226849159999</v>
      </c>
      <c r="X5" s="8">
        <f>FC_IND_E!X5+FC_TRA_E!X5+FC_OTH_E!X5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1242.4534689599998</v>
      </c>
      <c r="D7" s="8">
        <f>FC_IND_E!D7+FC_TRA_E!D7+FC_OTH_E!D7</f>
        <v>1214.0129628</v>
      </c>
      <c r="E7" s="8">
        <f>FC_IND_E!E7+FC_TRA_E!E7+FC_OTH_E!E7</f>
        <v>1157.827374</v>
      </c>
      <c r="F7" s="8">
        <f>FC_IND_E!F7+FC_TRA_E!F7+FC_OTH_E!F7</f>
        <v>1484.6692766399999</v>
      </c>
      <c r="G7" s="8">
        <f>FC_IND_E!G7+FC_TRA_E!G7+FC_OTH_E!G7</f>
        <v>1532.5785763200001</v>
      </c>
      <c r="H7" s="8">
        <f>FC_IND_E!H7+FC_TRA_E!H7+FC_OTH_E!H7</f>
        <v>1624.0635496800001</v>
      </c>
      <c r="I7" s="8">
        <f>FC_IND_E!I7+FC_TRA_E!I7+FC_OTH_E!I7</f>
        <v>1490.7067243199999</v>
      </c>
      <c r="J7" s="8">
        <f>FC_IND_E!J7+FC_TRA_E!J7+FC_OTH_E!J7</f>
        <v>1437.8790571199993</v>
      </c>
      <c r="K7" s="8">
        <f>FC_IND_E!K7+FC_TRA_E!K7+FC_OTH_E!K7</f>
        <v>1449.2183428799999</v>
      </c>
      <c r="L7" s="8">
        <f>FC_IND_E!L7+FC_TRA_E!L7+FC_OTH_E!L7</f>
        <v>1240.2183736799998</v>
      </c>
      <c r="M7" s="8">
        <f>FC_IND_E!M7+FC_TRA_E!M7+FC_OTH_E!M7</f>
        <v>1244.0810052000002</v>
      </c>
      <c r="N7" s="8">
        <f>FC_IND_E!N7+FC_TRA_E!N7+FC_OTH_E!N7</f>
        <v>1081.0191743999999</v>
      </c>
      <c r="O7" s="8">
        <f>FC_IND_E!O7+FC_TRA_E!O7+FC_OTH_E!O7</f>
        <v>1081.9168905599997</v>
      </c>
      <c r="P7" s="8">
        <f>FC_IND_E!P7+FC_TRA_E!P7+FC_OTH_E!P7</f>
        <v>1066.1796129599998</v>
      </c>
      <c r="Q7" s="8">
        <f>FC_IND_E!Q7+FC_TRA_E!Q7+FC_OTH_E!Q7</f>
        <v>995.73409584000001</v>
      </c>
      <c r="R7" s="8">
        <f>FC_IND_E!R7+FC_TRA_E!R7+FC_OTH_E!R7</f>
        <v>1071.4303670400002</v>
      </c>
      <c r="S7" s="8">
        <f>FC_IND_E!S7+FC_TRA_E!S7+FC_OTH_E!S7</f>
        <v>1051.6346359200002</v>
      </c>
      <c r="T7" s="8">
        <f>FC_IND_E!T7+FC_TRA_E!T7+FC_OTH_E!T7</f>
        <v>841.09601664000024</v>
      </c>
      <c r="U7" s="8">
        <f>FC_IND_E!U7+FC_TRA_E!U7+FC_OTH_E!U7</f>
        <v>944.13108240000042</v>
      </c>
      <c r="V7" s="8">
        <f>FC_IND_E!V7+FC_TRA_E!V7+FC_OTH_E!V7</f>
        <v>730.44228311999973</v>
      </c>
      <c r="W7" s="8">
        <f>FC_IND_E!W7+FC_TRA_E!W7+FC_OTH_E!W7</f>
        <v>777.52878983999994</v>
      </c>
      <c r="X7" s="8">
        <f>FC_IND_E!X7+FC_TRA_E!X7+FC_OTH_E!X7</f>
        <v>759.29486687999997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69.554862000000014</v>
      </c>
      <c r="D11" s="19">
        <f t="shared" si="5"/>
        <v>84.456918000000002</v>
      </c>
      <c r="E11" s="19">
        <f t="shared" si="5"/>
        <v>104.33229300000001</v>
      </c>
      <c r="F11" s="19">
        <f t="shared" si="5"/>
        <v>79.215084000000004</v>
      </c>
      <c r="G11" s="19">
        <f t="shared" si="5"/>
        <v>61.826192999999989</v>
      </c>
      <c r="H11" s="19">
        <f t="shared" si="5"/>
        <v>98.908991999999984</v>
      </c>
      <c r="I11" s="19">
        <f t="shared" si="5"/>
        <v>17.827290000000001</v>
      </c>
      <c r="J11" s="19">
        <f t="shared" si="5"/>
        <v>26.757431999999994</v>
      </c>
      <c r="K11" s="19">
        <f t="shared" si="5"/>
        <v>42.581213999999981</v>
      </c>
      <c r="L11" s="19">
        <f t="shared" si="5"/>
        <v>48.541544999999985</v>
      </c>
      <c r="M11" s="19">
        <f t="shared" si="5"/>
        <v>42.372368999999985</v>
      </c>
      <c r="N11" s="19">
        <f t="shared" si="5"/>
        <v>42.882371999999961</v>
      </c>
      <c r="O11" s="19">
        <f t="shared" si="5"/>
        <v>48.638069999999992</v>
      </c>
      <c r="P11" s="19">
        <f t="shared" si="5"/>
        <v>70.623305999999999</v>
      </c>
      <c r="Q11" s="19">
        <f t="shared" si="5"/>
        <v>51.731432999999988</v>
      </c>
      <c r="R11" s="19">
        <f t="shared" si="5"/>
        <v>72.910773000000006</v>
      </c>
      <c r="S11" s="19">
        <f t="shared" si="5"/>
        <v>66.992913000000016</v>
      </c>
      <c r="T11" s="19">
        <f t="shared" si="5"/>
        <v>58.453083000000007</v>
      </c>
      <c r="U11" s="19">
        <f t="shared" si="5"/>
        <v>48.321117000000008</v>
      </c>
      <c r="V11" s="19">
        <f t="shared" si="5"/>
        <v>37.030148999999987</v>
      </c>
      <c r="W11" s="19">
        <f t="shared" si="5"/>
        <v>29.369574</v>
      </c>
      <c r="X11" s="19">
        <f t="shared" ref="X11" si="6">SUM(X12:X16)</f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0</v>
      </c>
      <c r="D13" s="8">
        <f>FC_IND_E!D13+FC_TRA_E!D13+FC_OTH_E!D13</f>
        <v>0</v>
      </c>
      <c r="E13" s="8">
        <f>FC_IND_E!E13+FC_TRA_E!E13+FC_OTH_E!E13</f>
        <v>0</v>
      </c>
      <c r="F13" s="8">
        <f>FC_IND_E!F13+FC_TRA_E!F13+FC_OTH_E!F13</f>
        <v>0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69.554862000000014</v>
      </c>
      <c r="D16" s="8">
        <f>FC_IND_E!D16+FC_TRA_E!D16+FC_OTH_E!D16</f>
        <v>84.456918000000002</v>
      </c>
      <c r="E16" s="8">
        <f>FC_IND_E!E16+FC_TRA_E!E16+FC_OTH_E!E16</f>
        <v>104.33229300000001</v>
      </c>
      <c r="F16" s="8">
        <f>FC_IND_E!F16+FC_TRA_E!F16+FC_OTH_E!F16</f>
        <v>79.215084000000004</v>
      </c>
      <c r="G16" s="8">
        <f>FC_IND_E!G16+FC_TRA_E!G16+FC_OTH_E!G16</f>
        <v>61.826192999999989</v>
      </c>
      <c r="H16" s="8">
        <f>FC_IND_E!H16+FC_TRA_E!H16+FC_OTH_E!H16</f>
        <v>98.908991999999984</v>
      </c>
      <c r="I16" s="8">
        <f>FC_IND_E!I16+FC_TRA_E!I16+FC_OTH_E!I16</f>
        <v>17.827290000000001</v>
      </c>
      <c r="J16" s="8">
        <f>FC_IND_E!J16+FC_TRA_E!J16+FC_OTH_E!J16</f>
        <v>26.757431999999994</v>
      </c>
      <c r="K16" s="8">
        <f>FC_IND_E!K16+FC_TRA_E!K16+FC_OTH_E!K16</f>
        <v>42.581213999999981</v>
      </c>
      <c r="L16" s="8">
        <f>FC_IND_E!L16+FC_TRA_E!L16+FC_OTH_E!L16</f>
        <v>48.541544999999985</v>
      </c>
      <c r="M16" s="8">
        <f>FC_IND_E!M16+FC_TRA_E!M16+FC_OTH_E!M16</f>
        <v>42.372368999999985</v>
      </c>
      <c r="N16" s="8">
        <f>FC_IND_E!N16+FC_TRA_E!N16+FC_OTH_E!N16</f>
        <v>42.882371999999961</v>
      </c>
      <c r="O16" s="8">
        <f>FC_IND_E!O16+FC_TRA_E!O16+FC_OTH_E!O16</f>
        <v>48.638069999999992</v>
      </c>
      <c r="P16" s="8">
        <f>FC_IND_E!P16+FC_TRA_E!P16+FC_OTH_E!P16</f>
        <v>70.623305999999999</v>
      </c>
      <c r="Q16" s="8">
        <f>FC_IND_E!Q16+FC_TRA_E!Q16+FC_OTH_E!Q16</f>
        <v>51.731432999999988</v>
      </c>
      <c r="R16" s="8">
        <f>FC_IND_E!R16+FC_TRA_E!R16+FC_OTH_E!R16</f>
        <v>72.910773000000006</v>
      </c>
      <c r="S16" s="8">
        <f>FC_IND_E!S16+FC_TRA_E!S16+FC_OTH_E!S16</f>
        <v>66.992913000000016</v>
      </c>
      <c r="T16" s="8">
        <f>FC_IND_E!T16+FC_TRA_E!T16+FC_OTH_E!T16</f>
        <v>58.453083000000007</v>
      </c>
      <c r="U16" s="8">
        <f>FC_IND_E!U16+FC_TRA_E!U16+FC_OTH_E!U16</f>
        <v>48.321117000000008</v>
      </c>
      <c r="V16" s="8">
        <f>FC_IND_E!V16+FC_TRA_E!V16+FC_OTH_E!V16</f>
        <v>37.030148999999987</v>
      </c>
      <c r="W16" s="8">
        <f>FC_IND_E!W16+FC_TRA_E!W16+FC_OTH_E!W16</f>
        <v>29.369574</v>
      </c>
      <c r="X16" s="8">
        <f>FC_IND_E!X16+FC_TRA_E!X16+FC_OTH_E!X16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1345.0537583999999</v>
      </c>
      <c r="D22" s="27">
        <f t="shared" si="9"/>
        <v>1295.9029151999998</v>
      </c>
      <c r="E22" s="27">
        <f t="shared" si="9"/>
        <v>1302.1428383999996</v>
      </c>
      <c r="F22" s="27">
        <f t="shared" si="9"/>
        <v>1203.6053231999995</v>
      </c>
      <c r="G22" s="27">
        <f t="shared" si="9"/>
        <v>1183.9449095999998</v>
      </c>
      <c r="H22" s="27">
        <f t="shared" si="9"/>
        <v>1214.9148023999996</v>
      </c>
      <c r="I22" s="27">
        <f t="shared" si="9"/>
        <v>1260.7151976000002</v>
      </c>
      <c r="J22" s="27">
        <f t="shared" si="9"/>
        <v>1205.2328471999997</v>
      </c>
      <c r="K22" s="27">
        <f t="shared" si="9"/>
        <v>1242.5979743999994</v>
      </c>
      <c r="L22" s="27">
        <f t="shared" si="9"/>
        <v>1207.1107007999994</v>
      </c>
      <c r="M22" s="27">
        <f t="shared" si="9"/>
        <v>1126.1950920000004</v>
      </c>
      <c r="N22" s="27">
        <f t="shared" si="9"/>
        <v>1071.7068095999998</v>
      </c>
      <c r="O22" s="27">
        <f t="shared" si="9"/>
        <v>953.7519599999996</v>
      </c>
      <c r="P22" s="27">
        <f t="shared" si="9"/>
        <v>968.12377919999994</v>
      </c>
      <c r="Q22" s="27">
        <f t="shared" si="9"/>
        <v>888.93681840000011</v>
      </c>
      <c r="R22" s="27">
        <f t="shared" si="9"/>
        <v>892.06059600000003</v>
      </c>
      <c r="S22" s="27">
        <f t="shared" si="9"/>
        <v>875.63920320000011</v>
      </c>
      <c r="T22" s="27">
        <f t="shared" si="9"/>
        <v>837.47615040000005</v>
      </c>
      <c r="U22" s="27">
        <f t="shared" si="9"/>
        <v>874.09601280000015</v>
      </c>
      <c r="V22" s="27">
        <f t="shared" si="9"/>
        <v>814.34432159999938</v>
      </c>
      <c r="W22" s="27">
        <f t="shared" si="9"/>
        <v>840.31792559999985</v>
      </c>
      <c r="X22" s="27">
        <f t="shared" ref="X22" si="10">SUM(X23:X24)</f>
        <v>798.63766559999999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794.56332240000006</v>
      </c>
      <c r="D23" s="8">
        <f>FC_IND_E!D23+FC_TRA_E!D23+FC_OTH_E!D23</f>
        <v>794.56332239999995</v>
      </c>
      <c r="E23" s="8">
        <f>FC_IND_E!E23+FC_TRA_E!E23+FC_OTH_E!E23</f>
        <v>789.00684479999984</v>
      </c>
      <c r="F23" s="8">
        <f>FC_IND_E!F23+FC_TRA_E!F23+FC_OTH_E!F23</f>
        <v>784.83939119999968</v>
      </c>
      <c r="G23" s="8">
        <f>FC_IND_E!G23+FC_TRA_E!G23+FC_OTH_E!G23</f>
        <v>784.83939119999991</v>
      </c>
      <c r="H23" s="8">
        <f>FC_IND_E!H23+FC_TRA_E!H23+FC_OTH_E!H23</f>
        <v>812.15241119999973</v>
      </c>
      <c r="I23" s="8">
        <f>FC_IND_E!I23+FC_TRA_E!I23+FC_OTH_E!I23</f>
        <v>868.53991680000024</v>
      </c>
      <c r="J23" s="8">
        <f>FC_IND_E!J23+FC_TRA_E!J23+FC_OTH_E!J23</f>
        <v>828.04872239999986</v>
      </c>
      <c r="K23" s="8">
        <f>FC_IND_E!K23+FC_TRA_E!K23+FC_OTH_E!K23</f>
        <v>772.92927359999965</v>
      </c>
      <c r="L23" s="8">
        <f>FC_IND_E!L23+FC_TRA_E!L23+FC_OTH_E!L23</f>
        <v>749.49369119999972</v>
      </c>
      <c r="M23" s="8">
        <f>FC_IND_E!M23+FC_TRA_E!M23+FC_OTH_E!M23</f>
        <v>735.26611680000019</v>
      </c>
      <c r="N23" s="8">
        <f>FC_IND_E!N23+FC_TRA_E!N23+FC_OTH_E!N23</f>
        <v>722.85915599999987</v>
      </c>
      <c r="O23" s="8">
        <f>FC_IND_E!O23+FC_TRA_E!O23+FC_OTH_E!O23</f>
        <v>568.40846399999975</v>
      </c>
      <c r="P23" s="8">
        <f>FC_IND_E!P23+FC_TRA_E!P23+FC_OTH_E!P23</f>
        <v>567.81698400000005</v>
      </c>
      <c r="Q23" s="8">
        <f>FC_IND_E!Q23+FC_TRA_E!Q23+FC_OTH_E!Q23</f>
        <v>568.22491439999999</v>
      </c>
      <c r="R23" s="8">
        <f>FC_IND_E!R23+FC_TRA_E!R23+FC_OTH_E!R23</f>
        <v>568.53935279999996</v>
      </c>
      <c r="S23" s="8">
        <f>FC_IND_E!S23+FC_TRA_E!S23+FC_OTH_E!S23</f>
        <v>568.60918560000005</v>
      </c>
      <c r="T23" s="8">
        <f>FC_IND_E!T23+FC_TRA_E!T23+FC_OTH_E!T23</f>
        <v>568.418004</v>
      </c>
      <c r="U23" s="8">
        <f>FC_IND_E!U23+FC_TRA_E!U23+FC_OTH_E!U23</f>
        <v>568.60727760000009</v>
      </c>
      <c r="V23" s="8">
        <f>FC_IND_E!V23+FC_TRA_E!V23+FC_OTH_E!V23</f>
        <v>566.75155679999955</v>
      </c>
      <c r="W23" s="8">
        <f>FC_IND_E!W23+FC_TRA_E!W23+FC_OTH_E!W23</f>
        <v>566.75155679999989</v>
      </c>
      <c r="X23" s="8">
        <f>FC_IND_E!X23+FC_TRA_E!X23+FC_OTH_E!X23</f>
        <v>566.7515568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550.49043599999993</v>
      </c>
      <c r="D24" s="8">
        <f>FC_IND_E!D24+FC_TRA_E!D24+FC_OTH_E!D24</f>
        <v>501.33959279999982</v>
      </c>
      <c r="E24" s="8">
        <f>FC_IND_E!E24+FC_TRA_E!E24+FC_OTH_E!E24</f>
        <v>513.13599359999989</v>
      </c>
      <c r="F24" s="8">
        <f>FC_IND_E!F24+FC_TRA_E!F24+FC_OTH_E!F24</f>
        <v>418.76593199999985</v>
      </c>
      <c r="G24" s="8">
        <f>FC_IND_E!G24+FC_TRA_E!G24+FC_OTH_E!G24</f>
        <v>399.10551839999988</v>
      </c>
      <c r="H24" s="8">
        <f>FC_IND_E!H24+FC_TRA_E!H24+FC_OTH_E!H24</f>
        <v>402.76239119999991</v>
      </c>
      <c r="I24" s="8">
        <f>FC_IND_E!I24+FC_TRA_E!I24+FC_OTH_E!I24</f>
        <v>392.1752808</v>
      </c>
      <c r="J24" s="8">
        <f>FC_IND_E!J24+FC_TRA_E!J24+FC_OTH_E!J24</f>
        <v>377.18412479999984</v>
      </c>
      <c r="K24" s="8">
        <f>FC_IND_E!K24+FC_TRA_E!K24+FC_OTH_E!K24</f>
        <v>469.66870079999984</v>
      </c>
      <c r="L24" s="8">
        <f>FC_IND_E!L24+FC_TRA_E!L24+FC_OTH_E!L24</f>
        <v>457.61700959999962</v>
      </c>
      <c r="M24" s="8">
        <f>FC_IND_E!M24+FC_TRA_E!M24+FC_OTH_E!M24</f>
        <v>390.92897520000008</v>
      </c>
      <c r="N24" s="8">
        <f>FC_IND_E!N24+FC_TRA_E!N24+FC_OTH_E!N24</f>
        <v>348.84765359999989</v>
      </c>
      <c r="O24" s="8">
        <f>FC_IND_E!O24+FC_TRA_E!O24+FC_OTH_E!O24</f>
        <v>385.34349599999985</v>
      </c>
      <c r="P24" s="8">
        <f>FC_IND_E!P24+FC_TRA_E!P24+FC_OTH_E!P24</f>
        <v>400.30679519999995</v>
      </c>
      <c r="Q24" s="8">
        <f>FC_IND_E!Q24+FC_TRA_E!Q24+FC_OTH_E!Q24</f>
        <v>320.71190400000012</v>
      </c>
      <c r="R24" s="8">
        <f>FC_IND_E!R24+FC_TRA_E!R24+FC_OTH_E!R24</f>
        <v>323.52124320000001</v>
      </c>
      <c r="S24" s="8">
        <f>FC_IND_E!S24+FC_TRA_E!S24+FC_OTH_E!S24</f>
        <v>307.03001760000006</v>
      </c>
      <c r="T24" s="8">
        <f>FC_IND_E!T24+FC_TRA_E!T24+FC_OTH_E!T24</f>
        <v>269.0581464</v>
      </c>
      <c r="U24" s="8">
        <f>FC_IND_E!U24+FC_TRA_E!U24+FC_OTH_E!U24</f>
        <v>305.48873520000006</v>
      </c>
      <c r="V24" s="8">
        <f>FC_IND_E!V24+FC_TRA_E!V24+FC_OTH_E!V24</f>
        <v>247.59276479999983</v>
      </c>
      <c r="W24" s="8">
        <f>FC_IND_E!W24+FC_TRA_E!W24+FC_OTH_E!W24</f>
        <v>273.56636879999996</v>
      </c>
      <c r="X24" s="8">
        <f>FC_IND_E!X24+FC_TRA_E!X24+FC_OTH_E!X24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19916.115516719998</v>
      </c>
      <c r="D26" s="27">
        <f t="shared" si="11"/>
        <v>20700.867508920001</v>
      </c>
      <c r="E26" s="27">
        <f t="shared" si="11"/>
        <v>20604.233001960001</v>
      </c>
      <c r="F26" s="27">
        <f t="shared" si="11"/>
        <v>20951.192499839999</v>
      </c>
      <c r="G26" s="27">
        <f t="shared" si="11"/>
        <v>21584.029312080005</v>
      </c>
      <c r="H26" s="27">
        <f t="shared" si="11"/>
        <v>22819.039336080004</v>
      </c>
      <c r="I26" s="27">
        <f t="shared" si="11"/>
        <v>23741.813512799999</v>
      </c>
      <c r="J26" s="27">
        <f t="shared" si="11"/>
        <v>23503.405876919995</v>
      </c>
      <c r="K26" s="27">
        <f t="shared" si="11"/>
        <v>23070.956315399995</v>
      </c>
      <c r="L26" s="27">
        <f t="shared" si="11"/>
        <v>20420.107241759993</v>
      </c>
      <c r="M26" s="27">
        <f t="shared" si="11"/>
        <v>19809.253053000004</v>
      </c>
      <c r="N26" s="27">
        <f t="shared" si="11"/>
        <v>17862.179429160002</v>
      </c>
      <c r="O26" s="27">
        <f t="shared" si="11"/>
        <v>16977.82580676</v>
      </c>
      <c r="P26" s="27">
        <f t="shared" si="11"/>
        <v>17030.073740399996</v>
      </c>
      <c r="Q26" s="27">
        <f t="shared" si="11"/>
        <v>16820.800674839997</v>
      </c>
      <c r="R26" s="27">
        <f t="shared" si="11"/>
        <v>17182.01815308</v>
      </c>
      <c r="S26" s="27">
        <f t="shared" si="11"/>
        <v>18031.512815639999</v>
      </c>
      <c r="T26" s="27">
        <f t="shared" si="11"/>
        <v>17737.653739320001</v>
      </c>
      <c r="U26" s="27">
        <f t="shared" si="11"/>
        <v>18350.975134079999</v>
      </c>
      <c r="V26" s="27">
        <f t="shared" si="11"/>
        <v>18229.280671080003</v>
      </c>
      <c r="W26" s="27">
        <f t="shared" si="11"/>
        <v>16785.575787600003</v>
      </c>
      <c r="X26" s="27">
        <f t="shared" si="11"/>
        <v>17135.007560280006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19916.115516719998</v>
      </c>
      <c r="D33" s="19">
        <f t="shared" si="14"/>
        <v>20700.867508920001</v>
      </c>
      <c r="E33" s="19">
        <f t="shared" si="14"/>
        <v>20604.233001960001</v>
      </c>
      <c r="F33" s="19">
        <f t="shared" si="14"/>
        <v>20951.192499839999</v>
      </c>
      <c r="G33" s="19">
        <f t="shared" si="14"/>
        <v>21584.029312080005</v>
      </c>
      <c r="H33" s="19">
        <f t="shared" si="14"/>
        <v>22819.039336080004</v>
      </c>
      <c r="I33" s="19">
        <f t="shared" si="14"/>
        <v>23741.813512799999</v>
      </c>
      <c r="J33" s="19">
        <f t="shared" si="14"/>
        <v>23503.405876919995</v>
      </c>
      <c r="K33" s="19">
        <f t="shared" si="14"/>
        <v>23070.956315399995</v>
      </c>
      <c r="L33" s="19">
        <f t="shared" si="14"/>
        <v>20420.107241759993</v>
      </c>
      <c r="M33" s="19">
        <f t="shared" si="14"/>
        <v>19809.253053000004</v>
      </c>
      <c r="N33" s="19">
        <f t="shared" si="14"/>
        <v>17862.179429160002</v>
      </c>
      <c r="O33" s="19">
        <f t="shared" si="14"/>
        <v>16977.82580676</v>
      </c>
      <c r="P33" s="19">
        <f t="shared" si="14"/>
        <v>17030.073740399996</v>
      </c>
      <c r="Q33" s="19">
        <f t="shared" si="14"/>
        <v>16820.800674839997</v>
      </c>
      <c r="R33" s="19">
        <f t="shared" si="14"/>
        <v>17182.01815308</v>
      </c>
      <c r="S33" s="19">
        <f t="shared" si="14"/>
        <v>18031.512815639999</v>
      </c>
      <c r="T33" s="19">
        <f t="shared" si="14"/>
        <v>17737.653739320001</v>
      </c>
      <c r="U33" s="19">
        <f t="shared" si="14"/>
        <v>18350.975134079999</v>
      </c>
      <c r="V33" s="19">
        <f t="shared" si="14"/>
        <v>18229.280671080003</v>
      </c>
      <c r="W33" s="19">
        <f t="shared" si="14"/>
        <v>16785.575787600003</v>
      </c>
      <c r="X33" s="19">
        <f t="shared" ref="X33" si="15">SUM(X34:X50)</f>
        <v>17135.007560280006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405.15008220000004</v>
      </c>
      <c r="D36" s="8">
        <f>FC_IND_E!D36+FC_TRA_E!D36+FC_OTH_E!D36</f>
        <v>415.54378800000006</v>
      </c>
      <c r="E36" s="8">
        <f>FC_IND_E!E36+FC_TRA_E!E36+FC_OTH_E!E36</f>
        <v>394.24208615999999</v>
      </c>
      <c r="F36" s="8">
        <f>FC_IND_E!F36+FC_TRA_E!F36+FC_OTH_E!F36</f>
        <v>387.88024320000005</v>
      </c>
      <c r="G36" s="8">
        <f>FC_IND_E!G36+FC_TRA_E!G36+FC_OTH_E!G36</f>
        <v>393.5933172</v>
      </c>
      <c r="H36" s="8">
        <f>FC_IND_E!H36+FC_TRA_E!H36+FC_OTH_E!H36</f>
        <v>440.01459899999998</v>
      </c>
      <c r="I36" s="8">
        <f>FC_IND_E!I36+FC_TRA_E!I36+FC_OTH_E!I36</f>
        <v>429.70130784000014</v>
      </c>
      <c r="J36" s="8">
        <f>FC_IND_E!J36+FC_TRA_E!J36+FC_OTH_E!J36</f>
        <v>425.44909980000011</v>
      </c>
      <c r="K36" s="8">
        <f>FC_IND_E!K36+FC_TRA_E!K36+FC_OTH_E!K36</f>
        <v>434.12320440000002</v>
      </c>
      <c r="L36" s="8">
        <f>FC_IND_E!L36+FC_TRA_E!L36+FC_OTH_E!L36</f>
        <v>304.32375324000009</v>
      </c>
      <c r="M36" s="8">
        <f>FC_IND_E!M36+FC_TRA_E!M36+FC_OTH_E!M36</f>
        <v>393.86659068000006</v>
      </c>
      <c r="N36" s="8">
        <f>FC_IND_E!N36+FC_TRA_E!N36+FC_OTH_E!N36</f>
        <v>379.4083109999998</v>
      </c>
      <c r="O36" s="8">
        <f>FC_IND_E!O36+FC_TRA_E!O36+FC_OTH_E!O36</f>
        <v>362.56712291999992</v>
      </c>
      <c r="P36" s="8">
        <f>FC_IND_E!P36+FC_TRA_E!P36+FC_OTH_E!P36</f>
        <v>444.04873343999992</v>
      </c>
      <c r="Q36" s="8">
        <f>FC_IND_E!Q36+FC_TRA_E!Q36+FC_OTH_E!Q36</f>
        <v>397.08930959999998</v>
      </c>
      <c r="R36" s="8">
        <f>FC_IND_E!R36+FC_TRA_E!R36+FC_OTH_E!R36</f>
        <v>403.99860816000012</v>
      </c>
      <c r="S36" s="8">
        <f>FC_IND_E!S36+FC_TRA_E!S36+FC_OTH_E!S36</f>
        <v>433.32246540000006</v>
      </c>
      <c r="T36" s="8">
        <f>FC_IND_E!T36+FC_TRA_E!T36+FC_OTH_E!T36</f>
        <v>441.08247816000028</v>
      </c>
      <c r="U36" s="8">
        <f>FC_IND_E!U36+FC_TRA_E!U36+FC_OTH_E!U36</f>
        <v>479.03500800000012</v>
      </c>
      <c r="V36" s="8">
        <f>FC_IND_E!V36+FC_TRA_E!V36+FC_OTH_E!V36</f>
        <v>476.25638687999987</v>
      </c>
      <c r="W36" s="8">
        <f>FC_IND_E!W36+FC_TRA_E!W36+FC_OTH_E!W36</f>
        <v>459.4649468400001</v>
      </c>
      <c r="X36" s="8">
        <f>FC_IND_E!X36+FC_TRA_E!X36+FC_OTH_E!X36</f>
        <v>470.49197472000003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4613.3963845199996</v>
      </c>
      <c r="D37" s="8">
        <f>FC_IND_E!D37+FC_TRA_E!D37+FC_OTH_E!D37</f>
        <v>4792.6175774399999</v>
      </c>
      <c r="E37" s="8">
        <f>FC_IND_E!E37+FC_TRA_E!E37+FC_OTH_E!E37</f>
        <v>4897.6780960799988</v>
      </c>
      <c r="F37" s="8">
        <f>FC_IND_E!F37+FC_TRA_E!F37+FC_OTH_E!F37</f>
        <v>4891.4979775200009</v>
      </c>
      <c r="G37" s="8">
        <f>FC_IND_E!G37+FC_TRA_E!G37+FC_OTH_E!G37</f>
        <v>5027.4588394800012</v>
      </c>
      <c r="H37" s="8">
        <f>FC_IND_E!H37+FC_TRA_E!H37+FC_OTH_E!H37</f>
        <v>5290.1103855599995</v>
      </c>
      <c r="I37" s="8">
        <f>FC_IND_E!I37+FC_TRA_E!I37+FC_OTH_E!I37</f>
        <v>5799.9631813199985</v>
      </c>
      <c r="J37" s="8">
        <f>FC_IND_E!J37+FC_TRA_E!J37+FC_OTH_E!J37</f>
        <v>5626.9223564399981</v>
      </c>
      <c r="K37" s="8">
        <f>FC_IND_E!K37+FC_TRA_E!K37+FC_OTH_E!K37</f>
        <v>5271.5702793599994</v>
      </c>
      <c r="L37" s="8">
        <f>FC_IND_E!L37+FC_TRA_E!L37+FC_OTH_E!L37</f>
        <v>4783.3473995999984</v>
      </c>
      <c r="M37" s="8">
        <f>FC_IND_E!M37+FC_TRA_E!M37+FC_OTH_E!M37</f>
        <v>4431.0853818000014</v>
      </c>
      <c r="N37" s="8">
        <f>FC_IND_E!N37+FC_TRA_E!N37+FC_OTH_E!N37</f>
        <v>3942.8627515200014</v>
      </c>
      <c r="O37" s="8">
        <f>FC_IND_E!O37+FC_TRA_E!O37+FC_OTH_E!O37</f>
        <v>3720.38147712</v>
      </c>
      <c r="P37" s="8">
        <f>FC_IND_E!P37+FC_TRA_E!P37+FC_OTH_E!P37</f>
        <v>3442.2798841199988</v>
      </c>
      <c r="Q37" s="8">
        <f>FC_IND_E!Q37+FC_TRA_E!Q37+FC_OTH_E!Q37</f>
        <v>3420.6497186399997</v>
      </c>
      <c r="R37" s="8">
        <f>FC_IND_E!R37+FC_TRA_E!R37+FC_OTH_E!R37</f>
        <v>2960.2371229199994</v>
      </c>
      <c r="S37" s="8">
        <f>FC_IND_E!S37+FC_TRA_E!S37+FC_OTH_E!S37</f>
        <v>2910.7966734000011</v>
      </c>
      <c r="T37" s="8">
        <f>FC_IND_E!T37+FC_TRA_E!T37+FC_OTH_E!T37</f>
        <v>2623.7774178000009</v>
      </c>
      <c r="U37" s="8">
        <f>FC_IND_E!U37+FC_TRA_E!U37+FC_OTH_E!U37</f>
        <v>2391.5077955999996</v>
      </c>
      <c r="V37" s="8">
        <f>FC_IND_E!V37+FC_TRA_E!V37+FC_OTH_E!V37</f>
        <v>2265.8200210800005</v>
      </c>
      <c r="W37" s="8">
        <f>FC_IND_E!W37+FC_TRA_E!W37+FC_OTH_E!W37</f>
        <v>1678.2816481199998</v>
      </c>
      <c r="X37" s="8">
        <f>FC_IND_E!X37+FC_TRA_E!X37+FC_OTH_E!X37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3.1212719999999998</v>
      </c>
      <c r="D38" s="8">
        <f>FC_IND_E!D38+FC_TRA_E!D38+FC_OTH_E!D38</f>
        <v>3.1212719999999998</v>
      </c>
      <c r="E38" s="8">
        <f>FC_IND_E!E38+FC_TRA_E!E38+FC_OTH_E!E38</f>
        <v>3.1212720000000003</v>
      </c>
      <c r="F38" s="8">
        <f>FC_IND_E!F38+FC_TRA_E!F38+FC_OTH_E!F38</f>
        <v>3.1212719999999994</v>
      </c>
      <c r="G38" s="8">
        <f>FC_IND_E!G38+FC_TRA_E!G38+FC_OTH_E!G38</f>
        <v>3.1212719999999998</v>
      </c>
      <c r="H38" s="8">
        <f>FC_IND_E!H38+FC_TRA_E!H38+FC_OTH_E!H38</f>
        <v>6.2425440000000014</v>
      </c>
      <c r="I38" s="8">
        <f>FC_IND_E!I38+FC_TRA_E!I38+FC_OTH_E!I38</f>
        <v>3.1212719999999994</v>
      </c>
      <c r="J38" s="8">
        <f>FC_IND_E!J38+FC_TRA_E!J38+FC_OTH_E!J38</f>
        <v>3.1212719999999998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95.123700000000014</v>
      </c>
      <c r="D40" s="8">
        <f>FC_IND_E!D40+FC_TRA_E!D40+FC_OTH_E!D40</f>
        <v>114.14844000000002</v>
      </c>
      <c r="E40" s="8">
        <f>FC_IND_E!E40+FC_TRA_E!E40+FC_OTH_E!E40</f>
        <v>120.49001999999999</v>
      </c>
      <c r="F40" s="8">
        <f>FC_IND_E!F40+FC_TRA_E!F40+FC_OTH_E!F40</f>
        <v>114.14844000000001</v>
      </c>
      <c r="G40" s="8">
        <f>FC_IND_E!G40+FC_TRA_E!G40+FC_OTH_E!G40</f>
        <v>110.97764999999997</v>
      </c>
      <c r="H40" s="8">
        <f>FC_IND_E!H40+FC_TRA_E!H40+FC_OTH_E!H40</f>
        <v>130.00239000000002</v>
      </c>
      <c r="I40" s="8">
        <f>FC_IND_E!I40+FC_TRA_E!I40+FC_OTH_E!I40</f>
        <v>164.88108000000003</v>
      </c>
      <c r="J40" s="8">
        <f>FC_IND_E!J40+FC_TRA_E!J40+FC_OTH_E!J40</f>
        <v>155.36871000000002</v>
      </c>
      <c r="K40" s="8">
        <f>FC_IND_E!K40+FC_TRA_E!K40+FC_OTH_E!K40</f>
        <v>123.66080999999998</v>
      </c>
      <c r="L40" s="8">
        <f>FC_IND_E!L40+FC_TRA_E!L40+FC_OTH_E!L40</f>
        <v>91.952910000000031</v>
      </c>
      <c r="M40" s="8">
        <f>FC_IND_E!M40+FC_TRA_E!M40+FC_OTH_E!M40</f>
        <v>79.269750000000002</v>
      </c>
      <c r="N40" s="8">
        <f>FC_IND_E!N40+FC_TRA_E!N40+FC_OTH_E!N40</f>
        <v>19.024740000000001</v>
      </c>
      <c r="O40" s="8">
        <f>FC_IND_E!O40+FC_TRA_E!O40+FC_OTH_E!O40</f>
        <v>19.024740000000005</v>
      </c>
      <c r="P40" s="8">
        <f>FC_IND_E!P40+FC_TRA_E!P40+FC_OTH_E!P40</f>
        <v>19.024740000000001</v>
      </c>
      <c r="Q40" s="8">
        <f>FC_IND_E!Q40+FC_TRA_E!Q40+FC_OTH_E!Q40</f>
        <v>19.024740000000001</v>
      </c>
      <c r="R40" s="8">
        <f>FC_IND_E!R40+FC_TRA_E!R40+FC_OTH_E!R40</f>
        <v>19.024740000000001</v>
      </c>
      <c r="S40" s="8">
        <f>FC_IND_E!S40+FC_TRA_E!S40+FC_OTH_E!S40</f>
        <v>9.5123700000000007</v>
      </c>
      <c r="T40" s="8">
        <f>FC_IND_E!T40+FC_TRA_E!T40+FC_OTH_E!T40</f>
        <v>15.127644960000003</v>
      </c>
      <c r="U40" s="8">
        <f>FC_IND_E!U40+FC_TRA_E!U40+FC_OTH_E!U40</f>
        <v>14.705994599999999</v>
      </c>
      <c r="V40" s="8">
        <f>FC_IND_E!V40+FC_TRA_E!V40+FC_OTH_E!V40</f>
        <v>15.733330560000001</v>
      </c>
      <c r="W40" s="8">
        <f>FC_IND_E!W40+FC_TRA_E!W40+FC_OTH_E!W40</f>
        <v>11.452893479999998</v>
      </c>
      <c r="X40" s="8">
        <f>FC_IND_E!X40+FC_TRA_E!X40+FC_OTH_E!X40</f>
        <v>17.125372080000002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1986.0547302000004</v>
      </c>
      <c r="D41" s="8">
        <f>FC_IND_E!D41+FC_TRA_E!D41+FC_OTH_E!D41</f>
        <v>2246.6281816800006</v>
      </c>
      <c r="E41" s="8">
        <f>FC_IND_E!E41+FC_TRA_E!E41+FC_OTH_E!E41</f>
        <v>2310.1853083200003</v>
      </c>
      <c r="F41" s="8">
        <f>FC_IND_E!F41+FC_TRA_E!F41+FC_OTH_E!F41</f>
        <v>2504.0217837600007</v>
      </c>
      <c r="G41" s="8">
        <f>FC_IND_E!G41+FC_TRA_E!G41+FC_OTH_E!G41</f>
        <v>2694.6926460000013</v>
      </c>
      <c r="H41" s="8">
        <f>FC_IND_E!H41+FC_TRA_E!H41+FC_OTH_E!H41</f>
        <v>2767.2677582399997</v>
      </c>
      <c r="I41" s="8">
        <f>FC_IND_E!I41+FC_TRA_E!I41+FC_OTH_E!I41</f>
        <v>2756.8422007199997</v>
      </c>
      <c r="J41" s="8">
        <f>FC_IND_E!J41+FC_TRA_E!J41+FC_OTH_E!J41</f>
        <v>2747.7828007200001</v>
      </c>
      <c r="K41" s="8">
        <f>FC_IND_E!K41+FC_TRA_E!K41+FC_OTH_E!K41</f>
        <v>3056.8701157199989</v>
      </c>
      <c r="L41" s="8">
        <f>FC_IND_E!L41+FC_TRA_E!L41+FC_OTH_E!L41</f>
        <v>3186.1865797199985</v>
      </c>
      <c r="M41" s="8">
        <f>FC_IND_E!M41+FC_TRA_E!M41+FC_OTH_E!M41</f>
        <v>3379.6350540000008</v>
      </c>
      <c r="N41" s="8">
        <f>FC_IND_E!N41+FC_TRA_E!N41+FC_OTH_E!N41</f>
        <v>2671.272802800001</v>
      </c>
      <c r="O41" s="8">
        <f>FC_IND_E!O41+FC_TRA_E!O41+FC_OTH_E!O41</f>
        <v>2282.9716472399996</v>
      </c>
      <c r="P41" s="8">
        <f>FC_IND_E!P41+FC_TRA_E!P41+FC_OTH_E!P41</f>
        <v>2361.6799732799986</v>
      </c>
      <c r="Q41" s="8">
        <f>FC_IND_E!Q41+FC_TRA_E!Q41+FC_OTH_E!Q41</f>
        <v>2237.8995791999996</v>
      </c>
      <c r="R41" s="8">
        <f>FC_IND_E!R41+FC_TRA_E!R41+FC_OTH_E!R41</f>
        <v>2590.85173248</v>
      </c>
      <c r="S41" s="8">
        <f>FC_IND_E!S41+FC_TRA_E!S41+FC_OTH_E!S41</f>
        <v>2726.8636107599978</v>
      </c>
      <c r="T41" s="8">
        <f>FC_IND_E!T41+FC_TRA_E!T41+FC_OTH_E!T41</f>
        <v>2585.0035015199987</v>
      </c>
      <c r="U41" s="8">
        <f>FC_IND_E!U41+FC_TRA_E!U41+FC_OTH_E!U41</f>
        <v>2812.6108317599987</v>
      </c>
      <c r="V41" s="8">
        <f>FC_IND_E!V41+FC_TRA_E!V41+FC_OTH_E!V41</f>
        <v>2740.9256114400009</v>
      </c>
      <c r="W41" s="8">
        <f>FC_IND_E!W41+FC_TRA_E!W41+FC_OTH_E!W41</f>
        <v>3221.0670816000029</v>
      </c>
      <c r="X41" s="8">
        <f>FC_IND_E!X41+FC_TRA_E!X41+FC_OTH_E!X41</f>
        <v>2841.1689078000027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9604.2440426399971</v>
      </c>
      <c r="D43" s="8">
        <f>FC_IND_E!D43+FC_TRA_E!D43+FC_OTH_E!D43</f>
        <v>9949.384532879998</v>
      </c>
      <c r="E43" s="8">
        <f>FC_IND_E!E43+FC_TRA_E!E43+FC_OTH_E!E43</f>
        <v>10057.477552200002</v>
      </c>
      <c r="F43" s="8">
        <f>FC_IND_E!F43+FC_TRA_E!F43+FC_OTH_E!F43</f>
        <v>10272.052360439999</v>
      </c>
      <c r="G43" s="8">
        <f>FC_IND_E!G43+FC_TRA_E!G43+FC_OTH_E!G43</f>
        <v>10641.823334999999</v>
      </c>
      <c r="H43" s="8">
        <f>FC_IND_E!H43+FC_TRA_E!H43+FC_OTH_E!H43</f>
        <v>11333.302601400002</v>
      </c>
      <c r="I43" s="8">
        <f>FC_IND_E!I43+FC_TRA_E!I43+FC_OTH_E!I43</f>
        <v>11724.562427760002</v>
      </c>
      <c r="J43" s="8">
        <f>FC_IND_E!J43+FC_TRA_E!J43+FC_OTH_E!J43</f>
        <v>12100.629471839999</v>
      </c>
      <c r="K43" s="8">
        <f>FC_IND_E!K43+FC_TRA_E!K43+FC_OTH_E!K43</f>
        <v>11954.833127639999</v>
      </c>
      <c r="L43" s="8">
        <f>FC_IND_E!L43+FC_TRA_E!L43+FC_OTH_E!L43</f>
        <v>10611.125127719997</v>
      </c>
      <c r="M43" s="8">
        <f>FC_IND_E!M43+FC_TRA_E!M43+FC_OTH_E!M43</f>
        <v>9982.0663675200012</v>
      </c>
      <c r="N43" s="8">
        <f>FC_IND_E!N43+FC_TRA_E!N43+FC_OTH_E!N43</f>
        <v>9828.3037694400009</v>
      </c>
      <c r="O43" s="8">
        <f>FC_IND_E!O43+FC_TRA_E!O43+FC_OTH_E!O43</f>
        <v>9681.5158783199986</v>
      </c>
      <c r="P43" s="8">
        <f>FC_IND_E!P43+FC_TRA_E!P43+FC_OTH_E!P43</f>
        <v>9736.0768346399982</v>
      </c>
      <c r="Q43" s="8">
        <f>FC_IND_E!Q43+FC_TRA_E!Q43+FC_OTH_E!Q43</f>
        <v>9877.6060858799992</v>
      </c>
      <c r="R43" s="8">
        <f>FC_IND_E!R43+FC_TRA_E!R43+FC_OTH_E!R43</f>
        <v>10457.375867640001</v>
      </c>
      <c r="S43" s="8">
        <f>FC_IND_E!S43+FC_TRA_E!S43+FC_OTH_E!S43</f>
        <v>11219.417955719999</v>
      </c>
      <c r="T43" s="8">
        <f>FC_IND_E!T43+FC_TRA_E!T43+FC_OTH_E!T43</f>
        <v>11346.704357040002</v>
      </c>
      <c r="U43" s="8">
        <f>FC_IND_E!U43+FC_TRA_E!U43+FC_OTH_E!U43</f>
        <v>11863.65856104</v>
      </c>
      <c r="V43" s="8">
        <f>FC_IND_E!V43+FC_TRA_E!V43+FC_OTH_E!V43</f>
        <v>11990.1697578</v>
      </c>
      <c r="W43" s="8">
        <f>FC_IND_E!W43+FC_TRA_E!W43+FC_OTH_E!W43</f>
        <v>10681.397981279999</v>
      </c>
      <c r="X43" s="8">
        <f>FC_IND_E!X43+FC_TRA_E!X43+FC_OTH_E!X43</f>
        <v>11243.687513760002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2310.7668141600011</v>
      </c>
      <c r="D44" s="8">
        <f>FC_IND_E!D44+FC_TRA_E!D44+FC_OTH_E!D44</f>
        <v>1959.6829219200008</v>
      </c>
      <c r="E44" s="8">
        <f>FC_IND_E!E44+FC_TRA_E!E44+FC_OTH_E!E44</f>
        <v>1780.9498512000007</v>
      </c>
      <c r="F44" s="8">
        <f>FC_IND_E!F44+FC_TRA_E!F44+FC_OTH_E!F44</f>
        <v>1653.2834119200002</v>
      </c>
      <c r="G44" s="8">
        <f>FC_IND_E!G44+FC_TRA_E!G44+FC_OTH_E!G44</f>
        <v>1659.6662184000006</v>
      </c>
      <c r="H44" s="8">
        <f>FC_IND_E!H44+FC_TRA_E!H44+FC_OTH_E!H44</f>
        <v>1646.8994908800005</v>
      </c>
      <c r="I44" s="8">
        <f>FC_IND_E!I44+FC_TRA_E!I44+FC_OTH_E!I44</f>
        <v>1736.2668621600001</v>
      </c>
      <c r="J44" s="8">
        <f>FC_IND_E!J44+FC_TRA_E!J44+FC_OTH_E!J44</f>
        <v>1274.0557651200002</v>
      </c>
      <c r="K44" s="8">
        <f>FC_IND_E!K44+FC_TRA_E!K44+FC_OTH_E!K44</f>
        <v>1174.2940072800004</v>
      </c>
      <c r="L44" s="8">
        <f>FC_IND_E!L44+FC_TRA_E!L44+FC_OTH_E!L44</f>
        <v>834.8979484800002</v>
      </c>
      <c r="M44" s="8">
        <f>FC_IND_E!M44+FC_TRA_E!M44+FC_OTH_E!M44</f>
        <v>1095.0134040000003</v>
      </c>
      <c r="N44" s="8">
        <f>FC_IND_E!N44+FC_TRA_E!N44+FC_OTH_E!N44</f>
        <v>631.97223840000004</v>
      </c>
      <c r="O44" s="8">
        <f>FC_IND_E!O44+FC_TRA_E!O44+FC_OTH_E!O44</f>
        <v>430.28118216000001</v>
      </c>
      <c r="P44" s="8">
        <f>FC_IND_E!P44+FC_TRA_E!P44+FC_OTH_E!P44</f>
        <v>523.66291992000004</v>
      </c>
      <c r="Q44" s="8">
        <f>FC_IND_E!Q44+FC_TRA_E!Q44+FC_OTH_E!Q44</f>
        <v>301.8487615200001</v>
      </c>
      <c r="R44" s="8">
        <f>FC_IND_E!R44+FC_TRA_E!R44+FC_OTH_E!R44</f>
        <v>142.54999488000001</v>
      </c>
      <c r="S44" s="8">
        <f>FC_IND_E!S44+FC_TRA_E!S44+FC_OTH_E!S44</f>
        <v>99.634419360000024</v>
      </c>
      <c r="T44" s="8">
        <f>FC_IND_E!T44+FC_TRA_E!T44+FC_OTH_E!T44</f>
        <v>102.12323184000002</v>
      </c>
      <c r="U44" s="8">
        <f>FC_IND_E!U44+FC_TRA_E!U44+FC_OTH_E!U44</f>
        <v>100.58820408</v>
      </c>
      <c r="V44" s="8">
        <f>FC_IND_E!V44+FC_TRA_E!V44+FC_OTH_E!V44</f>
        <v>96.231946320000034</v>
      </c>
      <c r="W44" s="8">
        <f>FC_IND_E!W44+FC_TRA_E!W44+FC_OTH_E!W44</f>
        <v>95.420825279999988</v>
      </c>
      <c r="X44" s="8">
        <f>FC_IND_E!X44+FC_TRA_E!X44+FC_OTH_E!X44</f>
        <v>69.916348799999994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898.25849099999982</v>
      </c>
      <c r="D48" s="8">
        <f>FC_IND_E!D48+FC_TRA_E!D48+FC_OTH_E!D48</f>
        <v>1219.7407950000002</v>
      </c>
      <c r="E48" s="8">
        <f>FC_IND_E!E48+FC_TRA_E!E48+FC_OTH_E!E48</f>
        <v>1040.0888159999997</v>
      </c>
      <c r="F48" s="8">
        <f>FC_IND_E!F48+FC_TRA_E!F48+FC_OTH_E!F48</f>
        <v>1125.187011</v>
      </c>
      <c r="G48" s="8">
        <f>FC_IND_E!G48+FC_TRA_E!G48+FC_OTH_E!G48</f>
        <v>1052.6960340000001</v>
      </c>
      <c r="H48" s="8">
        <f>FC_IND_E!H48+FC_TRA_E!H48+FC_OTH_E!H48</f>
        <v>1205.1995670000001</v>
      </c>
      <c r="I48" s="8">
        <f>FC_IND_E!I48+FC_TRA_E!I48+FC_OTH_E!I48</f>
        <v>1126.4751809999998</v>
      </c>
      <c r="J48" s="8">
        <f>FC_IND_E!J48+FC_TRA_E!J48+FC_OTH_E!J48</f>
        <v>1170.076401</v>
      </c>
      <c r="K48" s="8">
        <f>FC_IND_E!K48+FC_TRA_E!K48+FC_OTH_E!K48</f>
        <v>1055.6047709999998</v>
      </c>
      <c r="L48" s="8">
        <f>FC_IND_E!L48+FC_TRA_E!L48+FC_OTH_E!L48</f>
        <v>608.27352300000007</v>
      </c>
      <c r="M48" s="8">
        <f>FC_IND_E!M48+FC_TRA_E!M48+FC_OTH_E!M48</f>
        <v>448.31650500000001</v>
      </c>
      <c r="N48" s="8">
        <f>FC_IND_E!N48+FC_TRA_E!N48+FC_OTH_E!N48</f>
        <v>389.33481599999999</v>
      </c>
      <c r="O48" s="8">
        <f>FC_IND_E!O48+FC_TRA_E!O48+FC_OTH_E!O48</f>
        <v>481.08375899999999</v>
      </c>
      <c r="P48" s="8">
        <f>FC_IND_E!P48+FC_TRA_E!P48+FC_OTH_E!P48</f>
        <v>503.30065499999989</v>
      </c>
      <c r="Q48" s="8">
        <f>FC_IND_E!Q48+FC_TRA_E!Q48+FC_OTH_E!Q48</f>
        <v>566.68247999999994</v>
      </c>
      <c r="R48" s="8">
        <f>FC_IND_E!R48+FC_TRA_E!R48+FC_OTH_E!R48</f>
        <v>607.98008700000014</v>
      </c>
      <c r="S48" s="8">
        <f>FC_IND_E!S48+FC_TRA_E!S48+FC_OTH_E!S48</f>
        <v>631.96532100000002</v>
      </c>
      <c r="T48" s="8">
        <f>FC_IND_E!T48+FC_TRA_E!T48+FC_OTH_E!T48</f>
        <v>623.8351080000001</v>
      </c>
      <c r="U48" s="8">
        <f>FC_IND_E!U48+FC_TRA_E!U48+FC_OTH_E!U48</f>
        <v>688.86873900000001</v>
      </c>
      <c r="V48" s="8">
        <f>FC_IND_E!V48+FC_TRA_E!V48+FC_OTH_E!V48</f>
        <v>644.14361700000006</v>
      </c>
      <c r="W48" s="8">
        <f>FC_IND_E!W48+FC_TRA_E!W48+FC_OTH_E!W48</f>
        <v>638.49041099999988</v>
      </c>
      <c r="X48" s="8">
        <f>FC_IND_E!X48+FC_TRA_E!X48+FC_OTH_E!X48</f>
        <v>714.768327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2819.7657219600001</v>
      </c>
      <c r="D51" s="27">
        <f>FC_IND_E!D51+FC_TRA_E!D51+FC_OTH_E!D51</f>
        <v>2898.93424392</v>
      </c>
      <c r="E51" s="27">
        <f>FC_IND_E!E51+FC_TRA_E!E51+FC_OTH_E!E51</f>
        <v>2811.4855639200005</v>
      </c>
      <c r="F51" s="27">
        <f>FC_IND_E!F51+FC_TRA_E!F51+FC_OTH_E!F51</f>
        <v>3000.0661178399996</v>
      </c>
      <c r="G51" s="27">
        <f>FC_IND_E!G51+FC_TRA_E!G51+FC_OTH_E!G51</f>
        <v>3171.8728839600003</v>
      </c>
      <c r="H51" s="27">
        <f>FC_IND_E!H51+FC_TRA_E!H51+FC_OTH_E!H51</f>
        <v>3209.1948900000002</v>
      </c>
      <c r="I51" s="27">
        <f>FC_IND_E!I51+FC_TRA_E!I51+FC_OTH_E!I51</f>
        <v>3444.8500983599997</v>
      </c>
      <c r="J51" s="27">
        <f>FC_IND_E!J51+FC_TRA_E!J51+FC_OTH_E!J51</f>
        <v>3404.2870382400006</v>
      </c>
      <c r="K51" s="27">
        <f>FC_IND_E!K51+FC_TRA_E!K51+FC_OTH_E!K51</f>
        <v>3651.6751128000005</v>
      </c>
      <c r="L51" s="27">
        <f>FC_IND_E!L51+FC_TRA_E!L51+FC_OTH_E!L51</f>
        <v>3425.4164973600004</v>
      </c>
      <c r="M51" s="27">
        <f>FC_IND_E!M51+FC_TRA_E!M51+FC_OTH_E!M51</f>
        <v>3725.9796301200004</v>
      </c>
      <c r="N51" s="27">
        <f>FC_IND_E!N51+FC_TRA_E!N51+FC_OTH_E!N51</f>
        <v>3529.5810026400004</v>
      </c>
      <c r="O51" s="27">
        <f>FC_IND_E!O51+FC_TRA_E!O51+FC_OTH_E!O51</f>
        <v>3807.6130738800011</v>
      </c>
      <c r="P51" s="27">
        <f>FC_IND_E!P51+FC_TRA_E!P51+FC_OTH_E!P51</f>
        <v>3824.0336336400005</v>
      </c>
      <c r="Q51" s="27">
        <f>FC_IND_E!Q51+FC_TRA_E!Q51+FC_OTH_E!Q51</f>
        <v>3795.4278172800014</v>
      </c>
      <c r="R51" s="27">
        <f>FC_IND_E!R51+FC_TRA_E!R51+FC_OTH_E!R51</f>
        <v>4019.8641476400016</v>
      </c>
      <c r="S51" s="27">
        <f>FC_IND_E!S51+FC_TRA_E!S51+FC_OTH_E!S51</f>
        <v>4204.7773099200003</v>
      </c>
      <c r="T51" s="27">
        <f>FC_IND_E!T51+FC_TRA_E!T51+FC_OTH_E!T51</f>
        <v>4268.9892801599999</v>
      </c>
      <c r="U51" s="27">
        <f>FC_IND_E!U51+FC_TRA_E!U51+FC_OTH_E!U51</f>
        <v>4598.2270976400014</v>
      </c>
      <c r="V51" s="27">
        <f>FC_IND_E!V51+FC_TRA_E!V51+FC_OTH_E!V51</f>
        <v>4623.5492463600012</v>
      </c>
      <c r="W51" s="27">
        <f>FC_IND_E!W51+FC_TRA_E!W51+FC_OTH_E!W51</f>
        <v>4588.2943009199998</v>
      </c>
      <c r="X51" s="27">
        <f>FC_IND_E!X51+FC_TRA_E!X51+FC_OTH_E!X51</f>
        <v>4556.2341607200033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29.306744104604391</v>
      </c>
      <c r="M52" s="27">
        <f t="shared" si="16"/>
        <v>16.707120533459999</v>
      </c>
      <c r="N52" s="27">
        <f t="shared" si="16"/>
        <v>38.755515087434731</v>
      </c>
      <c r="O52" s="27">
        <f t="shared" si="16"/>
        <v>91.042520368934532</v>
      </c>
      <c r="P52" s="27">
        <f t="shared" si="16"/>
        <v>198.57936156692992</v>
      </c>
      <c r="Q52" s="27">
        <f t="shared" si="16"/>
        <v>196.58739101639043</v>
      </c>
      <c r="R52" s="27">
        <f t="shared" si="16"/>
        <v>213.56654554804879</v>
      </c>
      <c r="S52" s="27">
        <f t="shared" si="16"/>
        <v>200.97715489829235</v>
      </c>
      <c r="T52" s="27">
        <f t="shared" si="16"/>
        <v>282.10684224846727</v>
      </c>
      <c r="U52" s="27">
        <f t="shared" si="16"/>
        <v>300.5104069853694</v>
      </c>
      <c r="V52" s="27">
        <f t="shared" si="16"/>
        <v>324.45018223991281</v>
      </c>
      <c r="W52" s="27">
        <f t="shared" si="16"/>
        <v>273.62549768092788</v>
      </c>
      <c r="X52" s="27">
        <f t="shared" ref="X52" si="17">SUM(X53:X54)</f>
        <v>295.04033071793998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1.8888011999999998</v>
      </c>
      <c r="P53" s="8">
        <f>FC_IND_E!P53+FC_TRA_E!P53+FC_OTH_E!P53</f>
        <v>0.55186560000000007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29.306744104604391</v>
      </c>
      <c r="M54" s="45">
        <f>FC_IND_E!M54+FC_TRA_E!M54+FC_OTH_E!M54</f>
        <v>16.707120533459999</v>
      </c>
      <c r="N54" s="45">
        <f>FC_IND_E!N54+FC_TRA_E!N54+FC_OTH_E!N54</f>
        <v>38.755515087434731</v>
      </c>
      <c r="O54" s="45">
        <f>FC_IND_E!O54+FC_TRA_E!O54+FC_OTH_E!O54</f>
        <v>89.153719168934529</v>
      </c>
      <c r="P54" s="45">
        <f>FC_IND_E!P54+FC_TRA_E!P54+FC_OTH_E!P54</f>
        <v>198.02749596692991</v>
      </c>
      <c r="Q54" s="45">
        <f>FC_IND_E!Q54+FC_TRA_E!Q54+FC_OTH_E!Q54</f>
        <v>196.58739101639043</v>
      </c>
      <c r="R54" s="45">
        <f>FC_IND_E!R54+FC_TRA_E!R54+FC_OTH_E!R54</f>
        <v>213.56654554804879</v>
      </c>
      <c r="S54" s="45">
        <f>FC_IND_E!S54+FC_TRA_E!S54+FC_OTH_E!S54</f>
        <v>200.97715489829235</v>
      </c>
      <c r="T54" s="45">
        <f>FC_IND_E!T54+FC_TRA_E!T54+FC_OTH_E!T54</f>
        <v>282.10684224846727</v>
      </c>
      <c r="U54" s="45">
        <f>FC_IND_E!U54+FC_TRA_E!U54+FC_OTH_E!U54</f>
        <v>300.5104069853694</v>
      </c>
      <c r="V54" s="45">
        <f>FC_IND_E!V54+FC_TRA_E!V54+FC_OTH_E!V54</f>
        <v>324.45018223991281</v>
      </c>
      <c r="W54" s="45">
        <f>FC_IND_E!W54+FC_TRA_E!W54+FC_OTH_E!W54</f>
        <v>273.62549768092788</v>
      </c>
      <c r="X54" s="45">
        <f>FC_IND_E!X54+FC_TRA_E!X54+FC_OTH_E!X54</f>
        <v>295.04033071793998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540.67547519999994</v>
      </c>
      <c r="D61" s="49">
        <f t="shared" si="18"/>
        <v>598.02503040000011</v>
      </c>
      <c r="E61" s="49">
        <f t="shared" si="18"/>
        <v>597.34886400000005</v>
      </c>
      <c r="F61" s="49">
        <f t="shared" si="18"/>
        <v>573.67839312000001</v>
      </c>
      <c r="G61" s="49">
        <f t="shared" si="18"/>
        <v>667.9180116</v>
      </c>
      <c r="H61" s="49">
        <f t="shared" si="18"/>
        <v>842.41480968000008</v>
      </c>
      <c r="I61" s="49">
        <f t="shared" si="18"/>
        <v>868.70845511999994</v>
      </c>
      <c r="J61" s="49">
        <f t="shared" si="18"/>
        <v>920.62978055999986</v>
      </c>
      <c r="K61" s="49">
        <f t="shared" si="18"/>
        <v>972.15933743999994</v>
      </c>
      <c r="L61" s="49">
        <f t="shared" si="18"/>
        <v>1075.5373543200001</v>
      </c>
      <c r="M61" s="49">
        <f t="shared" si="18"/>
        <v>1166.0150412</v>
      </c>
      <c r="N61" s="49">
        <f t="shared" si="18"/>
        <v>1110.6191793600001</v>
      </c>
      <c r="O61" s="49">
        <f t="shared" si="18"/>
        <v>1093.0803307199999</v>
      </c>
      <c r="P61" s="49">
        <f t="shared" si="18"/>
        <v>1203.7123389599999</v>
      </c>
      <c r="Q61" s="49">
        <f t="shared" si="18"/>
        <v>1387.0139004</v>
      </c>
      <c r="R61" s="49">
        <f t="shared" si="18"/>
        <v>1425.6753940799997</v>
      </c>
      <c r="S61" s="49">
        <f t="shared" si="18"/>
        <v>1418.8169887200002</v>
      </c>
      <c r="T61" s="49">
        <f t="shared" si="18"/>
        <v>1599.15702096</v>
      </c>
      <c r="U61" s="49">
        <f t="shared" si="18"/>
        <v>1596.33423864</v>
      </c>
      <c r="V61" s="49">
        <f t="shared" si="18"/>
        <v>1619.5898440799999</v>
      </c>
      <c r="W61" s="49">
        <f t="shared" si="18"/>
        <v>1570.1677847999999</v>
      </c>
      <c r="X61" s="49">
        <f t="shared" si="18"/>
        <v>1550.0594879999999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530.84747519999996</v>
      </c>
      <c r="D62" s="52">
        <f>FC_IND_E!D62+FC_TRA_E!D62+FC_OTH_E!D62</f>
        <v>588.19703040000013</v>
      </c>
      <c r="E62" s="52">
        <f>FC_IND_E!E62+FC_TRA_E!E62+FC_OTH_E!E62</f>
        <v>587.52086400000007</v>
      </c>
      <c r="F62" s="52">
        <f>FC_IND_E!F62+FC_TRA_E!F62+FC_OTH_E!F62</f>
        <v>558.00823679999996</v>
      </c>
      <c r="G62" s="52">
        <f>FC_IND_E!G62+FC_TRA_E!G62+FC_OTH_E!G62</f>
        <v>650.82810240000003</v>
      </c>
      <c r="H62" s="52">
        <f>FC_IND_E!H62+FC_TRA_E!H62+FC_OTH_E!H62</f>
        <v>823.35738240000001</v>
      </c>
      <c r="I62" s="52">
        <f>FC_IND_E!I62+FC_TRA_E!I62+FC_OTH_E!I62</f>
        <v>846.81273599999997</v>
      </c>
      <c r="J62" s="52">
        <f>FC_IND_E!J62+FC_TRA_E!J62+FC_OTH_E!J62</f>
        <v>844.85116799999992</v>
      </c>
      <c r="K62" s="52">
        <f>FC_IND_E!K62+FC_TRA_E!K62+FC_OTH_E!K62</f>
        <v>794.93299200000001</v>
      </c>
      <c r="L62" s="52">
        <f>FC_IND_E!L62+FC_TRA_E!L62+FC_OTH_E!L62</f>
        <v>806.57216640000001</v>
      </c>
      <c r="M62" s="52">
        <f>FC_IND_E!M62+FC_TRA_E!M62+FC_OTH_E!M62</f>
        <v>845.56604160000006</v>
      </c>
      <c r="N62" s="52">
        <f>FC_IND_E!N62+FC_TRA_E!N62+FC_OTH_E!N62</f>
        <v>770.81114879999996</v>
      </c>
      <c r="O62" s="52">
        <f>FC_IND_E!O62+FC_TRA_E!O62+FC_OTH_E!O62</f>
        <v>737.54674559999989</v>
      </c>
      <c r="P62" s="52">
        <f>FC_IND_E!P62+FC_TRA_E!P62+FC_OTH_E!P62</f>
        <v>790.8433344</v>
      </c>
      <c r="Q62" s="52">
        <f>FC_IND_E!Q62+FC_TRA_E!Q62+FC_OTH_E!Q62</f>
        <v>919.97700480000003</v>
      </c>
      <c r="R62" s="52">
        <f>FC_IND_E!R62+FC_TRA_E!R62+FC_OTH_E!R62</f>
        <v>912.08597759999975</v>
      </c>
      <c r="S62" s="52">
        <f>FC_IND_E!S62+FC_TRA_E!S62+FC_OTH_E!S62</f>
        <v>905.04973440000015</v>
      </c>
      <c r="T62" s="52">
        <f>FC_IND_E!T62+FC_TRA_E!T62+FC_OTH_E!T62</f>
        <v>930.42996479999977</v>
      </c>
      <c r="U62" s="52">
        <f>FC_IND_E!U62+FC_TRA_E!U62+FC_OTH_E!U62</f>
        <v>946.16000640000004</v>
      </c>
      <c r="V62" s="52">
        <f>FC_IND_E!V62+FC_TRA_E!V62+FC_OTH_E!V62</f>
        <v>869.34758399999987</v>
      </c>
      <c r="W62" s="52">
        <f>FC_IND_E!W62+FC_TRA_E!W62+FC_OTH_E!W62</f>
        <v>843.35529599999995</v>
      </c>
      <c r="X62" s="52">
        <f>FC_IND_E!X62+FC_TRA_E!X62+FC_OTH_E!X62</f>
        <v>797.48242560000006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9.8280000000000012</v>
      </c>
      <c r="D64" s="52">
        <f>FC_IND_E!D64+FC_TRA_E!D64+FC_OTH_E!D64</f>
        <v>9.8280000000000012</v>
      </c>
      <c r="E64" s="52">
        <f>FC_IND_E!E64+FC_TRA_E!E64+FC_OTH_E!E64</f>
        <v>9.8280000000000012</v>
      </c>
      <c r="F64" s="52">
        <f>FC_IND_E!F64+FC_TRA_E!F64+FC_OTH_E!F64</f>
        <v>15.670156320000002</v>
      </c>
      <c r="G64" s="52">
        <f>FC_IND_E!G64+FC_TRA_E!G64+FC_OTH_E!G64</f>
        <v>17.089909200000001</v>
      </c>
      <c r="H64" s="52">
        <f>FC_IND_E!H64+FC_TRA_E!H64+FC_OTH_E!H64</f>
        <v>15.82249032</v>
      </c>
      <c r="I64" s="52">
        <f>FC_IND_E!I64+FC_TRA_E!I64+FC_OTH_E!I64</f>
        <v>13.969715760000003</v>
      </c>
      <c r="J64" s="52">
        <f>FC_IND_E!J64+FC_TRA_E!J64+FC_OTH_E!J64</f>
        <v>11.853943920000006</v>
      </c>
      <c r="K64" s="52">
        <f>FC_IND_E!K64+FC_TRA_E!K64+FC_OTH_E!K64</f>
        <v>11.661904800000002</v>
      </c>
      <c r="L64" s="52">
        <f>FC_IND_E!L64+FC_TRA_E!L64+FC_OTH_E!L64</f>
        <v>17.9783604</v>
      </c>
      <c r="M64" s="52">
        <f>FC_IND_E!M64+FC_TRA_E!M64+FC_OTH_E!M64</f>
        <v>19.149464880000004</v>
      </c>
      <c r="N64" s="52">
        <f>FC_IND_E!N64+FC_TRA_E!N64+FC_OTH_E!N64</f>
        <v>21.612951360000004</v>
      </c>
      <c r="O64" s="52">
        <f>FC_IND_E!O64+FC_TRA_E!O64+FC_OTH_E!O64</f>
        <v>20.06169984000001</v>
      </c>
      <c r="P64" s="52">
        <f>FC_IND_E!P64+FC_TRA_E!P64+FC_OTH_E!P64</f>
        <v>16.209713520000001</v>
      </c>
      <c r="Q64" s="52">
        <f>FC_IND_E!Q64+FC_TRA_E!Q64+FC_OTH_E!Q64</f>
        <v>18.631725840000001</v>
      </c>
      <c r="R64" s="52">
        <f>FC_IND_E!R64+FC_TRA_E!R64+FC_OTH_E!R64</f>
        <v>20.211085439999998</v>
      </c>
      <c r="S64" s="52">
        <f>FC_IND_E!S64+FC_TRA_E!S64+FC_OTH_E!S64</f>
        <v>21.275064720000003</v>
      </c>
      <c r="T64" s="52">
        <f>FC_IND_E!T64+FC_TRA_E!T64+FC_OTH_E!T64</f>
        <v>22.26906864</v>
      </c>
      <c r="U64" s="52">
        <f>FC_IND_E!U64+FC_TRA_E!U64+FC_OTH_E!U64</f>
        <v>22.354572240000003</v>
      </c>
      <c r="V64" s="52">
        <f>FC_IND_E!V64+FC_TRA_E!V64+FC_OTH_E!V64</f>
        <v>23.287446000000013</v>
      </c>
      <c r="W64" s="52">
        <f>FC_IND_E!W64+FC_TRA_E!W64+FC_OTH_E!W64</f>
        <v>27.764886239999989</v>
      </c>
      <c r="X64" s="52">
        <f>FC_IND_E!X64+FC_TRA_E!X64+FC_OTH_E!X64</f>
        <v>28.360856160000004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21.377159999999996</v>
      </c>
      <c r="M65" s="52">
        <f>FC_IND_E!M65+FC_TRA_E!M65+FC_OTH_E!M65</f>
        <v>26.655119999999997</v>
      </c>
      <c r="N65" s="52">
        <f>FC_IND_E!N65+FC_TRA_E!N65+FC_OTH_E!N65</f>
        <v>44.526600000000002</v>
      </c>
      <c r="O65" s="52">
        <f>FC_IND_E!O65+FC_TRA_E!O65+FC_OTH_E!O65</f>
        <v>82.737719999999982</v>
      </c>
      <c r="P65" s="52">
        <f>FC_IND_E!P65+FC_TRA_E!P65+FC_OTH_E!P65</f>
        <v>95.31899999999996</v>
      </c>
      <c r="Q65" s="52">
        <f>FC_IND_E!Q65+FC_TRA_E!Q65+FC_OTH_E!Q65</f>
        <v>109.25495999999998</v>
      </c>
      <c r="R65" s="52">
        <f>FC_IND_E!R65+FC_TRA_E!R65+FC_OTH_E!R65</f>
        <v>130.35708</v>
      </c>
      <c r="S65" s="52">
        <f>FC_IND_E!S65+FC_TRA_E!S65+FC_OTH_E!S65</f>
        <v>158.90651999999997</v>
      </c>
      <c r="T65" s="52">
        <f>FC_IND_E!T65+FC_TRA_E!T65+FC_OTH_E!T65</f>
        <v>170.06076000000002</v>
      </c>
      <c r="U65" s="52">
        <f>FC_IND_E!U65+FC_TRA_E!U65+FC_OTH_E!U65</f>
        <v>170.40564000000003</v>
      </c>
      <c r="V65" s="52">
        <f>FC_IND_E!V65+FC_TRA_E!V65+FC_OTH_E!V65</f>
        <v>169.15859999999998</v>
      </c>
      <c r="W65" s="52">
        <f>FC_IND_E!W65+FC_TRA_E!W65+FC_OTH_E!W65</f>
        <v>181.56167999999994</v>
      </c>
      <c r="X65" s="52">
        <f>FC_IND_E!X65+FC_TRA_E!X65+FC_OTH_E!X65</f>
        <v>195.32159999999999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2.6252639999999997E-2</v>
      </c>
      <c r="I67" s="52">
        <f>FC_IND_E!I67+FC_TRA_E!I67+FC_OTH_E!I67</f>
        <v>1.9118548800000001</v>
      </c>
      <c r="J67" s="52">
        <f>FC_IND_E!J67+FC_TRA_E!J67+FC_OTH_E!J67</f>
        <v>10.40726016</v>
      </c>
      <c r="K67" s="52">
        <f>FC_IND_E!K67+FC_TRA_E!K67+FC_OTH_E!K67</f>
        <v>53.70805871999999</v>
      </c>
      <c r="L67" s="52">
        <f>FC_IND_E!L67+FC_TRA_E!L67+FC_OTH_E!L67</f>
        <v>67.616350559999987</v>
      </c>
      <c r="M67" s="52">
        <f>FC_IND_E!M67+FC_TRA_E!M67+FC_OTH_E!M67</f>
        <v>89.404767360000008</v>
      </c>
      <c r="N67" s="52">
        <f>FC_IND_E!N67+FC_TRA_E!N67+FC_OTH_E!N67</f>
        <v>70.081804799999986</v>
      </c>
      <c r="O67" s="52">
        <f>FC_IND_E!O67+FC_TRA_E!O67+FC_OTH_E!O67</f>
        <v>84.907409760000007</v>
      </c>
      <c r="P67" s="52">
        <f>FC_IND_E!P67+FC_TRA_E!P67+FC_OTH_E!P67</f>
        <v>82.136354399999988</v>
      </c>
      <c r="Q67" s="52">
        <f>FC_IND_E!Q67+FC_TRA_E!Q67+FC_OTH_E!Q67</f>
        <v>73.51503839999998</v>
      </c>
      <c r="R67" s="52">
        <f>FC_IND_E!R67+FC_TRA_E!R67+FC_OTH_E!R67</f>
        <v>71.556285599999981</v>
      </c>
      <c r="S67" s="52">
        <f>FC_IND_E!S67+FC_TRA_E!S67+FC_OTH_E!S67</f>
        <v>79.342614720000014</v>
      </c>
      <c r="T67" s="52">
        <f>FC_IND_E!T67+FC_TRA_E!T67+FC_OTH_E!T67</f>
        <v>87.770476800000012</v>
      </c>
      <c r="U67" s="52">
        <f>FC_IND_E!U67+FC_TRA_E!U67+FC_OTH_E!U67</f>
        <v>80.854817759999989</v>
      </c>
      <c r="V67" s="52">
        <f>FC_IND_E!V67+FC_TRA_E!V67+FC_OTH_E!V67</f>
        <v>77.646643200000014</v>
      </c>
      <c r="W67" s="52">
        <f>FC_IND_E!W67+FC_TRA_E!W67+FC_OTH_E!W67</f>
        <v>57.621741120000017</v>
      </c>
      <c r="X67" s="52">
        <f>FC_IND_E!X67+FC_TRA_E!X67+FC_OTH_E!X67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0.93923280000000009</v>
      </c>
      <c r="I68" s="52">
        <f>FC_IND_E!I68+FC_TRA_E!I68+FC_OTH_E!I68</f>
        <v>3.9083299199999999</v>
      </c>
      <c r="J68" s="52">
        <f>FC_IND_E!J68+FC_TRA_E!J68+FC_OTH_E!J68</f>
        <v>4.6576771200000007</v>
      </c>
      <c r="K68" s="52">
        <f>FC_IND_E!K68+FC_TRA_E!K68+FC_OTH_E!K68</f>
        <v>7.916827679999999</v>
      </c>
      <c r="L68" s="52">
        <f>FC_IND_E!L68+FC_TRA_E!L68+FC_OTH_E!L68</f>
        <v>3.9478363200000013</v>
      </c>
      <c r="M68" s="52">
        <f>FC_IND_E!M68+FC_TRA_E!M68+FC_OTH_E!M68</f>
        <v>6.9482836799999994</v>
      </c>
      <c r="N68" s="52">
        <f>FC_IND_E!N68+FC_TRA_E!N68+FC_OTH_E!N68</f>
        <v>1.34857008</v>
      </c>
      <c r="O68" s="52">
        <f>FC_IND_E!O68+FC_TRA_E!O68+FC_OTH_E!O68</f>
        <v>1.1795846399999999</v>
      </c>
      <c r="P68" s="52">
        <f>FC_IND_E!P68+FC_TRA_E!P68+FC_OTH_E!P68</f>
        <v>0.79191215999999987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2.2694515200000001</v>
      </c>
      <c r="I69" s="52">
        <f>FC_IND_E!I69+FC_TRA_E!I69+FC_OTH_E!I69</f>
        <v>2.1058185599999999</v>
      </c>
      <c r="J69" s="52">
        <f>FC_IND_E!J69+FC_TRA_E!J69+FC_OTH_E!J69</f>
        <v>48.859731359999998</v>
      </c>
      <c r="K69" s="52">
        <f>FC_IND_E!K69+FC_TRA_E!K69+FC_OTH_E!K69</f>
        <v>103.93955423999999</v>
      </c>
      <c r="L69" s="52">
        <f>FC_IND_E!L69+FC_TRA_E!L69+FC_OTH_E!L69</f>
        <v>158.04548063999997</v>
      </c>
      <c r="M69" s="52">
        <f>FC_IND_E!M69+FC_TRA_E!M69+FC_OTH_E!M69</f>
        <v>178.29136367999999</v>
      </c>
      <c r="N69" s="52">
        <f>FC_IND_E!N69+FC_TRA_E!N69+FC_OTH_E!N69</f>
        <v>202.23810432000005</v>
      </c>
      <c r="O69" s="52">
        <f>FC_IND_E!O69+FC_TRA_E!O69+FC_OTH_E!O69</f>
        <v>166.64717087999998</v>
      </c>
      <c r="P69" s="52">
        <f>FC_IND_E!P69+FC_TRA_E!P69+FC_OTH_E!P69</f>
        <v>218.41202447999999</v>
      </c>
      <c r="Q69" s="52">
        <f>FC_IND_E!Q69+FC_TRA_E!Q69+FC_OTH_E!Q69</f>
        <v>265.63517135999996</v>
      </c>
      <c r="R69" s="52">
        <f>FC_IND_E!R69+FC_TRA_E!R69+FC_OTH_E!R69</f>
        <v>291.46496544000001</v>
      </c>
      <c r="S69" s="52">
        <f>FC_IND_E!S69+FC_TRA_E!S69+FC_OTH_E!S69</f>
        <v>254.24305488000002</v>
      </c>
      <c r="T69" s="52">
        <f>FC_IND_E!T69+FC_TRA_E!T69+FC_OTH_E!T69</f>
        <v>388.62675072000002</v>
      </c>
      <c r="U69" s="52">
        <f>FC_IND_E!U69+FC_TRA_E!U69+FC_OTH_E!U69</f>
        <v>376.55920223999988</v>
      </c>
      <c r="V69" s="52">
        <f>FC_IND_E!V69+FC_TRA_E!V69+FC_OTH_E!V69</f>
        <v>480.14957088</v>
      </c>
      <c r="W69" s="52">
        <f>FC_IND_E!W69+FC_TRA_E!W69+FC_OTH_E!W69</f>
        <v>459.86418143999992</v>
      </c>
      <c r="X69" s="52">
        <f>FC_IND_E!X69+FC_TRA_E!X69+FC_OTH_E!X69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5244.1990066800008</v>
      </c>
      <c r="D2" s="21">
        <f t="shared" ref="D2:X2" si="0">SUM(D3,D17,D22,D25,D26,D51,D52)</f>
        <v>5189.0650002000011</v>
      </c>
      <c r="E2" s="21">
        <f t="shared" si="0"/>
        <v>4840.9126740000011</v>
      </c>
      <c r="F2" s="21">
        <f t="shared" si="0"/>
        <v>4982.1225721199999</v>
      </c>
      <c r="G2" s="21">
        <f t="shared" si="0"/>
        <v>5044.8209986800011</v>
      </c>
      <c r="H2" s="21">
        <f t="shared" si="0"/>
        <v>5230.2246818400008</v>
      </c>
      <c r="I2" s="21">
        <f t="shared" si="0"/>
        <v>5197.2130749600001</v>
      </c>
      <c r="J2" s="21">
        <f t="shared" si="0"/>
        <v>4752.25839576</v>
      </c>
      <c r="K2" s="21">
        <f t="shared" si="0"/>
        <v>4552.6719362399999</v>
      </c>
      <c r="L2" s="21">
        <f t="shared" si="0"/>
        <v>3404.1929913046047</v>
      </c>
      <c r="M2" s="21">
        <f t="shared" si="0"/>
        <v>3504.4228631334604</v>
      </c>
      <c r="N2" s="21">
        <f t="shared" si="0"/>
        <v>3050.0446361674349</v>
      </c>
      <c r="O2" s="21">
        <f t="shared" si="0"/>
        <v>3109.8923805289346</v>
      </c>
      <c r="P2" s="21">
        <f t="shared" si="0"/>
        <v>3330.6291916869295</v>
      </c>
      <c r="Q2" s="21">
        <f t="shared" si="0"/>
        <v>3564.4265341763908</v>
      </c>
      <c r="R2" s="21">
        <f t="shared" si="0"/>
        <v>3564.8520956280495</v>
      </c>
      <c r="S2" s="21">
        <f t="shared" si="0"/>
        <v>3675.408052578292</v>
      </c>
      <c r="T2" s="21">
        <f t="shared" si="0"/>
        <v>3834.6097764084675</v>
      </c>
      <c r="U2" s="21">
        <f t="shared" si="0"/>
        <v>4053.9255543053696</v>
      </c>
      <c r="V2" s="21">
        <f t="shared" si="0"/>
        <v>4017.9324910399127</v>
      </c>
      <c r="W2" s="21">
        <f t="shared" si="0"/>
        <v>3885.5165871209283</v>
      </c>
      <c r="X2" s="21">
        <f t="shared" si="0"/>
        <v>4152.9005122379413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446.12917271999999</v>
      </c>
      <c r="D3" s="24">
        <f t="shared" si="1"/>
        <v>511.81400159999998</v>
      </c>
      <c r="E3" s="24">
        <f t="shared" si="1"/>
        <v>483.77195063999994</v>
      </c>
      <c r="F3" s="24">
        <f t="shared" si="1"/>
        <v>694.72503143999995</v>
      </c>
      <c r="G3" s="24">
        <f t="shared" si="1"/>
        <v>768.87005183999997</v>
      </c>
      <c r="H3" s="24">
        <f t="shared" si="1"/>
        <v>838.45497383999998</v>
      </c>
      <c r="I3" s="24">
        <f t="shared" si="1"/>
        <v>723.32185463999986</v>
      </c>
      <c r="J3" s="24">
        <f t="shared" si="1"/>
        <v>735.78328559999989</v>
      </c>
      <c r="K3" s="24">
        <f t="shared" si="1"/>
        <v>653.36572224000008</v>
      </c>
      <c r="L3" s="24">
        <f t="shared" si="1"/>
        <v>445.17390192000005</v>
      </c>
      <c r="M3" s="24">
        <f t="shared" si="1"/>
        <v>491.41207368000005</v>
      </c>
      <c r="N3" s="24">
        <f t="shared" si="1"/>
        <v>432.39609072000007</v>
      </c>
      <c r="O3" s="24">
        <f t="shared" si="1"/>
        <v>384.23750111999988</v>
      </c>
      <c r="P3" s="24">
        <f t="shared" si="1"/>
        <v>325.64823983999997</v>
      </c>
      <c r="Q3" s="24">
        <f t="shared" si="1"/>
        <v>423.76630031999991</v>
      </c>
      <c r="R3" s="24">
        <f t="shared" si="1"/>
        <v>419.33118744000006</v>
      </c>
      <c r="S3" s="24">
        <f t="shared" si="1"/>
        <v>421.74099000000001</v>
      </c>
      <c r="T3" s="24">
        <f t="shared" si="1"/>
        <v>405.05252832000002</v>
      </c>
      <c r="U3" s="24">
        <f t="shared" si="1"/>
        <v>417.55652928000001</v>
      </c>
      <c r="V3" s="24">
        <f t="shared" si="1"/>
        <v>313.49433455999997</v>
      </c>
      <c r="W3" s="24">
        <f t="shared" si="1"/>
        <v>301.38299928000004</v>
      </c>
      <c r="X3" s="24">
        <f t="shared" ref="X3" si="2">SUM(X4,X8,X11)</f>
        <v>353.99475144000002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446.12917271999999</v>
      </c>
      <c r="D4" s="19">
        <f t="shared" si="3"/>
        <v>511.81400159999998</v>
      </c>
      <c r="E4" s="19">
        <f t="shared" si="3"/>
        <v>483.77195063999994</v>
      </c>
      <c r="F4" s="19">
        <f t="shared" si="3"/>
        <v>694.72503143999995</v>
      </c>
      <c r="G4" s="19">
        <f t="shared" si="3"/>
        <v>768.87005183999997</v>
      </c>
      <c r="H4" s="19">
        <f t="shared" si="3"/>
        <v>838.45497383999998</v>
      </c>
      <c r="I4" s="19">
        <f t="shared" si="3"/>
        <v>723.32185463999986</v>
      </c>
      <c r="J4" s="19">
        <f t="shared" si="3"/>
        <v>735.78328559999989</v>
      </c>
      <c r="K4" s="19">
        <f t="shared" si="3"/>
        <v>653.36572224000008</v>
      </c>
      <c r="L4" s="19">
        <f t="shared" si="3"/>
        <v>445.17390192000005</v>
      </c>
      <c r="M4" s="19">
        <f t="shared" si="3"/>
        <v>491.41207368000005</v>
      </c>
      <c r="N4" s="19">
        <f t="shared" si="3"/>
        <v>432.39609072000007</v>
      </c>
      <c r="O4" s="19">
        <f t="shared" si="3"/>
        <v>384.23750111999988</v>
      </c>
      <c r="P4" s="19">
        <f t="shared" si="3"/>
        <v>325.64823983999997</v>
      </c>
      <c r="Q4" s="19">
        <f t="shared" si="3"/>
        <v>423.76630031999991</v>
      </c>
      <c r="R4" s="19">
        <f t="shared" si="3"/>
        <v>419.33118744000006</v>
      </c>
      <c r="S4" s="19">
        <f t="shared" si="3"/>
        <v>421.74099000000001</v>
      </c>
      <c r="T4" s="19">
        <f t="shared" si="3"/>
        <v>405.05252832000002</v>
      </c>
      <c r="U4" s="19">
        <f t="shared" si="3"/>
        <v>417.55652928000001</v>
      </c>
      <c r="V4" s="19">
        <f t="shared" si="3"/>
        <v>313.49433455999997</v>
      </c>
      <c r="W4" s="19">
        <f t="shared" si="3"/>
        <v>301.38299928000004</v>
      </c>
      <c r="X4" s="19">
        <f t="shared" ref="X4" si="4">SUM(X5:X7)</f>
        <v>353.99475144000002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446.12917271999999</v>
      </c>
      <c r="D7" s="8">
        <f>FC_IND_IS_E!D7+FC_IND_NFM_E!D7+FC_IND_CPC_E!D7+FC_IND_NMM_E!D7+FC_IND_PPP_E!D7+FC_IND_FBT_E!D7+FC_IND_TE_E!D7+FC_IND_MAC_E!D7+FC_IND_TL_E!D7+FC_IND_WP_E!D7+FC_IND_MQ_E!D7+FC_IND_CON_E!D7+FC_IND_NSP_E!D7</f>
        <v>511.81400159999998</v>
      </c>
      <c r="E7" s="8">
        <f>FC_IND_IS_E!E7+FC_IND_NFM_E!E7+FC_IND_CPC_E!E7+FC_IND_NMM_E!E7+FC_IND_PPP_E!E7+FC_IND_FBT_E!E7+FC_IND_TE_E!E7+FC_IND_MAC_E!E7+FC_IND_TL_E!E7+FC_IND_WP_E!E7+FC_IND_MQ_E!E7+FC_IND_CON_E!E7+FC_IND_NSP_E!E7</f>
        <v>483.77195063999994</v>
      </c>
      <c r="F7" s="8">
        <f>FC_IND_IS_E!F7+FC_IND_NFM_E!F7+FC_IND_CPC_E!F7+FC_IND_NMM_E!F7+FC_IND_PPP_E!F7+FC_IND_FBT_E!F7+FC_IND_TE_E!F7+FC_IND_MAC_E!F7+FC_IND_TL_E!F7+FC_IND_WP_E!F7+FC_IND_MQ_E!F7+FC_IND_CON_E!F7+FC_IND_NSP_E!F7</f>
        <v>694.72503143999995</v>
      </c>
      <c r="G7" s="8">
        <f>FC_IND_IS_E!G7+FC_IND_NFM_E!G7+FC_IND_CPC_E!G7+FC_IND_NMM_E!G7+FC_IND_PPP_E!G7+FC_IND_FBT_E!G7+FC_IND_TE_E!G7+FC_IND_MAC_E!G7+FC_IND_TL_E!G7+FC_IND_WP_E!G7+FC_IND_MQ_E!G7+FC_IND_CON_E!G7+FC_IND_NSP_E!G7</f>
        <v>768.87005183999997</v>
      </c>
      <c r="H7" s="8">
        <f>FC_IND_IS_E!H7+FC_IND_NFM_E!H7+FC_IND_CPC_E!H7+FC_IND_NMM_E!H7+FC_IND_PPP_E!H7+FC_IND_FBT_E!H7+FC_IND_TE_E!H7+FC_IND_MAC_E!H7+FC_IND_TL_E!H7+FC_IND_WP_E!H7+FC_IND_MQ_E!H7+FC_IND_CON_E!H7+FC_IND_NSP_E!H7</f>
        <v>838.45497383999998</v>
      </c>
      <c r="I7" s="8">
        <f>FC_IND_IS_E!I7+FC_IND_NFM_E!I7+FC_IND_CPC_E!I7+FC_IND_NMM_E!I7+FC_IND_PPP_E!I7+FC_IND_FBT_E!I7+FC_IND_TE_E!I7+FC_IND_MAC_E!I7+FC_IND_TL_E!I7+FC_IND_WP_E!I7+FC_IND_MQ_E!I7+FC_IND_CON_E!I7+FC_IND_NSP_E!I7</f>
        <v>723.32185463999986</v>
      </c>
      <c r="J7" s="8">
        <f>FC_IND_IS_E!J7+FC_IND_NFM_E!J7+FC_IND_CPC_E!J7+FC_IND_NMM_E!J7+FC_IND_PPP_E!J7+FC_IND_FBT_E!J7+FC_IND_TE_E!J7+FC_IND_MAC_E!J7+FC_IND_TL_E!J7+FC_IND_WP_E!J7+FC_IND_MQ_E!J7+FC_IND_CON_E!J7+FC_IND_NSP_E!J7</f>
        <v>735.78328559999989</v>
      </c>
      <c r="K7" s="8">
        <f>FC_IND_IS_E!K7+FC_IND_NFM_E!K7+FC_IND_CPC_E!K7+FC_IND_NMM_E!K7+FC_IND_PPP_E!K7+FC_IND_FBT_E!K7+FC_IND_TE_E!K7+FC_IND_MAC_E!K7+FC_IND_TL_E!K7+FC_IND_WP_E!K7+FC_IND_MQ_E!K7+FC_IND_CON_E!K7+FC_IND_NSP_E!K7</f>
        <v>653.36572224000008</v>
      </c>
      <c r="L7" s="8">
        <f>FC_IND_IS_E!L7+FC_IND_NFM_E!L7+FC_IND_CPC_E!L7+FC_IND_NMM_E!L7+FC_IND_PPP_E!L7+FC_IND_FBT_E!L7+FC_IND_TE_E!L7+FC_IND_MAC_E!L7+FC_IND_TL_E!L7+FC_IND_WP_E!L7+FC_IND_MQ_E!L7+FC_IND_CON_E!L7+FC_IND_NSP_E!L7</f>
        <v>445.17390192000005</v>
      </c>
      <c r="M7" s="8">
        <f>FC_IND_IS_E!M7+FC_IND_NFM_E!M7+FC_IND_CPC_E!M7+FC_IND_NMM_E!M7+FC_IND_PPP_E!M7+FC_IND_FBT_E!M7+FC_IND_TE_E!M7+FC_IND_MAC_E!M7+FC_IND_TL_E!M7+FC_IND_WP_E!M7+FC_IND_MQ_E!M7+FC_IND_CON_E!M7+FC_IND_NSP_E!M7</f>
        <v>491.41207368000005</v>
      </c>
      <c r="N7" s="8">
        <f>FC_IND_IS_E!N7+FC_IND_NFM_E!N7+FC_IND_CPC_E!N7+FC_IND_NMM_E!N7+FC_IND_PPP_E!N7+FC_IND_FBT_E!N7+FC_IND_TE_E!N7+FC_IND_MAC_E!N7+FC_IND_TL_E!N7+FC_IND_WP_E!N7+FC_IND_MQ_E!N7+FC_IND_CON_E!N7+FC_IND_NSP_E!N7</f>
        <v>432.39609072000007</v>
      </c>
      <c r="O7" s="8">
        <f>FC_IND_IS_E!O7+FC_IND_NFM_E!O7+FC_IND_CPC_E!O7+FC_IND_NMM_E!O7+FC_IND_PPP_E!O7+FC_IND_FBT_E!O7+FC_IND_TE_E!O7+FC_IND_MAC_E!O7+FC_IND_TL_E!O7+FC_IND_WP_E!O7+FC_IND_MQ_E!O7+FC_IND_CON_E!O7+FC_IND_NSP_E!O7</f>
        <v>384.23750111999988</v>
      </c>
      <c r="P7" s="8">
        <f>FC_IND_IS_E!P7+FC_IND_NFM_E!P7+FC_IND_CPC_E!P7+FC_IND_NMM_E!P7+FC_IND_PPP_E!P7+FC_IND_FBT_E!P7+FC_IND_TE_E!P7+FC_IND_MAC_E!P7+FC_IND_TL_E!P7+FC_IND_WP_E!P7+FC_IND_MQ_E!P7+FC_IND_CON_E!P7+FC_IND_NSP_E!P7</f>
        <v>325.64823983999997</v>
      </c>
      <c r="Q7" s="8">
        <f>FC_IND_IS_E!Q7+FC_IND_NFM_E!Q7+FC_IND_CPC_E!Q7+FC_IND_NMM_E!Q7+FC_IND_PPP_E!Q7+FC_IND_FBT_E!Q7+FC_IND_TE_E!Q7+FC_IND_MAC_E!Q7+FC_IND_TL_E!Q7+FC_IND_WP_E!Q7+FC_IND_MQ_E!Q7+FC_IND_CON_E!Q7+FC_IND_NSP_E!Q7</f>
        <v>423.76630031999991</v>
      </c>
      <c r="R7" s="8">
        <f>FC_IND_IS_E!R7+FC_IND_NFM_E!R7+FC_IND_CPC_E!R7+FC_IND_NMM_E!R7+FC_IND_PPP_E!R7+FC_IND_FBT_E!R7+FC_IND_TE_E!R7+FC_IND_MAC_E!R7+FC_IND_TL_E!R7+FC_IND_WP_E!R7+FC_IND_MQ_E!R7+FC_IND_CON_E!R7+FC_IND_NSP_E!R7</f>
        <v>419.33118744000006</v>
      </c>
      <c r="S7" s="8">
        <f>FC_IND_IS_E!S7+FC_IND_NFM_E!S7+FC_IND_CPC_E!S7+FC_IND_NMM_E!S7+FC_IND_PPP_E!S7+FC_IND_FBT_E!S7+FC_IND_TE_E!S7+FC_IND_MAC_E!S7+FC_IND_TL_E!S7+FC_IND_WP_E!S7+FC_IND_MQ_E!S7+FC_IND_CON_E!S7+FC_IND_NSP_E!S7</f>
        <v>421.74099000000001</v>
      </c>
      <c r="T7" s="8">
        <f>FC_IND_IS_E!T7+FC_IND_NFM_E!T7+FC_IND_CPC_E!T7+FC_IND_NMM_E!T7+FC_IND_PPP_E!T7+FC_IND_FBT_E!T7+FC_IND_TE_E!T7+FC_IND_MAC_E!T7+FC_IND_TL_E!T7+FC_IND_WP_E!T7+FC_IND_MQ_E!T7+FC_IND_CON_E!T7+FC_IND_NSP_E!T7</f>
        <v>405.05252832000002</v>
      </c>
      <c r="U7" s="8">
        <f>FC_IND_IS_E!U7+FC_IND_NFM_E!U7+FC_IND_CPC_E!U7+FC_IND_NMM_E!U7+FC_IND_PPP_E!U7+FC_IND_FBT_E!U7+FC_IND_TE_E!U7+FC_IND_MAC_E!U7+FC_IND_TL_E!U7+FC_IND_WP_E!U7+FC_IND_MQ_E!U7+FC_IND_CON_E!U7+FC_IND_NSP_E!U7</f>
        <v>417.55652928000001</v>
      </c>
      <c r="V7" s="8">
        <f>FC_IND_IS_E!V7+FC_IND_NFM_E!V7+FC_IND_CPC_E!V7+FC_IND_NMM_E!V7+FC_IND_PPP_E!V7+FC_IND_FBT_E!V7+FC_IND_TE_E!V7+FC_IND_MAC_E!V7+FC_IND_TL_E!V7+FC_IND_WP_E!V7+FC_IND_MQ_E!V7+FC_IND_CON_E!V7+FC_IND_NSP_E!V7</f>
        <v>313.49433455999997</v>
      </c>
      <c r="W7" s="8">
        <f>FC_IND_IS_E!W7+FC_IND_NFM_E!W7+FC_IND_CPC_E!W7+FC_IND_NMM_E!W7+FC_IND_PPP_E!W7+FC_IND_FBT_E!W7+FC_IND_TE_E!W7+FC_IND_MAC_E!W7+FC_IND_TL_E!W7+FC_IND_WP_E!W7+FC_IND_MQ_E!W7+FC_IND_CON_E!W7+FC_IND_NSP_E!W7</f>
        <v>301.38299928000004</v>
      </c>
      <c r="X7" s="8">
        <f>FC_IND_IS_E!X7+FC_IND_NFM_E!X7+FC_IND_CPC_E!X7+FC_IND_NMM_E!X7+FC_IND_PPP_E!X7+FC_IND_FBT_E!X7+FC_IND_TE_E!X7+FC_IND_MAC_E!X7+FC_IND_TL_E!X7+FC_IND_WP_E!X7+FC_IND_MQ_E!X7+FC_IND_CON_E!X7+FC_IND_NSP_E!X7</f>
        <v>353.99475144000002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0.92003760000000012</v>
      </c>
      <c r="I22" s="27">
        <f t="shared" si="11"/>
        <v>0.7437383999999998</v>
      </c>
      <c r="J22" s="27">
        <f t="shared" si="11"/>
        <v>1.1127455999999998</v>
      </c>
      <c r="K22" s="27">
        <f t="shared" si="11"/>
        <v>1.3138488000000001</v>
      </c>
      <c r="L22" s="27">
        <f t="shared" si="11"/>
        <v>1.3096512</v>
      </c>
      <c r="M22" s="27">
        <f t="shared" si="11"/>
        <v>0.98681759999999985</v>
      </c>
      <c r="N22" s="27">
        <f t="shared" si="11"/>
        <v>0.95667119999999983</v>
      </c>
      <c r="O22" s="27">
        <f t="shared" si="11"/>
        <v>1.6569071999999996</v>
      </c>
      <c r="P22" s="27">
        <f t="shared" si="11"/>
        <v>1.0654271999999998</v>
      </c>
      <c r="Q22" s="27">
        <f t="shared" si="11"/>
        <v>1.4733576000000002</v>
      </c>
      <c r="R22" s="27">
        <f t="shared" si="11"/>
        <v>1.7877959999999997</v>
      </c>
      <c r="S22" s="27">
        <f t="shared" si="11"/>
        <v>1.8576288000000001</v>
      </c>
      <c r="T22" s="27">
        <f t="shared" si="11"/>
        <v>1.6664471999999999</v>
      </c>
      <c r="U22" s="27">
        <f t="shared" si="11"/>
        <v>1.8557208000000001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0.92003760000000012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0.7437383999999998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1.1127455999999998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1.3138488000000001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1.3096512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0.98681759999999985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0.95667119999999983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1.6569071999999996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1.0654271999999998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1.4733576000000002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1.7877959999999997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1.8576288000000001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1.6664471999999999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1.8557208000000001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3694.0048020000013</v>
      </c>
      <c r="D26" s="27">
        <f t="shared" si="13"/>
        <v>3586.133016360001</v>
      </c>
      <c r="E26" s="27">
        <f t="shared" si="13"/>
        <v>3310.3802257200005</v>
      </c>
      <c r="F26" s="27">
        <f t="shared" si="13"/>
        <v>3215.4528330000003</v>
      </c>
      <c r="G26" s="27">
        <f t="shared" si="13"/>
        <v>3187.3782664800005</v>
      </c>
      <c r="H26" s="27">
        <f t="shared" si="13"/>
        <v>3290.0580061200008</v>
      </c>
      <c r="I26" s="27">
        <f t="shared" si="13"/>
        <v>3262.2512648399997</v>
      </c>
      <c r="J26" s="27">
        <f t="shared" si="13"/>
        <v>2771.4311463600002</v>
      </c>
      <c r="K26" s="27">
        <f t="shared" si="13"/>
        <v>2610.34246188</v>
      </c>
      <c r="L26" s="27">
        <f t="shared" si="13"/>
        <v>1716.1729351200004</v>
      </c>
      <c r="M26" s="27">
        <f t="shared" si="13"/>
        <v>1745.7517569600002</v>
      </c>
      <c r="N26" s="27">
        <f t="shared" si="13"/>
        <v>1208.2183941599999</v>
      </c>
      <c r="O26" s="27">
        <f t="shared" si="13"/>
        <v>1128.95832204</v>
      </c>
      <c r="P26" s="27">
        <f t="shared" si="13"/>
        <v>1255.23479664</v>
      </c>
      <c r="Q26" s="27">
        <f t="shared" si="13"/>
        <v>1205.42398452</v>
      </c>
      <c r="R26" s="27">
        <f t="shared" si="13"/>
        <v>1076.4056167200001</v>
      </c>
      <c r="S26" s="27">
        <f t="shared" si="13"/>
        <v>1077.6570260399999</v>
      </c>
      <c r="T26" s="27">
        <f t="shared" si="13"/>
        <v>1090.7870353200001</v>
      </c>
      <c r="U26" s="27">
        <f t="shared" si="13"/>
        <v>1157.5187535600003</v>
      </c>
      <c r="V26" s="27">
        <f t="shared" si="13"/>
        <v>1143.8949326400002</v>
      </c>
      <c r="W26" s="27">
        <f t="shared" si="13"/>
        <v>1118.4007247999998</v>
      </c>
      <c r="X26" s="27">
        <f t="shared" ref="X26" si="14">SUM(X27,X33)</f>
        <v>1164.3448352399998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3694.0048020000013</v>
      </c>
      <c r="D33" s="19">
        <f t="shared" si="17"/>
        <v>3586.133016360001</v>
      </c>
      <c r="E33" s="19">
        <f t="shared" si="17"/>
        <v>3310.3802257200005</v>
      </c>
      <c r="F33" s="19">
        <f t="shared" si="17"/>
        <v>3215.4528330000003</v>
      </c>
      <c r="G33" s="19">
        <f t="shared" si="17"/>
        <v>3187.3782664800005</v>
      </c>
      <c r="H33" s="19">
        <f t="shared" si="17"/>
        <v>3290.0580061200008</v>
      </c>
      <c r="I33" s="19">
        <f t="shared" si="17"/>
        <v>3262.2512648399997</v>
      </c>
      <c r="J33" s="19">
        <f t="shared" si="17"/>
        <v>2771.4311463600002</v>
      </c>
      <c r="K33" s="19">
        <f t="shared" si="17"/>
        <v>2610.34246188</v>
      </c>
      <c r="L33" s="19">
        <f t="shared" si="17"/>
        <v>1716.1729351200004</v>
      </c>
      <c r="M33" s="19">
        <f t="shared" si="17"/>
        <v>1745.7517569600002</v>
      </c>
      <c r="N33" s="19">
        <f t="shared" si="17"/>
        <v>1208.2183941599999</v>
      </c>
      <c r="O33" s="19">
        <f t="shared" si="17"/>
        <v>1128.95832204</v>
      </c>
      <c r="P33" s="19">
        <f t="shared" si="17"/>
        <v>1255.23479664</v>
      </c>
      <c r="Q33" s="19">
        <f t="shared" si="17"/>
        <v>1205.42398452</v>
      </c>
      <c r="R33" s="19">
        <f t="shared" si="17"/>
        <v>1076.4056167200001</v>
      </c>
      <c r="S33" s="19">
        <f t="shared" si="17"/>
        <v>1077.6570260399999</v>
      </c>
      <c r="T33" s="19">
        <f t="shared" si="17"/>
        <v>1090.7870353200001</v>
      </c>
      <c r="U33" s="19">
        <f t="shared" si="17"/>
        <v>1157.5187535600003</v>
      </c>
      <c r="V33" s="19">
        <f t="shared" si="17"/>
        <v>1143.8949326400002</v>
      </c>
      <c r="W33" s="19">
        <f t="shared" si="17"/>
        <v>1118.4007247999998</v>
      </c>
      <c r="X33" s="19">
        <f t="shared" ref="X33" si="18">SUM(X34:X50)</f>
        <v>1164.3448352399998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143.82589968000002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143.31410820000002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131.21579376000003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124.20540900000003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120.79233000000004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128.32949879999998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119.08726703999999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111.60961415999998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112.25565720000002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71.121524400000013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95.675475960000028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90.721116360000011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87.558594840000012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118.84579596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126.85931928000002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118.24518492000004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144.04601772000001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148.39045272000001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156.21566040000005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164.72030364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169.08200280000003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181.15669260000004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144.70890227999999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147.47331348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134.96279975999997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128.19775752000007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118.50575255999998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101.70496584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81.406474200000005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61.291500119999988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46.117781639999997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25.053123600000003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26.165359080000002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16.88258016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23.683342319999998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22.002176520000003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21.373454160000005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21.2300568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18.293775840000002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17.591801760000003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17.42614416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17.340468120000001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19.078578719999999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15.113149920000001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573.18214355999999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568.06301915999995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561.67998588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545.07924432000004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501.62430708000005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535.15950695999993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490.72636080000001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462.85821036000004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495.95112215999995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407.87977463999994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316.824183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274.13217936000001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295.53806880000002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306.80120951999999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352.70180244000005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296.52588107999992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275.61909960000003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289.70509463999997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309.35143512000002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307.11838716000005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323.45583659999988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311.20941851999993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2176.7167324800012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1844.7829315200008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1678.8165883200006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1557.5332341600001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1567.1078618400004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1557.5329555200003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1611.7916868000002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1159.1557747200002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1059.3940168800004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742.32677448000015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1009.3394059200001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550.30062527999996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351.70553808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446.59053864000003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242.71661664000007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132.40359792000001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95.076704880000023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98.082673200000016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98.503976879999996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95.552064720000033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94.740943679999987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69.236467199999993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655.57112399999983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882.49964399999999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803.70505799999978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860.43718799999988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879.34801500000003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967.33107900000027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959.23947599999974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976.51604700000007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896.62388399999986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469.79173800000018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297.74733300000003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276.18189299999995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370.47277800000001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360.99507599999998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461.77279199999998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508.00089600000013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544.62142800000004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537.01701300000013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576.02153700000008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559.16370900000004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512.04336299999989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587.62910699999986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1104.0650319599999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1091.1179822399999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1046.7604976400003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1071.94470768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1088.57268036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1100.7916642800003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1210.89621708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1243.9312182000001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1287.6499033200002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1212.22975896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1249.5650943600003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1369.7179650000003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1503.9971298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1550.1013664399998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1737.1755007200002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1853.7609499200003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1973.17525284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2054.99692332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2176.4841436800002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2236.0930415999997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2192.1073653600006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2339.5205948400007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29.306744104604391</v>
      </c>
      <c r="M52" s="27">
        <f t="shared" si="19"/>
        <v>16.707120533459999</v>
      </c>
      <c r="N52" s="27">
        <f t="shared" si="19"/>
        <v>38.755515087434731</v>
      </c>
      <c r="O52" s="27">
        <f t="shared" si="19"/>
        <v>91.042520368934532</v>
      </c>
      <c r="P52" s="27">
        <f t="shared" si="19"/>
        <v>198.57936156692992</v>
      </c>
      <c r="Q52" s="27">
        <f t="shared" si="19"/>
        <v>196.58739101639043</v>
      </c>
      <c r="R52" s="27">
        <f t="shared" si="19"/>
        <v>213.56654554804879</v>
      </c>
      <c r="S52" s="27">
        <f t="shared" si="19"/>
        <v>200.97715489829235</v>
      </c>
      <c r="T52" s="27">
        <f t="shared" si="19"/>
        <v>282.10684224846727</v>
      </c>
      <c r="U52" s="27">
        <f t="shared" si="19"/>
        <v>300.5104069853694</v>
      </c>
      <c r="V52" s="27">
        <f t="shared" si="19"/>
        <v>324.45018223991281</v>
      </c>
      <c r="W52" s="27">
        <f t="shared" si="19"/>
        <v>273.62549768092788</v>
      </c>
      <c r="X52" s="27">
        <f t="shared" ref="X52" si="20">SUM(X53:X54)</f>
        <v>295.04033071793998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1.8888011999999998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0.55186560000000007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29.306744104604391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16.707120533459999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38.755515087434731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89.153719168934529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198.02749596692991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196.58739101639043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213.56654554804879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200.97715489829235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282.10684224846727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300.5104069853694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324.45018223991281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273.62549768092788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295.04033071793998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460.06813439999991</v>
      </c>
      <c r="D61" s="49">
        <f t="shared" si="21"/>
        <v>520.99608960000012</v>
      </c>
      <c r="E61" s="49">
        <f t="shared" si="21"/>
        <v>520.99608960000012</v>
      </c>
      <c r="F61" s="49">
        <f t="shared" si="21"/>
        <v>496.18079783999997</v>
      </c>
      <c r="G61" s="49">
        <f t="shared" si="21"/>
        <v>591.95904264000001</v>
      </c>
      <c r="H61" s="49">
        <f t="shared" si="21"/>
        <v>756.78751223999996</v>
      </c>
      <c r="I61" s="49">
        <f t="shared" si="21"/>
        <v>765.11543975999996</v>
      </c>
      <c r="J61" s="49">
        <f t="shared" si="21"/>
        <v>712.07071991999999</v>
      </c>
      <c r="K61" s="49">
        <f t="shared" si="21"/>
        <v>649.47884399999998</v>
      </c>
      <c r="L61" s="49">
        <f t="shared" si="21"/>
        <v>644.15463335999993</v>
      </c>
      <c r="M61" s="49">
        <f t="shared" si="21"/>
        <v>700.9267572</v>
      </c>
      <c r="N61" s="49">
        <f t="shared" si="21"/>
        <v>649.87413335999997</v>
      </c>
      <c r="O61" s="49">
        <f t="shared" si="21"/>
        <v>613.37741399999993</v>
      </c>
      <c r="P61" s="49">
        <f t="shared" si="21"/>
        <v>642.89306087999989</v>
      </c>
      <c r="Q61" s="49">
        <f t="shared" si="21"/>
        <v>784.15736328000003</v>
      </c>
      <c r="R61" s="49">
        <f t="shared" si="21"/>
        <v>815.13866447999976</v>
      </c>
      <c r="S61" s="49">
        <f t="shared" si="21"/>
        <v>795.89112336000028</v>
      </c>
      <c r="T61" s="49">
        <f t="shared" si="21"/>
        <v>877.54067495999993</v>
      </c>
      <c r="U61" s="49">
        <f t="shared" si="21"/>
        <v>902.02970015999995</v>
      </c>
      <c r="V61" s="49">
        <f t="shared" si="21"/>
        <v>862.28302751999991</v>
      </c>
      <c r="W61" s="49">
        <f t="shared" si="21"/>
        <v>842.99278319999985</v>
      </c>
      <c r="X61" s="49">
        <f t="shared" si="21"/>
        <v>796.63678272000004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450.24013439999993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511.16808960000014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511.16808960000014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486.07977599999998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580.38382079999997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747.74689919999992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761.64399359999993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708.76713599999994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646.31226240000001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613.35025919999998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663.88049279999996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592.39716479999993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518.59543680000002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540.72305279999989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666.7347456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675.69304319999981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627.67434240000023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698.67383039999982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722.12313599999993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684.26507519999996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647.87829119999992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587.00718720000009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9.8280000000000012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9.8280000000000012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9.8280000000000012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10.101021840000001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11.575221840000001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9.030162960000002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3.4714461600000002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3.3035839200000012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3.1665815999999998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9.4272141600000001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10.391144400000002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11.958120720000002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11.118023280000001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6.2122788000000009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8.1676576800000014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9.0885412799999994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9.3102609600000008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8.8060845600000004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9.5009241600000021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8.8593523200000011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13.552812000000001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14.30799552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21.377159999999996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26.655119999999997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44.526600000000002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82.737719999999982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95.31899999999996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109.25495999999998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130.35708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158.90651999999997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170.06076000000002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170.40564000000003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169.15859999999998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181.56167999999994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195.32159999999999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1.045008E-2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0.99224783999999999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0.92623391999999982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0.63872927999999995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44.745459840000009</v>
      </c>
      <c r="D2" s="21">
        <f t="shared" ref="D2:X2" si="0">SUM(D3,D17,D22,D25,D26,D51,D52)</f>
        <v>29.54796984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18.08673984</v>
      </c>
      <c r="D26" s="27">
        <f t="shared" ref="D26:W26" si="20">SUM(D27,D33)</f>
        <v>18.08673984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18.08673984</v>
      </c>
      <c r="D33" s="19">
        <f t="shared" ref="D33:W33" si="26">SUM(D34:D50)</f>
        <v>18.08673984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14.877617040000001</v>
      </c>
      <c r="D36" s="8">
        <f>FC_IND_IS_BF_E!D36+FC_IND_IS_EA_E!D36</f>
        <v>14.877617040000001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3.2091227999999989</v>
      </c>
      <c r="D43" s="8">
        <f>FC_IND_IS_BF_E!D43+FC_IND_IS_EA_E!D43</f>
        <v>3.2091227999999989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26.65872000000001</v>
      </c>
      <c r="D51" s="27">
        <f>FC_IND_IS_BF_E!D51+FC_IND_IS_EA_E!D51</f>
        <v>11.46123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44.745459840000009</v>
      </c>
      <c r="D2" s="21">
        <f t="shared" ref="D2:X2" si="0">SUM(D3,D17,D22,D25,D26,D51,D52)</f>
        <v>29.54796984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18.08673984</v>
      </c>
      <c r="D26" s="27">
        <f t="shared" si="9"/>
        <v>18.08673984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18.08673984</v>
      </c>
      <c r="D33" s="19">
        <f t="shared" si="11"/>
        <v>18.08673984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14.877617040000001</v>
      </c>
      <c r="D36" s="8">
        <v>14.877617040000001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3.2091227999999989</v>
      </c>
      <c r="D43" s="8">
        <v>3.2091227999999989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26.65872000000001</v>
      </c>
      <c r="D51" s="27">
        <v>11.46123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1335.2476561200001</v>
      </c>
      <c r="D2" s="21">
        <f t="shared" ref="D2:X2" si="0">SUM(D3,D17,D22,D25,D26,D51,D52)</f>
        <v>1192.6348509600004</v>
      </c>
      <c r="E2" s="21">
        <f t="shared" si="0"/>
        <v>1190.1207888000001</v>
      </c>
      <c r="F2" s="21">
        <f t="shared" si="0"/>
        <v>1188.3948012000003</v>
      </c>
      <c r="G2" s="21">
        <f t="shared" si="0"/>
        <v>1255.3497680400003</v>
      </c>
      <c r="H2" s="21">
        <f t="shared" si="0"/>
        <v>1158.19496028</v>
      </c>
      <c r="I2" s="21">
        <f t="shared" si="0"/>
        <v>1526.9205409200001</v>
      </c>
      <c r="J2" s="21">
        <f t="shared" si="0"/>
        <v>1179.5402084399998</v>
      </c>
      <c r="K2" s="21">
        <f t="shared" si="0"/>
        <v>1184.25905676</v>
      </c>
      <c r="L2" s="21">
        <f t="shared" si="0"/>
        <v>928.8851428800001</v>
      </c>
      <c r="M2" s="21">
        <f t="shared" si="0"/>
        <v>1212.4903748400002</v>
      </c>
      <c r="N2" s="21">
        <f t="shared" si="0"/>
        <v>990.73591235999993</v>
      </c>
      <c r="O2" s="21">
        <f t="shared" si="0"/>
        <v>836.20711512000003</v>
      </c>
      <c r="P2" s="21">
        <f t="shared" si="0"/>
        <v>971.31426299999998</v>
      </c>
      <c r="Q2" s="21">
        <f t="shared" si="0"/>
        <v>897.0242162400001</v>
      </c>
      <c r="R2" s="21">
        <f t="shared" si="0"/>
        <v>876.93456024000022</v>
      </c>
      <c r="S2" s="21">
        <f t="shared" si="0"/>
        <v>877.76752824000005</v>
      </c>
      <c r="T2" s="21">
        <f t="shared" si="0"/>
        <v>905.56173179999985</v>
      </c>
      <c r="U2" s="21">
        <f t="shared" si="0"/>
        <v>929.71524132000025</v>
      </c>
      <c r="V2" s="21">
        <f t="shared" si="0"/>
        <v>978.13599048000003</v>
      </c>
      <c r="W2" s="21">
        <f t="shared" si="0"/>
        <v>926.59978764000016</v>
      </c>
      <c r="X2" s="21">
        <f t="shared" si="0"/>
        <v>953.38543680000032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2.464973280000001</v>
      </c>
      <c r="M3" s="24">
        <f t="shared" si="2"/>
        <v>3.1205512799999999</v>
      </c>
      <c r="N3" s="24">
        <f t="shared" si="2"/>
        <v>1.8356184</v>
      </c>
      <c r="O3" s="24">
        <f t="shared" si="2"/>
        <v>1.4061722399999999</v>
      </c>
      <c r="P3" s="24">
        <f t="shared" si="2"/>
        <v>0.21080663999999999</v>
      </c>
      <c r="Q3" s="24">
        <f t="shared" si="2"/>
        <v>0</v>
      </c>
      <c r="R3" s="24">
        <f t="shared" si="2"/>
        <v>7.9009919999999997E-2</v>
      </c>
      <c r="S3" s="24">
        <f t="shared" si="2"/>
        <v>0</v>
      </c>
      <c r="T3" s="24">
        <f t="shared" si="2"/>
        <v>0.10523304000000003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2.464973280000001</v>
      </c>
      <c r="M4" s="19">
        <f t="shared" si="5"/>
        <v>3.1205512799999999</v>
      </c>
      <c r="N4" s="19">
        <f t="shared" si="5"/>
        <v>1.8356184</v>
      </c>
      <c r="O4" s="19">
        <f t="shared" si="5"/>
        <v>1.4061722399999999</v>
      </c>
      <c r="P4" s="19">
        <f t="shared" si="5"/>
        <v>0.21080663999999999</v>
      </c>
      <c r="Q4" s="19">
        <f t="shared" si="5"/>
        <v>0</v>
      </c>
      <c r="R4" s="19">
        <f t="shared" si="5"/>
        <v>7.9009919999999997E-2</v>
      </c>
      <c r="S4" s="19">
        <f t="shared" si="5"/>
        <v>0</v>
      </c>
      <c r="T4" s="19">
        <f t="shared" si="5"/>
        <v>0.10523304000000003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2.464973280000001</v>
      </c>
      <c r="M7" s="8">
        <f>FC_IND_NFM_AM_E!M7+FC_IND_NFM_PA_E!M7+FC_IND_NFM_SA_E!M7+FC_IND_NFM_OM_E!M7</f>
        <v>3.1205512799999999</v>
      </c>
      <c r="N7" s="8">
        <f>FC_IND_NFM_AM_E!N7+FC_IND_NFM_PA_E!N7+FC_IND_NFM_SA_E!N7+FC_IND_NFM_OM_E!N7</f>
        <v>1.8356184</v>
      </c>
      <c r="O7" s="8">
        <f>FC_IND_NFM_AM_E!O7+FC_IND_NFM_PA_E!O7+FC_IND_NFM_SA_E!O7+FC_IND_NFM_OM_E!O7</f>
        <v>1.4061722399999999</v>
      </c>
      <c r="P7" s="8">
        <f>FC_IND_NFM_AM_E!P7+FC_IND_NFM_PA_E!P7+FC_IND_NFM_SA_E!P7+FC_IND_NFM_OM_E!P7</f>
        <v>0.21080663999999999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7.9009919999999997E-2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0.10523304000000003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1335.22725816</v>
      </c>
      <c r="D26" s="27">
        <f t="shared" ref="D26:W26" si="20">SUM(D27,D33)</f>
        <v>1192.0041298800004</v>
      </c>
      <c r="E26" s="27">
        <f t="shared" si="20"/>
        <v>1173.0588040800001</v>
      </c>
      <c r="F26" s="27">
        <f t="shared" si="20"/>
        <v>1165.3293535200003</v>
      </c>
      <c r="G26" s="27">
        <f t="shared" si="20"/>
        <v>1226.2467261600002</v>
      </c>
      <c r="H26" s="27">
        <f t="shared" si="20"/>
        <v>1142.24678496</v>
      </c>
      <c r="I26" s="27">
        <f t="shared" si="20"/>
        <v>1177.6680835200002</v>
      </c>
      <c r="J26" s="27">
        <f t="shared" si="20"/>
        <v>746.54907623999998</v>
      </c>
      <c r="K26" s="27">
        <f t="shared" si="20"/>
        <v>714.52816920000021</v>
      </c>
      <c r="L26" s="27">
        <f t="shared" si="20"/>
        <v>456.87165192000015</v>
      </c>
      <c r="M26" s="27">
        <f t="shared" si="20"/>
        <v>729.84024072</v>
      </c>
      <c r="N26" s="27">
        <f t="shared" si="20"/>
        <v>485.66646395999993</v>
      </c>
      <c r="O26" s="27">
        <f t="shared" si="20"/>
        <v>299.53989216000002</v>
      </c>
      <c r="P26" s="27">
        <f t="shared" si="20"/>
        <v>305.37624564000004</v>
      </c>
      <c r="Q26" s="27">
        <f t="shared" si="20"/>
        <v>150.14281284000003</v>
      </c>
      <c r="R26" s="27">
        <f t="shared" si="20"/>
        <v>30.67283844</v>
      </c>
      <c r="S26" s="27">
        <f t="shared" si="20"/>
        <v>14.866163640000002</v>
      </c>
      <c r="T26" s="27">
        <f t="shared" si="20"/>
        <v>16.94559636</v>
      </c>
      <c r="U26" s="27">
        <f t="shared" si="20"/>
        <v>17.459699760000003</v>
      </c>
      <c r="V26" s="27">
        <f t="shared" si="20"/>
        <v>19.631608920000001</v>
      </c>
      <c r="W26" s="27">
        <f t="shared" si="20"/>
        <v>29.369666160000001</v>
      </c>
      <c r="X26" s="27">
        <f t="shared" ref="X26" si="21">SUM(X27,X33)</f>
        <v>11.718662399999998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1335.22725816</v>
      </c>
      <c r="D33" s="19">
        <f t="shared" ref="D33:W33" si="26">SUM(D34:D50)</f>
        <v>1192.0041298800004</v>
      </c>
      <c r="E33" s="19">
        <f t="shared" si="26"/>
        <v>1173.0588040800001</v>
      </c>
      <c r="F33" s="19">
        <f t="shared" si="26"/>
        <v>1165.3293535200003</v>
      </c>
      <c r="G33" s="19">
        <f t="shared" si="26"/>
        <v>1226.2467261600002</v>
      </c>
      <c r="H33" s="19">
        <f t="shared" si="26"/>
        <v>1142.24678496</v>
      </c>
      <c r="I33" s="19">
        <f t="shared" si="26"/>
        <v>1177.6680835200002</v>
      </c>
      <c r="J33" s="19">
        <f t="shared" si="26"/>
        <v>746.54907623999998</v>
      </c>
      <c r="K33" s="19">
        <f t="shared" si="26"/>
        <v>714.52816920000021</v>
      </c>
      <c r="L33" s="19">
        <f t="shared" si="26"/>
        <v>456.87165192000015</v>
      </c>
      <c r="M33" s="19">
        <f t="shared" si="26"/>
        <v>729.84024072</v>
      </c>
      <c r="N33" s="19">
        <f t="shared" si="26"/>
        <v>485.66646395999993</v>
      </c>
      <c r="O33" s="19">
        <f t="shared" si="26"/>
        <v>299.53989216000002</v>
      </c>
      <c r="P33" s="19">
        <f t="shared" si="26"/>
        <v>305.37624564000004</v>
      </c>
      <c r="Q33" s="19">
        <f t="shared" si="26"/>
        <v>150.14281284000003</v>
      </c>
      <c r="R33" s="19">
        <f t="shared" si="26"/>
        <v>30.67283844</v>
      </c>
      <c r="S33" s="19">
        <f t="shared" si="26"/>
        <v>14.866163640000002</v>
      </c>
      <c r="T33" s="19">
        <f t="shared" si="26"/>
        <v>16.94559636</v>
      </c>
      <c r="U33" s="19">
        <f t="shared" si="26"/>
        <v>17.459699760000003</v>
      </c>
      <c r="V33" s="19">
        <f t="shared" si="26"/>
        <v>19.631608920000001</v>
      </c>
      <c r="W33" s="19">
        <f t="shared" si="26"/>
        <v>29.369666160000001</v>
      </c>
      <c r="X33" s="19">
        <f t="shared" ref="X33" si="27">SUM(X34:X50)</f>
        <v>11.718662399999998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20.239728840000005</v>
      </c>
      <c r="D36" s="8">
        <f>FC_IND_NFM_AM_E!D36+FC_IND_NFM_PA_E!D36+FC_IND_NFM_SA_E!D36+FC_IND_NFM_OM_E!D36</f>
        <v>28.809112679999998</v>
      </c>
      <c r="E36" s="8">
        <f>FC_IND_NFM_AM_E!E36+FC_IND_NFM_PA_E!E36+FC_IND_NFM_SA_E!E36+FC_IND_NFM_OM_E!E36</f>
        <v>31.043912759999998</v>
      </c>
      <c r="F36" s="8">
        <f>FC_IND_NFM_AM_E!F36+FC_IND_NFM_PA_E!F36+FC_IND_NFM_SA_E!F36+FC_IND_NFM_OM_E!F36</f>
        <v>20.212923960000001</v>
      </c>
      <c r="G36" s="8">
        <f>FC_IND_NFM_AM_E!G36+FC_IND_NFM_PA_E!G36+FC_IND_NFM_SA_E!G36+FC_IND_NFM_OM_E!G36</f>
        <v>4.3412547600000009</v>
      </c>
      <c r="H36" s="8">
        <f>FC_IND_NFM_AM_E!H36+FC_IND_NFM_PA_E!H36+FC_IND_NFM_SA_E!H36+FC_IND_NFM_OM_E!H36</f>
        <v>7.212784319999999</v>
      </c>
      <c r="I36" s="8">
        <f>FC_IND_NFM_AM_E!I36+FC_IND_NFM_PA_E!I36+FC_IND_NFM_SA_E!I36+FC_IND_NFM_OM_E!I36</f>
        <v>7.9090297199999995</v>
      </c>
      <c r="J36" s="8">
        <f>FC_IND_NFM_AM_E!J36+FC_IND_NFM_PA_E!J36+FC_IND_NFM_SA_E!J36+FC_IND_NFM_OM_E!J36</f>
        <v>7.7870448000000003</v>
      </c>
      <c r="K36" s="8">
        <f>FC_IND_NFM_AM_E!K36+FC_IND_NFM_PA_E!K36+FC_IND_NFM_SA_E!K36+FC_IND_NFM_OM_E!K36</f>
        <v>6.4302181200000001</v>
      </c>
      <c r="L36" s="8">
        <f>FC_IND_NFM_AM_E!L36+FC_IND_NFM_PA_E!L36+FC_IND_NFM_SA_E!L36+FC_IND_NFM_OM_E!L36</f>
        <v>4.3235362800000008</v>
      </c>
      <c r="M36" s="8">
        <f>FC_IND_NFM_AM_E!M36+FC_IND_NFM_PA_E!M36+FC_IND_NFM_SA_E!M36+FC_IND_NFM_OM_E!M36</f>
        <v>5.6208470400000001</v>
      </c>
      <c r="N36" s="8">
        <f>FC_IND_NFM_AM_E!N36+FC_IND_NFM_PA_E!N36+FC_IND_NFM_SA_E!N36+FC_IND_NFM_OM_E!N36</f>
        <v>2.731599000000001</v>
      </c>
      <c r="O36" s="8">
        <f>FC_IND_NFM_AM_E!O36+FC_IND_NFM_PA_E!O36+FC_IND_NFM_SA_E!O36+FC_IND_NFM_OM_E!O36</f>
        <v>4.9246016399999997</v>
      </c>
      <c r="P36" s="8">
        <f>FC_IND_NFM_AM_E!P36+FC_IND_NFM_PA_E!P36+FC_IND_NFM_SA_E!P36+FC_IND_NFM_OM_E!P36</f>
        <v>5.3114551199999998</v>
      </c>
      <c r="Q36" s="8">
        <f>FC_IND_NFM_AM_E!Q36+FC_IND_NFM_PA_E!Q36+FC_IND_NFM_SA_E!Q36+FC_IND_NFM_OM_E!Q36</f>
        <v>12.889967040000002</v>
      </c>
      <c r="R36" s="8">
        <f>FC_IND_NFM_AM_E!R36+FC_IND_NFM_PA_E!R36+FC_IND_NFM_SA_E!R36+FC_IND_NFM_OM_E!R36</f>
        <v>10.286486280000002</v>
      </c>
      <c r="S36" s="8">
        <f>FC_IND_NFM_AM_E!S36+FC_IND_NFM_PA_E!S36+FC_IND_NFM_SA_E!S36+FC_IND_NFM_OM_E!S36</f>
        <v>4.2015513599999998</v>
      </c>
      <c r="T36" s="8">
        <f>FC_IND_NFM_AM_E!T36+FC_IND_NFM_PA_E!T36+FC_IND_NFM_SA_E!T36+FC_IND_NFM_OM_E!T36</f>
        <v>6.0999274799999998</v>
      </c>
      <c r="U36" s="8">
        <f>FC_IND_NFM_AM_E!U36+FC_IND_NFM_PA_E!U36+FC_IND_NFM_SA_E!U36+FC_IND_NFM_OM_E!U36</f>
        <v>4.4334817200000014</v>
      </c>
      <c r="V36" s="8">
        <f>FC_IND_NFM_AM_E!V36+FC_IND_NFM_PA_E!V36+FC_IND_NFM_SA_E!V36+FC_IND_NFM_OM_E!V36</f>
        <v>3.151163519999999</v>
      </c>
      <c r="W36" s="8">
        <f>FC_IND_NFM_AM_E!W36+FC_IND_NFM_PA_E!W36+FC_IND_NFM_SA_E!W36+FC_IND_NFM_OM_E!W36</f>
        <v>6.0463177200000011</v>
      </c>
      <c r="X36" s="8">
        <f>FC_IND_NFM_AM_E!X36+FC_IND_NFM_PA_E!X36+FC_IND_NFM_SA_E!X36+FC_IND_NFM_OM_E!X36</f>
        <v>3.2611089599999987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79.054653959999996</v>
      </c>
      <c r="D41" s="8">
        <f>FC_IND_NFM_AM_E!D41+FC_IND_NFM_PA_E!D41+FC_IND_NFM_SA_E!D41+FC_IND_NFM_OM_E!D41</f>
        <v>83.443027320000013</v>
      </c>
      <c r="E41" s="8">
        <f>FC_IND_NFM_AM_E!E41+FC_IND_NFM_PA_E!E41+FC_IND_NFM_SA_E!E41+FC_IND_NFM_OM_E!E41</f>
        <v>82.298954519999981</v>
      </c>
      <c r="F41" s="8">
        <f>FC_IND_NFM_AM_E!F41+FC_IND_NFM_PA_E!F41+FC_IND_NFM_SA_E!F41+FC_IND_NFM_OM_E!F41</f>
        <v>83.757517920000041</v>
      </c>
      <c r="G41" s="8">
        <f>FC_IND_NFM_AM_E!G41+FC_IND_NFM_PA_E!G41+FC_IND_NFM_SA_E!G41+FC_IND_NFM_OM_E!G41</f>
        <v>81.87316272000001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1.6205972400000002</v>
      </c>
      <c r="M41" s="8">
        <f>FC_IND_NFM_AM_E!M41+FC_IND_NFM_PA_E!M41+FC_IND_NFM_SA_E!M41+FC_IND_NFM_OM_E!M41</f>
        <v>2.4183421200000002</v>
      </c>
      <c r="N41" s="8">
        <f>FC_IND_NFM_AM_E!N41+FC_IND_NFM_PA_E!N41+FC_IND_NFM_SA_E!N41+FC_IND_NFM_OM_E!N41</f>
        <v>0.69265584000000013</v>
      </c>
      <c r="O41" s="8">
        <f>FC_IND_NFM_AM_E!O41+FC_IND_NFM_PA_E!O41+FC_IND_NFM_SA_E!O41+FC_IND_NFM_OM_E!O41</f>
        <v>1.7287923599999999</v>
      </c>
      <c r="P41" s="8">
        <f>FC_IND_NFM_AM_E!P41+FC_IND_NFM_PA_E!P41+FC_IND_NFM_SA_E!P41+FC_IND_NFM_OM_E!P41</f>
        <v>1.16633304</v>
      </c>
      <c r="Q41" s="8">
        <f>FC_IND_NFM_AM_E!Q41+FC_IND_NFM_PA_E!Q41+FC_IND_NFM_SA_E!Q41+FC_IND_NFM_OM_E!Q41</f>
        <v>2.54206764</v>
      </c>
      <c r="R41" s="8">
        <f>FC_IND_NFM_AM_E!R41+FC_IND_NFM_PA_E!R41+FC_IND_NFM_SA_E!R41+FC_IND_NFM_OM_E!R41</f>
        <v>1.0327716000000002</v>
      </c>
      <c r="S41" s="8">
        <f>FC_IND_NFM_AM_E!S41+FC_IND_NFM_PA_E!S41+FC_IND_NFM_SA_E!S41+FC_IND_NFM_OM_E!S41</f>
        <v>1.03587768</v>
      </c>
      <c r="T41" s="8">
        <f>FC_IND_NFM_AM_E!T41+FC_IND_NFM_PA_E!T41+FC_IND_NFM_SA_E!T41+FC_IND_NFM_OM_E!T41</f>
        <v>1.4140429200000002</v>
      </c>
      <c r="U41" s="8">
        <f>FC_IND_NFM_AM_E!U41+FC_IND_NFM_PA_E!U41+FC_IND_NFM_SA_E!U41+FC_IND_NFM_OM_E!U41</f>
        <v>1.0327716</v>
      </c>
      <c r="V41" s="8">
        <f>FC_IND_NFM_AM_E!V41+FC_IND_NFM_PA_E!V41+FC_IND_NFM_SA_E!V41+FC_IND_NFM_OM_E!V41</f>
        <v>1.1502849600000002</v>
      </c>
      <c r="W41" s="8">
        <f>FC_IND_NFM_AM_E!W41+FC_IND_NFM_PA_E!W41+FC_IND_NFM_SA_E!W41+FC_IND_NFM_OM_E!W41</f>
        <v>1.3092127200000003</v>
      </c>
      <c r="X41" s="8">
        <f>FC_IND_NFM_AM_E!X41+FC_IND_NFM_PA_E!X41+FC_IND_NFM_SA_E!X41+FC_IND_NFM_OM_E!X41</f>
        <v>0.78816780000000008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16.716248639999996</v>
      </c>
      <c r="D43" s="8">
        <f>FC_IND_NFM_AM_E!D43+FC_IND_NFM_PA_E!D43+FC_IND_NFM_SA_E!D43+FC_IND_NFM_OM_E!D43</f>
        <v>7.3521723599999982</v>
      </c>
      <c r="E43" s="8">
        <f>FC_IND_NFM_AM_E!E43+FC_IND_NFM_PA_E!E43+FC_IND_NFM_SA_E!E43+FC_IND_NFM_OM_E!E43</f>
        <v>12.849295680000001</v>
      </c>
      <c r="F43" s="8">
        <f>FC_IND_NFM_AM_E!F43+FC_IND_NFM_PA_E!F43+FC_IND_NFM_SA_E!F43+FC_IND_NFM_OM_E!F43</f>
        <v>14.492270519999998</v>
      </c>
      <c r="G43" s="8">
        <f>FC_IND_NFM_AM_E!G43+FC_IND_NFM_PA_E!G43+FC_IND_NFM_SA_E!G43+FC_IND_NFM_OM_E!G43</f>
        <v>10.182495960000001</v>
      </c>
      <c r="H43" s="8">
        <f>FC_IND_NFM_AM_E!H43+FC_IND_NFM_PA_E!H43+FC_IND_NFM_SA_E!H43+FC_IND_NFM_OM_E!H43</f>
        <v>8.3757304799999996</v>
      </c>
      <c r="I43" s="8">
        <f>FC_IND_NFM_AM_E!I43+FC_IND_NFM_PA_E!I43+FC_IND_NFM_SA_E!I43+FC_IND_NFM_OM_E!I43</f>
        <v>4.8008797200000002</v>
      </c>
      <c r="J43" s="8">
        <f>FC_IND_NFM_AM_E!J43+FC_IND_NFM_PA_E!J43+FC_IND_NFM_SA_E!J43+FC_IND_NFM_OM_E!J43</f>
        <v>4.0691570399999994</v>
      </c>
      <c r="K43" s="8">
        <f>FC_IND_NFM_AM_E!K43+FC_IND_NFM_PA_E!K43+FC_IND_NFM_SA_E!K43+FC_IND_NFM_OM_E!K43</f>
        <v>8.4432207599999973</v>
      </c>
      <c r="L43" s="8">
        <f>FC_IND_NFM_AM_E!L43+FC_IND_NFM_PA_E!L43+FC_IND_NFM_SA_E!L43+FC_IND_NFM_OM_E!L43</f>
        <v>12.233080080000001</v>
      </c>
      <c r="M43" s="8">
        <f>FC_IND_NFM_AM_E!M43+FC_IND_NFM_PA_E!M43+FC_IND_NFM_SA_E!M43+FC_IND_NFM_OM_E!M43</f>
        <v>11.055334679999998</v>
      </c>
      <c r="N43" s="8">
        <f>FC_IND_NFM_AM_E!N43+FC_IND_NFM_PA_E!N43+FC_IND_NFM_SA_E!N43+FC_IND_NFM_OM_E!N43</f>
        <v>7.7467103999999996</v>
      </c>
      <c r="O43" s="8">
        <f>FC_IND_NFM_AM_E!O43+FC_IND_NFM_PA_E!O43+FC_IND_NFM_SA_E!O43+FC_IND_NFM_OM_E!O43</f>
        <v>9.3995553599999973</v>
      </c>
      <c r="P43" s="8">
        <f>FC_IND_NFM_AM_E!P43+FC_IND_NFM_PA_E!P43+FC_IND_NFM_SA_E!P43+FC_IND_NFM_OM_E!P43</f>
        <v>10.375096680000002</v>
      </c>
      <c r="Q43" s="8">
        <f>FC_IND_NFM_AM_E!Q43+FC_IND_NFM_PA_E!Q43+FC_IND_NFM_SA_E!Q43+FC_IND_NFM_OM_E!Q43</f>
        <v>11.774252879999997</v>
      </c>
      <c r="R43" s="8">
        <f>FC_IND_NFM_AM_E!R43+FC_IND_NFM_PA_E!R43+FC_IND_NFM_SA_E!R43+FC_IND_NFM_OM_E!R43</f>
        <v>7.5124951199999979</v>
      </c>
      <c r="S43" s="8">
        <f>FC_IND_NFM_AM_E!S43+FC_IND_NFM_PA_E!S43+FC_IND_NFM_SA_E!S43+FC_IND_NFM_OM_E!S43</f>
        <v>6.9125518800000005</v>
      </c>
      <c r="T43" s="8">
        <f>FC_IND_NFM_AM_E!T43+FC_IND_NFM_PA_E!T43+FC_IND_NFM_SA_E!T43+FC_IND_NFM_OM_E!T43</f>
        <v>8.2602233999999992</v>
      </c>
      <c r="U43" s="8">
        <f>FC_IND_NFM_AM_E!U43+FC_IND_NFM_PA_E!U43+FC_IND_NFM_SA_E!U43+FC_IND_NFM_OM_E!U43</f>
        <v>8.6230170000000008</v>
      </c>
      <c r="V43" s="8">
        <f>FC_IND_NFM_AM_E!V43+FC_IND_NFM_PA_E!V43+FC_IND_NFM_SA_E!V43+FC_IND_NFM_OM_E!V43</f>
        <v>4.7688685200000007</v>
      </c>
      <c r="W43" s="8">
        <f>FC_IND_NFM_AM_E!W43+FC_IND_NFM_PA_E!W43+FC_IND_NFM_SA_E!W43+FC_IND_NFM_OM_E!W43</f>
        <v>15.5000898</v>
      </c>
      <c r="X43" s="8">
        <f>FC_IND_NFM_AM_E!X43+FC_IND_NFM_PA_E!X43+FC_IND_NFM_SA_E!X43+FC_IND_NFM_OM_E!X43</f>
        <v>5.2597069199999984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1219.21662672</v>
      </c>
      <c r="D44" s="8">
        <f>FC_IND_NFM_AM_E!D44+FC_IND_NFM_PA_E!D44+FC_IND_NFM_SA_E!D44+FC_IND_NFM_OM_E!D44</f>
        <v>1072.3998175200004</v>
      </c>
      <c r="E44" s="8">
        <f>FC_IND_NFM_AM_E!E44+FC_IND_NFM_PA_E!E44+FC_IND_NFM_SA_E!E44+FC_IND_NFM_OM_E!E44</f>
        <v>1046.8666411200002</v>
      </c>
      <c r="F44" s="8">
        <f>FC_IND_NFM_AM_E!F44+FC_IND_NFM_PA_E!F44+FC_IND_NFM_SA_E!F44+FC_IND_NFM_OM_E!F44</f>
        <v>1046.8666411200002</v>
      </c>
      <c r="G44" s="8">
        <f>FC_IND_NFM_AM_E!G44+FC_IND_NFM_PA_E!G44+FC_IND_NFM_SA_E!G44+FC_IND_NFM_OM_E!G44</f>
        <v>1129.8498127200003</v>
      </c>
      <c r="H44" s="8">
        <f>FC_IND_NFM_AM_E!H44+FC_IND_NFM_PA_E!H44+FC_IND_NFM_SA_E!H44+FC_IND_NFM_OM_E!H44</f>
        <v>1126.65827016</v>
      </c>
      <c r="I44" s="8">
        <f>FC_IND_NFM_AM_E!I44+FC_IND_NFM_PA_E!I44+FC_IND_NFM_SA_E!I44+FC_IND_NFM_OM_E!I44</f>
        <v>1164.9581740800002</v>
      </c>
      <c r="J44" s="8">
        <f>FC_IND_NFM_AM_E!J44+FC_IND_NFM_PA_E!J44+FC_IND_NFM_SA_E!J44+FC_IND_NFM_OM_E!J44</f>
        <v>734.69287439999994</v>
      </c>
      <c r="K44" s="8">
        <f>FC_IND_NFM_AM_E!K44+FC_IND_NFM_PA_E!K44+FC_IND_NFM_SA_E!K44+FC_IND_NFM_OM_E!K44</f>
        <v>699.65473032000023</v>
      </c>
      <c r="L44" s="8">
        <f>FC_IND_NFM_AM_E!L44+FC_IND_NFM_PA_E!L44+FC_IND_NFM_SA_E!L44+FC_IND_NFM_OM_E!L44</f>
        <v>438.69443832000013</v>
      </c>
      <c r="M44" s="8">
        <f>FC_IND_NFM_AM_E!M44+FC_IND_NFM_PA_E!M44+FC_IND_NFM_SA_E!M44+FC_IND_NFM_OM_E!M44</f>
        <v>710.74571688000003</v>
      </c>
      <c r="N44" s="8">
        <f>FC_IND_NFM_AM_E!N44+FC_IND_NFM_PA_E!N44+FC_IND_NFM_SA_E!N44+FC_IND_NFM_OM_E!N44</f>
        <v>474.49549871999994</v>
      </c>
      <c r="O44" s="8">
        <f>FC_IND_NFM_AM_E!O44+FC_IND_NFM_PA_E!O44+FC_IND_NFM_SA_E!O44+FC_IND_NFM_OM_E!O44</f>
        <v>283.48694280000001</v>
      </c>
      <c r="P44" s="8">
        <f>FC_IND_NFM_AM_E!P44+FC_IND_NFM_PA_E!P44+FC_IND_NFM_SA_E!P44+FC_IND_NFM_OM_E!P44</f>
        <v>288.52336080000003</v>
      </c>
      <c r="Q44" s="8">
        <f>FC_IND_NFM_AM_E!Q44+FC_IND_NFM_PA_E!Q44+FC_IND_NFM_SA_E!Q44+FC_IND_NFM_OM_E!Q44</f>
        <v>122.93652528000003</v>
      </c>
      <c r="R44" s="8">
        <f>FC_IND_NFM_AM_E!R44+FC_IND_NFM_PA_E!R44+FC_IND_NFM_SA_E!R44+FC_IND_NFM_OM_E!R44</f>
        <v>11.841085439999999</v>
      </c>
      <c r="S44" s="8">
        <f>FC_IND_NFM_AM_E!S44+FC_IND_NFM_PA_E!S44+FC_IND_NFM_SA_E!S44+FC_IND_NFM_OM_E!S44</f>
        <v>2.7161827200000004</v>
      </c>
      <c r="T44" s="8">
        <f>FC_IND_NFM_AM_E!T44+FC_IND_NFM_PA_E!T44+FC_IND_NFM_SA_E!T44+FC_IND_NFM_OM_E!T44</f>
        <v>1.17140256</v>
      </c>
      <c r="U44" s="8">
        <f>FC_IND_NFM_AM_E!U44+FC_IND_NFM_PA_E!U44+FC_IND_NFM_SA_E!U44+FC_IND_NFM_OM_E!U44</f>
        <v>3.3704294400000019</v>
      </c>
      <c r="V44" s="8">
        <f>FC_IND_NFM_AM_E!V44+FC_IND_NFM_PA_E!V44+FC_IND_NFM_SA_E!V44+FC_IND_NFM_OM_E!V44</f>
        <v>10.561291920000002</v>
      </c>
      <c r="W44" s="8">
        <f>FC_IND_NFM_AM_E!W44+FC_IND_NFM_PA_E!W44+FC_IND_NFM_SA_E!W44+FC_IND_NFM_OM_E!W44</f>
        <v>6.5140459200000009</v>
      </c>
      <c r="X44" s="8">
        <f>FC_IND_NFM_AM_E!X44+FC_IND_NFM_PA_E!X44+FC_IND_NFM_SA_E!X44+FC_IND_NFM_OM_E!X44</f>
        <v>2.4096787200000001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2.0397960000000007E-2</v>
      </c>
      <c r="D51" s="27">
        <f>FC_IND_NFM_AM_E!D51+FC_IND_NFM_PA_E!D51+FC_IND_NFM_SA_E!D51+FC_IND_NFM_OM_E!D51</f>
        <v>0.63072108000000016</v>
      </c>
      <c r="E51" s="27">
        <f>FC_IND_NFM_AM_E!E51+FC_IND_NFM_PA_E!E51+FC_IND_NFM_SA_E!E51+FC_IND_NFM_OM_E!E51</f>
        <v>17.061984720000005</v>
      </c>
      <c r="F51" s="27">
        <f>FC_IND_NFM_AM_E!F51+FC_IND_NFM_PA_E!F51+FC_IND_NFM_SA_E!F51+FC_IND_NFM_OM_E!F51</f>
        <v>23.065447680000002</v>
      </c>
      <c r="G51" s="27">
        <f>FC_IND_NFM_AM_E!G51+FC_IND_NFM_PA_E!G51+FC_IND_NFM_SA_E!G51+FC_IND_NFM_OM_E!G51</f>
        <v>29.103041880000006</v>
      </c>
      <c r="H51" s="27">
        <f>FC_IND_NFM_AM_E!H51+FC_IND_NFM_PA_E!H51+FC_IND_NFM_SA_E!H51+FC_IND_NFM_OM_E!H51</f>
        <v>15.948175320000001</v>
      </c>
      <c r="I51" s="27">
        <f>FC_IND_NFM_AM_E!I51+FC_IND_NFM_PA_E!I51+FC_IND_NFM_SA_E!I51+FC_IND_NFM_OM_E!I51</f>
        <v>349.25245739999997</v>
      </c>
      <c r="J51" s="27">
        <f>FC_IND_NFM_AM_E!J51+FC_IND_NFM_PA_E!J51+FC_IND_NFM_SA_E!J51+FC_IND_NFM_OM_E!J51</f>
        <v>432.99113219999992</v>
      </c>
      <c r="K51" s="27">
        <f>FC_IND_NFM_AM_E!K51+FC_IND_NFM_PA_E!K51+FC_IND_NFM_SA_E!K51+FC_IND_NFM_OM_E!K51</f>
        <v>469.73088755999993</v>
      </c>
      <c r="L51" s="27">
        <f>FC_IND_NFM_AM_E!L51+FC_IND_NFM_PA_E!L51+FC_IND_NFM_SA_E!L51+FC_IND_NFM_OM_E!L51</f>
        <v>469.54851768000003</v>
      </c>
      <c r="M51" s="27">
        <f>FC_IND_NFM_AM_E!M51+FC_IND_NFM_PA_E!M51+FC_IND_NFM_SA_E!M51+FC_IND_NFM_OM_E!M51</f>
        <v>479.5295828400001</v>
      </c>
      <c r="N51" s="27">
        <f>FC_IND_NFM_AM_E!N51+FC_IND_NFM_PA_E!N51+FC_IND_NFM_SA_E!N51+FC_IND_NFM_OM_E!N51</f>
        <v>503.23383000000007</v>
      </c>
      <c r="O51" s="27">
        <f>FC_IND_NFM_AM_E!O51+FC_IND_NFM_PA_E!O51+FC_IND_NFM_SA_E!O51+FC_IND_NFM_OM_E!O51</f>
        <v>535.26105071999996</v>
      </c>
      <c r="P51" s="27">
        <f>FC_IND_NFM_AM_E!P51+FC_IND_NFM_PA_E!P51+FC_IND_NFM_SA_E!P51+FC_IND_NFM_OM_E!P51</f>
        <v>665.72721072000002</v>
      </c>
      <c r="Q51" s="27">
        <f>FC_IND_NFM_AM_E!Q51+FC_IND_NFM_PA_E!Q51+FC_IND_NFM_SA_E!Q51+FC_IND_NFM_OM_E!Q51</f>
        <v>746.88140340000007</v>
      </c>
      <c r="R51" s="27">
        <f>FC_IND_NFM_AM_E!R51+FC_IND_NFM_PA_E!R51+FC_IND_NFM_SA_E!R51+FC_IND_NFM_OM_E!R51</f>
        <v>846.18271188000017</v>
      </c>
      <c r="S51" s="27">
        <f>FC_IND_NFM_AM_E!S51+FC_IND_NFM_PA_E!S51+FC_IND_NFM_SA_E!S51+FC_IND_NFM_OM_E!S51</f>
        <v>862.90136460000008</v>
      </c>
      <c r="T51" s="27">
        <f>FC_IND_NFM_AM_E!T51+FC_IND_NFM_PA_E!T51+FC_IND_NFM_SA_E!T51+FC_IND_NFM_OM_E!T51</f>
        <v>888.51090239999985</v>
      </c>
      <c r="U51" s="27">
        <f>FC_IND_NFM_AM_E!U51+FC_IND_NFM_PA_E!U51+FC_IND_NFM_SA_E!U51+FC_IND_NFM_OM_E!U51</f>
        <v>912.25554156000021</v>
      </c>
      <c r="V51" s="27">
        <f>FC_IND_NFM_AM_E!V51+FC_IND_NFM_PA_E!V51+FC_IND_NFM_SA_E!V51+FC_IND_NFM_OM_E!V51</f>
        <v>958.50438156000007</v>
      </c>
      <c r="W51" s="27">
        <f>FC_IND_NFM_AM_E!W51+FC_IND_NFM_PA_E!W51+FC_IND_NFM_SA_E!W51+FC_IND_NFM_OM_E!W51</f>
        <v>897.23012148000021</v>
      </c>
      <c r="X51" s="27">
        <f>FC_IND_NFM_AM_E!X51+FC_IND_NFM_PA_E!X51+FC_IND_NFM_SA_E!X51+FC_IND_NFM_OM_E!X51</f>
        <v>941.66677440000035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1279.5707694985088</v>
      </c>
      <c r="D2" s="21">
        <f t="shared" ref="D2:X2" si="0">SUM(D3,D17,D22,D25,D26,D51,D52)</f>
        <v>1133.684294079764</v>
      </c>
      <c r="E2" s="21">
        <f t="shared" si="0"/>
        <v>1157.9905599761407</v>
      </c>
      <c r="F2" s="21">
        <f t="shared" si="0"/>
        <v>1147.5069726966071</v>
      </c>
      <c r="G2" s="21">
        <f t="shared" si="0"/>
        <v>1173.8335786859475</v>
      </c>
      <c r="H2" s="21">
        <f t="shared" si="0"/>
        <v>1105.0397229641524</v>
      </c>
      <c r="I2" s="21">
        <f t="shared" si="0"/>
        <v>1439.4286342727689</v>
      </c>
      <c r="J2" s="21">
        <f t="shared" si="0"/>
        <v>1114.5169699902585</v>
      </c>
      <c r="K2" s="21">
        <f t="shared" si="0"/>
        <v>1121.7827997672862</v>
      </c>
      <c r="L2" s="21">
        <f t="shared" si="0"/>
        <v>867.13885555568731</v>
      </c>
      <c r="M2" s="21">
        <f t="shared" si="0"/>
        <v>1154.2983726861648</v>
      </c>
      <c r="N2" s="21">
        <f t="shared" si="0"/>
        <v>945.84232050878313</v>
      </c>
      <c r="O2" s="21">
        <f t="shared" si="0"/>
        <v>798.44772429530406</v>
      </c>
      <c r="P2" s="21">
        <f t="shared" si="0"/>
        <v>926.58564771504734</v>
      </c>
      <c r="Q2" s="21">
        <f t="shared" si="0"/>
        <v>861.46643241322499</v>
      </c>
      <c r="R2" s="21">
        <f t="shared" si="0"/>
        <v>842.2914406162173</v>
      </c>
      <c r="S2" s="21">
        <f t="shared" si="0"/>
        <v>841.30487619012263</v>
      </c>
      <c r="T2" s="21">
        <f t="shared" si="0"/>
        <v>868.64705550315387</v>
      </c>
      <c r="U2" s="21">
        <f t="shared" si="0"/>
        <v>897.12246198792195</v>
      </c>
      <c r="V2" s="21">
        <f t="shared" si="0"/>
        <v>940.56389288288779</v>
      </c>
      <c r="W2" s="21">
        <f t="shared" si="0"/>
        <v>900.82694040317722</v>
      </c>
      <c r="X2" s="21">
        <f t="shared" si="0"/>
        <v>921.73521928741002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2.2830478479817318</v>
      </c>
      <c r="M3" s="24">
        <f t="shared" si="1"/>
        <v>2.9529004795296392</v>
      </c>
      <c r="N3" s="24">
        <f t="shared" si="1"/>
        <v>1.7441876201712352</v>
      </c>
      <c r="O3" s="24">
        <f t="shared" si="1"/>
        <v>1.3367892614854671</v>
      </c>
      <c r="P3" s="24">
        <f t="shared" si="1"/>
        <v>0.20015974674361584</v>
      </c>
      <c r="Q3" s="24">
        <f t="shared" si="1"/>
        <v>0</v>
      </c>
      <c r="R3" s="24">
        <f t="shared" si="1"/>
        <v>7.5596676046496947E-2</v>
      </c>
      <c r="S3" s="24">
        <f t="shared" si="1"/>
        <v>0</v>
      </c>
      <c r="T3" s="24">
        <f t="shared" si="1"/>
        <v>0.10056522781949737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2.2830478479817318</v>
      </c>
      <c r="M4" s="19">
        <f t="shared" si="2"/>
        <v>2.9529004795296392</v>
      </c>
      <c r="N4" s="19">
        <f t="shared" si="2"/>
        <v>1.7441876201712352</v>
      </c>
      <c r="O4" s="19">
        <f t="shared" si="2"/>
        <v>1.3367892614854671</v>
      </c>
      <c r="P4" s="19">
        <f t="shared" si="2"/>
        <v>0.20015974674361584</v>
      </c>
      <c r="Q4" s="19">
        <f t="shared" si="2"/>
        <v>0</v>
      </c>
      <c r="R4" s="19">
        <f t="shared" si="2"/>
        <v>7.5596676046496947E-2</v>
      </c>
      <c r="S4" s="19">
        <f t="shared" si="2"/>
        <v>0</v>
      </c>
      <c r="T4" s="19">
        <f t="shared" si="2"/>
        <v>0.10056522781949737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2.2830478479817318</v>
      </c>
      <c r="M7" s="8">
        <v>2.9529004795296392</v>
      </c>
      <c r="N7" s="8">
        <v>1.7441876201712352</v>
      </c>
      <c r="O7" s="8">
        <v>1.3367892614854671</v>
      </c>
      <c r="P7" s="8">
        <v>0.20015974674361584</v>
      </c>
      <c r="Q7" s="8">
        <v>0</v>
      </c>
      <c r="R7" s="8">
        <v>7.5596676046496947E-2</v>
      </c>
      <c r="S7" s="8">
        <v>0</v>
      </c>
      <c r="T7" s="8">
        <v>0.10056522781949737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1279.5516064182061</v>
      </c>
      <c r="D26" s="27">
        <f t="shared" si="7"/>
        <v>1133.0992605405261</v>
      </c>
      <c r="E26" s="27">
        <f t="shared" si="7"/>
        <v>1141.5677164244603</v>
      </c>
      <c r="F26" s="27">
        <f t="shared" si="7"/>
        <v>1125.5441408927004</v>
      </c>
      <c r="G26" s="27">
        <f t="shared" si="7"/>
        <v>1147.4519717039288</v>
      </c>
      <c r="H26" s="27">
        <f t="shared" si="7"/>
        <v>1090.0968044526376</v>
      </c>
      <c r="I26" s="27">
        <f t="shared" si="7"/>
        <v>1113.1022630503055</v>
      </c>
      <c r="J26" s="27">
        <f t="shared" si="7"/>
        <v>707.11451752241533</v>
      </c>
      <c r="K26" s="27">
        <f t="shared" si="7"/>
        <v>678.43225076757051</v>
      </c>
      <c r="L26" s="27">
        <f t="shared" si="7"/>
        <v>427.89111453313274</v>
      </c>
      <c r="M26" s="27">
        <f t="shared" si="7"/>
        <v>696.34153304015297</v>
      </c>
      <c r="N26" s="27">
        <f t="shared" si="7"/>
        <v>464.6695684861142</v>
      </c>
      <c r="O26" s="27">
        <f t="shared" si="7"/>
        <v>286.69394077975488</v>
      </c>
      <c r="P26" s="27">
        <f t="shared" si="7"/>
        <v>292.02600091257807</v>
      </c>
      <c r="Q26" s="27">
        <f t="shared" si="7"/>
        <v>144.52646868152902</v>
      </c>
      <c r="R26" s="27">
        <f t="shared" si="7"/>
        <v>29.519850637626842</v>
      </c>
      <c r="S26" s="27">
        <f t="shared" si="7"/>
        <v>14.288871566644261</v>
      </c>
      <c r="T26" s="27">
        <f t="shared" si="7"/>
        <v>16.302517727318055</v>
      </c>
      <c r="U26" s="27">
        <f t="shared" si="7"/>
        <v>16.882610890925413</v>
      </c>
      <c r="V26" s="27">
        <f t="shared" si="7"/>
        <v>18.935783432368886</v>
      </c>
      <c r="W26" s="27">
        <f t="shared" si="7"/>
        <v>28.591207167689547</v>
      </c>
      <c r="X26" s="27">
        <f t="shared" si="7"/>
        <v>11.354849199587907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1279.5516064182061</v>
      </c>
      <c r="D33" s="19">
        <f t="shared" si="9"/>
        <v>1133.0992605405261</v>
      </c>
      <c r="E33" s="19">
        <f t="shared" si="9"/>
        <v>1141.5677164244603</v>
      </c>
      <c r="F33" s="19">
        <f t="shared" si="9"/>
        <v>1125.5441408927004</v>
      </c>
      <c r="G33" s="19">
        <f t="shared" si="9"/>
        <v>1147.4519717039288</v>
      </c>
      <c r="H33" s="19">
        <f t="shared" si="9"/>
        <v>1090.0968044526376</v>
      </c>
      <c r="I33" s="19">
        <f t="shared" si="9"/>
        <v>1113.1022630503055</v>
      </c>
      <c r="J33" s="19">
        <f t="shared" si="9"/>
        <v>707.11451752241533</v>
      </c>
      <c r="K33" s="19">
        <f t="shared" si="9"/>
        <v>678.43225076757051</v>
      </c>
      <c r="L33" s="19">
        <f t="shared" si="9"/>
        <v>427.89111453313274</v>
      </c>
      <c r="M33" s="19">
        <f t="shared" si="9"/>
        <v>696.34153304015297</v>
      </c>
      <c r="N33" s="19">
        <f t="shared" si="9"/>
        <v>464.6695684861142</v>
      </c>
      <c r="O33" s="19">
        <f t="shared" si="9"/>
        <v>286.69394077975488</v>
      </c>
      <c r="P33" s="19">
        <f t="shared" si="9"/>
        <v>292.02600091257807</v>
      </c>
      <c r="Q33" s="19">
        <f t="shared" si="9"/>
        <v>144.52646868152902</v>
      </c>
      <c r="R33" s="19">
        <f t="shared" si="9"/>
        <v>29.519850637626842</v>
      </c>
      <c r="S33" s="19">
        <f t="shared" si="9"/>
        <v>14.288871566644261</v>
      </c>
      <c r="T33" s="19">
        <f t="shared" si="9"/>
        <v>16.302517727318055</v>
      </c>
      <c r="U33" s="19">
        <f t="shared" si="9"/>
        <v>16.882610890925413</v>
      </c>
      <c r="V33" s="19">
        <f t="shared" si="9"/>
        <v>18.935783432368886</v>
      </c>
      <c r="W33" s="19">
        <f t="shared" si="9"/>
        <v>28.591207167689547</v>
      </c>
      <c r="X33" s="19">
        <f t="shared" si="9"/>
        <v>11.354849199587907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19.009635820075751</v>
      </c>
      <c r="D36" s="8">
        <v>26.712636824344024</v>
      </c>
      <c r="E36" s="8">
        <v>29.877723485408904</v>
      </c>
      <c r="F36" s="8">
        <v>19.244079914538197</v>
      </c>
      <c r="G36" s="8">
        <v>3.9338445357600613</v>
      </c>
      <c r="H36" s="8">
        <v>6.7568910879330044</v>
      </c>
      <c r="I36" s="8">
        <v>7.3894299870439788</v>
      </c>
      <c r="J36" s="8">
        <v>7.3268668151277234</v>
      </c>
      <c r="K36" s="8">
        <v>6.0691191892094709</v>
      </c>
      <c r="L36" s="8">
        <v>4.0235492872113445</v>
      </c>
      <c r="M36" s="8">
        <v>5.3333900608805056</v>
      </c>
      <c r="N36" s="8">
        <v>2.6024081621229338</v>
      </c>
      <c r="O36" s="8">
        <v>4.6960789648898134</v>
      </c>
      <c r="P36" s="8">
        <v>5.0612407195966203</v>
      </c>
      <c r="Q36" s="8">
        <v>12.373332674031024</v>
      </c>
      <c r="R36" s="8">
        <v>9.8794874980796994</v>
      </c>
      <c r="S36" s="8">
        <v>4.0268558523775191</v>
      </c>
      <c r="T36" s="8">
        <v>5.8509936688560691</v>
      </c>
      <c r="U36" s="8">
        <v>4.2779289619099021</v>
      </c>
      <c r="V36" s="8">
        <v>3.0299571595837702</v>
      </c>
      <c r="W36" s="8">
        <v>5.8779308892661897</v>
      </c>
      <c r="X36" s="8">
        <v>3.1527857258436884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78.337475999206319</v>
      </c>
      <c r="D41" s="8">
        <v>82.544006740851913</v>
      </c>
      <c r="E41" s="8">
        <v>81.821899384081902</v>
      </c>
      <c r="F41" s="8">
        <v>83.133935849617416</v>
      </c>
      <c r="G41" s="8">
        <v>80.702982387169399</v>
      </c>
      <c r="H41" s="8">
        <v>0</v>
      </c>
      <c r="I41" s="8">
        <v>0</v>
      </c>
      <c r="J41" s="8">
        <v>0</v>
      </c>
      <c r="K41" s="8">
        <v>0</v>
      </c>
      <c r="L41" s="8">
        <v>1.5977146753515949</v>
      </c>
      <c r="M41" s="8">
        <v>2.3940496010491943</v>
      </c>
      <c r="N41" s="8">
        <v>0.68597794195355621</v>
      </c>
      <c r="O41" s="8">
        <v>1.7121667676295489</v>
      </c>
      <c r="P41" s="8">
        <v>1.1550119994161347</v>
      </c>
      <c r="Q41" s="8">
        <v>2.5209926279500827</v>
      </c>
      <c r="R41" s="8">
        <v>1.0243259378857006</v>
      </c>
      <c r="S41" s="8">
        <v>1.0269347414767303</v>
      </c>
      <c r="T41" s="8">
        <v>1.4020107310354333</v>
      </c>
      <c r="U41" s="8">
        <v>1.0250542854377271</v>
      </c>
      <c r="V41" s="8">
        <v>1.1409879159060587</v>
      </c>
      <c r="W41" s="8">
        <v>1.3014362209514811</v>
      </c>
      <c r="X41" s="8">
        <v>0.78266933477014899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15.704257437837985</v>
      </c>
      <c r="D43" s="8">
        <v>6.8196030753519228</v>
      </c>
      <c r="E43" s="8">
        <v>12.367961650707839</v>
      </c>
      <c r="F43" s="8">
        <v>13.799485026404497</v>
      </c>
      <c r="G43" s="8">
        <v>9.2303274558155231</v>
      </c>
      <c r="H43" s="8">
        <v>7.8477854378798373</v>
      </c>
      <c r="I43" s="8">
        <v>4.4857341001006121</v>
      </c>
      <c r="J43" s="8">
        <v>3.8286801606067393</v>
      </c>
      <c r="K43" s="8">
        <v>7.9690449540507444</v>
      </c>
      <c r="L43" s="8">
        <v>11.384178380859282</v>
      </c>
      <c r="M43" s="8">
        <v>10.489907209504125</v>
      </c>
      <c r="N43" s="8">
        <v>7.3802555084857824</v>
      </c>
      <c r="O43" s="8">
        <v>8.9632764941934671</v>
      </c>
      <c r="P43" s="8">
        <v>9.8862430468483762</v>
      </c>
      <c r="Q43" s="8">
        <v>11.302239410872197</v>
      </c>
      <c r="R43" s="8">
        <v>7.2151966685355005</v>
      </c>
      <c r="S43" s="8">
        <v>6.6250805388402023</v>
      </c>
      <c r="T43" s="8">
        <v>7.9230604661515551</v>
      </c>
      <c r="U43" s="8">
        <v>8.3203914410945181</v>
      </c>
      <c r="V43" s="8">
        <v>4.5853971696534908</v>
      </c>
      <c r="W43" s="8">
        <v>15.068299501155643</v>
      </c>
      <c r="X43" s="8">
        <v>5.0849558066164642</v>
      </c>
    </row>
    <row r="44" spans="1:24" ht="11.25" customHeight="1" x14ac:dyDescent="0.2">
      <c r="A44" s="28" t="s">
        <v>74</v>
      </c>
      <c r="B44" s="7" t="s">
        <v>75</v>
      </c>
      <c r="C44" s="8">
        <v>1166.500237161086</v>
      </c>
      <c r="D44" s="8">
        <v>1017.0230138999782</v>
      </c>
      <c r="E44" s="8">
        <v>1017.5001319042617</v>
      </c>
      <c r="F44" s="8">
        <v>1009.3666401021403</v>
      </c>
      <c r="G44" s="8">
        <v>1053.5848173251838</v>
      </c>
      <c r="H44" s="8">
        <v>1075.4921279268247</v>
      </c>
      <c r="I44" s="8">
        <v>1101.2270989631609</v>
      </c>
      <c r="J44" s="8">
        <v>695.95897054668092</v>
      </c>
      <c r="K44" s="8">
        <v>664.39408662431026</v>
      </c>
      <c r="L44" s="8">
        <v>410.88567218971053</v>
      </c>
      <c r="M44" s="8">
        <v>678.12418616871912</v>
      </c>
      <c r="N44" s="8">
        <v>454.00092687355192</v>
      </c>
      <c r="O44" s="8">
        <v>271.32241855304204</v>
      </c>
      <c r="P44" s="8">
        <v>275.92350514671693</v>
      </c>
      <c r="Q44" s="8">
        <v>118.32990396867572</v>
      </c>
      <c r="R44" s="8">
        <v>11.40084053312594</v>
      </c>
      <c r="S44" s="8">
        <v>2.610000433949808</v>
      </c>
      <c r="T44" s="8">
        <v>1.1264528612749991</v>
      </c>
      <c r="U44" s="8">
        <v>3.2592362024832666</v>
      </c>
      <c r="V44" s="8">
        <v>10.179441187225567</v>
      </c>
      <c r="W44" s="8">
        <v>6.3435405563162339</v>
      </c>
      <c r="X44" s="8">
        <v>2.3344383323576041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1.9163080302610398E-2</v>
      </c>
      <c r="D51" s="27">
        <v>0.58503353923782175</v>
      </c>
      <c r="E51" s="27">
        <v>16.422843551680426</v>
      </c>
      <c r="F51" s="27">
        <v>21.962831803906763</v>
      </c>
      <c r="G51" s="27">
        <v>26.381606982018685</v>
      </c>
      <c r="H51" s="27">
        <v>14.942918511514787</v>
      </c>
      <c r="I51" s="27">
        <v>326.32637122246342</v>
      </c>
      <c r="J51" s="27">
        <v>407.40245246784326</v>
      </c>
      <c r="K51" s="27">
        <v>443.35054899971561</v>
      </c>
      <c r="L51" s="27">
        <v>436.9646931745728</v>
      </c>
      <c r="M51" s="27">
        <v>455.00393916648238</v>
      </c>
      <c r="N51" s="27">
        <v>479.42856440249767</v>
      </c>
      <c r="O51" s="27">
        <v>510.4169942540637</v>
      </c>
      <c r="P51" s="27">
        <v>634.35948705572571</v>
      </c>
      <c r="Q51" s="27">
        <v>716.93996373169603</v>
      </c>
      <c r="R51" s="27">
        <v>812.69599330254391</v>
      </c>
      <c r="S51" s="27">
        <v>827.01600462347835</v>
      </c>
      <c r="T51" s="27">
        <v>852.24397254801636</v>
      </c>
      <c r="U51" s="27">
        <v>880.23985109699652</v>
      </c>
      <c r="V51" s="27">
        <v>921.62810945051888</v>
      </c>
      <c r="W51" s="27">
        <v>872.23573323548771</v>
      </c>
      <c r="X51" s="27">
        <v>910.38037008782214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55.67688662149142</v>
      </c>
      <c r="D2" s="21">
        <f t="shared" ref="D2:X2" si="0">SUM(D3,D17,D22,D25,D26,D51,D52)</f>
        <v>58.950556880236462</v>
      </c>
      <c r="E2" s="21">
        <f t="shared" si="0"/>
        <v>32.130228823859461</v>
      </c>
      <c r="F2" s="21">
        <f t="shared" si="0"/>
        <v>40.887828503393045</v>
      </c>
      <c r="G2" s="21">
        <f t="shared" si="0"/>
        <v>81.516189354052813</v>
      </c>
      <c r="H2" s="21">
        <f t="shared" si="0"/>
        <v>53.155237315847693</v>
      </c>
      <c r="I2" s="21">
        <f t="shared" si="0"/>
        <v>87.491906647231303</v>
      </c>
      <c r="J2" s="21">
        <f t="shared" si="0"/>
        <v>65.023238449741243</v>
      </c>
      <c r="K2" s="21">
        <f t="shared" si="0"/>
        <v>62.47625699271412</v>
      </c>
      <c r="L2" s="21">
        <f t="shared" si="0"/>
        <v>61.746287324312888</v>
      </c>
      <c r="M2" s="21">
        <f t="shared" si="0"/>
        <v>58.192002153835148</v>
      </c>
      <c r="N2" s="21">
        <f t="shared" si="0"/>
        <v>44.893591851216897</v>
      </c>
      <c r="O2" s="21">
        <f t="shared" si="0"/>
        <v>37.759390824695927</v>
      </c>
      <c r="P2" s="21">
        <f t="shared" si="0"/>
        <v>44.728615284952667</v>
      </c>
      <c r="Q2" s="21">
        <f t="shared" si="0"/>
        <v>35.557783826774987</v>
      </c>
      <c r="R2" s="21">
        <f t="shared" si="0"/>
        <v>34.64311962378288</v>
      </c>
      <c r="S2" s="21">
        <f t="shared" si="0"/>
        <v>36.462652049877484</v>
      </c>
      <c r="T2" s="21">
        <f t="shared" si="0"/>
        <v>36.914676296845961</v>
      </c>
      <c r="U2" s="21">
        <f t="shared" si="0"/>
        <v>32.592779332078315</v>
      </c>
      <c r="V2" s="21">
        <f t="shared" si="0"/>
        <v>37.572097597112354</v>
      </c>
      <c r="W2" s="21">
        <f t="shared" si="0"/>
        <v>25.772847236822983</v>
      </c>
      <c r="X2" s="21">
        <f t="shared" si="0"/>
        <v>31.650217512590316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0.1819254320182693</v>
      </c>
      <c r="M3" s="24">
        <f t="shared" si="2"/>
        <v>0.16765080047036079</v>
      </c>
      <c r="N3" s="24">
        <f t="shared" si="2"/>
        <v>9.1430779828764894E-2</v>
      </c>
      <c r="O3" s="24">
        <f t="shared" si="2"/>
        <v>6.9382978514532831E-2</v>
      </c>
      <c r="P3" s="24">
        <f t="shared" si="2"/>
        <v>1.0646893256384163E-2</v>
      </c>
      <c r="Q3" s="24">
        <f t="shared" si="2"/>
        <v>0</v>
      </c>
      <c r="R3" s="24">
        <f t="shared" si="2"/>
        <v>3.4132439535030533E-3</v>
      </c>
      <c r="S3" s="24">
        <f t="shared" si="2"/>
        <v>0</v>
      </c>
      <c r="T3" s="24">
        <f t="shared" si="2"/>
        <v>4.6678121805026557E-3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0.1819254320182693</v>
      </c>
      <c r="M4" s="19">
        <f t="shared" si="5"/>
        <v>0.16765080047036079</v>
      </c>
      <c r="N4" s="19">
        <f t="shared" si="5"/>
        <v>9.1430779828764894E-2</v>
      </c>
      <c r="O4" s="19">
        <f t="shared" si="5"/>
        <v>6.9382978514532831E-2</v>
      </c>
      <c r="P4" s="19">
        <f t="shared" si="5"/>
        <v>1.0646893256384163E-2</v>
      </c>
      <c r="Q4" s="19">
        <f t="shared" si="5"/>
        <v>0</v>
      </c>
      <c r="R4" s="19">
        <f t="shared" si="5"/>
        <v>3.4132439535030533E-3</v>
      </c>
      <c r="S4" s="19">
        <f t="shared" si="5"/>
        <v>0</v>
      </c>
      <c r="T4" s="19">
        <f t="shared" si="5"/>
        <v>4.6678121805026557E-3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0.1819254320182693</v>
      </c>
      <c r="M7" s="8">
        <v>0.16765080047036079</v>
      </c>
      <c r="N7" s="8">
        <v>9.1430779828764894E-2</v>
      </c>
      <c r="O7" s="8">
        <v>6.9382978514532831E-2</v>
      </c>
      <c r="P7" s="8">
        <v>1.0646893256384163E-2</v>
      </c>
      <c r="Q7" s="8">
        <v>0</v>
      </c>
      <c r="R7" s="8">
        <v>3.4132439535030533E-3</v>
      </c>
      <c r="S7" s="8">
        <v>0</v>
      </c>
      <c r="T7" s="8">
        <v>4.6678121805026557E-3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55.675651741794027</v>
      </c>
      <c r="D26" s="27">
        <f t="shared" si="11"/>
        <v>58.904869339474281</v>
      </c>
      <c r="E26" s="27">
        <f t="shared" si="11"/>
        <v>31.491087655539882</v>
      </c>
      <c r="F26" s="27">
        <f t="shared" si="11"/>
        <v>39.785212627299806</v>
      </c>
      <c r="G26" s="27">
        <f t="shared" si="11"/>
        <v>78.794754456071487</v>
      </c>
      <c r="H26" s="27">
        <f t="shared" si="11"/>
        <v>52.149980507362478</v>
      </c>
      <c r="I26" s="27">
        <f t="shared" si="11"/>
        <v>64.565820469694771</v>
      </c>
      <c r="J26" s="27">
        <f t="shared" si="11"/>
        <v>39.434558717584579</v>
      </c>
      <c r="K26" s="27">
        <f t="shared" si="11"/>
        <v>36.095918432429805</v>
      </c>
      <c r="L26" s="27">
        <f t="shared" si="11"/>
        <v>28.980537386867386</v>
      </c>
      <c r="M26" s="27">
        <f t="shared" si="11"/>
        <v>33.498707679847094</v>
      </c>
      <c r="N26" s="27">
        <f t="shared" si="11"/>
        <v>20.996895473885751</v>
      </c>
      <c r="O26" s="27">
        <f t="shared" si="11"/>
        <v>12.845951380245149</v>
      </c>
      <c r="P26" s="27">
        <f t="shared" si="11"/>
        <v>13.350244727421984</v>
      </c>
      <c r="Q26" s="27">
        <f t="shared" si="11"/>
        <v>5.616344158470997</v>
      </c>
      <c r="R26" s="27">
        <f t="shared" si="11"/>
        <v>1.1529878023731575</v>
      </c>
      <c r="S26" s="27">
        <f t="shared" si="11"/>
        <v>0.57729207335574106</v>
      </c>
      <c r="T26" s="27">
        <f t="shared" si="11"/>
        <v>0.64307863268194287</v>
      </c>
      <c r="U26" s="27">
        <f t="shared" si="11"/>
        <v>0.57708886907459034</v>
      </c>
      <c r="V26" s="27">
        <f t="shared" si="11"/>
        <v>0.69582548763111451</v>
      </c>
      <c r="W26" s="27">
        <f t="shared" si="11"/>
        <v>0.77845899231045523</v>
      </c>
      <c r="X26" s="27">
        <f t="shared" si="11"/>
        <v>0.36381320041209197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55.675651741794027</v>
      </c>
      <c r="D33" s="19">
        <f t="shared" si="13"/>
        <v>58.904869339474281</v>
      </c>
      <c r="E33" s="19">
        <f t="shared" si="13"/>
        <v>31.491087655539882</v>
      </c>
      <c r="F33" s="19">
        <f t="shared" si="13"/>
        <v>39.785212627299806</v>
      </c>
      <c r="G33" s="19">
        <f t="shared" si="13"/>
        <v>78.794754456071487</v>
      </c>
      <c r="H33" s="19">
        <f t="shared" si="13"/>
        <v>52.149980507362478</v>
      </c>
      <c r="I33" s="19">
        <f t="shared" si="13"/>
        <v>64.565820469694771</v>
      </c>
      <c r="J33" s="19">
        <f t="shared" si="13"/>
        <v>39.434558717584579</v>
      </c>
      <c r="K33" s="19">
        <f t="shared" si="13"/>
        <v>36.095918432429805</v>
      </c>
      <c r="L33" s="19">
        <f t="shared" si="13"/>
        <v>28.980537386867386</v>
      </c>
      <c r="M33" s="19">
        <f t="shared" si="13"/>
        <v>33.498707679847094</v>
      </c>
      <c r="N33" s="19">
        <f t="shared" si="13"/>
        <v>20.996895473885751</v>
      </c>
      <c r="O33" s="19">
        <f t="shared" si="13"/>
        <v>12.845951380245149</v>
      </c>
      <c r="P33" s="19">
        <f t="shared" si="13"/>
        <v>13.350244727421984</v>
      </c>
      <c r="Q33" s="19">
        <f t="shared" si="13"/>
        <v>5.616344158470997</v>
      </c>
      <c r="R33" s="19">
        <f t="shared" si="13"/>
        <v>1.1529878023731575</v>
      </c>
      <c r="S33" s="19">
        <f t="shared" si="13"/>
        <v>0.57729207335574106</v>
      </c>
      <c r="T33" s="19">
        <f t="shared" si="13"/>
        <v>0.64307863268194287</v>
      </c>
      <c r="U33" s="19">
        <f t="shared" si="13"/>
        <v>0.57708886907459034</v>
      </c>
      <c r="V33" s="19">
        <f t="shared" si="13"/>
        <v>0.69582548763111451</v>
      </c>
      <c r="W33" s="19">
        <f t="shared" si="13"/>
        <v>0.77845899231045523</v>
      </c>
      <c r="X33" s="19">
        <f t="shared" si="13"/>
        <v>0.36381320041209197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1.2300930199242528</v>
      </c>
      <c r="D36" s="8">
        <v>2.0964758556559748</v>
      </c>
      <c r="E36" s="8">
        <v>1.1661892745910953</v>
      </c>
      <c r="F36" s="8">
        <v>0.96884404546180336</v>
      </c>
      <c r="G36" s="8">
        <v>0.40741022423993939</v>
      </c>
      <c r="H36" s="8">
        <v>0.45589323206699472</v>
      </c>
      <c r="I36" s="8">
        <v>0.51959973295602102</v>
      </c>
      <c r="J36" s="8">
        <v>0.46017798487227723</v>
      </c>
      <c r="K36" s="8">
        <v>0.36109893079052929</v>
      </c>
      <c r="L36" s="8">
        <v>0.29998699278865659</v>
      </c>
      <c r="M36" s="8">
        <v>0.28745697911949475</v>
      </c>
      <c r="N36" s="8">
        <v>0.12919083787706698</v>
      </c>
      <c r="O36" s="8">
        <v>0.22852267511018654</v>
      </c>
      <c r="P36" s="8">
        <v>0.25021440040337922</v>
      </c>
      <c r="Q36" s="8">
        <v>0.51663436596897783</v>
      </c>
      <c r="R36" s="8">
        <v>0.40699878192030164</v>
      </c>
      <c r="S36" s="8">
        <v>0.17469550762248082</v>
      </c>
      <c r="T36" s="8">
        <v>0.24893381114393071</v>
      </c>
      <c r="U36" s="8">
        <v>0.15555275809009914</v>
      </c>
      <c r="V36" s="8">
        <v>0.12120636041622862</v>
      </c>
      <c r="W36" s="8">
        <v>0.16838683073381105</v>
      </c>
      <c r="X36" s="8">
        <v>0.10832323415631048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0.71717796079368068</v>
      </c>
      <c r="D41" s="8">
        <v>0.89902057914810618</v>
      </c>
      <c r="E41" s="8">
        <v>0.47705513591807325</v>
      </c>
      <c r="F41" s="8">
        <v>0.62358207038261937</v>
      </c>
      <c r="G41" s="8">
        <v>1.1701803328306131</v>
      </c>
      <c r="H41" s="8">
        <v>0</v>
      </c>
      <c r="I41" s="8">
        <v>0</v>
      </c>
      <c r="J41" s="8">
        <v>0</v>
      </c>
      <c r="K41" s="8">
        <v>0</v>
      </c>
      <c r="L41" s="8">
        <v>2.2882564648405213E-2</v>
      </c>
      <c r="M41" s="8">
        <v>2.4292518950806034E-2</v>
      </c>
      <c r="N41" s="8">
        <v>6.6778980464439379E-3</v>
      </c>
      <c r="O41" s="8">
        <v>1.6625592370451105E-2</v>
      </c>
      <c r="P41" s="8">
        <v>1.1321040583865311E-2</v>
      </c>
      <c r="Q41" s="8">
        <v>2.1075012049917304E-2</v>
      </c>
      <c r="R41" s="8">
        <v>8.4456621142997446E-3</v>
      </c>
      <c r="S41" s="8">
        <v>8.9429385232697566E-3</v>
      </c>
      <c r="T41" s="8">
        <v>1.2032188964566979E-2</v>
      </c>
      <c r="U41" s="8">
        <v>7.7173145622729386E-3</v>
      </c>
      <c r="V41" s="8">
        <v>9.2970440939415307E-3</v>
      </c>
      <c r="W41" s="8">
        <v>7.7764990485191159E-3</v>
      </c>
      <c r="X41" s="8">
        <v>5.4984652298510619E-3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1.0119912021620114</v>
      </c>
      <c r="D43" s="8">
        <v>0.53256928464807507</v>
      </c>
      <c r="E43" s="8">
        <v>0.4813340292921619</v>
      </c>
      <c r="F43" s="8">
        <v>0.69278549359550123</v>
      </c>
      <c r="G43" s="8">
        <v>0.9521685041844774</v>
      </c>
      <c r="H43" s="8">
        <v>0.5279450421201618</v>
      </c>
      <c r="I43" s="8">
        <v>0.31514561989938772</v>
      </c>
      <c r="J43" s="8">
        <v>0.24047687939326012</v>
      </c>
      <c r="K43" s="8">
        <v>0.47417580594925302</v>
      </c>
      <c r="L43" s="8">
        <v>0.84890169914071856</v>
      </c>
      <c r="M43" s="8">
        <v>0.5654274704958735</v>
      </c>
      <c r="N43" s="8">
        <v>0.36645489151421684</v>
      </c>
      <c r="O43" s="8">
        <v>0.4362788658065308</v>
      </c>
      <c r="P43" s="8">
        <v>0.48885363315162517</v>
      </c>
      <c r="Q43" s="8">
        <v>0.47201346912780079</v>
      </c>
      <c r="R43" s="8">
        <v>0.2972984514644974</v>
      </c>
      <c r="S43" s="8">
        <v>0.28747134115979817</v>
      </c>
      <c r="T43" s="8">
        <v>0.3371629338484442</v>
      </c>
      <c r="U43" s="8">
        <v>0.30262555890548276</v>
      </c>
      <c r="V43" s="8">
        <v>0.18347135034650955</v>
      </c>
      <c r="W43" s="8">
        <v>0.43179029884435755</v>
      </c>
      <c r="X43" s="8">
        <v>0.17475111338353438</v>
      </c>
    </row>
    <row r="44" spans="1:24" ht="11.25" customHeight="1" x14ac:dyDescent="0.2">
      <c r="A44" s="28" t="s">
        <v>74</v>
      </c>
      <c r="B44" s="7" t="s">
        <v>75</v>
      </c>
      <c r="C44" s="8">
        <v>52.716389558914081</v>
      </c>
      <c r="D44" s="8">
        <v>55.376803620022123</v>
      </c>
      <c r="E44" s="8">
        <v>29.366509215738553</v>
      </c>
      <c r="F44" s="8">
        <v>37.50000101785988</v>
      </c>
      <c r="G44" s="8">
        <v>76.264995394816452</v>
      </c>
      <c r="H44" s="8">
        <v>51.166142233175322</v>
      </c>
      <c r="I44" s="8">
        <v>63.731075116839364</v>
      </c>
      <c r="J44" s="8">
        <v>38.733903853319042</v>
      </c>
      <c r="K44" s="8">
        <v>35.260643695690021</v>
      </c>
      <c r="L44" s="8">
        <v>27.808766130289605</v>
      </c>
      <c r="M44" s="8">
        <v>32.621530711280919</v>
      </c>
      <c r="N44" s="8">
        <v>20.494571846448022</v>
      </c>
      <c r="O44" s="8">
        <v>12.16452424695798</v>
      </c>
      <c r="P44" s="8">
        <v>12.599855653283115</v>
      </c>
      <c r="Q44" s="8">
        <v>4.6066213113243011</v>
      </c>
      <c r="R44" s="8">
        <v>0.44024490687405854</v>
      </c>
      <c r="S44" s="8">
        <v>0.10618228605019235</v>
      </c>
      <c r="T44" s="8">
        <v>4.4949698725000931E-2</v>
      </c>
      <c r="U44" s="8">
        <v>0.11119323751673545</v>
      </c>
      <c r="V44" s="8">
        <v>0.38185073277443482</v>
      </c>
      <c r="W44" s="8">
        <v>0.17050536368376742</v>
      </c>
      <c r="X44" s="8">
        <v>7.5240387642396059E-2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1.2348796973896076E-3</v>
      </c>
      <c r="D51" s="27">
        <v>4.5687540762178444E-2</v>
      </c>
      <c r="E51" s="27">
        <v>0.63914116831957779</v>
      </c>
      <c r="F51" s="27">
        <v>1.1026158760932387</v>
      </c>
      <c r="G51" s="27">
        <v>2.7214348979813208</v>
      </c>
      <c r="H51" s="27">
        <v>1.0052568084852134</v>
      </c>
      <c r="I51" s="27">
        <v>22.926086177536526</v>
      </c>
      <c r="J51" s="27">
        <v>25.58867973215666</v>
      </c>
      <c r="K51" s="27">
        <v>26.380338560284315</v>
      </c>
      <c r="L51" s="27">
        <v>32.583824505427238</v>
      </c>
      <c r="M51" s="27">
        <v>24.525643673517695</v>
      </c>
      <c r="N51" s="27">
        <v>23.805265597502377</v>
      </c>
      <c r="O51" s="27">
        <v>24.844056465936248</v>
      </c>
      <c r="P51" s="27">
        <v>31.367723664274298</v>
      </c>
      <c r="Q51" s="27">
        <v>29.941439668303989</v>
      </c>
      <c r="R51" s="27">
        <v>33.486718577456216</v>
      </c>
      <c r="S51" s="27">
        <v>35.885359976521741</v>
      </c>
      <c r="T51" s="27">
        <v>36.266929851983512</v>
      </c>
      <c r="U51" s="27">
        <v>32.015690463003722</v>
      </c>
      <c r="V51" s="27">
        <v>36.876272109481242</v>
      </c>
      <c r="W51" s="27">
        <v>24.994388244512528</v>
      </c>
      <c r="X51" s="27">
        <v>31.286404312178224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433.09447776000002</v>
      </c>
      <c r="D2" s="21">
        <f t="shared" ref="D2:X2" si="0">SUM(D3,D17,D22,D25,D26,D51,D52)</f>
        <v>446.78670696000006</v>
      </c>
      <c r="E2" s="21">
        <f t="shared" si="0"/>
        <v>414.11849184000016</v>
      </c>
      <c r="F2" s="21">
        <f t="shared" si="0"/>
        <v>397.91520287999998</v>
      </c>
      <c r="G2" s="21">
        <f t="shared" si="0"/>
        <v>386.77489236000019</v>
      </c>
      <c r="H2" s="21">
        <f t="shared" si="0"/>
        <v>401.91583320000007</v>
      </c>
      <c r="I2" s="21">
        <f t="shared" si="0"/>
        <v>336.53058263999992</v>
      </c>
      <c r="J2" s="21">
        <f t="shared" si="0"/>
        <v>301.79584367999996</v>
      </c>
      <c r="K2" s="21">
        <f t="shared" si="0"/>
        <v>308.94657444000006</v>
      </c>
      <c r="L2" s="21">
        <f t="shared" si="0"/>
        <v>337.76737739999999</v>
      </c>
      <c r="M2" s="21">
        <f t="shared" si="0"/>
        <v>362.89456164000006</v>
      </c>
      <c r="N2" s="21">
        <f t="shared" si="0"/>
        <v>351.09726804000002</v>
      </c>
      <c r="O2" s="21">
        <f t="shared" si="0"/>
        <v>351.34984584</v>
      </c>
      <c r="P2" s="21">
        <f t="shared" si="0"/>
        <v>321.33135240000001</v>
      </c>
      <c r="Q2" s="21">
        <f t="shared" si="0"/>
        <v>321.73756308000003</v>
      </c>
      <c r="R2" s="21">
        <f t="shared" si="0"/>
        <v>330.56785728</v>
      </c>
      <c r="S2" s="21">
        <f t="shared" si="0"/>
        <v>341.83088963999995</v>
      </c>
      <c r="T2" s="21">
        <f t="shared" si="0"/>
        <v>346.43985264000003</v>
      </c>
      <c r="U2" s="21">
        <f t="shared" si="0"/>
        <v>380.28108527999996</v>
      </c>
      <c r="V2" s="21">
        <f t="shared" si="0"/>
        <v>376.60813451999991</v>
      </c>
      <c r="W2" s="21">
        <f t="shared" si="0"/>
        <v>368.21504052000006</v>
      </c>
      <c r="X2" s="21">
        <f t="shared" si="0"/>
        <v>342.88504596000001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1.6881559199999998</v>
      </c>
      <c r="M3" s="24">
        <f t="shared" si="2"/>
        <v>1.32716232</v>
      </c>
      <c r="N3" s="24">
        <f t="shared" si="2"/>
        <v>2.3042289600000001</v>
      </c>
      <c r="O3" s="24">
        <f t="shared" si="2"/>
        <v>0.61879751999999988</v>
      </c>
      <c r="P3" s="24">
        <f t="shared" si="2"/>
        <v>5.7895200000000001E-2</v>
      </c>
      <c r="Q3" s="24">
        <f t="shared" si="2"/>
        <v>0</v>
      </c>
      <c r="R3" s="24">
        <f t="shared" si="2"/>
        <v>5.5170719999999993E-2</v>
      </c>
      <c r="S3" s="24">
        <f t="shared" si="2"/>
        <v>0</v>
      </c>
      <c r="T3" s="24">
        <f t="shared" si="2"/>
        <v>4.2229440000000007E-2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1.6881559199999998</v>
      </c>
      <c r="M4" s="19">
        <f t="shared" si="5"/>
        <v>1.32716232</v>
      </c>
      <c r="N4" s="19">
        <f t="shared" si="5"/>
        <v>2.3042289600000001</v>
      </c>
      <c r="O4" s="19">
        <f t="shared" si="5"/>
        <v>0.61879751999999988</v>
      </c>
      <c r="P4" s="19">
        <f t="shared" si="5"/>
        <v>5.7895200000000001E-2</v>
      </c>
      <c r="Q4" s="19">
        <f t="shared" si="5"/>
        <v>0</v>
      </c>
      <c r="R4" s="19">
        <f t="shared" si="5"/>
        <v>5.5170719999999993E-2</v>
      </c>
      <c r="S4" s="19">
        <f t="shared" si="5"/>
        <v>0</v>
      </c>
      <c r="T4" s="19">
        <f t="shared" si="5"/>
        <v>4.2229440000000007E-2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1.6881559199999998</v>
      </c>
      <c r="M7" s="8">
        <f>FC_IND_CPC_BC_E!M7+FC_IND_CPC_OC_E!M7+FC_IND_CPC_PH_E!M7</f>
        <v>1.32716232</v>
      </c>
      <c r="N7" s="8">
        <f>FC_IND_CPC_BC_E!N7+FC_IND_CPC_OC_E!N7+FC_IND_CPC_PH_E!N7</f>
        <v>2.3042289600000001</v>
      </c>
      <c r="O7" s="8">
        <f>FC_IND_CPC_BC_E!O7+FC_IND_CPC_OC_E!O7+FC_IND_CPC_PH_E!O7</f>
        <v>0.61879751999999988</v>
      </c>
      <c r="P7" s="8">
        <f>FC_IND_CPC_BC_E!P7+FC_IND_CPC_OC_E!P7+FC_IND_CPC_PH_E!P7</f>
        <v>5.7895200000000001E-2</v>
      </c>
      <c r="Q7" s="8">
        <f>FC_IND_CPC_BC_E!Q7+FC_IND_CPC_OC_E!Q7+FC_IND_CPC_PH_E!Q7</f>
        <v>0</v>
      </c>
      <c r="R7" s="8">
        <f>FC_IND_CPC_BC_E!R7+FC_IND_CPC_OC_E!R7+FC_IND_CPC_PH_E!R7</f>
        <v>5.5170719999999993E-2</v>
      </c>
      <c r="S7" s="8">
        <f>FC_IND_CPC_BC_E!S7+FC_IND_CPC_OC_E!S7+FC_IND_CPC_PH_E!S7</f>
        <v>0</v>
      </c>
      <c r="T7" s="8">
        <f>FC_IND_CPC_BC_E!T7+FC_IND_CPC_OC_E!T7+FC_IND_CPC_PH_E!T7</f>
        <v>4.2229440000000007E-2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201.89935404000002</v>
      </c>
      <c r="D26" s="27">
        <f t="shared" ref="D26:W26" si="20">SUM(D27,D33)</f>
        <v>182.12479164000001</v>
      </c>
      <c r="E26" s="27">
        <f t="shared" si="20"/>
        <v>157.52508048000004</v>
      </c>
      <c r="F26" s="27">
        <f t="shared" si="20"/>
        <v>132.39293795999998</v>
      </c>
      <c r="G26" s="27">
        <f t="shared" si="20"/>
        <v>114.33549744000003</v>
      </c>
      <c r="H26" s="27">
        <f t="shared" si="20"/>
        <v>117.23624856000002</v>
      </c>
      <c r="I26" s="27">
        <f t="shared" si="20"/>
        <v>125.20186019999997</v>
      </c>
      <c r="J26" s="27">
        <f t="shared" si="20"/>
        <v>149.54547023999999</v>
      </c>
      <c r="K26" s="27">
        <f t="shared" si="20"/>
        <v>137.43588168000002</v>
      </c>
      <c r="L26" s="27">
        <f t="shared" si="20"/>
        <v>121.69847952000002</v>
      </c>
      <c r="M26" s="27">
        <f t="shared" si="20"/>
        <v>141.59297124000005</v>
      </c>
      <c r="N26" s="27">
        <f t="shared" si="20"/>
        <v>106.85404727999999</v>
      </c>
      <c r="O26" s="27">
        <f t="shared" si="20"/>
        <v>98.837448120000005</v>
      </c>
      <c r="P26" s="27">
        <f t="shared" si="20"/>
        <v>108.358137</v>
      </c>
      <c r="Q26" s="27">
        <f t="shared" si="20"/>
        <v>99.351732600000034</v>
      </c>
      <c r="R26" s="27">
        <f t="shared" si="20"/>
        <v>95.554442159999979</v>
      </c>
      <c r="S26" s="27">
        <f t="shared" si="20"/>
        <v>71.041305960000003</v>
      </c>
      <c r="T26" s="27">
        <f t="shared" si="20"/>
        <v>71.85178547999999</v>
      </c>
      <c r="U26" s="27">
        <f t="shared" si="20"/>
        <v>74.174958360000005</v>
      </c>
      <c r="V26" s="27">
        <f t="shared" si="20"/>
        <v>67.772518200000007</v>
      </c>
      <c r="W26" s="27">
        <f t="shared" si="20"/>
        <v>53.986688279999996</v>
      </c>
      <c r="X26" s="27">
        <f t="shared" ref="X26" si="21">SUM(X27,X33)</f>
        <v>50.644886760000006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201.89935404000002</v>
      </c>
      <c r="D33" s="19">
        <f t="shared" ref="D33:W33" si="26">SUM(D34:D50)</f>
        <v>182.12479164000001</v>
      </c>
      <c r="E33" s="19">
        <f t="shared" si="26"/>
        <v>157.52508048000004</v>
      </c>
      <c r="F33" s="19">
        <f t="shared" si="26"/>
        <v>132.39293795999998</v>
      </c>
      <c r="G33" s="19">
        <f t="shared" si="26"/>
        <v>114.33549744000003</v>
      </c>
      <c r="H33" s="19">
        <f t="shared" si="26"/>
        <v>117.23624856000002</v>
      </c>
      <c r="I33" s="19">
        <f t="shared" si="26"/>
        <v>125.20186019999997</v>
      </c>
      <c r="J33" s="19">
        <f t="shared" si="26"/>
        <v>149.54547023999999</v>
      </c>
      <c r="K33" s="19">
        <f t="shared" si="26"/>
        <v>137.43588168000002</v>
      </c>
      <c r="L33" s="19">
        <f t="shared" si="26"/>
        <v>121.69847952000002</v>
      </c>
      <c r="M33" s="19">
        <f t="shared" si="26"/>
        <v>141.59297124000005</v>
      </c>
      <c r="N33" s="19">
        <f t="shared" si="26"/>
        <v>106.85404727999999</v>
      </c>
      <c r="O33" s="19">
        <f t="shared" si="26"/>
        <v>98.837448120000005</v>
      </c>
      <c r="P33" s="19">
        <f t="shared" si="26"/>
        <v>108.358137</v>
      </c>
      <c r="Q33" s="19">
        <f t="shared" si="26"/>
        <v>99.351732600000034</v>
      </c>
      <c r="R33" s="19">
        <f t="shared" si="26"/>
        <v>95.554442159999979</v>
      </c>
      <c r="S33" s="19">
        <f t="shared" si="26"/>
        <v>71.041305960000003</v>
      </c>
      <c r="T33" s="19">
        <f t="shared" si="26"/>
        <v>71.85178547999999</v>
      </c>
      <c r="U33" s="19">
        <f t="shared" si="26"/>
        <v>74.174958360000005</v>
      </c>
      <c r="V33" s="19">
        <f t="shared" si="26"/>
        <v>67.772518200000007</v>
      </c>
      <c r="W33" s="19">
        <f t="shared" si="26"/>
        <v>53.986688279999996</v>
      </c>
      <c r="X33" s="19">
        <f t="shared" ref="X33" si="27">SUM(X34:X50)</f>
        <v>50.644886760000006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8.9176201199999987</v>
      </c>
      <c r="D36" s="8">
        <f>FC_IND_CPC_BC_E!D36+FC_IND_CPC_OC_E!D36+FC_IND_CPC_PH_E!D36</f>
        <v>6.8468295599999989</v>
      </c>
      <c r="E36" s="8">
        <f>FC_IND_CPC_BC_E!E36+FC_IND_CPC_OC_E!E36+FC_IND_CPC_PH_E!E36</f>
        <v>4.9482262800000001</v>
      </c>
      <c r="F36" s="8">
        <f>FC_IND_CPC_BC_E!F36+FC_IND_CPC_OC_E!F36+FC_IND_CPC_PH_E!F36</f>
        <v>3.43375056</v>
      </c>
      <c r="G36" s="8">
        <f>FC_IND_CPC_BC_E!G36+FC_IND_CPC_OC_E!G36+FC_IND_CPC_PH_E!G36</f>
        <v>2.12462748</v>
      </c>
      <c r="H36" s="8">
        <f>FC_IND_CPC_BC_E!H36+FC_IND_CPC_OC_E!H36+FC_IND_CPC_PH_E!H36</f>
        <v>1.5412806000000003</v>
      </c>
      <c r="I36" s="8">
        <f>FC_IND_CPC_BC_E!I36+FC_IND_CPC_OC_E!I36+FC_IND_CPC_PH_E!I36</f>
        <v>13.074648119999999</v>
      </c>
      <c r="J36" s="8">
        <f>FC_IND_CPC_BC_E!J36+FC_IND_CPC_OC_E!J36+FC_IND_CPC_PH_E!J36</f>
        <v>3.0262255199999997</v>
      </c>
      <c r="K36" s="8">
        <f>FC_IND_CPC_BC_E!K36+FC_IND_CPC_OC_E!K36+FC_IND_CPC_PH_E!K36</f>
        <v>5.0763445200000019</v>
      </c>
      <c r="L36" s="8">
        <f>FC_IND_CPC_BC_E!L36+FC_IND_CPC_OC_E!L36+FC_IND_CPC_PH_E!L36</f>
        <v>4.15975392</v>
      </c>
      <c r="M36" s="8">
        <f>FC_IND_CPC_BC_E!M36+FC_IND_CPC_OC_E!M36+FC_IND_CPC_PH_E!M36</f>
        <v>10.295345520000003</v>
      </c>
      <c r="N36" s="8">
        <f>FC_IND_CPC_BC_E!N36+FC_IND_CPC_OC_E!N36+FC_IND_CPC_PH_E!N36</f>
        <v>7.2900187200000008</v>
      </c>
      <c r="O36" s="8">
        <f>FC_IND_CPC_BC_E!O36+FC_IND_CPC_OC_E!O36+FC_IND_CPC_PH_E!O36</f>
        <v>3.9069248400000003</v>
      </c>
      <c r="P36" s="8">
        <f>FC_IND_CPC_BC_E!P36+FC_IND_CPC_OC_E!P36+FC_IND_CPC_PH_E!P36</f>
        <v>7.3792926000000012</v>
      </c>
      <c r="Q36" s="8">
        <f>FC_IND_CPC_BC_E!Q36+FC_IND_CPC_OC_E!Q36+FC_IND_CPC_PH_E!Q36</f>
        <v>3.1391240400000009</v>
      </c>
      <c r="R36" s="8">
        <f>FC_IND_CPC_BC_E!R36+FC_IND_CPC_OC_E!R36+FC_IND_CPC_PH_E!R36</f>
        <v>4.5913579200000001</v>
      </c>
      <c r="S36" s="8">
        <f>FC_IND_CPC_BC_E!S36+FC_IND_CPC_OC_E!S36+FC_IND_CPC_PH_E!S36</f>
        <v>5.8945748400000006</v>
      </c>
      <c r="T36" s="8">
        <f>FC_IND_CPC_BC_E!T36+FC_IND_CPC_OC_E!T36+FC_IND_CPC_PH_E!T36</f>
        <v>7.9031235600000009</v>
      </c>
      <c r="U36" s="8">
        <f>FC_IND_CPC_BC_E!U36+FC_IND_CPC_OC_E!U36+FC_IND_CPC_PH_E!U36</f>
        <v>11.247600240000002</v>
      </c>
      <c r="V36" s="8">
        <f>FC_IND_CPC_BC_E!V36+FC_IND_CPC_OC_E!V36+FC_IND_CPC_PH_E!V36</f>
        <v>7.9626394800000018</v>
      </c>
      <c r="W36" s="8">
        <f>FC_IND_CPC_BC_E!W36+FC_IND_CPC_OC_E!W36+FC_IND_CPC_PH_E!W36</f>
        <v>7.8018101999999994</v>
      </c>
      <c r="X36" s="8">
        <f>FC_IND_CPC_BC_E!X36+FC_IND_CPC_OC_E!X36+FC_IND_CPC_PH_E!X36</f>
        <v>5.2101417600000008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10.108219680000001</v>
      </c>
      <c r="D41" s="8">
        <f>FC_IND_CPC_BC_E!D41+FC_IND_CPC_OC_E!D41+FC_IND_CPC_PH_E!D41</f>
        <v>10.842289920000002</v>
      </c>
      <c r="E41" s="8">
        <f>FC_IND_CPC_BC_E!E41+FC_IND_CPC_OC_E!E41+FC_IND_CPC_PH_E!E41</f>
        <v>8.8942600799999987</v>
      </c>
      <c r="F41" s="8">
        <f>FC_IND_CPC_BC_E!F41+FC_IND_CPC_OC_E!F41+FC_IND_CPC_PH_E!F41</f>
        <v>7.477111080000002</v>
      </c>
      <c r="G41" s="8">
        <f>FC_IND_CPC_BC_E!G41+FC_IND_CPC_OC_E!G41+FC_IND_CPC_PH_E!G41</f>
        <v>5.9678150400000023</v>
      </c>
      <c r="H41" s="8">
        <f>FC_IND_CPC_BC_E!H41+FC_IND_CPC_OC_E!H41+FC_IND_CPC_PH_E!H41</f>
        <v>13.012663320000003</v>
      </c>
      <c r="I41" s="8">
        <f>FC_IND_CPC_BC_E!I41+FC_IND_CPC_OC_E!I41+FC_IND_CPC_PH_E!I41</f>
        <v>7.8330160799999993</v>
      </c>
      <c r="J41" s="8">
        <f>FC_IND_CPC_BC_E!J41+FC_IND_CPC_OC_E!J41+FC_IND_CPC_PH_E!J41</f>
        <v>8.7355911600000002</v>
      </c>
      <c r="K41" s="8">
        <f>FC_IND_CPC_BC_E!K41+FC_IND_CPC_OC_E!K41+FC_IND_CPC_PH_E!K41</f>
        <v>5.4465112800000002</v>
      </c>
      <c r="L41" s="8">
        <f>FC_IND_CPC_BC_E!L41+FC_IND_CPC_OC_E!L41+FC_IND_CPC_PH_E!L41</f>
        <v>2.1607963200000002</v>
      </c>
      <c r="M41" s="8">
        <f>FC_IND_CPC_BC_E!M41+FC_IND_CPC_OC_E!M41+FC_IND_CPC_PH_E!M41</f>
        <v>2.7646700399999999</v>
      </c>
      <c r="N41" s="8">
        <f>FC_IND_CPC_BC_E!N41+FC_IND_CPC_OC_E!N41+FC_IND_CPC_PH_E!N41</f>
        <v>3.4350656399999986</v>
      </c>
      <c r="O41" s="8">
        <f>FC_IND_CPC_BC_E!O41+FC_IND_CPC_OC_E!O41+FC_IND_CPC_PH_E!O41</f>
        <v>1.5284502000000002</v>
      </c>
      <c r="P41" s="8">
        <f>FC_IND_CPC_BC_E!P41+FC_IND_CPC_OC_E!P41+FC_IND_CPC_PH_E!P41</f>
        <v>3.7847584799999989</v>
      </c>
      <c r="Q41" s="8">
        <f>FC_IND_CPC_BC_E!Q41+FC_IND_CPC_OC_E!Q41+FC_IND_CPC_PH_E!Q41</f>
        <v>1.7350045200000004</v>
      </c>
      <c r="R41" s="8">
        <f>FC_IND_CPC_BC_E!R41+FC_IND_CPC_OC_E!R41+FC_IND_CPC_PH_E!R41</f>
        <v>4.5853505999999982</v>
      </c>
      <c r="S41" s="8">
        <f>FC_IND_CPC_BC_E!S41+FC_IND_CPC_OC_E!S41+FC_IND_CPC_PH_E!S41</f>
        <v>1.4394092400000005</v>
      </c>
      <c r="T41" s="8">
        <f>FC_IND_CPC_BC_E!T41+FC_IND_CPC_OC_E!T41+FC_IND_CPC_PH_E!T41</f>
        <v>0.71828099999999995</v>
      </c>
      <c r="U41" s="8">
        <f>FC_IND_CPC_BC_E!U41+FC_IND_CPC_OC_E!U41+FC_IND_CPC_PH_E!U41</f>
        <v>0.7848028800000002</v>
      </c>
      <c r="V41" s="8">
        <f>FC_IND_CPC_BC_E!V41+FC_IND_CPC_OC_E!V41+FC_IND_CPC_PH_E!V41</f>
        <v>0.78169680000000019</v>
      </c>
      <c r="W41" s="8">
        <f>FC_IND_CPC_BC_E!W41+FC_IND_CPC_OC_E!W41+FC_IND_CPC_PH_E!W41</f>
        <v>0.48610152000000001</v>
      </c>
      <c r="X41" s="8">
        <f>FC_IND_CPC_BC_E!X41+FC_IND_CPC_OC_E!X41+FC_IND_CPC_PH_E!X41</f>
        <v>0.44158104000000009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26.48179872</v>
      </c>
      <c r="D43" s="8">
        <f>FC_IND_CPC_BC_E!D43+FC_IND_CPC_OC_E!D43+FC_IND_CPC_PH_E!D43</f>
        <v>27.194047919999996</v>
      </c>
      <c r="E43" s="8">
        <f>FC_IND_CPC_BC_E!E43+FC_IND_CPC_OC_E!E43+FC_IND_CPC_PH_E!E43</f>
        <v>28.782603719999997</v>
      </c>
      <c r="F43" s="8">
        <f>FC_IND_CPC_BC_E!F43+FC_IND_CPC_OC_E!F43+FC_IND_CPC_PH_E!F43</f>
        <v>28.923719760000001</v>
      </c>
      <c r="G43" s="8">
        <f>FC_IND_CPC_BC_E!G43+FC_IND_CPC_OC_E!G43+FC_IND_CPC_PH_E!G43</f>
        <v>23.259604680000002</v>
      </c>
      <c r="H43" s="8">
        <f>FC_IND_CPC_BC_E!H43+FC_IND_CPC_OC_E!H43+FC_IND_CPC_PH_E!H43</f>
        <v>22.890675599999998</v>
      </c>
      <c r="I43" s="8">
        <f>FC_IND_CPC_BC_E!I43+FC_IND_CPC_OC_E!I43+FC_IND_CPC_PH_E!I43</f>
        <v>11.735839439999998</v>
      </c>
      <c r="J43" s="8">
        <f>FC_IND_CPC_BC_E!J43+FC_IND_CPC_OC_E!J43+FC_IND_CPC_PH_E!J43</f>
        <v>13.212089280000001</v>
      </c>
      <c r="K43" s="8">
        <f>FC_IND_CPC_BC_E!K43+FC_IND_CPC_OC_E!K43+FC_IND_CPC_PH_E!K43</f>
        <v>23.526097920000002</v>
      </c>
      <c r="L43" s="8">
        <f>FC_IND_CPC_BC_E!L43+FC_IND_CPC_OC_E!L43+FC_IND_CPC_PH_E!L43</f>
        <v>26.478597599999997</v>
      </c>
      <c r="M43" s="8">
        <f>FC_IND_CPC_BC_E!M43+FC_IND_CPC_OC_E!M43+FC_IND_CPC_PH_E!M43</f>
        <v>34.019902800000004</v>
      </c>
      <c r="N43" s="8">
        <f>FC_IND_CPC_BC_E!N43+FC_IND_CPC_OC_E!N43+FC_IND_CPC_PH_E!N43</f>
        <v>27.110552040000005</v>
      </c>
      <c r="O43" s="8">
        <f>FC_IND_CPC_BC_E!O43+FC_IND_CPC_OC_E!O43+FC_IND_CPC_PH_E!O43</f>
        <v>28.593204119999999</v>
      </c>
      <c r="P43" s="8">
        <f>FC_IND_CPC_BC_E!P43+FC_IND_CPC_OC_E!P43+FC_IND_CPC_PH_E!P43</f>
        <v>20.801411279999996</v>
      </c>
      <c r="Q43" s="8">
        <f>FC_IND_CPC_BC_E!Q43+FC_IND_CPC_OC_E!Q43+FC_IND_CPC_PH_E!Q43</f>
        <v>24.594738479999997</v>
      </c>
      <c r="R43" s="8">
        <f>FC_IND_CPC_BC_E!R43+FC_IND_CPC_OC_E!R43+FC_IND_CPC_PH_E!R43</f>
        <v>29.19341412</v>
      </c>
      <c r="S43" s="8">
        <f>FC_IND_CPC_BC_E!S43+FC_IND_CPC_OC_E!S43+FC_IND_CPC_PH_E!S43</f>
        <v>11.745442799999999</v>
      </c>
      <c r="T43" s="8">
        <f>FC_IND_CPC_BC_E!T43+FC_IND_CPC_OC_E!T43+FC_IND_CPC_PH_E!T43</f>
        <v>11.812933080000001</v>
      </c>
      <c r="U43" s="8">
        <f>FC_IND_CPC_BC_E!U43+FC_IND_CPC_OC_E!U43+FC_IND_CPC_PH_E!U43</f>
        <v>13.167006840000001</v>
      </c>
      <c r="V43" s="8">
        <f>FC_IND_CPC_BC_E!V43+FC_IND_CPC_OC_E!V43+FC_IND_CPC_PH_E!V43</f>
        <v>10.856598480000002</v>
      </c>
      <c r="W43" s="8">
        <f>FC_IND_CPC_BC_E!W43+FC_IND_CPC_OC_E!W43+FC_IND_CPC_PH_E!W43</f>
        <v>16.93152396</v>
      </c>
      <c r="X43" s="8">
        <f>FC_IND_CPC_BC_E!X43+FC_IND_CPC_OC_E!X43+FC_IND_CPC_PH_E!X43</f>
        <v>13.359607560000001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156.39171552000002</v>
      </c>
      <c r="D44" s="8">
        <f>FC_IND_CPC_BC_E!D44+FC_IND_CPC_OC_E!D44+FC_IND_CPC_PH_E!D44</f>
        <v>137.24162424000002</v>
      </c>
      <c r="E44" s="8">
        <f>FC_IND_CPC_BC_E!E44+FC_IND_CPC_OC_E!E44+FC_IND_CPC_PH_E!E44</f>
        <v>114.89999040000004</v>
      </c>
      <c r="F44" s="8">
        <f>FC_IND_CPC_BC_E!F44+FC_IND_CPC_OC_E!F44+FC_IND_CPC_PH_E!F44</f>
        <v>92.558356559999979</v>
      </c>
      <c r="G44" s="8">
        <f>FC_IND_CPC_BC_E!G44+FC_IND_CPC_OC_E!G44+FC_IND_CPC_PH_E!G44</f>
        <v>82.983450240000025</v>
      </c>
      <c r="H44" s="8">
        <f>FC_IND_CPC_BC_E!H44+FC_IND_CPC_OC_E!H44+FC_IND_CPC_PH_E!H44</f>
        <v>79.791629040000018</v>
      </c>
      <c r="I44" s="8">
        <f>FC_IND_CPC_BC_E!I44+FC_IND_CPC_OC_E!I44+FC_IND_CPC_PH_E!I44</f>
        <v>92.558356559999964</v>
      </c>
      <c r="J44" s="8">
        <f>FC_IND_CPC_BC_E!J44+FC_IND_CPC_OC_E!J44+FC_IND_CPC_PH_E!J44</f>
        <v>65.738699279999992</v>
      </c>
      <c r="K44" s="8">
        <f>FC_IND_CPC_BC_E!K44+FC_IND_CPC_OC_E!K44+FC_IND_CPC_PH_E!K44</f>
        <v>45.937704960000019</v>
      </c>
      <c r="L44" s="8">
        <f>FC_IND_CPC_BC_E!L44+FC_IND_CPC_OC_E!L44+FC_IND_CPC_PH_E!L44</f>
        <v>42.43324968000001</v>
      </c>
      <c r="M44" s="8">
        <f>FC_IND_CPC_BC_E!M44+FC_IND_CPC_OC_E!M44+FC_IND_CPC_PH_E!M44</f>
        <v>41.731076880000025</v>
      </c>
      <c r="N44" s="8">
        <f>FC_IND_CPC_BC_E!N44+FC_IND_CPC_OC_E!N44+FC_IND_CPC_PH_E!N44</f>
        <v>10.593056880000001</v>
      </c>
      <c r="O44" s="8">
        <f>FC_IND_CPC_BC_E!O44+FC_IND_CPC_OC_E!O44+FC_IND_CPC_PH_E!O44</f>
        <v>9.5333889599999999</v>
      </c>
      <c r="P44" s="8">
        <f>FC_IND_CPC_BC_E!P44+FC_IND_CPC_OC_E!P44+FC_IND_CPC_PH_E!P44</f>
        <v>22.089464640000003</v>
      </c>
      <c r="Q44" s="8">
        <f>FC_IND_CPC_BC_E!Q44+FC_IND_CPC_OC_E!Q44+FC_IND_CPC_PH_E!Q44</f>
        <v>16.740412560000003</v>
      </c>
      <c r="R44" s="8">
        <f>FC_IND_CPC_BC_E!R44+FC_IND_CPC_OC_E!R44+FC_IND_CPC_PH_E!R44</f>
        <v>16.848803519999997</v>
      </c>
      <c r="S44" s="8">
        <f>FC_IND_CPC_BC_E!S44+FC_IND_CPC_OC_E!S44+FC_IND_CPC_PH_E!S44</f>
        <v>12.907162080000003</v>
      </c>
      <c r="T44" s="8">
        <f>FC_IND_CPC_BC_E!T44+FC_IND_CPC_OC_E!T44+FC_IND_CPC_PH_E!T44</f>
        <v>8.5280558400000022</v>
      </c>
      <c r="U44" s="8">
        <f>FC_IND_CPC_BC_E!U44+FC_IND_CPC_OC_E!U44+FC_IND_CPC_PH_E!U44</f>
        <v>8.8983684000000025</v>
      </c>
      <c r="V44" s="8">
        <f>FC_IND_CPC_BC_E!V44+FC_IND_CPC_OC_E!V44+FC_IND_CPC_PH_E!V44</f>
        <v>11.039995440000002</v>
      </c>
      <c r="W44" s="8">
        <f>FC_IND_CPC_BC_E!W44+FC_IND_CPC_OC_E!W44+FC_IND_CPC_PH_E!W44</f>
        <v>9.645123599999998</v>
      </c>
      <c r="X44" s="8">
        <f>FC_IND_CPC_BC_E!X44+FC_IND_CPC_OC_E!X44+FC_IND_CPC_PH_E!X44</f>
        <v>3.7086983999999985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58.832864999999998</v>
      </c>
      <c r="K48" s="8">
        <f>FC_IND_CPC_BC_E!K48+FC_IND_CPC_OC_E!K48+FC_IND_CPC_PH_E!K48</f>
        <v>57.449222999999996</v>
      </c>
      <c r="L48" s="8">
        <f>FC_IND_CPC_BC_E!L48+FC_IND_CPC_OC_E!L48+FC_IND_CPC_PH_E!L48</f>
        <v>46.466082000000014</v>
      </c>
      <c r="M48" s="8">
        <f>FC_IND_CPC_BC_E!M48+FC_IND_CPC_OC_E!M48+FC_IND_CPC_PH_E!M48</f>
        <v>52.781976000000014</v>
      </c>
      <c r="N48" s="8">
        <f>FC_IND_CPC_BC_E!N48+FC_IND_CPC_OC_E!N48+FC_IND_CPC_PH_E!N48</f>
        <v>58.425353999999984</v>
      </c>
      <c r="O48" s="8">
        <f>FC_IND_CPC_BC_E!O48+FC_IND_CPC_OC_E!O48+FC_IND_CPC_PH_E!O48</f>
        <v>55.275480000000002</v>
      </c>
      <c r="P48" s="8">
        <f>FC_IND_CPC_BC_E!P48+FC_IND_CPC_OC_E!P48+FC_IND_CPC_PH_E!P48</f>
        <v>54.30321</v>
      </c>
      <c r="Q48" s="8">
        <f>FC_IND_CPC_BC_E!Q48+FC_IND_CPC_OC_E!Q48+FC_IND_CPC_PH_E!Q48</f>
        <v>53.142453000000032</v>
      </c>
      <c r="R48" s="8">
        <f>FC_IND_CPC_BC_E!R48+FC_IND_CPC_OC_E!R48+FC_IND_CPC_PH_E!R48</f>
        <v>40.335515999999991</v>
      </c>
      <c r="S48" s="8">
        <f>FC_IND_CPC_BC_E!S48+FC_IND_CPC_OC_E!S48+FC_IND_CPC_PH_E!S48</f>
        <v>39.054717000000004</v>
      </c>
      <c r="T48" s="8">
        <f>FC_IND_CPC_BC_E!T48+FC_IND_CPC_OC_E!T48+FC_IND_CPC_PH_E!T48</f>
        <v>42.889391999999987</v>
      </c>
      <c r="U48" s="8">
        <f>FC_IND_CPC_BC_E!U48+FC_IND_CPC_OC_E!U48+FC_IND_CPC_PH_E!U48</f>
        <v>40.077179999999998</v>
      </c>
      <c r="V48" s="8">
        <f>FC_IND_CPC_BC_E!V48+FC_IND_CPC_OC_E!V48+FC_IND_CPC_PH_E!V48</f>
        <v>37.131588000000001</v>
      </c>
      <c r="W48" s="8">
        <f>FC_IND_CPC_BC_E!W48+FC_IND_CPC_OC_E!W48+FC_IND_CPC_PH_E!W48</f>
        <v>19.122129000000001</v>
      </c>
      <c r="X48" s="8">
        <f>FC_IND_CPC_BC_E!X48+FC_IND_CPC_OC_E!X48+FC_IND_CPC_PH_E!X48</f>
        <v>27.924858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231.19512372</v>
      </c>
      <c r="D51" s="27">
        <f>FC_IND_CPC_BC_E!D51+FC_IND_CPC_OC_E!D51+FC_IND_CPC_PH_E!D51</f>
        <v>264.66191532000005</v>
      </c>
      <c r="E51" s="27">
        <f>FC_IND_CPC_BC_E!E51+FC_IND_CPC_OC_E!E51+FC_IND_CPC_PH_E!E51</f>
        <v>256.59341136000012</v>
      </c>
      <c r="F51" s="27">
        <f>FC_IND_CPC_BC_E!F51+FC_IND_CPC_OC_E!F51+FC_IND_CPC_PH_E!F51</f>
        <v>265.52226492</v>
      </c>
      <c r="G51" s="27">
        <f>FC_IND_CPC_BC_E!G51+FC_IND_CPC_OC_E!G51+FC_IND_CPC_PH_E!G51</f>
        <v>272.43939492000015</v>
      </c>
      <c r="H51" s="27">
        <f>FC_IND_CPC_BC_E!H51+FC_IND_CPC_OC_E!H51+FC_IND_CPC_PH_E!H51</f>
        <v>284.67958464000003</v>
      </c>
      <c r="I51" s="27">
        <f>FC_IND_CPC_BC_E!I51+FC_IND_CPC_OC_E!I51+FC_IND_CPC_PH_E!I51</f>
        <v>211.32872243999998</v>
      </c>
      <c r="J51" s="27">
        <f>FC_IND_CPC_BC_E!J51+FC_IND_CPC_OC_E!J51+FC_IND_CPC_PH_E!J51</f>
        <v>152.25037344</v>
      </c>
      <c r="K51" s="27">
        <f>FC_IND_CPC_BC_E!K51+FC_IND_CPC_OC_E!K51+FC_IND_CPC_PH_E!K51</f>
        <v>171.51069276000001</v>
      </c>
      <c r="L51" s="27">
        <f>FC_IND_CPC_BC_E!L51+FC_IND_CPC_OC_E!L51+FC_IND_CPC_PH_E!L51</f>
        <v>214.38074195999999</v>
      </c>
      <c r="M51" s="27">
        <f>FC_IND_CPC_BC_E!M51+FC_IND_CPC_OC_E!M51+FC_IND_CPC_PH_E!M51</f>
        <v>219.97442808</v>
      </c>
      <c r="N51" s="27">
        <f>FC_IND_CPC_BC_E!N51+FC_IND_CPC_OC_E!N51+FC_IND_CPC_PH_E!N51</f>
        <v>241.93899180000005</v>
      </c>
      <c r="O51" s="27">
        <f>FC_IND_CPC_BC_E!O51+FC_IND_CPC_OC_E!O51+FC_IND_CPC_PH_E!O51</f>
        <v>251.89360019999998</v>
      </c>
      <c r="P51" s="27">
        <f>FC_IND_CPC_BC_E!P51+FC_IND_CPC_OC_E!P51+FC_IND_CPC_PH_E!P51</f>
        <v>212.9153202</v>
      </c>
      <c r="Q51" s="27">
        <f>FC_IND_CPC_BC_E!Q51+FC_IND_CPC_OC_E!Q51+FC_IND_CPC_PH_E!Q51</f>
        <v>222.38583047999998</v>
      </c>
      <c r="R51" s="27">
        <f>FC_IND_CPC_BC_E!R51+FC_IND_CPC_OC_E!R51+FC_IND_CPC_PH_E!R51</f>
        <v>234.95824440000004</v>
      </c>
      <c r="S51" s="27">
        <f>FC_IND_CPC_BC_E!S51+FC_IND_CPC_OC_E!S51+FC_IND_CPC_PH_E!S51</f>
        <v>270.78958367999996</v>
      </c>
      <c r="T51" s="27">
        <f>FC_IND_CPC_BC_E!T51+FC_IND_CPC_OC_E!T51+FC_IND_CPC_PH_E!T51</f>
        <v>274.54583772000007</v>
      </c>
      <c r="U51" s="27">
        <f>FC_IND_CPC_BC_E!U51+FC_IND_CPC_OC_E!U51+FC_IND_CPC_PH_E!U51</f>
        <v>306.10612691999995</v>
      </c>
      <c r="V51" s="27">
        <f>FC_IND_CPC_BC_E!V51+FC_IND_CPC_OC_E!V51+FC_IND_CPC_PH_E!V51</f>
        <v>308.83561631999987</v>
      </c>
      <c r="W51" s="27">
        <f>FC_IND_CPC_BC_E!W51+FC_IND_CPC_OC_E!W51+FC_IND_CPC_PH_E!W51</f>
        <v>314.22835224000005</v>
      </c>
      <c r="X51" s="27">
        <f>FC_IND_CPC_BC_E!X51+FC_IND_CPC_OC_E!X51+FC_IND_CPC_PH_E!X51</f>
        <v>292.24015919999999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4.7376000000000014</v>
      </c>
      <c r="M61" s="49">
        <f t="shared" si="31"/>
        <v>2.1579264000000005</v>
      </c>
      <c r="N61" s="49">
        <f t="shared" si="31"/>
        <v>2.8223999999999996E-3</v>
      </c>
      <c r="O61" s="49">
        <f t="shared" si="31"/>
        <v>0</v>
      </c>
      <c r="P61" s="49">
        <f t="shared" si="31"/>
        <v>6.0479999999999996E-3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4.7376000000000014</v>
      </c>
      <c r="M62" s="52">
        <f>FC_IND_CPC_BC_E!M62+FC_IND_CPC_OC_E!M62+FC_IND_CPC_PH_E!M62</f>
        <v>2.1579264000000005</v>
      </c>
      <c r="N62" s="52">
        <f>FC_IND_CPC_BC_E!N62+FC_IND_CPC_OC_E!N62+FC_IND_CPC_PH_E!N62</f>
        <v>2.8223999999999996E-3</v>
      </c>
      <c r="O62" s="52">
        <f>FC_IND_CPC_BC_E!O62+FC_IND_CPC_OC_E!O62+FC_IND_CPC_PH_E!O62</f>
        <v>0</v>
      </c>
      <c r="P62" s="52">
        <f>FC_IND_CPC_BC_E!P62+FC_IND_CPC_OC_E!P62+FC_IND_CPC_PH_E!P62</f>
        <v>6.0479999999999996E-3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314.65746341021315</v>
      </c>
      <c r="D2" s="21">
        <f t="shared" ref="D2:X2" si="0">SUM(D3,D17,D22,D25,D26,D51,D52)</f>
        <v>283.01795784988872</v>
      </c>
      <c r="E2" s="21">
        <f t="shared" si="0"/>
        <v>189.6142957298926</v>
      </c>
      <c r="F2" s="21">
        <f t="shared" si="0"/>
        <v>181.99710684575066</v>
      </c>
      <c r="G2" s="21">
        <f t="shared" si="0"/>
        <v>191.00868480028825</v>
      </c>
      <c r="H2" s="21">
        <f t="shared" si="0"/>
        <v>289.25829804926423</v>
      </c>
      <c r="I2" s="21">
        <f t="shared" si="0"/>
        <v>239.59821410536046</v>
      </c>
      <c r="J2" s="21">
        <f t="shared" si="0"/>
        <v>218.70382087106375</v>
      </c>
      <c r="K2" s="21">
        <f t="shared" si="0"/>
        <v>249.26497805629788</v>
      </c>
      <c r="L2" s="21">
        <f t="shared" si="0"/>
        <v>256.26439395552438</v>
      </c>
      <c r="M2" s="21">
        <f t="shared" si="0"/>
        <v>276.31577447713988</v>
      </c>
      <c r="N2" s="21">
        <f t="shared" si="0"/>
        <v>248.94663387407974</v>
      </c>
      <c r="O2" s="21">
        <f t="shared" si="0"/>
        <v>267.56278117267317</v>
      </c>
      <c r="P2" s="21">
        <f t="shared" si="0"/>
        <v>256.693973899394</v>
      </c>
      <c r="Q2" s="21">
        <f t="shared" si="0"/>
        <v>246.63746390598607</v>
      </c>
      <c r="R2" s="21">
        <f t="shared" si="0"/>
        <v>159.34974729777477</v>
      </c>
      <c r="S2" s="21">
        <f t="shared" si="0"/>
        <v>144.99021213075787</v>
      </c>
      <c r="T2" s="21">
        <f t="shared" si="0"/>
        <v>150.81238547314004</v>
      </c>
      <c r="U2" s="21">
        <f t="shared" si="0"/>
        <v>153.45276515890049</v>
      </c>
      <c r="V2" s="21">
        <f t="shared" si="0"/>
        <v>137.53159413297169</v>
      </c>
      <c r="W2" s="21">
        <f t="shared" si="0"/>
        <v>138.23835483224951</v>
      </c>
      <c r="X2" s="21">
        <f t="shared" si="0"/>
        <v>90.450209261187709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1.3052729611632394</v>
      </c>
      <c r="M3" s="24">
        <f t="shared" si="2"/>
        <v>1.0303428446856724</v>
      </c>
      <c r="N3" s="24">
        <f t="shared" si="2"/>
        <v>1.6801162077984653</v>
      </c>
      <c r="O3" s="24">
        <f t="shared" si="2"/>
        <v>0.48208953004733823</v>
      </c>
      <c r="P3" s="24">
        <f t="shared" si="2"/>
        <v>4.7017301375889359E-2</v>
      </c>
      <c r="Q3" s="24">
        <f t="shared" si="2"/>
        <v>0</v>
      </c>
      <c r="R3" s="24">
        <f t="shared" si="2"/>
        <v>2.7913164306389963E-2</v>
      </c>
      <c r="S3" s="24">
        <f t="shared" si="2"/>
        <v>0</v>
      </c>
      <c r="T3" s="24">
        <f t="shared" si="2"/>
        <v>1.9482164922658675E-2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1.3052729611632394</v>
      </c>
      <c r="M4" s="19">
        <f t="shared" si="5"/>
        <v>1.0303428446856724</v>
      </c>
      <c r="N4" s="19">
        <f t="shared" si="5"/>
        <v>1.6801162077984653</v>
      </c>
      <c r="O4" s="19">
        <f t="shared" si="5"/>
        <v>0.48208953004733823</v>
      </c>
      <c r="P4" s="19">
        <f t="shared" si="5"/>
        <v>4.7017301375889359E-2</v>
      </c>
      <c r="Q4" s="19">
        <f t="shared" si="5"/>
        <v>0</v>
      </c>
      <c r="R4" s="19">
        <f t="shared" si="5"/>
        <v>2.7913164306389963E-2</v>
      </c>
      <c r="S4" s="19">
        <f t="shared" si="5"/>
        <v>0</v>
      </c>
      <c r="T4" s="19">
        <f t="shared" si="5"/>
        <v>1.9482164922658675E-2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1.3052729611632394</v>
      </c>
      <c r="M7" s="8">
        <v>1.0303428446856724</v>
      </c>
      <c r="N7" s="8">
        <v>1.6801162077984653</v>
      </c>
      <c r="O7" s="8">
        <v>0.48208953004733823</v>
      </c>
      <c r="P7" s="8">
        <v>4.7017301375889359E-2</v>
      </c>
      <c r="Q7" s="8">
        <v>0</v>
      </c>
      <c r="R7" s="8">
        <v>2.7913164306389963E-2</v>
      </c>
      <c r="S7" s="8">
        <v>0</v>
      </c>
      <c r="T7" s="8">
        <v>1.9482164922658675E-2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149.83813207440727</v>
      </c>
      <c r="D26" s="27">
        <f t="shared" si="11"/>
        <v>119.01904372119111</v>
      </c>
      <c r="E26" s="27">
        <f t="shared" si="11"/>
        <v>75.609780248660883</v>
      </c>
      <c r="F26" s="27">
        <f t="shared" si="11"/>
        <v>63.607406839066314</v>
      </c>
      <c r="G26" s="27">
        <f t="shared" si="11"/>
        <v>59.365349040366738</v>
      </c>
      <c r="H26" s="27">
        <f t="shared" si="11"/>
        <v>86.59398675293798</v>
      </c>
      <c r="I26" s="27">
        <f t="shared" si="11"/>
        <v>91.218173443117593</v>
      </c>
      <c r="J26" s="27">
        <f t="shared" si="11"/>
        <v>110.20991413689589</v>
      </c>
      <c r="K26" s="27">
        <f t="shared" si="11"/>
        <v>112.22906183378826</v>
      </c>
      <c r="L26" s="27">
        <f t="shared" si="11"/>
        <v>94.045924734396905</v>
      </c>
      <c r="M26" s="27">
        <f t="shared" si="11"/>
        <v>109.8349045655068</v>
      </c>
      <c r="N26" s="27">
        <f t="shared" si="11"/>
        <v>77.86015432138737</v>
      </c>
      <c r="O26" s="27">
        <f t="shared" si="11"/>
        <v>76.943885184554148</v>
      </c>
      <c r="P26" s="27">
        <f t="shared" si="11"/>
        <v>87.997991928488148</v>
      </c>
      <c r="Q26" s="27">
        <f t="shared" si="11"/>
        <v>77.682633825116554</v>
      </c>
      <c r="R26" s="27">
        <f t="shared" si="11"/>
        <v>48.229469794296868</v>
      </c>
      <c r="S26" s="27">
        <f t="shared" si="11"/>
        <v>31.914068008869151</v>
      </c>
      <c r="T26" s="27">
        <f t="shared" si="11"/>
        <v>33.169237083607285</v>
      </c>
      <c r="U26" s="27">
        <f t="shared" si="11"/>
        <v>32.028797019353235</v>
      </c>
      <c r="V26" s="27">
        <f t="shared" si="11"/>
        <v>26.539349841480863</v>
      </c>
      <c r="W26" s="27">
        <f t="shared" si="11"/>
        <v>21.637554769158964</v>
      </c>
      <c r="X26" s="27">
        <f t="shared" si="11"/>
        <v>14.446153202792095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149.83813207440727</v>
      </c>
      <c r="D33" s="19">
        <f t="shared" si="13"/>
        <v>119.01904372119111</v>
      </c>
      <c r="E33" s="19">
        <f t="shared" si="13"/>
        <v>75.609780248660883</v>
      </c>
      <c r="F33" s="19">
        <f t="shared" si="13"/>
        <v>63.607406839066314</v>
      </c>
      <c r="G33" s="19">
        <f t="shared" si="13"/>
        <v>59.365349040366738</v>
      </c>
      <c r="H33" s="19">
        <f t="shared" si="13"/>
        <v>86.59398675293798</v>
      </c>
      <c r="I33" s="19">
        <f t="shared" si="13"/>
        <v>91.218173443117593</v>
      </c>
      <c r="J33" s="19">
        <f t="shared" si="13"/>
        <v>110.20991413689589</v>
      </c>
      <c r="K33" s="19">
        <f t="shared" si="13"/>
        <v>112.22906183378826</v>
      </c>
      <c r="L33" s="19">
        <f t="shared" si="13"/>
        <v>94.045924734396905</v>
      </c>
      <c r="M33" s="19">
        <f t="shared" si="13"/>
        <v>109.8349045655068</v>
      </c>
      <c r="N33" s="19">
        <f t="shared" si="13"/>
        <v>77.86015432138737</v>
      </c>
      <c r="O33" s="19">
        <f t="shared" si="13"/>
        <v>76.943885184554148</v>
      </c>
      <c r="P33" s="19">
        <f t="shared" si="13"/>
        <v>87.997991928488148</v>
      </c>
      <c r="Q33" s="19">
        <f t="shared" si="13"/>
        <v>77.682633825116554</v>
      </c>
      <c r="R33" s="19">
        <f t="shared" si="13"/>
        <v>48.229469794296868</v>
      </c>
      <c r="S33" s="19">
        <f t="shared" si="13"/>
        <v>31.914068008869151</v>
      </c>
      <c r="T33" s="19">
        <f t="shared" si="13"/>
        <v>33.169237083607285</v>
      </c>
      <c r="U33" s="19">
        <f t="shared" si="13"/>
        <v>32.028797019353235</v>
      </c>
      <c r="V33" s="19">
        <f t="shared" si="13"/>
        <v>26.539349841480863</v>
      </c>
      <c r="W33" s="19">
        <f t="shared" si="13"/>
        <v>21.637554769158964</v>
      </c>
      <c r="X33" s="19">
        <f t="shared" si="13"/>
        <v>14.446153202792095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6.6260116946676231</v>
      </c>
      <c r="D36" s="8">
        <v>4.4824443351720626</v>
      </c>
      <c r="E36" s="8">
        <v>2.3829288252695591</v>
      </c>
      <c r="F36" s="8">
        <v>1.6561616407216651</v>
      </c>
      <c r="G36" s="8">
        <v>1.1070347939039493</v>
      </c>
      <c r="H36" s="8">
        <v>1.1401674203886747</v>
      </c>
      <c r="I36" s="8">
        <v>9.5323788784155639</v>
      </c>
      <c r="J36" s="8">
        <v>2.2287190840685205</v>
      </c>
      <c r="K36" s="8">
        <v>4.1450421462527922</v>
      </c>
      <c r="L36" s="8">
        <v>3.2162990708043093</v>
      </c>
      <c r="M36" s="8">
        <v>7.9927944232915653</v>
      </c>
      <c r="N36" s="8">
        <v>5.3154781140439376</v>
      </c>
      <c r="O36" s="8">
        <v>3.0437865362580525</v>
      </c>
      <c r="P36" s="8">
        <v>5.9928012013961469</v>
      </c>
      <c r="Q36" s="8">
        <v>2.4553707237000171</v>
      </c>
      <c r="R36" s="8">
        <v>2.3229591350340342</v>
      </c>
      <c r="S36" s="8">
        <v>2.6466868049951788</v>
      </c>
      <c r="T36" s="8">
        <v>3.6460335869968765</v>
      </c>
      <c r="U36" s="8">
        <v>4.8580479840208897</v>
      </c>
      <c r="V36" s="8">
        <v>3.1170365508151279</v>
      </c>
      <c r="W36" s="8">
        <v>3.1393517293004161</v>
      </c>
      <c r="X36" s="8">
        <v>1.4888649756864449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7.5309950890383153</v>
      </c>
      <c r="D41" s="8">
        <v>7.1241181876213213</v>
      </c>
      <c r="E41" s="8">
        <v>4.3067412723253646</v>
      </c>
      <c r="F41" s="8">
        <v>3.6260919164650884</v>
      </c>
      <c r="G41" s="8">
        <v>3.1253055406888897</v>
      </c>
      <c r="H41" s="8">
        <v>9.6527983661418144</v>
      </c>
      <c r="I41" s="8">
        <v>5.7270163898153257</v>
      </c>
      <c r="J41" s="8">
        <v>6.453215894510012</v>
      </c>
      <c r="K41" s="8">
        <v>4.4565801469674398</v>
      </c>
      <c r="L41" s="8">
        <v>1.6749540758522736</v>
      </c>
      <c r="M41" s="8">
        <v>2.1517727661017929</v>
      </c>
      <c r="N41" s="8">
        <v>2.5124965630605067</v>
      </c>
      <c r="O41" s="8">
        <v>1.1937717652501476</v>
      </c>
      <c r="P41" s="8">
        <v>3.0802270647588896</v>
      </c>
      <c r="Q41" s="8">
        <v>1.3604471808276184</v>
      </c>
      <c r="R41" s="8">
        <v>2.33279936244544</v>
      </c>
      <c r="S41" s="8">
        <v>0.65025316202769223</v>
      </c>
      <c r="T41" s="8">
        <v>0.33337031392463951</v>
      </c>
      <c r="U41" s="8">
        <v>0.34112442333487997</v>
      </c>
      <c r="V41" s="8">
        <v>0.30806516626181196</v>
      </c>
      <c r="W41" s="8">
        <v>0.19685873711916069</v>
      </c>
      <c r="X41" s="8">
        <v>0.1271730611291253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19.478223390832945</v>
      </c>
      <c r="D43" s="8">
        <v>17.563897159100993</v>
      </c>
      <c r="E43" s="8">
        <v>13.58745484101904</v>
      </c>
      <c r="F43" s="8">
        <v>13.682539619543396</v>
      </c>
      <c r="G43" s="8">
        <v>11.894573921960857</v>
      </c>
      <c r="H43" s="8">
        <v>16.774899537806593</v>
      </c>
      <c r="I43" s="8">
        <v>8.4769373639081262</v>
      </c>
      <c r="J43" s="8">
        <v>9.6520947195018003</v>
      </c>
      <c r="K43" s="8">
        <v>19.109897158467462</v>
      </c>
      <c r="L43" s="8">
        <v>20.327055192959893</v>
      </c>
      <c r="M43" s="8">
        <v>26.211617887571315</v>
      </c>
      <c r="N43" s="8">
        <v>19.574481847304355</v>
      </c>
      <c r="O43" s="8">
        <v>22.107067976203499</v>
      </c>
      <c r="P43" s="8">
        <v>16.791189696569052</v>
      </c>
      <c r="Q43" s="8">
        <v>19.10282258711867</v>
      </c>
      <c r="R43" s="8">
        <v>14.528486577640519</v>
      </c>
      <c r="S43" s="8">
        <v>5.1787931265211489</v>
      </c>
      <c r="T43" s="8">
        <v>5.3495645327714065</v>
      </c>
      <c r="U43" s="8">
        <v>5.5662042331048065</v>
      </c>
      <c r="V43" s="8">
        <v>4.1590713274954432</v>
      </c>
      <c r="W43" s="8">
        <v>6.6762908035002848</v>
      </c>
      <c r="X43" s="8">
        <v>3.728091906672486</v>
      </c>
    </row>
    <row r="44" spans="1:24" ht="11.25" customHeight="1" x14ac:dyDescent="0.2">
      <c r="A44" s="28" t="s">
        <v>74</v>
      </c>
      <c r="B44" s="7" t="s">
        <v>75</v>
      </c>
      <c r="C44" s="8">
        <v>116.20290189986838</v>
      </c>
      <c r="D44" s="8">
        <v>89.848584039296725</v>
      </c>
      <c r="E44" s="8">
        <v>55.33265531004691</v>
      </c>
      <c r="F44" s="8">
        <v>44.642613662336167</v>
      </c>
      <c r="G44" s="8">
        <v>43.238434783813041</v>
      </c>
      <c r="H44" s="8">
        <v>59.026121428600902</v>
      </c>
      <c r="I44" s="8">
        <v>67.481840810978568</v>
      </c>
      <c r="J44" s="8">
        <v>48.414466363755167</v>
      </c>
      <c r="K44" s="8">
        <v>37.510007922260947</v>
      </c>
      <c r="L44" s="8">
        <v>32.809157498670316</v>
      </c>
      <c r="M44" s="8">
        <v>32.397933407524498</v>
      </c>
      <c r="N44" s="8">
        <v>7.7238707017288091</v>
      </c>
      <c r="O44" s="8">
        <v>7.4272227262398918</v>
      </c>
      <c r="P44" s="8">
        <v>17.939086767312858</v>
      </c>
      <c r="Q44" s="8">
        <v>13.094072861958029</v>
      </c>
      <c r="R44" s="8">
        <v>8.524511208478728</v>
      </c>
      <c r="S44" s="8">
        <v>5.7953654834027244</v>
      </c>
      <c r="T44" s="8">
        <v>3.9343403640806627</v>
      </c>
      <c r="U44" s="8">
        <v>3.8433710075292633</v>
      </c>
      <c r="V44" s="8">
        <v>4.3216912424261036</v>
      </c>
      <c r="W44" s="8">
        <v>3.8810781955418827</v>
      </c>
      <c r="X44" s="8">
        <v>1.0598082369920687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43.461418075060386</v>
      </c>
      <c r="K48" s="8">
        <v>47.007534459839619</v>
      </c>
      <c r="L48" s="8">
        <v>36.018458896110111</v>
      </c>
      <c r="M48" s="8">
        <v>41.080786081017635</v>
      </c>
      <c r="N48" s="8">
        <v>42.733827095249758</v>
      </c>
      <c r="O48" s="8">
        <v>43.172036180602561</v>
      </c>
      <c r="P48" s="8">
        <v>44.194687198451199</v>
      </c>
      <c r="Q48" s="8">
        <v>41.669920471512221</v>
      </c>
      <c r="R48" s="8">
        <v>20.520713510698148</v>
      </c>
      <c r="S48" s="8">
        <v>17.642969431922406</v>
      </c>
      <c r="T48" s="8">
        <v>19.905928285833703</v>
      </c>
      <c r="U48" s="8">
        <v>17.420049371363394</v>
      </c>
      <c r="V48" s="8">
        <v>14.633485554482379</v>
      </c>
      <c r="W48" s="8">
        <v>7.7439753036972183</v>
      </c>
      <c r="X48" s="8">
        <v>8.0422150223119697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164.81933133580588</v>
      </c>
      <c r="D51" s="27">
        <v>163.99891412869758</v>
      </c>
      <c r="E51" s="27">
        <v>114.00451548123172</v>
      </c>
      <c r="F51" s="27">
        <v>118.38970000668435</v>
      </c>
      <c r="G51" s="27">
        <v>131.64333575992151</v>
      </c>
      <c r="H51" s="27">
        <v>202.66431129632628</v>
      </c>
      <c r="I51" s="27">
        <v>148.38004066224286</v>
      </c>
      <c r="J51" s="27">
        <v>108.49390673416787</v>
      </c>
      <c r="K51" s="27">
        <v>137.0359162225096</v>
      </c>
      <c r="L51" s="27">
        <v>160.91319625996425</v>
      </c>
      <c r="M51" s="27">
        <v>165.45052706694739</v>
      </c>
      <c r="N51" s="27">
        <v>169.40636334489392</v>
      </c>
      <c r="O51" s="27">
        <v>190.1368064580717</v>
      </c>
      <c r="P51" s="27">
        <v>168.64896466952996</v>
      </c>
      <c r="Q51" s="27">
        <v>168.9548300808695</v>
      </c>
      <c r="R51" s="27">
        <v>111.09236433917151</v>
      </c>
      <c r="S51" s="27">
        <v>113.07614412188872</v>
      </c>
      <c r="T51" s="27">
        <v>117.62366622461009</v>
      </c>
      <c r="U51" s="27">
        <v>121.42396813954724</v>
      </c>
      <c r="V51" s="27">
        <v>110.99224429149083</v>
      </c>
      <c r="W51" s="27">
        <v>116.60080006309056</v>
      </c>
      <c r="X51" s="27">
        <v>76.004056058395619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3.6723787227468687</v>
      </c>
      <c r="M61" s="49">
        <f t="shared" si="15"/>
        <v>1.6795375909568162</v>
      </c>
      <c r="N61" s="49">
        <f t="shared" si="15"/>
        <v>2.064376941449648E-3</v>
      </c>
      <c r="O61" s="49">
        <f t="shared" si="15"/>
        <v>0</v>
      </c>
      <c r="P61" s="49">
        <f t="shared" si="15"/>
        <v>4.9221669985297888E-3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3.6723787227468687</v>
      </c>
      <c r="M62" s="52">
        <v>1.6795375909568162</v>
      </c>
      <c r="N62" s="52">
        <v>2.064376941449648E-3</v>
      </c>
      <c r="O62" s="52">
        <v>0</v>
      </c>
      <c r="P62" s="52">
        <v>4.9221669985297888E-3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118.43701434978686</v>
      </c>
      <c r="D2" s="21">
        <f t="shared" ref="D2:X2" si="0">SUM(D3,D17,D22,D25,D26,D51,D52)</f>
        <v>163.76874911011137</v>
      </c>
      <c r="E2" s="21">
        <f t="shared" si="0"/>
        <v>224.50419611010759</v>
      </c>
      <c r="F2" s="21">
        <f t="shared" si="0"/>
        <v>215.91809603424929</v>
      </c>
      <c r="G2" s="21">
        <f t="shared" si="0"/>
        <v>195.76620755971192</v>
      </c>
      <c r="H2" s="21">
        <f t="shared" si="0"/>
        <v>112.6575351507358</v>
      </c>
      <c r="I2" s="21">
        <f t="shared" si="0"/>
        <v>96.932368534639494</v>
      </c>
      <c r="J2" s="21">
        <f t="shared" si="0"/>
        <v>83.092022808936235</v>
      </c>
      <c r="K2" s="21">
        <f t="shared" si="0"/>
        <v>59.681596383702178</v>
      </c>
      <c r="L2" s="21">
        <f t="shared" si="0"/>
        <v>81.502983444475632</v>
      </c>
      <c r="M2" s="21">
        <f t="shared" si="0"/>
        <v>86.578787162860181</v>
      </c>
      <c r="N2" s="21">
        <f t="shared" si="0"/>
        <v>102.15063416592029</v>
      </c>
      <c r="O2" s="21">
        <f t="shared" si="0"/>
        <v>83.787064667326774</v>
      </c>
      <c r="P2" s="21">
        <f t="shared" si="0"/>
        <v>64.63737850060599</v>
      </c>
      <c r="Q2" s="21">
        <f t="shared" si="0"/>
        <v>75.100099174013948</v>
      </c>
      <c r="R2" s="21">
        <f t="shared" si="0"/>
        <v>171.21810998222526</v>
      </c>
      <c r="S2" s="21">
        <f t="shared" si="0"/>
        <v>196.84067750924208</v>
      </c>
      <c r="T2" s="21">
        <f t="shared" si="0"/>
        <v>195.62746716686004</v>
      </c>
      <c r="U2" s="21">
        <f t="shared" si="0"/>
        <v>226.82832012109947</v>
      </c>
      <c r="V2" s="21">
        <f t="shared" si="0"/>
        <v>239.07654038702816</v>
      </c>
      <c r="W2" s="21">
        <f t="shared" si="0"/>
        <v>229.97668568775049</v>
      </c>
      <c r="X2" s="21">
        <f t="shared" si="0"/>
        <v>252.43483669881229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0.38288295883676049</v>
      </c>
      <c r="M3" s="24">
        <f t="shared" si="2"/>
        <v>0.29681947531432767</v>
      </c>
      <c r="N3" s="24">
        <f t="shared" si="2"/>
        <v>0.62411275220153473</v>
      </c>
      <c r="O3" s="24">
        <f t="shared" si="2"/>
        <v>0.13670798995266162</v>
      </c>
      <c r="P3" s="24">
        <f t="shared" si="2"/>
        <v>1.087789862411064E-2</v>
      </c>
      <c r="Q3" s="24">
        <f t="shared" si="2"/>
        <v>0</v>
      </c>
      <c r="R3" s="24">
        <f t="shared" si="2"/>
        <v>2.7257555693610026E-2</v>
      </c>
      <c r="S3" s="24">
        <f t="shared" si="2"/>
        <v>0</v>
      </c>
      <c r="T3" s="24">
        <f t="shared" si="2"/>
        <v>2.2747275077341336E-2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0.38288295883676049</v>
      </c>
      <c r="M4" s="19">
        <f t="shared" si="5"/>
        <v>0.29681947531432767</v>
      </c>
      <c r="N4" s="19">
        <f t="shared" si="5"/>
        <v>0.62411275220153473</v>
      </c>
      <c r="O4" s="19">
        <f t="shared" si="5"/>
        <v>0.13670798995266162</v>
      </c>
      <c r="P4" s="19">
        <f t="shared" si="5"/>
        <v>1.087789862411064E-2</v>
      </c>
      <c r="Q4" s="19">
        <f t="shared" si="5"/>
        <v>0</v>
      </c>
      <c r="R4" s="19">
        <f t="shared" si="5"/>
        <v>2.7257555693610026E-2</v>
      </c>
      <c r="S4" s="19">
        <f t="shared" si="5"/>
        <v>0</v>
      </c>
      <c r="T4" s="19">
        <f t="shared" si="5"/>
        <v>2.2747275077341336E-2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0.38288295883676049</v>
      </c>
      <c r="M7" s="8">
        <v>0.29681947531432767</v>
      </c>
      <c r="N7" s="8">
        <v>0.62411275220153473</v>
      </c>
      <c r="O7" s="8">
        <v>0.13670798995266162</v>
      </c>
      <c r="P7" s="8">
        <v>1.087789862411064E-2</v>
      </c>
      <c r="Q7" s="8">
        <v>0</v>
      </c>
      <c r="R7" s="8">
        <v>2.7257555693610026E-2</v>
      </c>
      <c r="S7" s="8">
        <v>0</v>
      </c>
      <c r="T7" s="8">
        <v>2.2747275077341336E-2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52.06122196559275</v>
      </c>
      <c r="D26" s="27">
        <f t="shared" si="11"/>
        <v>63.105747918808909</v>
      </c>
      <c r="E26" s="27">
        <f t="shared" si="11"/>
        <v>81.91530023133916</v>
      </c>
      <c r="F26" s="27">
        <f t="shared" si="11"/>
        <v>68.785531120933669</v>
      </c>
      <c r="G26" s="27">
        <f t="shared" si="11"/>
        <v>54.970148399633288</v>
      </c>
      <c r="H26" s="27">
        <f t="shared" si="11"/>
        <v>30.642261807062031</v>
      </c>
      <c r="I26" s="27">
        <f t="shared" si="11"/>
        <v>33.983686756882378</v>
      </c>
      <c r="J26" s="27">
        <f t="shared" si="11"/>
        <v>39.335556103104096</v>
      </c>
      <c r="K26" s="27">
        <f t="shared" si="11"/>
        <v>25.206819846211765</v>
      </c>
      <c r="L26" s="27">
        <f t="shared" si="11"/>
        <v>27.652554785603115</v>
      </c>
      <c r="M26" s="27">
        <f t="shared" si="11"/>
        <v>31.758066674493239</v>
      </c>
      <c r="N26" s="27">
        <f t="shared" si="11"/>
        <v>28.993892958612626</v>
      </c>
      <c r="O26" s="27">
        <f t="shared" si="11"/>
        <v>21.89356293544585</v>
      </c>
      <c r="P26" s="27">
        <f t="shared" si="11"/>
        <v>20.360145071511852</v>
      </c>
      <c r="Q26" s="27">
        <f t="shared" si="11"/>
        <v>21.669098774883473</v>
      </c>
      <c r="R26" s="27">
        <f t="shared" si="11"/>
        <v>47.324972365703118</v>
      </c>
      <c r="S26" s="27">
        <f t="shared" si="11"/>
        <v>39.127237951130851</v>
      </c>
      <c r="T26" s="27">
        <f t="shared" si="11"/>
        <v>38.682548396392704</v>
      </c>
      <c r="U26" s="27">
        <f t="shared" si="11"/>
        <v>42.146161340646771</v>
      </c>
      <c r="V26" s="27">
        <f t="shared" si="11"/>
        <v>41.233168358519137</v>
      </c>
      <c r="W26" s="27">
        <f t="shared" si="11"/>
        <v>32.349133510841035</v>
      </c>
      <c r="X26" s="27">
        <f t="shared" si="11"/>
        <v>36.198733557207909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52.06122196559275</v>
      </c>
      <c r="D33" s="19">
        <f t="shared" si="13"/>
        <v>63.105747918808909</v>
      </c>
      <c r="E33" s="19">
        <f t="shared" si="13"/>
        <v>81.91530023133916</v>
      </c>
      <c r="F33" s="19">
        <f t="shared" si="13"/>
        <v>68.785531120933669</v>
      </c>
      <c r="G33" s="19">
        <f t="shared" si="13"/>
        <v>54.970148399633288</v>
      </c>
      <c r="H33" s="19">
        <f t="shared" si="13"/>
        <v>30.642261807062031</v>
      </c>
      <c r="I33" s="19">
        <f t="shared" si="13"/>
        <v>33.983686756882378</v>
      </c>
      <c r="J33" s="19">
        <f t="shared" si="13"/>
        <v>39.335556103104096</v>
      </c>
      <c r="K33" s="19">
        <f t="shared" si="13"/>
        <v>25.206819846211765</v>
      </c>
      <c r="L33" s="19">
        <f t="shared" si="13"/>
        <v>27.652554785603115</v>
      </c>
      <c r="M33" s="19">
        <f t="shared" si="13"/>
        <v>31.758066674493239</v>
      </c>
      <c r="N33" s="19">
        <f t="shared" si="13"/>
        <v>28.993892958612626</v>
      </c>
      <c r="O33" s="19">
        <f t="shared" si="13"/>
        <v>21.89356293544585</v>
      </c>
      <c r="P33" s="19">
        <f t="shared" si="13"/>
        <v>20.360145071511852</v>
      </c>
      <c r="Q33" s="19">
        <f t="shared" si="13"/>
        <v>21.669098774883473</v>
      </c>
      <c r="R33" s="19">
        <f t="shared" si="13"/>
        <v>47.324972365703118</v>
      </c>
      <c r="S33" s="19">
        <f t="shared" si="13"/>
        <v>39.127237951130851</v>
      </c>
      <c r="T33" s="19">
        <f t="shared" si="13"/>
        <v>38.682548396392704</v>
      </c>
      <c r="U33" s="19">
        <f t="shared" si="13"/>
        <v>42.146161340646771</v>
      </c>
      <c r="V33" s="19">
        <f t="shared" si="13"/>
        <v>41.233168358519137</v>
      </c>
      <c r="W33" s="19">
        <f t="shared" si="13"/>
        <v>32.349133510841035</v>
      </c>
      <c r="X33" s="19">
        <f t="shared" si="13"/>
        <v>36.198733557207909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2.2916084253323747</v>
      </c>
      <c r="D36" s="8">
        <v>2.3643852248279362</v>
      </c>
      <c r="E36" s="8">
        <v>2.5652974547304415</v>
      </c>
      <c r="F36" s="8">
        <v>1.777588919278335</v>
      </c>
      <c r="G36" s="8">
        <v>1.0175926860960509</v>
      </c>
      <c r="H36" s="8">
        <v>0.40111317961132564</v>
      </c>
      <c r="I36" s="8">
        <v>3.5422692415844357</v>
      </c>
      <c r="J36" s="8">
        <v>0.79750643593147919</v>
      </c>
      <c r="K36" s="8">
        <v>0.93130237374720992</v>
      </c>
      <c r="L36" s="8">
        <v>0.943454849195691</v>
      </c>
      <c r="M36" s="8">
        <v>2.3025510967084375</v>
      </c>
      <c r="N36" s="8">
        <v>1.9745406059560635</v>
      </c>
      <c r="O36" s="8">
        <v>0.86313830374194778</v>
      </c>
      <c r="P36" s="8">
        <v>1.3864913986038541</v>
      </c>
      <c r="Q36" s="8">
        <v>0.6837533162999837</v>
      </c>
      <c r="R36" s="8">
        <v>2.2683987849659664</v>
      </c>
      <c r="S36" s="8">
        <v>3.2478880350048223</v>
      </c>
      <c r="T36" s="8">
        <v>4.2570899730031249</v>
      </c>
      <c r="U36" s="8">
        <v>6.3895522559791127</v>
      </c>
      <c r="V36" s="8">
        <v>4.8456029291848735</v>
      </c>
      <c r="W36" s="8">
        <v>4.6624584706995833</v>
      </c>
      <c r="X36" s="8">
        <v>3.7212767843135559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2.5772245909616851</v>
      </c>
      <c r="D41" s="8">
        <v>3.7181717323786807</v>
      </c>
      <c r="E41" s="8">
        <v>4.5875188076746349</v>
      </c>
      <c r="F41" s="8">
        <v>3.8510191635349136</v>
      </c>
      <c r="G41" s="8">
        <v>2.8425094993111126</v>
      </c>
      <c r="H41" s="8">
        <v>3.3598649538581884</v>
      </c>
      <c r="I41" s="8">
        <v>2.1059996901846736</v>
      </c>
      <c r="J41" s="8">
        <v>2.2823752654899887</v>
      </c>
      <c r="K41" s="8">
        <v>0.98993113303256064</v>
      </c>
      <c r="L41" s="8">
        <v>0.48584224414772653</v>
      </c>
      <c r="M41" s="8">
        <v>0.61289727389820703</v>
      </c>
      <c r="N41" s="8">
        <v>0.92256907693949208</v>
      </c>
      <c r="O41" s="8">
        <v>0.33467843474985259</v>
      </c>
      <c r="P41" s="8">
        <v>0.70453141524110952</v>
      </c>
      <c r="Q41" s="8">
        <v>0.37455733917238199</v>
      </c>
      <c r="R41" s="8">
        <v>2.2525512375545582</v>
      </c>
      <c r="S41" s="8">
        <v>0.78915607797230825</v>
      </c>
      <c r="T41" s="8">
        <v>0.38491068607536044</v>
      </c>
      <c r="U41" s="8">
        <v>0.44367845666512018</v>
      </c>
      <c r="V41" s="8">
        <v>0.47363163373818817</v>
      </c>
      <c r="W41" s="8">
        <v>0.28924278288083932</v>
      </c>
      <c r="X41" s="8">
        <v>0.31440797887087479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7.0035753291670577</v>
      </c>
      <c r="D43" s="8">
        <v>9.6301507608990047</v>
      </c>
      <c r="E43" s="8">
        <v>15.195148878980959</v>
      </c>
      <c r="F43" s="8">
        <v>15.241180140456605</v>
      </c>
      <c r="G43" s="8">
        <v>11.365030758039143</v>
      </c>
      <c r="H43" s="8">
        <v>6.1157760621934036</v>
      </c>
      <c r="I43" s="8">
        <v>3.2589020760918719</v>
      </c>
      <c r="J43" s="8">
        <v>3.5599945604982</v>
      </c>
      <c r="K43" s="8">
        <v>4.41620076153254</v>
      </c>
      <c r="L43" s="8">
        <v>6.1515424070401039</v>
      </c>
      <c r="M43" s="8">
        <v>7.8082849124286904</v>
      </c>
      <c r="N43" s="8">
        <v>7.5360701926956501</v>
      </c>
      <c r="O43" s="8">
        <v>6.4861361437965011</v>
      </c>
      <c r="P43" s="8">
        <v>4.0102215834309431</v>
      </c>
      <c r="Q43" s="8">
        <v>5.4919158928813268</v>
      </c>
      <c r="R43" s="8">
        <v>14.664927542359479</v>
      </c>
      <c r="S43" s="8">
        <v>6.5666496734788495</v>
      </c>
      <c r="T43" s="8">
        <v>6.463368547228594</v>
      </c>
      <c r="U43" s="8">
        <v>7.6008026068951944</v>
      </c>
      <c r="V43" s="8">
        <v>6.6975271525045583</v>
      </c>
      <c r="W43" s="8">
        <v>10.255233156499713</v>
      </c>
      <c r="X43" s="8">
        <v>9.631515653327515</v>
      </c>
    </row>
    <row r="44" spans="1:24" ht="11.25" customHeight="1" x14ac:dyDescent="0.2">
      <c r="A44" s="28" t="s">
        <v>74</v>
      </c>
      <c r="B44" s="7" t="s">
        <v>75</v>
      </c>
      <c r="C44" s="8">
        <v>40.188813620131633</v>
      </c>
      <c r="D44" s="8">
        <v>47.39304020070329</v>
      </c>
      <c r="E44" s="8">
        <v>59.567335089953126</v>
      </c>
      <c r="F44" s="8">
        <v>47.915742897663812</v>
      </c>
      <c r="G44" s="8">
        <v>39.745015456186977</v>
      </c>
      <c r="H44" s="8">
        <v>20.765507611399112</v>
      </c>
      <c r="I44" s="8">
        <v>25.076515749021397</v>
      </c>
      <c r="J44" s="8">
        <v>17.324232916244821</v>
      </c>
      <c r="K44" s="8">
        <v>8.4276970377390743</v>
      </c>
      <c r="L44" s="8">
        <v>9.6240921813296918</v>
      </c>
      <c r="M44" s="8">
        <v>9.3331434724755269</v>
      </c>
      <c r="N44" s="8">
        <v>2.8691861782711916</v>
      </c>
      <c r="O44" s="8">
        <v>2.1061662337601077</v>
      </c>
      <c r="P44" s="8">
        <v>4.1503778726871445</v>
      </c>
      <c r="Q44" s="8">
        <v>3.6463396980419747</v>
      </c>
      <c r="R44" s="8">
        <v>8.3242923115212708</v>
      </c>
      <c r="S44" s="8">
        <v>7.1117965965972783</v>
      </c>
      <c r="T44" s="8">
        <v>4.5937154759193399</v>
      </c>
      <c r="U44" s="8">
        <v>5.0549973924707396</v>
      </c>
      <c r="V44" s="8">
        <v>6.7183041975738984</v>
      </c>
      <c r="W44" s="8">
        <v>5.7640454044581162</v>
      </c>
      <c r="X44" s="8">
        <v>2.64889016300793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15.371446924939608</v>
      </c>
      <c r="K48" s="8">
        <v>10.44168854016038</v>
      </c>
      <c r="L48" s="8">
        <v>10.447623103889903</v>
      </c>
      <c r="M48" s="8">
        <v>11.701189918982376</v>
      </c>
      <c r="N48" s="8">
        <v>15.69152690475023</v>
      </c>
      <c r="O48" s="8">
        <v>12.103443819397441</v>
      </c>
      <c r="P48" s="8">
        <v>10.1085228015488</v>
      </c>
      <c r="Q48" s="8">
        <v>11.472532528487807</v>
      </c>
      <c r="R48" s="8">
        <v>19.814802489301844</v>
      </c>
      <c r="S48" s="8">
        <v>21.411747568077597</v>
      </c>
      <c r="T48" s="8">
        <v>22.98346371416628</v>
      </c>
      <c r="U48" s="8">
        <v>22.657130628636605</v>
      </c>
      <c r="V48" s="8">
        <v>22.49810244551762</v>
      </c>
      <c r="W48" s="8">
        <v>11.378153696302782</v>
      </c>
      <c r="X48" s="8">
        <v>19.882642977688032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66.375792384194114</v>
      </c>
      <c r="D51" s="27">
        <v>100.66300119130247</v>
      </c>
      <c r="E51" s="27">
        <v>142.58889587876843</v>
      </c>
      <c r="F51" s="27">
        <v>147.13256491331563</v>
      </c>
      <c r="G51" s="27">
        <v>140.79605916007864</v>
      </c>
      <c r="H51" s="27">
        <v>82.015273343673769</v>
      </c>
      <c r="I51" s="27">
        <v>62.948681777757123</v>
      </c>
      <c r="J51" s="27">
        <v>43.756466705832139</v>
      </c>
      <c r="K51" s="27">
        <v>34.474776537490413</v>
      </c>
      <c r="L51" s="27">
        <v>53.46754570003575</v>
      </c>
      <c r="M51" s="27">
        <v>54.523901013052615</v>
      </c>
      <c r="N51" s="27">
        <v>72.532628455106135</v>
      </c>
      <c r="O51" s="27">
        <v>61.756793741928263</v>
      </c>
      <c r="P51" s="27">
        <v>44.26635553047003</v>
      </c>
      <c r="Q51" s="27">
        <v>53.431000399130475</v>
      </c>
      <c r="R51" s="27">
        <v>123.86588006082853</v>
      </c>
      <c r="S51" s="27">
        <v>157.71343955811122</v>
      </c>
      <c r="T51" s="27">
        <v>156.92217149538999</v>
      </c>
      <c r="U51" s="27">
        <v>184.68215878045271</v>
      </c>
      <c r="V51" s="27">
        <v>197.84337202850904</v>
      </c>
      <c r="W51" s="27">
        <v>197.62755217690946</v>
      </c>
      <c r="X51" s="27">
        <v>216.23610314160439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1.0652212772531329</v>
      </c>
      <c r="M61" s="49">
        <f t="shared" si="15"/>
        <v>0.47838880904318409</v>
      </c>
      <c r="N61" s="49">
        <f t="shared" si="15"/>
        <v>7.5802305855035177E-4</v>
      </c>
      <c r="O61" s="49">
        <f t="shared" si="15"/>
        <v>0</v>
      </c>
      <c r="P61" s="49">
        <f t="shared" si="15"/>
        <v>1.1258330014702106E-3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1.0652212772531329</v>
      </c>
      <c r="M62" s="52">
        <v>0.47838880904318409</v>
      </c>
      <c r="N62" s="52">
        <v>7.5802305855035177E-4</v>
      </c>
      <c r="O62" s="52">
        <v>0</v>
      </c>
      <c r="P62" s="52">
        <v>1.1258330014702106E-3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1176.7097764799998</v>
      </c>
      <c r="D2" s="21">
        <f t="shared" ref="D2:X2" si="0">SUM(D3,D17,D22,D25,D26,D51,D52)</f>
        <v>1502.35232868</v>
      </c>
      <c r="E2" s="21">
        <f t="shared" si="0"/>
        <v>1420.0408411199999</v>
      </c>
      <c r="F2" s="21">
        <f t="shared" si="0"/>
        <v>1625.3248283999999</v>
      </c>
      <c r="G2" s="21">
        <f t="shared" si="0"/>
        <v>1727.3156860800002</v>
      </c>
      <c r="H2" s="21">
        <f t="shared" si="0"/>
        <v>1845.0175158000002</v>
      </c>
      <c r="I2" s="21">
        <f t="shared" si="0"/>
        <v>1767.9994473599995</v>
      </c>
      <c r="J2" s="21">
        <f t="shared" si="0"/>
        <v>1720.7866134000001</v>
      </c>
      <c r="K2" s="21">
        <f t="shared" si="0"/>
        <v>1544.3540193599997</v>
      </c>
      <c r="L2" s="21">
        <f t="shared" si="0"/>
        <v>964.11293010460463</v>
      </c>
      <c r="M2" s="21">
        <f t="shared" si="0"/>
        <v>771.74240477346007</v>
      </c>
      <c r="N2" s="21">
        <f t="shared" si="0"/>
        <v>710.72998688743473</v>
      </c>
      <c r="O2" s="21">
        <f t="shared" si="0"/>
        <v>807.46722464893446</v>
      </c>
      <c r="P2" s="21">
        <f t="shared" si="0"/>
        <v>843.04175928693007</v>
      </c>
      <c r="Q2" s="21">
        <f t="shared" si="0"/>
        <v>1078.4112102563904</v>
      </c>
      <c r="R2" s="21">
        <f t="shared" si="0"/>
        <v>1134.9611774280488</v>
      </c>
      <c r="S2" s="21">
        <f t="shared" si="0"/>
        <v>1165.7654570582924</v>
      </c>
      <c r="T2" s="21">
        <f t="shared" si="0"/>
        <v>1207.1335882884673</v>
      </c>
      <c r="U2" s="21">
        <f t="shared" si="0"/>
        <v>1326.1425244253694</v>
      </c>
      <c r="V2" s="21">
        <f t="shared" si="0"/>
        <v>1309.4142124399127</v>
      </c>
      <c r="W2" s="21">
        <f t="shared" si="0"/>
        <v>1204.4526544409277</v>
      </c>
      <c r="X2" s="21">
        <f t="shared" si="0"/>
        <v>1379.77688527794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275.46740496000001</v>
      </c>
      <c r="D3" s="24">
        <f t="shared" ref="D3:W3" si="2">SUM(D4,D8,D11)</f>
        <v>374.72940647999997</v>
      </c>
      <c r="E3" s="24">
        <f t="shared" si="2"/>
        <v>377.92998935999998</v>
      </c>
      <c r="F3" s="24">
        <f t="shared" si="2"/>
        <v>531.96255287999998</v>
      </c>
      <c r="G3" s="24">
        <f t="shared" si="2"/>
        <v>626.78365200000007</v>
      </c>
      <c r="H3" s="24">
        <f t="shared" si="2"/>
        <v>613.9612274399999</v>
      </c>
      <c r="I3" s="24">
        <f t="shared" si="2"/>
        <v>602.00791199999981</v>
      </c>
      <c r="J3" s="24">
        <f t="shared" si="2"/>
        <v>602.07636455999989</v>
      </c>
      <c r="K3" s="24">
        <f t="shared" si="2"/>
        <v>538.19071415999997</v>
      </c>
      <c r="L3" s="24">
        <f t="shared" si="2"/>
        <v>367.49659320000006</v>
      </c>
      <c r="M3" s="24">
        <f t="shared" si="2"/>
        <v>405.0842004000001</v>
      </c>
      <c r="N3" s="24">
        <f t="shared" si="2"/>
        <v>351.3189715200001</v>
      </c>
      <c r="O3" s="24">
        <f t="shared" si="2"/>
        <v>305.35188552</v>
      </c>
      <c r="P3" s="24">
        <f t="shared" si="2"/>
        <v>242.75661696000003</v>
      </c>
      <c r="Q3" s="24">
        <f t="shared" si="2"/>
        <v>340.24804703999996</v>
      </c>
      <c r="R3" s="24">
        <f t="shared" si="2"/>
        <v>331.68670920000005</v>
      </c>
      <c r="S3" s="24">
        <f t="shared" si="2"/>
        <v>339.810768</v>
      </c>
      <c r="T3" s="24">
        <f t="shared" si="2"/>
        <v>319.01685551999992</v>
      </c>
      <c r="U3" s="24">
        <f t="shared" si="2"/>
        <v>344.26154664000001</v>
      </c>
      <c r="V3" s="24">
        <f t="shared" si="2"/>
        <v>313.49433455999997</v>
      </c>
      <c r="W3" s="24">
        <f t="shared" si="2"/>
        <v>301.38299928000004</v>
      </c>
      <c r="X3" s="24">
        <f t="shared" ref="X3" si="3">SUM(X4,X8,X11)</f>
        <v>353.99475144000002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275.46740496000001</v>
      </c>
      <c r="D4" s="19">
        <f t="shared" ref="D4:W4" si="5">SUM(D5:D7)</f>
        <v>374.72940647999997</v>
      </c>
      <c r="E4" s="19">
        <f t="shared" si="5"/>
        <v>377.92998935999998</v>
      </c>
      <c r="F4" s="19">
        <f t="shared" si="5"/>
        <v>531.96255287999998</v>
      </c>
      <c r="G4" s="19">
        <f t="shared" si="5"/>
        <v>626.78365200000007</v>
      </c>
      <c r="H4" s="19">
        <f t="shared" si="5"/>
        <v>613.9612274399999</v>
      </c>
      <c r="I4" s="19">
        <f t="shared" si="5"/>
        <v>602.00791199999981</v>
      </c>
      <c r="J4" s="19">
        <f t="shared" si="5"/>
        <v>602.07636455999989</v>
      </c>
      <c r="K4" s="19">
        <f t="shared" si="5"/>
        <v>538.19071415999997</v>
      </c>
      <c r="L4" s="19">
        <f t="shared" si="5"/>
        <v>367.49659320000006</v>
      </c>
      <c r="M4" s="19">
        <f t="shared" si="5"/>
        <v>405.0842004000001</v>
      </c>
      <c r="N4" s="19">
        <f t="shared" si="5"/>
        <v>351.3189715200001</v>
      </c>
      <c r="O4" s="19">
        <f t="shared" si="5"/>
        <v>305.35188552</v>
      </c>
      <c r="P4" s="19">
        <f t="shared" si="5"/>
        <v>242.75661696000003</v>
      </c>
      <c r="Q4" s="19">
        <f t="shared" si="5"/>
        <v>340.24804703999996</v>
      </c>
      <c r="R4" s="19">
        <f t="shared" si="5"/>
        <v>331.68670920000005</v>
      </c>
      <c r="S4" s="19">
        <f t="shared" si="5"/>
        <v>339.810768</v>
      </c>
      <c r="T4" s="19">
        <f t="shared" si="5"/>
        <v>319.01685551999992</v>
      </c>
      <c r="U4" s="19">
        <f t="shared" si="5"/>
        <v>344.26154664000001</v>
      </c>
      <c r="V4" s="19">
        <f t="shared" si="5"/>
        <v>313.49433455999997</v>
      </c>
      <c r="W4" s="19">
        <f t="shared" si="5"/>
        <v>301.38299928000004</v>
      </c>
      <c r="X4" s="19">
        <f t="shared" ref="X4" si="6">SUM(X5:X7)</f>
        <v>353.99475144000002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275.46740496000001</v>
      </c>
      <c r="D7" s="8">
        <f>FC_IND_NMM_CM_E!D7+FC_IND_NMM_CR_E!D7+FC_IND_NMM_GL_E!D7</f>
        <v>374.72940647999997</v>
      </c>
      <c r="E7" s="8">
        <f>FC_IND_NMM_CM_E!E7+FC_IND_NMM_CR_E!E7+FC_IND_NMM_GL_E!E7</f>
        <v>377.92998935999998</v>
      </c>
      <c r="F7" s="8">
        <f>FC_IND_NMM_CM_E!F7+FC_IND_NMM_CR_E!F7+FC_IND_NMM_GL_E!F7</f>
        <v>531.96255287999998</v>
      </c>
      <c r="G7" s="8">
        <f>FC_IND_NMM_CM_E!G7+FC_IND_NMM_CR_E!G7+FC_IND_NMM_GL_E!G7</f>
        <v>626.78365200000007</v>
      </c>
      <c r="H7" s="8">
        <f>FC_IND_NMM_CM_E!H7+FC_IND_NMM_CR_E!H7+FC_IND_NMM_GL_E!H7</f>
        <v>613.9612274399999</v>
      </c>
      <c r="I7" s="8">
        <f>FC_IND_NMM_CM_E!I7+FC_IND_NMM_CR_E!I7+FC_IND_NMM_GL_E!I7</f>
        <v>602.00791199999981</v>
      </c>
      <c r="J7" s="8">
        <f>FC_IND_NMM_CM_E!J7+FC_IND_NMM_CR_E!J7+FC_IND_NMM_GL_E!J7</f>
        <v>602.07636455999989</v>
      </c>
      <c r="K7" s="8">
        <f>FC_IND_NMM_CM_E!K7+FC_IND_NMM_CR_E!K7+FC_IND_NMM_GL_E!K7</f>
        <v>538.19071415999997</v>
      </c>
      <c r="L7" s="8">
        <f>FC_IND_NMM_CM_E!L7+FC_IND_NMM_CR_E!L7+FC_IND_NMM_GL_E!L7</f>
        <v>367.49659320000006</v>
      </c>
      <c r="M7" s="8">
        <f>FC_IND_NMM_CM_E!M7+FC_IND_NMM_CR_E!M7+FC_IND_NMM_GL_E!M7</f>
        <v>405.0842004000001</v>
      </c>
      <c r="N7" s="8">
        <f>FC_IND_NMM_CM_E!N7+FC_IND_NMM_CR_E!N7+FC_IND_NMM_GL_E!N7</f>
        <v>351.3189715200001</v>
      </c>
      <c r="O7" s="8">
        <f>FC_IND_NMM_CM_E!O7+FC_IND_NMM_CR_E!O7+FC_IND_NMM_GL_E!O7</f>
        <v>305.35188552</v>
      </c>
      <c r="P7" s="8">
        <f>FC_IND_NMM_CM_E!P7+FC_IND_NMM_CR_E!P7+FC_IND_NMM_GL_E!P7</f>
        <v>242.75661696000003</v>
      </c>
      <c r="Q7" s="8">
        <f>FC_IND_NMM_CM_E!Q7+FC_IND_NMM_CR_E!Q7+FC_IND_NMM_GL_E!Q7</f>
        <v>340.24804703999996</v>
      </c>
      <c r="R7" s="8">
        <f>FC_IND_NMM_CM_E!R7+FC_IND_NMM_CR_E!R7+FC_IND_NMM_GL_E!R7</f>
        <v>331.68670920000005</v>
      </c>
      <c r="S7" s="8">
        <f>FC_IND_NMM_CM_E!S7+FC_IND_NMM_CR_E!S7+FC_IND_NMM_GL_E!S7</f>
        <v>339.810768</v>
      </c>
      <c r="T7" s="8">
        <f>FC_IND_NMM_CM_E!T7+FC_IND_NMM_CR_E!T7+FC_IND_NMM_GL_E!T7</f>
        <v>319.01685551999992</v>
      </c>
      <c r="U7" s="8">
        <f>FC_IND_NMM_CM_E!U7+FC_IND_NMM_CR_E!U7+FC_IND_NMM_GL_E!U7</f>
        <v>344.26154664000001</v>
      </c>
      <c r="V7" s="8">
        <f>FC_IND_NMM_CM_E!V7+FC_IND_NMM_CR_E!V7+FC_IND_NMM_GL_E!V7</f>
        <v>313.49433455999997</v>
      </c>
      <c r="W7" s="8">
        <f>FC_IND_NMM_CM_E!W7+FC_IND_NMM_CR_E!W7+FC_IND_NMM_GL_E!W7</f>
        <v>301.38299928000004</v>
      </c>
      <c r="X7" s="8">
        <f>FC_IND_NMM_CM_E!X7+FC_IND_NMM_CR_E!X7+FC_IND_NMM_GL_E!X7</f>
        <v>353.99475144000002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788.40126071999975</v>
      </c>
      <c r="D26" s="27">
        <f t="shared" ref="D26:W26" si="20">SUM(D27,D33)</f>
        <v>1012.1795568</v>
      </c>
      <c r="E26" s="27">
        <f t="shared" si="20"/>
        <v>929.46624803999975</v>
      </c>
      <c r="F26" s="27">
        <f t="shared" si="20"/>
        <v>976.06754279999996</v>
      </c>
      <c r="G26" s="27">
        <f t="shared" si="20"/>
        <v>979.44772392000004</v>
      </c>
      <c r="H26" s="27">
        <f t="shared" si="20"/>
        <v>1090.2742135200003</v>
      </c>
      <c r="I26" s="27">
        <f t="shared" si="20"/>
        <v>1052.5459582799997</v>
      </c>
      <c r="J26" s="27">
        <f t="shared" si="20"/>
        <v>1037.5986697200001</v>
      </c>
      <c r="K26" s="27">
        <f t="shared" si="20"/>
        <v>964.34082251999985</v>
      </c>
      <c r="L26" s="27">
        <f t="shared" si="20"/>
        <v>531.84178152000015</v>
      </c>
      <c r="M26" s="27">
        <f t="shared" si="20"/>
        <v>319.39514171999997</v>
      </c>
      <c r="N26" s="27">
        <f t="shared" si="20"/>
        <v>290.57719355999996</v>
      </c>
      <c r="O26" s="27">
        <f t="shared" si="20"/>
        <v>384.85800683999997</v>
      </c>
      <c r="P26" s="27">
        <f t="shared" si="20"/>
        <v>379.55884716000003</v>
      </c>
      <c r="Q26" s="27">
        <f t="shared" si="20"/>
        <v>507.67375679999998</v>
      </c>
      <c r="R26" s="27">
        <f t="shared" si="20"/>
        <v>559.52136540000015</v>
      </c>
      <c r="S26" s="27">
        <f t="shared" si="20"/>
        <v>586.2307003200001</v>
      </c>
      <c r="T26" s="27">
        <f t="shared" si="20"/>
        <v>561.2129409600002</v>
      </c>
      <c r="U26" s="27">
        <f t="shared" si="20"/>
        <v>622.11671856000009</v>
      </c>
      <c r="V26" s="27">
        <f t="shared" si="20"/>
        <v>611.68751604000011</v>
      </c>
      <c r="W26" s="27">
        <f t="shared" si="20"/>
        <v>568.61804663999987</v>
      </c>
      <c r="X26" s="27">
        <f t="shared" ref="X26" si="21">SUM(X27,X33)</f>
        <v>651.6708278399999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788.40126071999975</v>
      </c>
      <c r="D33" s="19">
        <f t="shared" ref="D33:W33" si="26">SUM(D34:D50)</f>
        <v>1012.1795568</v>
      </c>
      <c r="E33" s="19">
        <f t="shared" si="26"/>
        <v>929.46624803999975</v>
      </c>
      <c r="F33" s="19">
        <f t="shared" si="26"/>
        <v>976.06754279999996</v>
      </c>
      <c r="G33" s="19">
        <f t="shared" si="26"/>
        <v>979.44772392000004</v>
      </c>
      <c r="H33" s="19">
        <f t="shared" si="26"/>
        <v>1090.2742135200003</v>
      </c>
      <c r="I33" s="19">
        <f t="shared" si="26"/>
        <v>1052.5459582799997</v>
      </c>
      <c r="J33" s="19">
        <f t="shared" si="26"/>
        <v>1037.5986697200001</v>
      </c>
      <c r="K33" s="19">
        <f t="shared" si="26"/>
        <v>964.34082251999985</v>
      </c>
      <c r="L33" s="19">
        <f t="shared" si="26"/>
        <v>531.84178152000015</v>
      </c>
      <c r="M33" s="19">
        <f t="shared" si="26"/>
        <v>319.39514171999997</v>
      </c>
      <c r="N33" s="19">
        <f t="shared" si="26"/>
        <v>290.57719355999996</v>
      </c>
      <c r="O33" s="19">
        <f t="shared" si="26"/>
        <v>384.85800683999997</v>
      </c>
      <c r="P33" s="19">
        <f t="shared" si="26"/>
        <v>379.55884716000003</v>
      </c>
      <c r="Q33" s="19">
        <f t="shared" si="26"/>
        <v>507.67375679999998</v>
      </c>
      <c r="R33" s="19">
        <f t="shared" si="26"/>
        <v>559.52136540000015</v>
      </c>
      <c r="S33" s="19">
        <f t="shared" si="26"/>
        <v>586.2307003200001</v>
      </c>
      <c r="T33" s="19">
        <f t="shared" si="26"/>
        <v>561.2129409600002</v>
      </c>
      <c r="U33" s="19">
        <f t="shared" si="26"/>
        <v>622.11671856000009</v>
      </c>
      <c r="V33" s="19">
        <f t="shared" si="26"/>
        <v>611.68751604000011</v>
      </c>
      <c r="W33" s="19">
        <f t="shared" si="26"/>
        <v>568.61804663999987</v>
      </c>
      <c r="X33" s="19">
        <f t="shared" ref="X33" si="27">SUM(X34:X50)</f>
        <v>651.6708278399999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11.7237276</v>
      </c>
      <c r="D36" s="8">
        <f>FC_IND_NMM_CM_E!D36+FC_IND_NMM_CR_E!D36+FC_IND_NMM_GL_E!D36</f>
        <v>7.4685664800000016</v>
      </c>
      <c r="E36" s="8">
        <f>FC_IND_NMM_CM_E!E36+FC_IND_NMM_CR_E!E36+FC_IND_NMM_GL_E!E36</f>
        <v>6.5044994400000018</v>
      </c>
      <c r="F36" s="8">
        <f>FC_IND_NMM_CM_E!F36+FC_IND_NMM_CR_E!F36+FC_IND_NMM_GL_E!F36</f>
        <v>5.8409650800000001</v>
      </c>
      <c r="G36" s="8">
        <f>FC_IND_NMM_CM_E!G36+FC_IND_NMM_CR_E!G36+FC_IND_NMM_GL_E!G36</f>
        <v>5.3589315600000011</v>
      </c>
      <c r="H36" s="8">
        <f>FC_IND_NMM_CM_E!H36+FC_IND_NMM_CR_E!H36+FC_IND_NMM_GL_E!H36</f>
        <v>9.3462710399999995</v>
      </c>
      <c r="I36" s="8">
        <f>FC_IND_NMM_CM_E!I36+FC_IND_NMM_CR_E!I36+FC_IND_NMM_GL_E!I36</f>
        <v>6.1683026400000012</v>
      </c>
      <c r="J36" s="8">
        <f>FC_IND_NMM_CM_E!J36+FC_IND_NMM_CR_E!J36+FC_IND_NMM_GL_E!J36</f>
        <v>4.0825195200000017</v>
      </c>
      <c r="K36" s="8">
        <f>FC_IND_NMM_CM_E!K36+FC_IND_NMM_CR_E!K36+FC_IND_NMM_GL_E!K36</f>
        <v>1.5265152000000002</v>
      </c>
      <c r="L36" s="8">
        <f>FC_IND_NMM_CM_E!L36+FC_IND_NMM_CR_E!L36+FC_IND_NMM_GL_E!L36</f>
        <v>6.9063454800000006</v>
      </c>
      <c r="M36" s="8">
        <f>FC_IND_NMM_CM_E!M36+FC_IND_NMM_CR_E!M36+FC_IND_NMM_GL_E!M36</f>
        <v>5.6476519199999995</v>
      </c>
      <c r="N36" s="8">
        <f>FC_IND_NMM_CM_E!N36+FC_IND_NMM_CR_E!N36+FC_IND_NMM_GL_E!N36</f>
        <v>4.951406519999999</v>
      </c>
      <c r="O36" s="8">
        <f>FC_IND_NMM_CM_E!O36+FC_IND_NMM_CR_E!O36+FC_IND_NMM_GL_E!O36</f>
        <v>5.0436334800000004</v>
      </c>
      <c r="P36" s="8">
        <f>FC_IND_NMM_CM_E!P36+FC_IND_NMM_CR_E!P36+FC_IND_NMM_GL_E!P36</f>
        <v>4.0407220800000001</v>
      </c>
      <c r="Q36" s="8">
        <f>FC_IND_NMM_CM_E!Q36+FC_IND_NMM_CR_E!Q36+FC_IND_NMM_GL_E!Q36</f>
        <v>4.6270220399999999</v>
      </c>
      <c r="R36" s="8">
        <f>FC_IND_NMM_CM_E!R36+FC_IND_NMM_CR_E!R36+FC_IND_NMM_GL_E!R36</f>
        <v>2.913099840000001</v>
      </c>
      <c r="S36" s="8">
        <f>FC_IND_NMM_CM_E!S36+FC_IND_NMM_CR_E!S36+FC_IND_NMM_GL_E!S36</f>
        <v>4.9216485600000004</v>
      </c>
      <c r="T36" s="8">
        <f>FC_IND_NMM_CM_E!T36+FC_IND_NMM_CR_E!T36+FC_IND_NMM_GL_E!T36</f>
        <v>3.8683076400000003</v>
      </c>
      <c r="U36" s="8">
        <f>FC_IND_NMM_CM_E!U36+FC_IND_NMM_CR_E!U36+FC_IND_NMM_GL_E!U36</f>
        <v>7.7363881200000035</v>
      </c>
      <c r="V36" s="8">
        <f>FC_IND_NMM_CM_E!V36+FC_IND_NMM_CR_E!V36+FC_IND_NMM_GL_E!V36</f>
        <v>6.0492708000000004</v>
      </c>
      <c r="W36" s="8">
        <f>FC_IND_NMM_CM_E!W36+FC_IND_NMM_CR_E!W36+FC_IND_NMM_GL_E!W36</f>
        <v>5.9154735600000015</v>
      </c>
      <c r="X36" s="8">
        <f>FC_IND_NMM_CM_E!X36+FC_IND_NMM_CR_E!X36+FC_IND_NMM_GL_E!X36</f>
        <v>6.3318578400000023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4.9666219200000006</v>
      </c>
      <c r="D41" s="8">
        <f>FC_IND_NMM_CM_E!D41+FC_IND_NMM_CR_E!D41+FC_IND_NMM_GL_E!D41</f>
        <v>5.4783485999999986</v>
      </c>
      <c r="E41" s="8">
        <f>FC_IND_NMM_CM_E!E41+FC_IND_NMM_CR_E!E41+FC_IND_NMM_GL_E!E41</f>
        <v>4.3153804799999991</v>
      </c>
      <c r="F41" s="8">
        <f>FC_IND_NMM_CM_E!F41+FC_IND_NMM_CR_E!F41+FC_IND_NMM_GL_E!F41</f>
        <v>3.4381717200000002</v>
      </c>
      <c r="G41" s="8">
        <f>FC_IND_NMM_CM_E!G41+FC_IND_NMM_CR_E!G41+FC_IND_NMM_GL_E!G41</f>
        <v>2.5516447200000005</v>
      </c>
      <c r="H41" s="8">
        <f>FC_IND_NMM_CM_E!H41+FC_IND_NMM_CR_E!H41+FC_IND_NMM_GL_E!H41</f>
        <v>8.4749392799999992</v>
      </c>
      <c r="I41" s="8">
        <f>FC_IND_NMM_CM_E!I41+FC_IND_NMM_CR_E!I41+FC_IND_NMM_GL_E!I41</f>
        <v>4.5568782000000008</v>
      </c>
      <c r="J41" s="8">
        <f>FC_IND_NMM_CM_E!J41+FC_IND_NMM_CR_E!J41+FC_IND_NMM_GL_E!J41</f>
        <v>7.0482132000000011</v>
      </c>
      <c r="K41" s="8">
        <f>FC_IND_NMM_CM_E!K41+FC_IND_NMM_CR_E!K41+FC_IND_NMM_GL_E!K41</f>
        <v>3.1045269599999998</v>
      </c>
      <c r="L41" s="8">
        <f>FC_IND_NMM_CM_E!L41+FC_IND_NMM_CR_E!L41+FC_IND_NMM_GL_E!L41</f>
        <v>3.7275548400000016</v>
      </c>
      <c r="M41" s="8">
        <f>FC_IND_NMM_CM_E!M41+FC_IND_NMM_CR_E!M41+FC_IND_NMM_GL_E!M41</f>
        <v>3.4159114800000006</v>
      </c>
      <c r="N41" s="8">
        <f>FC_IND_NMM_CM_E!N41+FC_IND_NMM_CR_E!N41+FC_IND_NMM_GL_E!N41</f>
        <v>2.8821834000000002</v>
      </c>
      <c r="O41" s="8">
        <f>FC_IND_NMM_CM_E!O41+FC_IND_NMM_CR_E!O41+FC_IND_NMM_GL_E!O41</f>
        <v>2.4690747599999998</v>
      </c>
      <c r="P41" s="8">
        <f>FC_IND_NMM_CM_E!P41+FC_IND_NMM_CR_E!P41+FC_IND_NMM_GL_E!P41</f>
        <v>3.393651240000001</v>
      </c>
      <c r="Q41" s="8">
        <f>FC_IND_NMM_CM_E!Q41+FC_IND_NMM_CR_E!Q41+FC_IND_NMM_GL_E!Q41</f>
        <v>3.0760545599999998</v>
      </c>
      <c r="R41" s="8">
        <f>FC_IND_NMM_CM_E!R41+FC_IND_NMM_CR_E!R41+FC_IND_NMM_GL_E!R41</f>
        <v>3.3493896000000003</v>
      </c>
      <c r="S41" s="8">
        <f>FC_IND_NMM_CM_E!S41+FC_IND_NMM_CR_E!S41+FC_IND_NMM_GL_E!S41</f>
        <v>3.8197018800000015</v>
      </c>
      <c r="T41" s="8">
        <f>FC_IND_NMM_CM_E!T41+FC_IND_NMM_CR_E!T41+FC_IND_NMM_GL_E!T41</f>
        <v>2.9044436400000007</v>
      </c>
      <c r="U41" s="8">
        <f>FC_IND_NMM_CM_E!U41+FC_IND_NMM_CR_E!U41+FC_IND_NMM_GL_E!U41</f>
        <v>3.435065639999999</v>
      </c>
      <c r="V41" s="8">
        <f>FC_IND_NMM_CM_E!V41+FC_IND_NMM_CR_E!V41+FC_IND_NMM_GL_E!V41</f>
        <v>2.7613051200000003</v>
      </c>
      <c r="W41" s="8">
        <f>FC_IND_NMM_CM_E!W41+FC_IND_NMM_CR_E!W41+FC_IND_NMM_GL_E!W41</f>
        <v>4.0324683599999993</v>
      </c>
      <c r="X41" s="8">
        <f>FC_IND_NMM_CM_E!X41+FC_IND_NMM_CR_E!X41+FC_IND_NMM_GL_E!X41</f>
        <v>4.3342758000000003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39.539700719999985</v>
      </c>
      <c r="D43" s="8">
        <f>FC_IND_NMM_CM_E!D43+FC_IND_NMM_CR_E!D43+FC_IND_NMM_GL_E!D43</f>
        <v>46.516275000000014</v>
      </c>
      <c r="E43" s="8">
        <f>FC_IND_NMM_CM_E!E43+FC_IND_NMM_CR_E!E43+FC_IND_NMM_GL_E!E43</f>
        <v>57.491314919999979</v>
      </c>
      <c r="F43" s="8">
        <f>FC_IND_NMM_CM_E!F43+FC_IND_NMM_CR_E!F43+FC_IND_NMM_GL_E!F43</f>
        <v>64.859492880000019</v>
      </c>
      <c r="G43" s="8">
        <f>FC_IND_NMM_CM_E!G43+FC_IND_NMM_CR_E!G43+FC_IND_NMM_GL_E!G43</f>
        <v>57.080771280000015</v>
      </c>
      <c r="H43" s="8">
        <f>FC_IND_NMM_CM_E!H43+FC_IND_NMM_CR_E!H43+FC_IND_NMM_GL_E!H43</f>
        <v>70.013562839999992</v>
      </c>
      <c r="I43" s="8">
        <f>FC_IND_NMM_CM_E!I43+FC_IND_NMM_CR_E!I43+FC_IND_NMM_GL_E!I43</f>
        <v>41.089576319999985</v>
      </c>
      <c r="J43" s="8">
        <f>FC_IND_NMM_CM_E!J43+FC_IND_NMM_CR_E!J43+FC_IND_NMM_GL_E!J43</f>
        <v>55.752039720000006</v>
      </c>
      <c r="K43" s="8">
        <f>FC_IND_NMM_CM_E!K43+FC_IND_NMM_CR_E!K43+FC_IND_NMM_GL_E!K43</f>
        <v>97.676041319999996</v>
      </c>
      <c r="L43" s="8">
        <f>FC_IND_NMM_CM_E!L43+FC_IND_NMM_CR_E!L43+FC_IND_NMM_GL_E!L43</f>
        <v>69.301046880000015</v>
      </c>
      <c r="M43" s="8">
        <f>FC_IND_NMM_CM_E!M43+FC_IND_NMM_CR_E!M43+FC_IND_NMM_GL_E!M43</f>
        <v>37.113518520000014</v>
      </c>
      <c r="N43" s="8">
        <f>FC_IND_NMM_CM_E!N43+FC_IND_NMM_CR_E!N43+FC_IND_NMM_GL_E!N43</f>
        <v>57.815428320000002</v>
      </c>
      <c r="O43" s="8">
        <f>FC_IND_NMM_CM_E!O43+FC_IND_NMM_CR_E!O43+FC_IND_NMM_GL_E!O43</f>
        <v>55.69441956</v>
      </c>
      <c r="P43" s="8">
        <f>FC_IND_NMM_CM_E!P43+FC_IND_NMM_CR_E!P43+FC_IND_NMM_GL_E!P43</f>
        <v>50.4763272</v>
      </c>
      <c r="Q43" s="8">
        <f>FC_IND_NMM_CM_E!Q43+FC_IND_NMM_CR_E!Q43+FC_IND_NMM_GL_E!Q43</f>
        <v>80.006659200000001</v>
      </c>
      <c r="R43" s="8">
        <f>FC_IND_NMM_CM_E!R43+FC_IND_NMM_CR_E!R43+FC_IND_NMM_GL_E!R43</f>
        <v>75.696884639999993</v>
      </c>
      <c r="S43" s="8">
        <f>FC_IND_NMM_CM_E!S43+FC_IND_NMM_CR_E!S43+FC_IND_NMM_GL_E!S43</f>
        <v>63.280807200000012</v>
      </c>
      <c r="T43" s="8">
        <f>FC_IND_NMM_CM_E!T43+FC_IND_NMM_CR_E!T43+FC_IND_NMM_GL_E!T43</f>
        <v>60.312568680000012</v>
      </c>
      <c r="U43" s="8">
        <f>FC_IND_NMM_CM_E!U43+FC_IND_NMM_CR_E!U43+FC_IND_NMM_GL_E!U43</f>
        <v>75.000907799999993</v>
      </c>
      <c r="V43" s="8">
        <f>FC_IND_NMM_CM_E!V43+FC_IND_NMM_CR_E!V43+FC_IND_NMM_GL_E!V43</f>
        <v>80.844819120000011</v>
      </c>
      <c r="W43" s="8">
        <f>FC_IND_NMM_CM_E!W43+FC_IND_NMM_CR_E!W43+FC_IND_NMM_GL_E!W43</f>
        <v>65.748870719999985</v>
      </c>
      <c r="X43" s="8">
        <f>FC_IND_NMM_CM_E!X43+FC_IND_NMM_CR_E!X43+FC_IND_NMM_GL_E!X43</f>
        <v>81.30044519999997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76.600086480000016</v>
      </c>
      <c r="D44" s="8">
        <f>FC_IND_NMM_CM_E!D44+FC_IND_NMM_CR_E!D44+FC_IND_NMM_GL_E!D44</f>
        <v>70.216722720000007</v>
      </c>
      <c r="E44" s="8">
        <f>FC_IND_NMM_CM_E!E44+FC_IND_NMM_CR_E!E44+FC_IND_NMM_GL_E!E44</f>
        <v>57.449995200000018</v>
      </c>
      <c r="F44" s="8">
        <f>FC_IND_NMM_CM_E!F44+FC_IND_NMM_CR_E!F44+FC_IND_NMM_GL_E!F44</f>
        <v>41.491725120000012</v>
      </c>
      <c r="G44" s="8">
        <f>FC_IND_NMM_CM_E!G44+FC_IND_NMM_CR_E!G44+FC_IND_NMM_GL_E!G44</f>
        <v>35.108361359999996</v>
      </c>
      <c r="H44" s="8">
        <f>FC_IND_NMM_CM_E!H44+FC_IND_NMM_CR_E!H44+FC_IND_NMM_GL_E!H44</f>
        <v>35.108361360000004</v>
      </c>
      <c r="I44" s="8">
        <f>FC_IND_NMM_CM_E!I44+FC_IND_NMM_CR_E!I44+FC_IND_NMM_GL_E!I44</f>
        <v>41.491725120000005</v>
      </c>
      <c r="J44" s="8">
        <f>FC_IND_NMM_CM_E!J44+FC_IND_NMM_CR_E!J44+FC_IND_NMM_GL_E!J44</f>
        <v>53.032715280000005</v>
      </c>
      <c r="K44" s="8">
        <f>FC_IND_NMM_CM_E!K44+FC_IND_NMM_CR_E!K44+FC_IND_NMM_GL_E!K44</f>
        <v>26.181293040000003</v>
      </c>
      <c r="L44" s="8">
        <f>FC_IND_NMM_CM_E!L44+FC_IND_NMM_CR_E!L44+FC_IND_NMM_GL_E!L44</f>
        <v>28.731406320000001</v>
      </c>
      <c r="M44" s="8">
        <f>FC_IND_NMM_CM_E!M44+FC_IND_NMM_CR_E!M44+FC_IND_NMM_GL_E!M44</f>
        <v>28.252702800000002</v>
      </c>
      <c r="N44" s="8">
        <f>FC_IND_NMM_CM_E!N44+FC_IND_NMM_CR_E!N44+FC_IND_NMM_GL_E!N44</f>
        <v>7.1716363200000028</v>
      </c>
      <c r="O44" s="8">
        <f>FC_IND_NMM_CM_E!O44+FC_IND_NMM_CR_E!O44+FC_IND_NMM_GL_E!O44</f>
        <v>6.4535810400000004</v>
      </c>
      <c r="P44" s="8">
        <f>FC_IND_NMM_CM_E!P44+FC_IND_NMM_CR_E!P44+FC_IND_NMM_GL_E!P44</f>
        <v>14.956280640000003</v>
      </c>
      <c r="Q44" s="8">
        <f>FC_IND_NMM_CM_E!Q44+FC_IND_NMM_CR_E!Q44+FC_IND_NMM_GL_E!Q44</f>
        <v>11.333682000000003</v>
      </c>
      <c r="R44" s="8">
        <f>FC_IND_NMM_CM_E!R44+FC_IND_NMM_CR_E!R44+FC_IND_NMM_GL_E!R44</f>
        <v>11.406964320000004</v>
      </c>
      <c r="S44" s="8">
        <f>FC_IND_NMM_CM_E!S44+FC_IND_NMM_CR_E!S44+FC_IND_NMM_GL_E!S44</f>
        <v>8.738707680000001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655.57112399999983</v>
      </c>
      <c r="D48" s="8">
        <f>FC_IND_NMM_CM_E!D48+FC_IND_NMM_CR_E!D48+FC_IND_NMM_GL_E!D48</f>
        <v>882.49964399999999</v>
      </c>
      <c r="E48" s="8">
        <f>FC_IND_NMM_CM_E!E48+FC_IND_NMM_CR_E!E48+FC_IND_NMM_GL_E!E48</f>
        <v>803.70505799999978</v>
      </c>
      <c r="F48" s="8">
        <f>FC_IND_NMM_CM_E!F48+FC_IND_NMM_CR_E!F48+FC_IND_NMM_GL_E!F48</f>
        <v>860.43718799999988</v>
      </c>
      <c r="G48" s="8">
        <f>FC_IND_NMM_CM_E!G48+FC_IND_NMM_CR_E!G48+FC_IND_NMM_GL_E!G48</f>
        <v>879.34801500000003</v>
      </c>
      <c r="H48" s="8">
        <f>FC_IND_NMM_CM_E!H48+FC_IND_NMM_CR_E!H48+FC_IND_NMM_GL_E!H48</f>
        <v>967.33107900000027</v>
      </c>
      <c r="I48" s="8">
        <f>FC_IND_NMM_CM_E!I48+FC_IND_NMM_CR_E!I48+FC_IND_NMM_GL_E!I48</f>
        <v>959.23947599999974</v>
      </c>
      <c r="J48" s="8">
        <f>FC_IND_NMM_CM_E!J48+FC_IND_NMM_CR_E!J48+FC_IND_NMM_GL_E!J48</f>
        <v>917.6831820000001</v>
      </c>
      <c r="K48" s="8">
        <f>FC_IND_NMM_CM_E!K48+FC_IND_NMM_CR_E!K48+FC_IND_NMM_GL_E!K48</f>
        <v>835.85244599999987</v>
      </c>
      <c r="L48" s="8">
        <f>FC_IND_NMM_CM_E!L48+FC_IND_NMM_CR_E!L48+FC_IND_NMM_GL_E!L48</f>
        <v>423.17542800000012</v>
      </c>
      <c r="M48" s="8">
        <f>FC_IND_NMM_CM_E!M48+FC_IND_NMM_CR_E!M48+FC_IND_NMM_GL_E!M48</f>
        <v>244.96535699999998</v>
      </c>
      <c r="N48" s="8">
        <f>FC_IND_NMM_CM_E!N48+FC_IND_NMM_CR_E!N48+FC_IND_NMM_GL_E!N48</f>
        <v>217.75653899999998</v>
      </c>
      <c r="O48" s="8">
        <f>FC_IND_NMM_CM_E!O48+FC_IND_NMM_CR_E!O48+FC_IND_NMM_GL_E!O48</f>
        <v>315.19729799999999</v>
      </c>
      <c r="P48" s="8">
        <f>FC_IND_NMM_CM_E!P48+FC_IND_NMM_CR_E!P48+FC_IND_NMM_GL_E!P48</f>
        <v>306.691866</v>
      </c>
      <c r="Q48" s="8">
        <f>FC_IND_NMM_CM_E!Q48+FC_IND_NMM_CR_E!Q48+FC_IND_NMM_GL_E!Q48</f>
        <v>408.63033899999994</v>
      </c>
      <c r="R48" s="8">
        <f>FC_IND_NMM_CM_E!R48+FC_IND_NMM_CR_E!R48+FC_IND_NMM_GL_E!R48</f>
        <v>466.15502700000013</v>
      </c>
      <c r="S48" s="8">
        <f>FC_IND_NMM_CM_E!S48+FC_IND_NMM_CR_E!S48+FC_IND_NMM_GL_E!S48</f>
        <v>505.46983500000005</v>
      </c>
      <c r="T48" s="8">
        <f>FC_IND_NMM_CM_E!T48+FC_IND_NMM_CR_E!T48+FC_IND_NMM_GL_E!T48</f>
        <v>494.1276210000002</v>
      </c>
      <c r="U48" s="8">
        <f>FC_IND_NMM_CM_E!U48+FC_IND_NMM_CR_E!U48+FC_IND_NMM_GL_E!U48</f>
        <v>535.94435700000008</v>
      </c>
      <c r="V48" s="8">
        <f>FC_IND_NMM_CM_E!V48+FC_IND_NMM_CR_E!V48+FC_IND_NMM_GL_E!V48</f>
        <v>522.03212100000007</v>
      </c>
      <c r="W48" s="8">
        <f>FC_IND_NMM_CM_E!W48+FC_IND_NMM_CR_E!W48+FC_IND_NMM_GL_E!W48</f>
        <v>492.92123399999991</v>
      </c>
      <c r="X48" s="8">
        <f>FC_IND_NMM_CM_E!X48+FC_IND_NMM_CR_E!X48+FC_IND_NMM_GL_E!X48</f>
        <v>559.70424899999989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112.84111080000001</v>
      </c>
      <c r="D51" s="27">
        <f>FC_IND_NMM_CM_E!D51+FC_IND_NMM_CR_E!D51+FC_IND_NMM_GL_E!D51</f>
        <v>115.4433654</v>
      </c>
      <c r="E51" s="27">
        <f>FC_IND_NMM_CM_E!E51+FC_IND_NMM_CR_E!E51+FC_IND_NMM_GL_E!E51</f>
        <v>112.64460371999998</v>
      </c>
      <c r="F51" s="27">
        <f>FC_IND_NMM_CM_E!F51+FC_IND_NMM_CR_E!F51+FC_IND_NMM_GL_E!F51</f>
        <v>117.29473271999998</v>
      </c>
      <c r="G51" s="27">
        <f>FC_IND_NMM_CM_E!G51+FC_IND_NMM_CR_E!G51+FC_IND_NMM_GL_E!G51</f>
        <v>121.08431016000003</v>
      </c>
      <c r="H51" s="27">
        <f>FC_IND_NMM_CM_E!H51+FC_IND_NMM_CR_E!H51+FC_IND_NMM_GL_E!H51</f>
        <v>140.78207484000001</v>
      </c>
      <c r="I51" s="27">
        <f>FC_IND_NMM_CM_E!I51+FC_IND_NMM_CR_E!I51+FC_IND_NMM_GL_E!I51</f>
        <v>113.44557708000001</v>
      </c>
      <c r="J51" s="27">
        <f>FC_IND_NMM_CM_E!J51+FC_IND_NMM_CR_E!J51+FC_IND_NMM_GL_E!J51</f>
        <v>81.111579120000002</v>
      </c>
      <c r="K51" s="27">
        <f>FC_IND_NMM_CM_E!K51+FC_IND_NMM_CR_E!K51+FC_IND_NMM_GL_E!K51</f>
        <v>41.822482679999979</v>
      </c>
      <c r="L51" s="27">
        <f>FC_IND_NMM_CM_E!L51+FC_IND_NMM_CR_E!L51+FC_IND_NMM_GL_E!L51</f>
        <v>35.467811280000006</v>
      </c>
      <c r="M51" s="27">
        <f>FC_IND_NMM_CM_E!M51+FC_IND_NMM_CR_E!M51+FC_IND_NMM_GL_E!M51</f>
        <v>30.555942120000001</v>
      </c>
      <c r="N51" s="27">
        <f>FC_IND_NMM_CM_E!N51+FC_IND_NMM_CR_E!N51+FC_IND_NMM_GL_E!N51</f>
        <v>30.07830672</v>
      </c>
      <c r="O51" s="27">
        <f>FC_IND_NMM_CM_E!O51+FC_IND_NMM_CR_E!O51+FC_IND_NMM_GL_E!O51</f>
        <v>26.214811920000002</v>
      </c>
      <c r="P51" s="27">
        <f>FC_IND_NMM_CM_E!P51+FC_IND_NMM_CR_E!P51+FC_IND_NMM_GL_E!P51</f>
        <v>22.146933600000004</v>
      </c>
      <c r="Q51" s="27">
        <f>FC_IND_NMM_CM_E!Q51+FC_IND_NMM_CR_E!Q51+FC_IND_NMM_GL_E!Q51</f>
        <v>33.90201540000001</v>
      </c>
      <c r="R51" s="27">
        <f>FC_IND_NMM_CM_E!R51+FC_IND_NMM_CR_E!R51+FC_IND_NMM_GL_E!R51</f>
        <v>30.186557279999999</v>
      </c>
      <c r="S51" s="27">
        <f>FC_IND_NMM_CM_E!S51+FC_IND_NMM_CR_E!S51+FC_IND_NMM_GL_E!S51</f>
        <v>38.746833840000008</v>
      </c>
      <c r="T51" s="27">
        <f>FC_IND_NMM_CM_E!T51+FC_IND_NMM_CR_E!T51+FC_IND_NMM_GL_E!T51</f>
        <v>44.796949560000002</v>
      </c>
      <c r="U51" s="27">
        <f>FC_IND_NMM_CM_E!U51+FC_IND_NMM_CR_E!U51+FC_IND_NMM_GL_E!U51</f>
        <v>59.253852240000015</v>
      </c>
      <c r="V51" s="27">
        <f>FC_IND_NMM_CM_E!V51+FC_IND_NMM_CR_E!V51+FC_IND_NMM_GL_E!V51</f>
        <v>59.782179599999978</v>
      </c>
      <c r="W51" s="27">
        <f>FC_IND_NMM_CM_E!W51+FC_IND_NMM_CR_E!W51+FC_IND_NMM_GL_E!W51</f>
        <v>60.826110839999984</v>
      </c>
      <c r="X51" s="27">
        <f>FC_IND_NMM_CM_E!X51+FC_IND_NMM_CR_E!X51+FC_IND_NMM_GL_E!X51</f>
        <v>79.070975279999999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29.306744104604391</v>
      </c>
      <c r="M52" s="27">
        <f t="shared" si="29"/>
        <v>16.707120533459999</v>
      </c>
      <c r="N52" s="27">
        <f t="shared" si="29"/>
        <v>38.755515087434731</v>
      </c>
      <c r="O52" s="27">
        <f t="shared" si="29"/>
        <v>91.042520368934532</v>
      </c>
      <c r="P52" s="27">
        <f t="shared" si="29"/>
        <v>198.57936156692992</v>
      </c>
      <c r="Q52" s="27">
        <f t="shared" si="29"/>
        <v>196.58739101639043</v>
      </c>
      <c r="R52" s="27">
        <f t="shared" si="29"/>
        <v>213.56654554804879</v>
      </c>
      <c r="S52" s="27">
        <f t="shared" si="29"/>
        <v>200.97715489829235</v>
      </c>
      <c r="T52" s="27">
        <f t="shared" si="29"/>
        <v>282.10684224846727</v>
      </c>
      <c r="U52" s="27">
        <f t="shared" si="29"/>
        <v>300.5104069853694</v>
      </c>
      <c r="V52" s="27">
        <f t="shared" si="29"/>
        <v>324.45018223991281</v>
      </c>
      <c r="W52" s="27">
        <f t="shared" si="29"/>
        <v>273.62549768092788</v>
      </c>
      <c r="X52" s="27">
        <f t="shared" ref="X52" si="30">SUM(X53:X54)</f>
        <v>295.04033071793998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1.8888011999999998</v>
      </c>
      <c r="P53" s="8">
        <f>FC_IND_NMM_CM_E!P53+FC_IND_NMM_CR_E!P53+FC_IND_NMM_GL_E!P53</f>
        <v>0.55186560000000007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29.306744104604391</v>
      </c>
      <c r="M54" s="45">
        <f>FC_IND_NMM_CM_E!M54+FC_IND_NMM_CR_E!M54+FC_IND_NMM_GL_E!M54</f>
        <v>16.707120533459999</v>
      </c>
      <c r="N54" s="45">
        <f>FC_IND_NMM_CM_E!N54+FC_IND_NMM_CR_E!N54+FC_IND_NMM_GL_E!N54</f>
        <v>38.755515087434731</v>
      </c>
      <c r="O54" s="45">
        <f>FC_IND_NMM_CM_E!O54+FC_IND_NMM_CR_E!O54+FC_IND_NMM_GL_E!O54</f>
        <v>89.153719168934529</v>
      </c>
      <c r="P54" s="45">
        <f>FC_IND_NMM_CM_E!P54+FC_IND_NMM_CR_E!P54+FC_IND_NMM_GL_E!P54</f>
        <v>198.02749596692991</v>
      </c>
      <c r="Q54" s="45">
        <f>FC_IND_NMM_CM_E!Q54+FC_IND_NMM_CR_E!Q54+FC_IND_NMM_GL_E!Q54</f>
        <v>196.58739101639043</v>
      </c>
      <c r="R54" s="45">
        <f>FC_IND_NMM_CM_E!R54+FC_IND_NMM_CR_E!R54+FC_IND_NMM_GL_E!R54</f>
        <v>213.56654554804879</v>
      </c>
      <c r="S54" s="45">
        <f>FC_IND_NMM_CM_E!S54+FC_IND_NMM_CR_E!S54+FC_IND_NMM_GL_E!S54</f>
        <v>200.97715489829235</v>
      </c>
      <c r="T54" s="45">
        <f>FC_IND_NMM_CM_E!T54+FC_IND_NMM_CR_E!T54+FC_IND_NMM_GL_E!T54</f>
        <v>282.10684224846727</v>
      </c>
      <c r="U54" s="45">
        <f>FC_IND_NMM_CM_E!U54+FC_IND_NMM_CR_E!U54+FC_IND_NMM_GL_E!U54</f>
        <v>300.5104069853694</v>
      </c>
      <c r="V54" s="45">
        <f>FC_IND_NMM_CM_E!V54+FC_IND_NMM_CR_E!V54+FC_IND_NMM_GL_E!V54</f>
        <v>324.45018223991281</v>
      </c>
      <c r="W54" s="45">
        <f>FC_IND_NMM_CM_E!W54+FC_IND_NMM_CR_E!W54+FC_IND_NMM_GL_E!W54</f>
        <v>273.62549768092788</v>
      </c>
      <c r="X54" s="45">
        <f>FC_IND_NMM_CM_E!X54+FC_IND_NMM_CR_E!X54+FC_IND_NMM_GL_E!X54</f>
        <v>295.04033071793998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44.971315199999992</v>
      </c>
      <c r="L61" s="49">
        <f t="shared" si="31"/>
        <v>68.680180799999988</v>
      </c>
      <c r="M61" s="49">
        <f t="shared" si="31"/>
        <v>51.965193599999999</v>
      </c>
      <c r="N61" s="49">
        <f t="shared" si="31"/>
        <v>67.738823999999994</v>
      </c>
      <c r="O61" s="49">
        <f t="shared" si="31"/>
        <v>90.680759999999978</v>
      </c>
      <c r="P61" s="49">
        <f t="shared" si="31"/>
        <v>103.48259039999996</v>
      </c>
      <c r="Q61" s="49">
        <f t="shared" si="31"/>
        <v>118.33381439999998</v>
      </c>
      <c r="R61" s="49">
        <f t="shared" si="31"/>
        <v>139.26094559999999</v>
      </c>
      <c r="S61" s="49">
        <f t="shared" si="31"/>
        <v>165.63512159999996</v>
      </c>
      <c r="T61" s="49">
        <f t="shared" si="31"/>
        <v>178.7178672</v>
      </c>
      <c r="U61" s="49">
        <f t="shared" si="31"/>
        <v>180.84489120000003</v>
      </c>
      <c r="V61" s="49">
        <f t="shared" si="31"/>
        <v>174.35826719999997</v>
      </c>
      <c r="W61" s="49">
        <f t="shared" si="31"/>
        <v>186.99721919999993</v>
      </c>
      <c r="X61" s="49">
        <f t="shared" si="31"/>
        <v>207.55751039999998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44.971315199999992</v>
      </c>
      <c r="L62" s="52">
        <f>FC_IND_NMM_CM_E!L62+FC_IND_NMM_CR_E!L62+FC_IND_NMM_GL_E!L62</f>
        <v>47.303020799999999</v>
      </c>
      <c r="M62" s="52">
        <f>FC_IND_NMM_CM_E!M62+FC_IND_NMM_CR_E!M62+FC_IND_NMM_GL_E!M62</f>
        <v>25.310073600000003</v>
      </c>
      <c r="N62" s="52">
        <f>FC_IND_NMM_CM_E!N62+FC_IND_NMM_CR_E!N62+FC_IND_NMM_GL_E!N62</f>
        <v>23.212223999999999</v>
      </c>
      <c r="O62" s="52">
        <f>FC_IND_NMM_CM_E!O62+FC_IND_NMM_CR_E!O62+FC_IND_NMM_GL_E!O62</f>
        <v>7.9430399999999999</v>
      </c>
      <c r="P62" s="52">
        <f>FC_IND_NMM_CM_E!P62+FC_IND_NMM_CR_E!P62+FC_IND_NMM_GL_E!P62</f>
        <v>8.1635904000000021</v>
      </c>
      <c r="Q62" s="52">
        <f>FC_IND_NMM_CM_E!Q62+FC_IND_NMM_CR_E!Q62+FC_IND_NMM_GL_E!Q62</f>
        <v>9.0788543999999991</v>
      </c>
      <c r="R62" s="52">
        <f>FC_IND_NMM_CM_E!R62+FC_IND_NMM_CR_E!R62+FC_IND_NMM_GL_E!R62</f>
        <v>8.9038655999999978</v>
      </c>
      <c r="S62" s="52">
        <f>FC_IND_NMM_CM_E!S62+FC_IND_NMM_CR_E!S62+FC_IND_NMM_GL_E!S62</f>
        <v>6.7286016000000028</v>
      </c>
      <c r="T62" s="52">
        <f>FC_IND_NMM_CM_E!T62+FC_IND_NMM_CR_E!T62+FC_IND_NMM_GL_E!T62</f>
        <v>8.6571071999999987</v>
      </c>
      <c r="U62" s="52">
        <f>FC_IND_NMM_CM_E!U62+FC_IND_NMM_CR_E!U62+FC_IND_NMM_GL_E!U62</f>
        <v>10.439251199999999</v>
      </c>
      <c r="V62" s="52">
        <f>FC_IND_NMM_CM_E!V62+FC_IND_NMM_CR_E!V62+FC_IND_NMM_GL_E!V62</f>
        <v>5.1996671999999977</v>
      </c>
      <c r="W62" s="52">
        <f>FC_IND_NMM_CM_E!W62+FC_IND_NMM_CR_E!W62+FC_IND_NMM_GL_E!W62</f>
        <v>5.4355391999999982</v>
      </c>
      <c r="X62" s="52">
        <f>FC_IND_NMM_CM_E!X62+FC_IND_NMM_CR_E!X62+FC_IND_NMM_GL_E!X62</f>
        <v>12.235910400000002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21.377159999999996</v>
      </c>
      <c r="M65" s="52">
        <f>FC_IND_NMM_CM_E!M65+FC_IND_NMM_CR_E!M65+FC_IND_NMM_GL_E!M65</f>
        <v>26.655119999999997</v>
      </c>
      <c r="N65" s="52">
        <f>FC_IND_NMM_CM_E!N65+FC_IND_NMM_CR_E!N65+FC_IND_NMM_GL_E!N65</f>
        <v>44.526600000000002</v>
      </c>
      <c r="O65" s="52">
        <f>FC_IND_NMM_CM_E!O65+FC_IND_NMM_CR_E!O65+FC_IND_NMM_GL_E!O65</f>
        <v>82.737719999999982</v>
      </c>
      <c r="P65" s="52">
        <f>FC_IND_NMM_CM_E!P65+FC_IND_NMM_CR_E!P65+FC_IND_NMM_GL_E!P65</f>
        <v>95.31899999999996</v>
      </c>
      <c r="Q65" s="52">
        <f>FC_IND_NMM_CM_E!Q65+FC_IND_NMM_CR_E!Q65+FC_IND_NMM_GL_E!Q65</f>
        <v>109.25495999999998</v>
      </c>
      <c r="R65" s="52">
        <f>FC_IND_NMM_CM_E!R65+FC_IND_NMM_CR_E!R65+FC_IND_NMM_GL_E!R65</f>
        <v>130.35708</v>
      </c>
      <c r="S65" s="52">
        <f>FC_IND_NMM_CM_E!S65+FC_IND_NMM_CR_E!S65+FC_IND_NMM_GL_E!S65</f>
        <v>158.90651999999997</v>
      </c>
      <c r="T65" s="52">
        <f>FC_IND_NMM_CM_E!T65+FC_IND_NMM_CR_E!T65+FC_IND_NMM_GL_E!T65</f>
        <v>170.06076000000002</v>
      </c>
      <c r="U65" s="52">
        <f>FC_IND_NMM_CM_E!U65+FC_IND_NMM_CR_E!U65+FC_IND_NMM_GL_E!U65</f>
        <v>170.40564000000003</v>
      </c>
      <c r="V65" s="52">
        <f>FC_IND_NMM_CM_E!V65+FC_IND_NMM_CR_E!V65+FC_IND_NMM_GL_E!V65</f>
        <v>169.15859999999998</v>
      </c>
      <c r="W65" s="52">
        <f>FC_IND_NMM_CM_E!W65+FC_IND_NMM_CR_E!W65+FC_IND_NMM_GL_E!W65</f>
        <v>181.56167999999994</v>
      </c>
      <c r="X65" s="52">
        <f>FC_IND_NMM_CM_E!X65+FC_IND_NMM_CR_E!X65+FC_IND_NMM_GL_E!X65</f>
        <v>195.32159999999999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628.73329144760089</v>
      </c>
      <c r="D2" s="21">
        <f t="shared" ref="D2:X2" si="0">SUM(D3,D17,D22,D25,D26,D51,D52)</f>
        <v>845.42358826105601</v>
      </c>
      <c r="E2" s="21">
        <f t="shared" si="0"/>
        <v>820.654121402687</v>
      </c>
      <c r="F2" s="21">
        <f t="shared" si="0"/>
        <v>939.51665934387404</v>
      </c>
      <c r="G2" s="21">
        <f t="shared" si="0"/>
        <v>1116.6577315455804</v>
      </c>
      <c r="H2" s="21">
        <f t="shared" si="0"/>
        <v>1133.8302107021632</v>
      </c>
      <c r="I2" s="21">
        <f t="shared" si="0"/>
        <v>1071.2975281699601</v>
      </c>
      <c r="J2" s="21">
        <f t="shared" si="0"/>
        <v>1016.1088122758287</v>
      </c>
      <c r="K2" s="21">
        <f t="shared" si="0"/>
        <v>960.71860508077498</v>
      </c>
      <c r="L2" s="21">
        <f t="shared" si="0"/>
        <v>547.59929010784504</v>
      </c>
      <c r="M2" s="21">
        <f t="shared" si="0"/>
        <v>452.64939238293806</v>
      </c>
      <c r="N2" s="21">
        <f t="shared" si="0"/>
        <v>370.32648296347628</v>
      </c>
      <c r="O2" s="21">
        <f t="shared" si="0"/>
        <v>236.00560303301117</v>
      </c>
      <c r="P2" s="21">
        <f t="shared" si="0"/>
        <v>431.8529062363973</v>
      </c>
      <c r="Q2" s="21">
        <f t="shared" si="0"/>
        <v>513.89303626101457</v>
      </c>
      <c r="R2" s="21">
        <f t="shared" si="0"/>
        <v>586.41672949196459</v>
      </c>
      <c r="S2" s="21">
        <f t="shared" si="0"/>
        <v>671.28330252943397</v>
      </c>
      <c r="T2" s="21">
        <f t="shared" si="0"/>
        <v>737.19850623475486</v>
      </c>
      <c r="U2" s="21">
        <f t="shared" si="0"/>
        <v>766.76322457356605</v>
      </c>
      <c r="V2" s="21">
        <f t="shared" si="0"/>
        <v>831.3360911212967</v>
      </c>
      <c r="W2" s="21">
        <f t="shared" si="0"/>
        <v>768.36307789025818</v>
      </c>
      <c r="X2" s="21">
        <f t="shared" si="0"/>
        <v>812.27215501832598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111.03938967684689</v>
      </c>
      <c r="D3" s="24">
        <f t="shared" ref="D3:W3" si="2">SUM(D4,D8,D11)</f>
        <v>158.33769802215758</v>
      </c>
      <c r="E3" s="24">
        <f t="shared" si="2"/>
        <v>171.63997422501612</v>
      </c>
      <c r="F3" s="24">
        <f t="shared" si="2"/>
        <v>255.35561247979663</v>
      </c>
      <c r="G3" s="24">
        <f t="shared" si="2"/>
        <v>350.08125695485211</v>
      </c>
      <c r="H3" s="24">
        <f t="shared" si="2"/>
        <v>321.3317642981213</v>
      </c>
      <c r="I3" s="24">
        <f t="shared" si="2"/>
        <v>306.75665983595871</v>
      </c>
      <c r="J3" s="24">
        <f t="shared" si="2"/>
        <v>298.14458809287123</v>
      </c>
      <c r="K3" s="24">
        <f t="shared" si="2"/>
        <v>279.46899415250346</v>
      </c>
      <c r="L3" s="24">
        <f t="shared" si="2"/>
        <v>180.07270752859372</v>
      </c>
      <c r="M3" s="24">
        <f t="shared" si="2"/>
        <v>213.73368415989697</v>
      </c>
      <c r="N3" s="24">
        <f t="shared" si="2"/>
        <v>160.36674096093324</v>
      </c>
      <c r="O3" s="24">
        <f t="shared" si="2"/>
        <v>60.681508193827888</v>
      </c>
      <c r="P3" s="24">
        <f t="shared" si="2"/>
        <v>88.705244566737221</v>
      </c>
      <c r="Q3" s="24">
        <f t="shared" si="2"/>
        <v>123.44023243331478</v>
      </c>
      <c r="R3" s="24">
        <f t="shared" si="2"/>
        <v>134.4688328150587</v>
      </c>
      <c r="S3" s="24">
        <f t="shared" si="2"/>
        <v>156.74362116561454</v>
      </c>
      <c r="T3" s="24">
        <f t="shared" si="2"/>
        <v>149.25795824291896</v>
      </c>
      <c r="U3" s="24">
        <f t="shared" si="2"/>
        <v>149.86473404579928</v>
      </c>
      <c r="V3" s="24">
        <f t="shared" si="2"/>
        <v>152.61611260776476</v>
      </c>
      <c r="W3" s="24">
        <f t="shared" si="2"/>
        <v>146.77745426321414</v>
      </c>
      <c r="X3" s="24">
        <f t="shared" ref="X3" si="3">SUM(X4,X8,X11)</f>
        <v>160.09507138246701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111.03938967684689</v>
      </c>
      <c r="D4" s="19">
        <f t="shared" ref="D4:W4" si="5">SUM(D5:D7)</f>
        <v>158.33769802215758</v>
      </c>
      <c r="E4" s="19">
        <f t="shared" si="5"/>
        <v>171.63997422501612</v>
      </c>
      <c r="F4" s="19">
        <f t="shared" si="5"/>
        <v>255.35561247979663</v>
      </c>
      <c r="G4" s="19">
        <f t="shared" si="5"/>
        <v>350.08125695485211</v>
      </c>
      <c r="H4" s="19">
        <f t="shared" si="5"/>
        <v>321.3317642981213</v>
      </c>
      <c r="I4" s="19">
        <f t="shared" si="5"/>
        <v>306.75665983595871</v>
      </c>
      <c r="J4" s="19">
        <f t="shared" si="5"/>
        <v>298.14458809287123</v>
      </c>
      <c r="K4" s="19">
        <f t="shared" si="5"/>
        <v>279.46899415250346</v>
      </c>
      <c r="L4" s="19">
        <f t="shared" si="5"/>
        <v>180.07270752859372</v>
      </c>
      <c r="M4" s="19">
        <f t="shared" si="5"/>
        <v>213.73368415989697</v>
      </c>
      <c r="N4" s="19">
        <f t="shared" si="5"/>
        <v>160.36674096093324</v>
      </c>
      <c r="O4" s="19">
        <f t="shared" si="5"/>
        <v>60.681508193827888</v>
      </c>
      <c r="P4" s="19">
        <f t="shared" si="5"/>
        <v>88.705244566737221</v>
      </c>
      <c r="Q4" s="19">
        <f t="shared" si="5"/>
        <v>123.44023243331478</v>
      </c>
      <c r="R4" s="19">
        <f t="shared" si="5"/>
        <v>134.4688328150587</v>
      </c>
      <c r="S4" s="19">
        <f t="shared" si="5"/>
        <v>156.74362116561454</v>
      </c>
      <c r="T4" s="19">
        <f t="shared" si="5"/>
        <v>149.25795824291896</v>
      </c>
      <c r="U4" s="19">
        <f t="shared" si="5"/>
        <v>149.86473404579928</v>
      </c>
      <c r="V4" s="19">
        <f t="shared" si="5"/>
        <v>152.61611260776476</v>
      </c>
      <c r="W4" s="19">
        <f t="shared" si="5"/>
        <v>146.77745426321414</v>
      </c>
      <c r="X4" s="19">
        <f t="shared" ref="X4" si="6">SUM(X5:X7)</f>
        <v>160.09507138246701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111.03938967684689</v>
      </c>
      <c r="D7" s="8">
        <v>158.33769802215758</v>
      </c>
      <c r="E7" s="8">
        <v>171.63997422501612</v>
      </c>
      <c r="F7" s="8">
        <v>255.35561247979663</v>
      </c>
      <c r="G7" s="8">
        <v>350.08125695485211</v>
      </c>
      <c r="H7" s="8">
        <v>321.3317642981213</v>
      </c>
      <c r="I7" s="8">
        <v>306.75665983595871</v>
      </c>
      <c r="J7" s="8">
        <v>298.14458809287123</v>
      </c>
      <c r="K7" s="8">
        <v>279.46899415250346</v>
      </c>
      <c r="L7" s="8">
        <v>180.07270752859372</v>
      </c>
      <c r="M7" s="8">
        <v>213.73368415989697</v>
      </c>
      <c r="N7" s="8">
        <v>160.36674096093324</v>
      </c>
      <c r="O7" s="8">
        <v>60.681508193827888</v>
      </c>
      <c r="P7" s="8">
        <v>88.705244566737221</v>
      </c>
      <c r="Q7" s="8">
        <v>123.44023243331478</v>
      </c>
      <c r="R7" s="8">
        <v>134.4688328150587</v>
      </c>
      <c r="S7" s="8">
        <v>156.74362116561454</v>
      </c>
      <c r="T7" s="8">
        <v>149.25795824291896</v>
      </c>
      <c r="U7" s="8">
        <v>149.86473404579928</v>
      </c>
      <c r="V7" s="8">
        <v>152.61611260776476</v>
      </c>
      <c r="W7" s="8">
        <v>146.77745426321414</v>
      </c>
      <c r="X7" s="8">
        <v>160.09507138246701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472.39618600090728</v>
      </c>
      <c r="D26" s="27">
        <f t="shared" si="11"/>
        <v>638.53442465079422</v>
      </c>
      <c r="E26" s="27">
        <f t="shared" si="11"/>
        <v>598.08587402826754</v>
      </c>
      <c r="F26" s="27">
        <f t="shared" si="11"/>
        <v>628.18022852759339</v>
      </c>
      <c r="G26" s="27">
        <f t="shared" si="11"/>
        <v>699.32925392048355</v>
      </c>
      <c r="H26" s="27">
        <f t="shared" si="11"/>
        <v>739.19352183539354</v>
      </c>
      <c r="I26" s="27">
        <f t="shared" si="11"/>
        <v>707.00458228165417</v>
      </c>
      <c r="J26" s="27">
        <f t="shared" si="11"/>
        <v>678.00630085600631</v>
      </c>
      <c r="K26" s="27">
        <f t="shared" si="11"/>
        <v>659.62716451568701</v>
      </c>
      <c r="L26" s="27">
        <f t="shared" si="11"/>
        <v>331.00845375227652</v>
      </c>
      <c r="M26" s="27">
        <f t="shared" si="11"/>
        <v>211.16987670238871</v>
      </c>
      <c r="N26" s="27">
        <f t="shared" si="11"/>
        <v>171.7112230416829</v>
      </c>
      <c r="O26" s="27">
        <f t="shared" si="11"/>
        <v>135.20410053603987</v>
      </c>
      <c r="P26" s="27">
        <f t="shared" si="11"/>
        <v>214.15535101067312</v>
      </c>
      <c r="Q26" s="27">
        <f t="shared" si="11"/>
        <v>267.18973425359763</v>
      </c>
      <c r="R26" s="27">
        <f t="shared" si="11"/>
        <v>313.63677268499009</v>
      </c>
      <c r="S26" s="27">
        <f t="shared" si="11"/>
        <v>366.18756077219189</v>
      </c>
      <c r="T26" s="27">
        <f t="shared" si="11"/>
        <v>372.57158148548228</v>
      </c>
      <c r="U26" s="27">
        <f t="shared" si="11"/>
        <v>392.506832306067</v>
      </c>
      <c r="V26" s="27">
        <f t="shared" si="11"/>
        <v>417.59994417171038</v>
      </c>
      <c r="W26" s="27">
        <f t="shared" si="11"/>
        <v>394.16981269481187</v>
      </c>
      <c r="X26" s="27">
        <f t="shared" si="11"/>
        <v>418.35518210268026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472.39618600090728</v>
      </c>
      <c r="D33" s="19">
        <f t="shared" si="13"/>
        <v>638.53442465079422</v>
      </c>
      <c r="E33" s="19">
        <f t="shared" si="13"/>
        <v>598.08587402826754</v>
      </c>
      <c r="F33" s="19">
        <f t="shared" si="13"/>
        <v>628.18022852759339</v>
      </c>
      <c r="G33" s="19">
        <f t="shared" si="13"/>
        <v>699.32925392048355</v>
      </c>
      <c r="H33" s="19">
        <f t="shared" si="13"/>
        <v>739.19352183539354</v>
      </c>
      <c r="I33" s="19">
        <f t="shared" si="13"/>
        <v>707.00458228165417</v>
      </c>
      <c r="J33" s="19">
        <f t="shared" si="13"/>
        <v>678.00630085600631</v>
      </c>
      <c r="K33" s="19">
        <f t="shared" si="13"/>
        <v>659.62716451568701</v>
      </c>
      <c r="L33" s="19">
        <f t="shared" si="13"/>
        <v>331.00845375227652</v>
      </c>
      <c r="M33" s="19">
        <f t="shared" si="13"/>
        <v>211.16987670238871</v>
      </c>
      <c r="N33" s="19">
        <f t="shared" si="13"/>
        <v>171.7112230416829</v>
      </c>
      <c r="O33" s="19">
        <f t="shared" si="13"/>
        <v>135.20410053603987</v>
      </c>
      <c r="P33" s="19">
        <f t="shared" si="13"/>
        <v>214.15535101067312</v>
      </c>
      <c r="Q33" s="19">
        <f t="shared" si="13"/>
        <v>267.18973425359763</v>
      </c>
      <c r="R33" s="19">
        <f t="shared" si="13"/>
        <v>313.63677268499009</v>
      </c>
      <c r="S33" s="19">
        <f t="shared" si="13"/>
        <v>366.18756077219189</v>
      </c>
      <c r="T33" s="19">
        <f t="shared" si="13"/>
        <v>372.57158148548228</v>
      </c>
      <c r="U33" s="19">
        <f t="shared" si="13"/>
        <v>392.506832306067</v>
      </c>
      <c r="V33" s="19">
        <f t="shared" si="13"/>
        <v>417.59994417171038</v>
      </c>
      <c r="W33" s="19">
        <f t="shared" si="13"/>
        <v>394.16981269481187</v>
      </c>
      <c r="X33" s="19">
        <f t="shared" si="13"/>
        <v>418.35518210268026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4.7257698515388267</v>
      </c>
      <c r="D36" s="8">
        <v>3.1557588049385279</v>
      </c>
      <c r="E36" s="8">
        <v>2.9540712503890934</v>
      </c>
      <c r="F36" s="8">
        <v>2.8038124251444483</v>
      </c>
      <c r="G36" s="8">
        <v>2.9931563953104283</v>
      </c>
      <c r="H36" s="8">
        <v>4.8916016658155073</v>
      </c>
      <c r="I36" s="8">
        <v>3.1430947616909846</v>
      </c>
      <c r="J36" s="8">
        <v>2.0216390682617615</v>
      </c>
      <c r="K36" s="8">
        <v>0.79268121184208817</v>
      </c>
      <c r="L36" s="8">
        <v>3.3840975745716517</v>
      </c>
      <c r="M36" s="8">
        <v>2.9798581394247714</v>
      </c>
      <c r="N36" s="8">
        <v>2.2601709305639135</v>
      </c>
      <c r="O36" s="8">
        <v>1.0023035745205469</v>
      </c>
      <c r="P36" s="8">
        <v>1.4765127510063945</v>
      </c>
      <c r="Q36" s="8">
        <v>1.6786596750826435</v>
      </c>
      <c r="R36" s="8">
        <v>1.1809973824496378</v>
      </c>
      <c r="S36" s="8">
        <v>2.2701959150362545</v>
      </c>
      <c r="T36" s="8">
        <v>1.8098595425647881</v>
      </c>
      <c r="U36" s="8">
        <v>3.3678223995527952</v>
      </c>
      <c r="V36" s="8">
        <v>2.944921460553438</v>
      </c>
      <c r="W36" s="8">
        <v>2.880912831753649</v>
      </c>
      <c r="X36" s="8">
        <v>2.863599612013596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3.1649292578834292</v>
      </c>
      <c r="D41" s="8">
        <v>3.6162084206292771</v>
      </c>
      <c r="E41" s="8">
        <v>2.9002455580761404</v>
      </c>
      <c r="F41" s="8">
        <v>2.2864915189057138</v>
      </c>
      <c r="G41" s="8">
        <v>1.8662849779218182</v>
      </c>
      <c r="H41" s="8">
        <v>5.9012517748638196</v>
      </c>
      <c r="I41" s="8">
        <v>3.1294009061343266</v>
      </c>
      <c r="J41" s="8">
        <v>4.7427910487796598</v>
      </c>
      <c r="K41" s="8">
        <v>2.2008123349344566</v>
      </c>
      <c r="L41" s="8">
        <v>2.4423395682412532</v>
      </c>
      <c r="M41" s="8">
        <v>2.3899506875676311</v>
      </c>
      <c r="N41" s="8">
        <v>1.8273442158551814</v>
      </c>
      <c r="O41" s="8">
        <v>0.94759795285234216</v>
      </c>
      <c r="P41" s="8">
        <v>2.066558454787216</v>
      </c>
      <c r="Q41" s="8">
        <v>1.7371051521689131</v>
      </c>
      <c r="R41" s="8">
        <v>1.9780388347360596</v>
      </c>
      <c r="S41" s="8">
        <v>2.4809743585200592</v>
      </c>
      <c r="T41" s="8">
        <v>2.0020723415968638</v>
      </c>
      <c r="U41" s="8">
        <v>2.2708070151615027</v>
      </c>
      <c r="V41" s="8">
        <v>1.9750882529273908</v>
      </c>
      <c r="W41" s="8">
        <v>2.9157245145984909</v>
      </c>
      <c r="X41" s="8">
        <v>2.910977274848114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15.872390054843061</v>
      </c>
      <c r="D43" s="8">
        <v>19.563127920985686</v>
      </c>
      <c r="E43" s="8">
        <v>25.992664479889982</v>
      </c>
      <c r="F43" s="8">
        <v>30.955247555567855</v>
      </c>
      <c r="G43" s="8">
        <v>31.701243680719077</v>
      </c>
      <c r="H43" s="8">
        <v>36.455912079726509</v>
      </c>
      <c r="I43" s="8">
        <v>20.839434006758257</v>
      </c>
      <c r="J43" s="8">
        <v>27.465076535584167</v>
      </c>
      <c r="K43" s="8">
        <v>50.499033866420071</v>
      </c>
      <c r="L43" s="8">
        <v>33.833954797911503</v>
      </c>
      <c r="M43" s="8">
        <v>19.502554996337409</v>
      </c>
      <c r="N43" s="8">
        <v>26.28940427598485</v>
      </c>
      <c r="O43" s="8">
        <v>11.003183594231306</v>
      </c>
      <c r="P43" s="8">
        <v>18.387615409956666</v>
      </c>
      <c r="Q43" s="8">
        <v>28.901024860759719</v>
      </c>
      <c r="R43" s="8">
        <v>30.557491256747497</v>
      </c>
      <c r="S43" s="8">
        <v>29.092531650281639</v>
      </c>
      <c r="T43" s="8">
        <v>28.150787511933462</v>
      </c>
      <c r="U43" s="8">
        <v>32.573312150393996</v>
      </c>
      <c r="V43" s="8">
        <v>39.284215756244741</v>
      </c>
      <c r="W43" s="8">
        <v>31.960577050989361</v>
      </c>
      <c r="X43" s="8">
        <v>36.673204612716702</v>
      </c>
    </row>
    <row r="44" spans="1:24" ht="11.25" customHeight="1" x14ac:dyDescent="0.2">
      <c r="A44" s="28" t="s">
        <v>74</v>
      </c>
      <c r="B44" s="7" t="s">
        <v>75</v>
      </c>
      <c r="C44" s="8">
        <v>30.877071837838592</v>
      </c>
      <c r="D44" s="8">
        <v>29.669286813065522</v>
      </c>
      <c r="E44" s="8">
        <v>26.091381930430522</v>
      </c>
      <c r="F44" s="8">
        <v>19.917087816613698</v>
      </c>
      <c r="G44" s="8">
        <v>19.609285014558669</v>
      </c>
      <c r="H44" s="8">
        <v>18.37482758392472</v>
      </c>
      <c r="I44" s="8">
        <v>21.142351711555154</v>
      </c>
      <c r="J44" s="8">
        <v>26.261481073347188</v>
      </c>
      <c r="K44" s="8">
        <v>13.595291481237807</v>
      </c>
      <c r="L44" s="8">
        <v>14.078340378874968</v>
      </c>
      <c r="M44" s="8">
        <v>14.906911330918048</v>
      </c>
      <c r="N44" s="8">
        <v>3.2736403019157407</v>
      </c>
      <c r="O44" s="8">
        <v>1.2824975031393493</v>
      </c>
      <c r="P44" s="8">
        <v>5.4651467325340226</v>
      </c>
      <c r="Q44" s="8">
        <v>4.11180123611644</v>
      </c>
      <c r="R44" s="8">
        <v>4.6244879144328985</v>
      </c>
      <c r="S44" s="8">
        <v>4.0308807579369192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417.75602499880335</v>
      </c>
      <c r="D48" s="8">
        <v>582.53004269117525</v>
      </c>
      <c r="E48" s="8">
        <v>540.14751080948179</v>
      </c>
      <c r="F48" s="8">
        <v>572.21758921136166</v>
      </c>
      <c r="G48" s="8">
        <v>643.15928385197356</v>
      </c>
      <c r="H48" s="8">
        <v>673.56992873106299</v>
      </c>
      <c r="I48" s="8">
        <v>658.75030089551547</v>
      </c>
      <c r="J48" s="8">
        <v>617.51531313003352</v>
      </c>
      <c r="K48" s="8">
        <v>592.53934562125255</v>
      </c>
      <c r="L48" s="8">
        <v>277.26972143267716</v>
      </c>
      <c r="M48" s="8">
        <v>171.39060154814084</v>
      </c>
      <c r="N48" s="8">
        <v>138.06066331736321</v>
      </c>
      <c r="O48" s="8">
        <v>120.96851791129633</v>
      </c>
      <c r="P48" s="8">
        <v>186.75951766238882</v>
      </c>
      <c r="Q48" s="8">
        <v>230.76114332946989</v>
      </c>
      <c r="R48" s="8">
        <v>275.295757296624</v>
      </c>
      <c r="S48" s="8">
        <v>328.312978090417</v>
      </c>
      <c r="T48" s="8">
        <v>340.60886208938717</v>
      </c>
      <c r="U48" s="8">
        <v>354.29489074095869</v>
      </c>
      <c r="V48" s="8">
        <v>373.39571870198478</v>
      </c>
      <c r="W48" s="8">
        <v>356.41259829747037</v>
      </c>
      <c r="X48" s="8">
        <v>375.90740060310185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45.297715769846732</v>
      </c>
      <c r="D51" s="27">
        <v>48.5514655881042</v>
      </c>
      <c r="E51" s="27">
        <v>50.928273149403346</v>
      </c>
      <c r="F51" s="27">
        <v>55.980818336484099</v>
      </c>
      <c r="G51" s="27">
        <v>67.247220670244758</v>
      </c>
      <c r="H51" s="27">
        <v>73.304924568648346</v>
      </c>
      <c r="I51" s="27">
        <v>57.536286052347116</v>
      </c>
      <c r="J51" s="27">
        <v>39.957923326951075</v>
      </c>
      <c r="K51" s="27">
        <v>21.622446412584477</v>
      </c>
      <c r="L51" s="27">
        <v>17.315991282300462</v>
      </c>
      <c r="M51" s="27">
        <v>16.05665443277951</v>
      </c>
      <c r="N51" s="27">
        <v>13.676985335514887</v>
      </c>
      <c r="O51" s="27">
        <v>5.1790895878402647</v>
      </c>
      <c r="P51" s="27">
        <v>8.0677283815262868</v>
      </c>
      <c r="Q51" s="27">
        <v>12.246517973659614</v>
      </c>
      <c r="R51" s="27">
        <v>12.185778378354508</v>
      </c>
      <c r="S51" s="27">
        <v>17.813355102689076</v>
      </c>
      <c r="T51" s="27">
        <v>20.908899021316913</v>
      </c>
      <c r="U51" s="27">
        <v>25.73427818065483</v>
      </c>
      <c r="V51" s="27">
        <v>29.049431581992167</v>
      </c>
      <c r="W51" s="27">
        <v>29.567619655290706</v>
      </c>
      <c r="X51" s="27">
        <v>35.667529842388923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19.202137544674283</v>
      </c>
      <c r="M52" s="27">
        <f t="shared" si="14"/>
        <v>11.689177087872897</v>
      </c>
      <c r="N52" s="27">
        <f t="shared" si="14"/>
        <v>24.571533625345307</v>
      </c>
      <c r="O52" s="27">
        <f t="shared" si="14"/>
        <v>34.940904715303162</v>
      </c>
      <c r="P52" s="27">
        <f t="shared" si="14"/>
        <v>120.92458227746069</v>
      </c>
      <c r="Q52" s="27">
        <f t="shared" si="14"/>
        <v>111.01655160044254</v>
      </c>
      <c r="R52" s="27">
        <f t="shared" si="14"/>
        <v>126.12534561356136</v>
      </c>
      <c r="S52" s="27">
        <f t="shared" si="14"/>
        <v>130.53876548893842</v>
      </c>
      <c r="T52" s="27">
        <f t="shared" si="14"/>
        <v>194.46006748503675</v>
      </c>
      <c r="U52" s="27">
        <f t="shared" si="14"/>
        <v>198.65738004104495</v>
      </c>
      <c r="V52" s="27">
        <f t="shared" si="14"/>
        <v>232.07060275982937</v>
      </c>
      <c r="W52" s="27">
        <f t="shared" si="14"/>
        <v>197.84819127694135</v>
      </c>
      <c r="X52" s="27">
        <f t="shared" si="14"/>
        <v>198.15437169078973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0.72489670197958977</v>
      </c>
      <c r="P53" s="8">
        <v>0.33605766796066527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19.202137544674283</v>
      </c>
      <c r="M54" s="45">
        <v>11.689177087872897</v>
      </c>
      <c r="N54" s="45">
        <v>24.571533625345307</v>
      </c>
      <c r="O54" s="45">
        <v>34.216008013323574</v>
      </c>
      <c r="P54" s="45">
        <v>120.58852460950003</v>
      </c>
      <c r="Q54" s="45">
        <v>111.01655160044254</v>
      </c>
      <c r="R54" s="45">
        <v>126.12534561356136</v>
      </c>
      <c r="S54" s="45">
        <v>130.53876548893842</v>
      </c>
      <c r="T54" s="45">
        <v>194.46006748503675</v>
      </c>
      <c r="U54" s="45">
        <v>198.65738004104495</v>
      </c>
      <c r="V54" s="45">
        <v>232.07060275982937</v>
      </c>
      <c r="W54" s="45">
        <v>197.84819127694135</v>
      </c>
      <c r="X54" s="45">
        <v>198.15437169078973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31.880356165560698</v>
      </c>
      <c r="L61" s="49">
        <f t="shared" si="15"/>
        <v>45.000095323024979</v>
      </c>
      <c r="M61" s="49">
        <f t="shared" si="15"/>
        <v>36.357572759439606</v>
      </c>
      <c r="N61" s="49">
        <f t="shared" si="15"/>
        <v>42.94735311612444</v>
      </c>
      <c r="O61" s="49">
        <f t="shared" si="15"/>
        <v>34.802065911967176</v>
      </c>
      <c r="P61" s="49">
        <f t="shared" si="15"/>
        <v>63.015556694152906</v>
      </c>
      <c r="Q61" s="49">
        <f t="shared" si="15"/>
        <v>66.825303212450152</v>
      </c>
      <c r="R61" s="49">
        <f t="shared" si="15"/>
        <v>82.242913323330839</v>
      </c>
      <c r="S61" s="49">
        <f t="shared" si="15"/>
        <v>107.58339327778947</v>
      </c>
      <c r="T61" s="49">
        <f t="shared" si="15"/>
        <v>123.19264658559574</v>
      </c>
      <c r="U61" s="49">
        <f t="shared" si="15"/>
        <v>119.55050954807342</v>
      </c>
      <c r="V61" s="49">
        <f t="shared" si="15"/>
        <v>124.7138401523317</v>
      </c>
      <c r="W61" s="49">
        <f t="shared" si="15"/>
        <v>135.21057761831702</v>
      </c>
      <c r="X61" s="49">
        <f t="shared" si="15"/>
        <v>139.39934233037292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31.880356165560698</v>
      </c>
      <c r="L62" s="52">
        <v>30.99351836690321</v>
      </c>
      <c r="M62" s="52">
        <v>17.708253904374399</v>
      </c>
      <c r="N62" s="52">
        <v>14.716871682605213</v>
      </c>
      <c r="O62" s="52">
        <v>3.0484327835517901</v>
      </c>
      <c r="P62" s="52">
        <v>4.9712052209995958</v>
      </c>
      <c r="Q62" s="52">
        <v>5.1269977324561529</v>
      </c>
      <c r="R62" s="52">
        <v>5.2583288417897052</v>
      </c>
      <c r="S62" s="52">
        <v>4.3703641181277328</v>
      </c>
      <c r="T62" s="52">
        <v>5.9674612530470936</v>
      </c>
      <c r="U62" s="52">
        <v>6.9010398467940606</v>
      </c>
      <c r="V62" s="52">
        <v>3.7191839219317613</v>
      </c>
      <c r="W62" s="52">
        <v>3.9302316796110133</v>
      </c>
      <c r="X62" s="52">
        <v>8.2178566282001917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14.006576956121766</v>
      </c>
      <c r="M65" s="52">
        <v>18.649318855065204</v>
      </c>
      <c r="N65" s="52">
        <v>28.230481433519227</v>
      </c>
      <c r="O65" s="52">
        <v>31.753633128415387</v>
      </c>
      <c r="P65" s="52">
        <v>58.044351473153313</v>
      </c>
      <c r="Q65" s="52">
        <v>61.698305479993998</v>
      </c>
      <c r="R65" s="52">
        <v>76.984584481541134</v>
      </c>
      <c r="S65" s="52">
        <v>103.21302915966173</v>
      </c>
      <c r="T65" s="52">
        <v>117.22518533254865</v>
      </c>
      <c r="U65" s="52">
        <v>112.64946970127936</v>
      </c>
      <c r="V65" s="52">
        <v>120.99465623039994</v>
      </c>
      <c r="W65" s="52">
        <v>131.28034593870601</v>
      </c>
      <c r="X65" s="52">
        <v>131.18148570217272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442.8222696698769</v>
      </c>
      <c r="D2" s="21">
        <f t="shared" ref="D2:X2" si="0">SUM(D3,D17,D22,D25,D26,D51,D52)</f>
        <v>539.55388975784967</v>
      </c>
      <c r="E2" s="21">
        <f t="shared" si="0"/>
        <v>499.11084121147798</v>
      </c>
      <c r="F2" s="21">
        <f t="shared" si="0"/>
        <v>595.98422346403515</v>
      </c>
      <c r="G2" s="21">
        <f t="shared" si="0"/>
        <v>519.86026703455445</v>
      </c>
      <c r="H2" s="21">
        <f t="shared" si="0"/>
        <v>624.48309746146924</v>
      </c>
      <c r="I2" s="21">
        <f t="shared" si="0"/>
        <v>616.84076177735892</v>
      </c>
      <c r="J2" s="21">
        <f t="shared" si="0"/>
        <v>624.67846300152485</v>
      </c>
      <c r="K2" s="21">
        <f t="shared" si="0"/>
        <v>502.24389424073729</v>
      </c>
      <c r="L2" s="21">
        <f t="shared" si="0"/>
        <v>373.11009149201112</v>
      </c>
      <c r="M2" s="21">
        <f t="shared" si="0"/>
        <v>254.19797054042849</v>
      </c>
      <c r="N2" s="21">
        <f t="shared" si="0"/>
        <v>280.30875730909185</v>
      </c>
      <c r="O2" s="21">
        <f t="shared" si="0"/>
        <v>483.04926419160103</v>
      </c>
      <c r="P2" s="21">
        <f t="shared" si="0"/>
        <v>349.20572870784861</v>
      </c>
      <c r="Q2" s="21">
        <f t="shared" si="0"/>
        <v>503.74910944862853</v>
      </c>
      <c r="R2" s="21">
        <f t="shared" si="0"/>
        <v>519.29225571019163</v>
      </c>
      <c r="S2" s="21">
        <f t="shared" si="0"/>
        <v>465.3514043078726</v>
      </c>
      <c r="T2" s="21">
        <f t="shared" si="0"/>
        <v>423.06102360723742</v>
      </c>
      <c r="U2" s="21">
        <f t="shared" si="0"/>
        <v>495.86372388500354</v>
      </c>
      <c r="V2" s="21">
        <f t="shared" si="0"/>
        <v>416.2258831696052</v>
      </c>
      <c r="W2" s="21">
        <f t="shared" si="0"/>
        <v>373.50371517029691</v>
      </c>
      <c r="X2" s="21">
        <f t="shared" si="0"/>
        <v>502.8565130305459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108.25812666560512</v>
      </c>
      <c r="D3" s="24">
        <f t="shared" ref="D3:W3" si="2">SUM(D4,D8,D11)</f>
        <v>144.70521633487152</v>
      </c>
      <c r="E3" s="24">
        <f t="shared" si="2"/>
        <v>144.30636457645153</v>
      </c>
      <c r="F3" s="24">
        <f t="shared" si="2"/>
        <v>213.80970571710097</v>
      </c>
      <c r="G3" s="24">
        <f t="shared" si="2"/>
        <v>209.36692982065892</v>
      </c>
      <c r="H3" s="24">
        <f t="shared" si="2"/>
        <v>231.35439362652437</v>
      </c>
      <c r="I3" s="24">
        <f t="shared" si="2"/>
        <v>235.43683244237252</v>
      </c>
      <c r="J3" s="24">
        <f t="shared" si="2"/>
        <v>243.39414248416227</v>
      </c>
      <c r="K3" s="24">
        <f t="shared" si="2"/>
        <v>196.58363057030971</v>
      </c>
      <c r="L3" s="24">
        <f t="shared" si="2"/>
        <v>156.00812331843233</v>
      </c>
      <c r="M3" s="24">
        <f t="shared" si="2"/>
        <v>139.4728872484248</v>
      </c>
      <c r="N3" s="24">
        <f t="shared" si="2"/>
        <v>144.17219423128518</v>
      </c>
      <c r="O3" s="24">
        <f t="shared" si="2"/>
        <v>176.86924706394171</v>
      </c>
      <c r="P3" s="24">
        <f t="shared" si="2"/>
        <v>108.99513033349113</v>
      </c>
      <c r="Q3" s="24">
        <f t="shared" si="2"/>
        <v>172.76915626632666</v>
      </c>
      <c r="R3" s="24">
        <f t="shared" si="2"/>
        <v>175.71393409028997</v>
      </c>
      <c r="S3" s="24">
        <f t="shared" si="2"/>
        <v>161.30731504789651</v>
      </c>
      <c r="T3" s="24">
        <f t="shared" si="2"/>
        <v>134.76709668229191</v>
      </c>
      <c r="U3" s="24">
        <f t="shared" si="2"/>
        <v>149.36780836508066</v>
      </c>
      <c r="V3" s="24">
        <f t="shared" si="2"/>
        <v>118.68439116456933</v>
      </c>
      <c r="W3" s="24">
        <f t="shared" si="2"/>
        <v>111.06792763890884</v>
      </c>
      <c r="X3" s="24">
        <f t="shared" ref="X3" si="3">SUM(X4,X8,X11)</f>
        <v>149.88216674358836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108.25812666560512</v>
      </c>
      <c r="D4" s="19">
        <f t="shared" ref="D4:W4" si="5">SUM(D5:D7)</f>
        <v>144.70521633487152</v>
      </c>
      <c r="E4" s="19">
        <f t="shared" si="5"/>
        <v>144.30636457645153</v>
      </c>
      <c r="F4" s="19">
        <f t="shared" si="5"/>
        <v>213.80970571710097</v>
      </c>
      <c r="G4" s="19">
        <f t="shared" si="5"/>
        <v>209.36692982065892</v>
      </c>
      <c r="H4" s="19">
        <f t="shared" si="5"/>
        <v>231.35439362652437</v>
      </c>
      <c r="I4" s="19">
        <f t="shared" si="5"/>
        <v>235.43683244237252</v>
      </c>
      <c r="J4" s="19">
        <f t="shared" si="5"/>
        <v>243.39414248416227</v>
      </c>
      <c r="K4" s="19">
        <f t="shared" si="5"/>
        <v>196.58363057030971</v>
      </c>
      <c r="L4" s="19">
        <f t="shared" si="5"/>
        <v>156.00812331843233</v>
      </c>
      <c r="M4" s="19">
        <f t="shared" si="5"/>
        <v>139.4728872484248</v>
      </c>
      <c r="N4" s="19">
        <f t="shared" si="5"/>
        <v>144.17219423128518</v>
      </c>
      <c r="O4" s="19">
        <f t="shared" si="5"/>
        <v>176.86924706394171</v>
      </c>
      <c r="P4" s="19">
        <f t="shared" si="5"/>
        <v>108.99513033349113</v>
      </c>
      <c r="Q4" s="19">
        <f t="shared" si="5"/>
        <v>172.76915626632666</v>
      </c>
      <c r="R4" s="19">
        <f t="shared" si="5"/>
        <v>175.71393409028997</v>
      </c>
      <c r="S4" s="19">
        <f t="shared" si="5"/>
        <v>161.30731504789651</v>
      </c>
      <c r="T4" s="19">
        <f t="shared" si="5"/>
        <v>134.76709668229191</v>
      </c>
      <c r="U4" s="19">
        <f t="shared" si="5"/>
        <v>149.36780836508066</v>
      </c>
      <c r="V4" s="19">
        <f t="shared" si="5"/>
        <v>118.68439116456933</v>
      </c>
      <c r="W4" s="19">
        <f t="shared" si="5"/>
        <v>111.06792763890884</v>
      </c>
      <c r="X4" s="19">
        <f t="shared" ref="X4" si="6">SUM(X5:X7)</f>
        <v>149.88216674358836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108.25812666560512</v>
      </c>
      <c r="D7" s="8">
        <v>144.70521633487152</v>
      </c>
      <c r="E7" s="8">
        <v>144.30636457645153</v>
      </c>
      <c r="F7" s="8">
        <v>213.80970571710097</v>
      </c>
      <c r="G7" s="8">
        <v>209.36692982065892</v>
      </c>
      <c r="H7" s="8">
        <v>231.35439362652437</v>
      </c>
      <c r="I7" s="8">
        <v>235.43683244237252</v>
      </c>
      <c r="J7" s="8">
        <v>243.39414248416227</v>
      </c>
      <c r="K7" s="8">
        <v>196.58363057030971</v>
      </c>
      <c r="L7" s="8">
        <v>156.00812331843233</v>
      </c>
      <c r="M7" s="8">
        <v>139.4728872484248</v>
      </c>
      <c r="N7" s="8">
        <v>144.17219423128518</v>
      </c>
      <c r="O7" s="8">
        <v>176.86924706394171</v>
      </c>
      <c r="P7" s="8">
        <v>108.99513033349113</v>
      </c>
      <c r="Q7" s="8">
        <v>172.76915626632666</v>
      </c>
      <c r="R7" s="8">
        <v>175.71393409028997</v>
      </c>
      <c r="S7" s="8">
        <v>161.30731504789651</v>
      </c>
      <c r="T7" s="8">
        <v>134.76709668229191</v>
      </c>
      <c r="U7" s="8">
        <v>149.36780836508066</v>
      </c>
      <c r="V7" s="8">
        <v>118.68439116456933</v>
      </c>
      <c r="W7" s="8">
        <v>111.06792763890884</v>
      </c>
      <c r="X7" s="8">
        <v>149.88216674358836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289.95794950225775</v>
      </c>
      <c r="D26" s="27">
        <f t="shared" si="11"/>
        <v>349.92998429333267</v>
      </c>
      <c r="E26" s="27">
        <f t="shared" si="11"/>
        <v>311.4962285665066</v>
      </c>
      <c r="F26" s="27">
        <f t="shared" si="11"/>
        <v>334.6659477664341</v>
      </c>
      <c r="G26" s="27">
        <f t="shared" si="11"/>
        <v>269.64703207651792</v>
      </c>
      <c r="H26" s="27">
        <f t="shared" si="11"/>
        <v>339.67157445419548</v>
      </c>
      <c r="I26" s="27">
        <f t="shared" si="11"/>
        <v>336.73481165453296</v>
      </c>
      <c r="J26" s="27">
        <f t="shared" si="11"/>
        <v>348.2610918849058</v>
      </c>
      <c r="K26" s="27">
        <f t="shared" si="11"/>
        <v>290.27341940095891</v>
      </c>
      <c r="L26" s="27">
        <f t="shared" si="11"/>
        <v>191.87246210526257</v>
      </c>
      <c r="M26" s="27">
        <f t="shared" si="11"/>
        <v>99.125437984150437</v>
      </c>
      <c r="N26" s="27">
        <f t="shared" si="11"/>
        <v>109.55530051732572</v>
      </c>
      <c r="O26" s="27">
        <f t="shared" si="11"/>
        <v>234.82220347105553</v>
      </c>
      <c r="P26" s="27">
        <f t="shared" si="11"/>
        <v>152.56333269782516</v>
      </c>
      <c r="Q26" s="27">
        <f t="shared" si="11"/>
        <v>228.11815969748</v>
      </c>
      <c r="R26" s="27">
        <f t="shared" si="11"/>
        <v>240.08062979067046</v>
      </c>
      <c r="S26" s="27">
        <f t="shared" si="11"/>
        <v>215.13926074860709</v>
      </c>
      <c r="T26" s="27">
        <f t="shared" si="11"/>
        <v>181.64240373252099</v>
      </c>
      <c r="U26" s="27">
        <f t="shared" si="11"/>
        <v>218.83582316866375</v>
      </c>
      <c r="V26" s="27">
        <f t="shared" si="11"/>
        <v>182.44006416848293</v>
      </c>
      <c r="W26" s="27">
        <f t="shared" si="11"/>
        <v>164.14304390232775</v>
      </c>
      <c r="X26" s="27">
        <f t="shared" si="11"/>
        <v>222.46869561228743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289.95794950225775</v>
      </c>
      <c r="D33" s="19">
        <f t="shared" si="13"/>
        <v>349.92998429333267</v>
      </c>
      <c r="E33" s="19">
        <f t="shared" si="13"/>
        <v>311.4962285665066</v>
      </c>
      <c r="F33" s="19">
        <f t="shared" si="13"/>
        <v>334.6659477664341</v>
      </c>
      <c r="G33" s="19">
        <f t="shared" si="13"/>
        <v>269.64703207651792</v>
      </c>
      <c r="H33" s="19">
        <f t="shared" si="13"/>
        <v>339.67157445419548</v>
      </c>
      <c r="I33" s="19">
        <f t="shared" si="13"/>
        <v>336.73481165453296</v>
      </c>
      <c r="J33" s="19">
        <f t="shared" si="13"/>
        <v>348.2610918849058</v>
      </c>
      <c r="K33" s="19">
        <f t="shared" si="13"/>
        <v>290.27341940095891</v>
      </c>
      <c r="L33" s="19">
        <f t="shared" si="13"/>
        <v>191.87246210526257</v>
      </c>
      <c r="M33" s="19">
        <f t="shared" si="13"/>
        <v>99.125437984150437</v>
      </c>
      <c r="N33" s="19">
        <f t="shared" si="13"/>
        <v>109.55530051732572</v>
      </c>
      <c r="O33" s="19">
        <f t="shared" si="13"/>
        <v>234.82220347105553</v>
      </c>
      <c r="P33" s="19">
        <f t="shared" si="13"/>
        <v>152.56333269782516</v>
      </c>
      <c r="Q33" s="19">
        <f t="shared" si="13"/>
        <v>228.11815969748</v>
      </c>
      <c r="R33" s="19">
        <f t="shared" si="13"/>
        <v>240.08062979067046</v>
      </c>
      <c r="S33" s="19">
        <f t="shared" si="13"/>
        <v>215.13926074860709</v>
      </c>
      <c r="T33" s="19">
        <f t="shared" si="13"/>
        <v>181.64240373252099</v>
      </c>
      <c r="U33" s="19">
        <f t="shared" si="13"/>
        <v>218.83582316866375</v>
      </c>
      <c r="V33" s="19">
        <f t="shared" si="13"/>
        <v>182.44006416848293</v>
      </c>
      <c r="W33" s="19">
        <f t="shared" si="13"/>
        <v>164.14304390232775</v>
      </c>
      <c r="X33" s="19">
        <f t="shared" si="13"/>
        <v>222.46869561228743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4.6074009652726318</v>
      </c>
      <c r="D36" s="8">
        <v>2.8840558267141265</v>
      </c>
      <c r="E36" s="8">
        <v>2.4836363718197978</v>
      </c>
      <c r="F36" s="8">
        <v>2.3476370998249183</v>
      </c>
      <c r="G36" s="8">
        <v>1.7900643136688483</v>
      </c>
      <c r="H36" s="8">
        <v>3.5218850515111035</v>
      </c>
      <c r="I36" s="8">
        <v>2.4123364596369696</v>
      </c>
      <c r="J36" s="8">
        <v>1.650390874372599</v>
      </c>
      <c r="K36" s="8">
        <v>0.5575865436569919</v>
      </c>
      <c r="L36" s="8">
        <v>2.931853021933096</v>
      </c>
      <c r="M36" s="8">
        <v>1.9445199755475571</v>
      </c>
      <c r="N36" s="8">
        <v>2.0319288179370445</v>
      </c>
      <c r="O36" s="8">
        <v>2.9214283532421796</v>
      </c>
      <c r="P36" s="8">
        <v>1.8142410916180511</v>
      </c>
      <c r="Q36" s="8">
        <v>2.3494820935225484</v>
      </c>
      <c r="R36" s="8">
        <v>1.5432401090739707</v>
      </c>
      <c r="S36" s="8">
        <v>2.3362941660016681</v>
      </c>
      <c r="T36" s="8">
        <v>1.6341474774646998</v>
      </c>
      <c r="U36" s="8">
        <v>3.3566552797557816</v>
      </c>
      <c r="V36" s="8">
        <v>2.2901658586439222</v>
      </c>
      <c r="W36" s="8">
        <v>2.1800147681905386</v>
      </c>
      <c r="X36" s="8">
        <v>2.6809227219077369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1.8016926621165714</v>
      </c>
      <c r="D41" s="8">
        <v>1.862140179370722</v>
      </c>
      <c r="E41" s="8">
        <v>1.4151349219238587</v>
      </c>
      <c r="F41" s="8">
        <v>1.1516802010942864</v>
      </c>
      <c r="G41" s="8">
        <v>0.68535974207818207</v>
      </c>
      <c r="H41" s="8">
        <v>2.5736875051361792</v>
      </c>
      <c r="I41" s="8">
        <v>1.4274772938656743</v>
      </c>
      <c r="J41" s="8">
        <v>2.3054221512203408</v>
      </c>
      <c r="K41" s="8">
        <v>0.90371462506554334</v>
      </c>
      <c r="L41" s="8">
        <v>1.2852152717587482</v>
      </c>
      <c r="M41" s="8">
        <v>1.0259607924323695</v>
      </c>
      <c r="N41" s="8">
        <v>1.0548391841448188</v>
      </c>
      <c r="O41" s="8">
        <v>1.5214768071476577</v>
      </c>
      <c r="P41" s="8">
        <v>1.327092785212785</v>
      </c>
      <c r="Q41" s="8">
        <v>1.3389494078310866</v>
      </c>
      <c r="R41" s="8">
        <v>1.3713507652639407</v>
      </c>
      <c r="S41" s="8">
        <v>1.3387275214799423</v>
      </c>
      <c r="T41" s="8">
        <v>0.90237129840313701</v>
      </c>
      <c r="U41" s="8">
        <v>1.1642586248384963</v>
      </c>
      <c r="V41" s="8">
        <v>0.78621686707260929</v>
      </c>
      <c r="W41" s="8">
        <v>1.1167438454015084</v>
      </c>
      <c r="X41" s="8">
        <v>1.4232985251518868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15.630079576707281</v>
      </c>
      <c r="D43" s="8">
        <v>18.099351911254129</v>
      </c>
      <c r="E43" s="8">
        <v>22.103572174036472</v>
      </c>
      <c r="F43" s="8">
        <v>26.270418840929075</v>
      </c>
      <c r="G43" s="8">
        <v>19.25549724897358</v>
      </c>
      <c r="H43" s="8">
        <v>26.585231759076908</v>
      </c>
      <c r="I43" s="8">
        <v>16.178992317908786</v>
      </c>
      <c r="J43" s="8">
        <v>22.698514495391034</v>
      </c>
      <c r="K43" s="8">
        <v>35.935839776621968</v>
      </c>
      <c r="L43" s="8">
        <v>29.552750284227695</v>
      </c>
      <c r="M43" s="8">
        <v>12.852629007347184</v>
      </c>
      <c r="N43" s="8">
        <v>23.829603287819165</v>
      </c>
      <c r="O43" s="8">
        <v>32.412404676446791</v>
      </c>
      <c r="P43" s="8">
        <v>22.774440088398627</v>
      </c>
      <c r="Q43" s="8">
        <v>40.805582001807863</v>
      </c>
      <c r="R43" s="8">
        <v>40.263830134905547</v>
      </c>
      <c r="S43" s="8">
        <v>30.159139642496243</v>
      </c>
      <c r="T43" s="8">
        <v>25.587126046040158</v>
      </c>
      <c r="U43" s="8">
        <v>32.665443005028102</v>
      </c>
      <c r="V43" s="8">
        <v>30.727279144751122</v>
      </c>
      <c r="W43" s="8">
        <v>24.337649586206187</v>
      </c>
      <c r="X43" s="8">
        <v>34.5676259683297</v>
      </c>
    </row>
    <row r="44" spans="1:24" ht="11.25" customHeight="1" x14ac:dyDescent="0.2">
      <c r="A44" s="28" t="s">
        <v>74</v>
      </c>
      <c r="B44" s="7" t="s">
        <v>75</v>
      </c>
      <c r="C44" s="8">
        <v>30.103677296964754</v>
      </c>
      <c r="D44" s="8">
        <v>27.11483506716889</v>
      </c>
      <c r="E44" s="8">
        <v>21.936337908208472</v>
      </c>
      <c r="F44" s="8">
        <v>16.676612835947576</v>
      </c>
      <c r="G44" s="8">
        <v>11.727379623770807</v>
      </c>
      <c r="H44" s="8">
        <v>13.229619869533989</v>
      </c>
      <c r="I44" s="8">
        <v>16.226830478637332</v>
      </c>
      <c r="J44" s="8">
        <v>21.438895493955229</v>
      </c>
      <c r="K44" s="8">
        <v>9.5631780768671391</v>
      </c>
      <c r="L44" s="8">
        <v>12.196936960020086</v>
      </c>
      <c r="M44" s="8">
        <v>9.7275727569641717</v>
      </c>
      <c r="N44" s="8">
        <v>2.9430535447879129</v>
      </c>
      <c r="O44" s="8">
        <v>3.7381135455152377</v>
      </c>
      <c r="P44" s="8">
        <v>6.7152103949845312</v>
      </c>
      <c r="Q44" s="8">
        <v>5.7549505237884766</v>
      </c>
      <c r="R44" s="8">
        <v>6.0429390780508561</v>
      </c>
      <c r="S44" s="8">
        <v>4.1482425090461899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237.8150990011965</v>
      </c>
      <c r="D48" s="8">
        <v>299.96960130882479</v>
      </c>
      <c r="E48" s="8">
        <v>263.55754719051799</v>
      </c>
      <c r="F48" s="8">
        <v>288.21959878863822</v>
      </c>
      <c r="G48" s="8">
        <v>236.18873114802648</v>
      </c>
      <c r="H48" s="8">
        <v>293.76115026893729</v>
      </c>
      <c r="I48" s="8">
        <v>300.48917510448422</v>
      </c>
      <c r="J48" s="8">
        <v>300.16786886996658</v>
      </c>
      <c r="K48" s="8">
        <v>243.31310037874729</v>
      </c>
      <c r="L48" s="8">
        <v>145.90570656732297</v>
      </c>
      <c r="M48" s="8">
        <v>73.574755451859147</v>
      </c>
      <c r="N48" s="8">
        <v>79.695875682636782</v>
      </c>
      <c r="O48" s="8">
        <v>194.22878008870367</v>
      </c>
      <c r="P48" s="8">
        <v>119.93234833761117</v>
      </c>
      <c r="Q48" s="8">
        <v>177.86919567053002</v>
      </c>
      <c r="R48" s="8">
        <v>190.85926970337613</v>
      </c>
      <c r="S48" s="8">
        <v>177.15685690958304</v>
      </c>
      <c r="T48" s="8">
        <v>153.518758910613</v>
      </c>
      <c r="U48" s="8">
        <v>181.64946625904136</v>
      </c>
      <c r="V48" s="8">
        <v>148.63640229801527</v>
      </c>
      <c r="W48" s="8">
        <v>136.50863570252952</v>
      </c>
      <c r="X48" s="8">
        <v>183.7968483968981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44.606193502014044</v>
      </c>
      <c r="D51" s="27">
        <v>44.91868912964545</v>
      </c>
      <c r="E51" s="27">
        <v>43.308248068519859</v>
      </c>
      <c r="F51" s="27">
        <v>47.508569980500098</v>
      </c>
      <c r="G51" s="27">
        <v>40.846305137377662</v>
      </c>
      <c r="H51" s="27">
        <v>53.457129380749421</v>
      </c>
      <c r="I51" s="27">
        <v>44.669117680453354</v>
      </c>
      <c r="J51" s="27">
        <v>33.023228632456849</v>
      </c>
      <c r="K51" s="27">
        <v>15.386844269468661</v>
      </c>
      <c r="L51" s="27">
        <v>15.124899508386102</v>
      </c>
      <c r="M51" s="27">
        <v>10.581701862266158</v>
      </c>
      <c r="N51" s="27">
        <v>12.39728109839151</v>
      </c>
      <c r="O51" s="27">
        <v>15.25619800297244</v>
      </c>
      <c r="P51" s="27">
        <v>9.992486387063094</v>
      </c>
      <c r="Q51" s="27">
        <v>17.290954068873976</v>
      </c>
      <c r="R51" s="27">
        <v>16.056491894743797</v>
      </c>
      <c r="S51" s="27">
        <v>18.466439102015105</v>
      </c>
      <c r="T51" s="27">
        <v>19.004748428994006</v>
      </c>
      <c r="U51" s="27">
        <v>25.807065406934669</v>
      </c>
      <c r="V51" s="27">
        <v>22.721848356469497</v>
      </c>
      <c r="W51" s="27">
        <v>22.515437225073878</v>
      </c>
      <c r="X51" s="27">
        <v>33.619691647519844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10.104606559930106</v>
      </c>
      <c r="M52" s="27">
        <f t="shared" si="14"/>
        <v>5.017943445587103</v>
      </c>
      <c r="N52" s="27">
        <f t="shared" si="14"/>
        <v>14.183981462089422</v>
      </c>
      <c r="O52" s="27">
        <f t="shared" si="14"/>
        <v>56.101615653631363</v>
      </c>
      <c r="P52" s="27">
        <f t="shared" si="14"/>
        <v>77.654779289469204</v>
      </c>
      <c r="Q52" s="27">
        <f t="shared" si="14"/>
        <v>85.570839415947873</v>
      </c>
      <c r="R52" s="27">
        <f t="shared" si="14"/>
        <v>87.441199934487415</v>
      </c>
      <c r="S52" s="27">
        <f t="shared" si="14"/>
        <v>70.438389409353931</v>
      </c>
      <c r="T52" s="27">
        <f t="shared" si="14"/>
        <v>87.646774763430528</v>
      </c>
      <c r="U52" s="27">
        <f t="shared" si="14"/>
        <v>101.85302694432443</v>
      </c>
      <c r="V52" s="27">
        <f t="shared" si="14"/>
        <v>92.379579480083464</v>
      </c>
      <c r="W52" s="27">
        <f t="shared" si="14"/>
        <v>75.777306403986501</v>
      </c>
      <c r="X52" s="27">
        <f t="shared" si="14"/>
        <v>96.885959027150264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1.1639044980204101</v>
      </c>
      <c r="P53" s="8">
        <v>0.21580793203933482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10.104606559930106</v>
      </c>
      <c r="M54" s="45">
        <v>5.017943445587103</v>
      </c>
      <c r="N54" s="45">
        <v>14.183981462089422</v>
      </c>
      <c r="O54" s="45">
        <v>54.937711155610955</v>
      </c>
      <c r="P54" s="45">
        <v>77.438971357429864</v>
      </c>
      <c r="Q54" s="45">
        <v>85.570839415947873</v>
      </c>
      <c r="R54" s="45">
        <v>87.441199934487415</v>
      </c>
      <c r="S54" s="45">
        <v>70.438389409353931</v>
      </c>
      <c r="T54" s="45">
        <v>87.646774763430528</v>
      </c>
      <c r="U54" s="45">
        <v>101.85302694432443</v>
      </c>
      <c r="V54" s="45">
        <v>92.379579480083464</v>
      </c>
      <c r="W54" s="45">
        <v>75.777306403986501</v>
      </c>
      <c r="X54" s="45">
        <v>96.885959027150264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13.090959034439296</v>
      </c>
      <c r="L61" s="49">
        <f t="shared" si="15"/>
        <v>23.68008547697502</v>
      </c>
      <c r="M61" s="49">
        <f t="shared" si="15"/>
        <v>15.607620840560397</v>
      </c>
      <c r="N61" s="49">
        <f t="shared" si="15"/>
        <v>24.791470883875562</v>
      </c>
      <c r="O61" s="49">
        <f t="shared" si="15"/>
        <v>55.878694088032802</v>
      </c>
      <c r="P61" s="49">
        <f t="shared" si="15"/>
        <v>40.467033705847058</v>
      </c>
      <c r="Q61" s="49">
        <f t="shared" si="15"/>
        <v>51.508511187549821</v>
      </c>
      <c r="R61" s="49">
        <f t="shared" si="15"/>
        <v>57.018032276669139</v>
      </c>
      <c r="S61" s="49">
        <f t="shared" si="15"/>
        <v>58.051728322210515</v>
      </c>
      <c r="T61" s="49">
        <f t="shared" si="15"/>
        <v>55.525220614404269</v>
      </c>
      <c r="U61" s="49">
        <f t="shared" si="15"/>
        <v>61.294381651926614</v>
      </c>
      <c r="V61" s="49">
        <f t="shared" si="15"/>
        <v>49.644427047668259</v>
      </c>
      <c r="W61" s="49">
        <f t="shared" si="15"/>
        <v>51.786641581682908</v>
      </c>
      <c r="X61" s="49">
        <f t="shared" si="15"/>
        <v>68.158168069627095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13.090959034439296</v>
      </c>
      <c r="L62" s="52">
        <v>16.309502433096789</v>
      </c>
      <c r="M62" s="52">
        <v>7.6018196956256032</v>
      </c>
      <c r="N62" s="52">
        <v>8.4953523173947847</v>
      </c>
      <c r="O62" s="52">
        <v>4.8946072164482102</v>
      </c>
      <c r="P62" s="52">
        <v>3.1923851790004059</v>
      </c>
      <c r="Q62" s="52">
        <v>3.9518566675438458</v>
      </c>
      <c r="R62" s="52">
        <v>3.6455367582102927</v>
      </c>
      <c r="S62" s="52">
        <v>2.3582374818722696</v>
      </c>
      <c r="T62" s="52">
        <v>2.689645946952905</v>
      </c>
      <c r="U62" s="52">
        <v>3.5382113532059387</v>
      </c>
      <c r="V62" s="52">
        <v>1.4804832780682362</v>
      </c>
      <c r="W62" s="52">
        <v>1.5053075203889852</v>
      </c>
      <c r="X62" s="52">
        <v>4.018053771799809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7.3705830438782298</v>
      </c>
      <c r="M65" s="52">
        <v>8.0058011449347948</v>
      </c>
      <c r="N65" s="52">
        <v>16.296118566480775</v>
      </c>
      <c r="O65" s="52">
        <v>50.984086871584594</v>
      </c>
      <c r="P65" s="52">
        <v>37.274648526846654</v>
      </c>
      <c r="Q65" s="52">
        <v>47.556654520005978</v>
      </c>
      <c r="R65" s="52">
        <v>53.372495518458848</v>
      </c>
      <c r="S65" s="52">
        <v>55.693490840338242</v>
      </c>
      <c r="T65" s="52">
        <v>52.835574667451361</v>
      </c>
      <c r="U65" s="52">
        <v>57.756170298720676</v>
      </c>
      <c r="V65" s="52">
        <v>48.163943769600024</v>
      </c>
      <c r="W65" s="52">
        <v>50.281334061293926</v>
      </c>
      <c r="X65" s="52">
        <v>64.140114297827282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105.15421536252208</v>
      </c>
      <c r="D2" s="21">
        <f t="shared" ref="D2:X2" si="0">SUM(D3,D17,D22,D25,D26,D51,D52)</f>
        <v>117.37485066109441</v>
      </c>
      <c r="E2" s="21">
        <f t="shared" si="0"/>
        <v>100.27587850583477</v>
      </c>
      <c r="F2" s="21">
        <f t="shared" si="0"/>
        <v>89.82394559209061</v>
      </c>
      <c r="G2" s="21">
        <f t="shared" si="0"/>
        <v>90.797687499865361</v>
      </c>
      <c r="H2" s="21">
        <f t="shared" si="0"/>
        <v>86.704207636367755</v>
      </c>
      <c r="I2" s="21">
        <f t="shared" si="0"/>
        <v>79.861157412680711</v>
      </c>
      <c r="J2" s="21">
        <f t="shared" si="0"/>
        <v>79.999338122646606</v>
      </c>
      <c r="K2" s="21">
        <f t="shared" si="0"/>
        <v>81.391520038487599</v>
      </c>
      <c r="L2" s="21">
        <f t="shared" si="0"/>
        <v>43.403548504748478</v>
      </c>
      <c r="M2" s="21">
        <f t="shared" si="0"/>
        <v>64.895041850093492</v>
      </c>
      <c r="N2" s="21">
        <f t="shared" si="0"/>
        <v>60.094746614866636</v>
      </c>
      <c r="O2" s="21">
        <f t="shared" si="0"/>
        <v>88.412357424322266</v>
      </c>
      <c r="P2" s="21">
        <f t="shared" si="0"/>
        <v>61.983124342683993</v>
      </c>
      <c r="Q2" s="21">
        <f t="shared" si="0"/>
        <v>60.769064546747259</v>
      </c>
      <c r="R2" s="21">
        <f t="shared" si="0"/>
        <v>29.252192225892671</v>
      </c>
      <c r="S2" s="21">
        <f t="shared" si="0"/>
        <v>29.130750220985906</v>
      </c>
      <c r="T2" s="21">
        <f t="shared" si="0"/>
        <v>46.874058446475097</v>
      </c>
      <c r="U2" s="21">
        <f t="shared" si="0"/>
        <v>63.515575966799936</v>
      </c>
      <c r="V2" s="21">
        <f t="shared" si="0"/>
        <v>61.852238149011001</v>
      </c>
      <c r="W2" s="21">
        <f t="shared" si="0"/>
        <v>62.585861380372691</v>
      </c>
      <c r="X2" s="21">
        <f t="shared" si="0"/>
        <v>64.648217229068152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56.16988861754799</v>
      </c>
      <c r="D3" s="24">
        <f t="shared" ref="D3:W3" si="2">SUM(D4,D8,D11)</f>
        <v>71.686492122970904</v>
      </c>
      <c r="E3" s="24">
        <f t="shared" si="2"/>
        <v>61.983650558532339</v>
      </c>
      <c r="F3" s="24">
        <f t="shared" si="2"/>
        <v>62.79723468310236</v>
      </c>
      <c r="G3" s="24">
        <f t="shared" si="2"/>
        <v>67.335465224489155</v>
      </c>
      <c r="H3" s="24">
        <f t="shared" si="2"/>
        <v>61.275069515354282</v>
      </c>
      <c r="I3" s="24">
        <f t="shared" si="2"/>
        <v>59.814419721668678</v>
      </c>
      <c r="J3" s="24">
        <f t="shared" si="2"/>
        <v>60.53763398296649</v>
      </c>
      <c r="K3" s="24">
        <f t="shared" si="2"/>
        <v>62.138089437186828</v>
      </c>
      <c r="L3" s="24">
        <f t="shared" si="2"/>
        <v>31.415762352974024</v>
      </c>
      <c r="M3" s="24">
        <f t="shared" si="2"/>
        <v>51.877628991678293</v>
      </c>
      <c r="N3" s="24">
        <f t="shared" si="2"/>
        <v>46.780036327781659</v>
      </c>
      <c r="O3" s="24">
        <f t="shared" si="2"/>
        <v>67.801130262230373</v>
      </c>
      <c r="P3" s="24">
        <f t="shared" si="2"/>
        <v>45.05624205977167</v>
      </c>
      <c r="Q3" s="24">
        <f t="shared" si="2"/>
        <v>44.038658340358523</v>
      </c>
      <c r="R3" s="24">
        <f t="shared" si="2"/>
        <v>21.503942294651385</v>
      </c>
      <c r="S3" s="24">
        <f t="shared" si="2"/>
        <v>21.759831786488988</v>
      </c>
      <c r="T3" s="24">
        <f t="shared" si="2"/>
        <v>34.991800594789105</v>
      </c>
      <c r="U3" s="24">
        <f t="shared" si="2"/>
        <v>45.02900422912009</v>
      </c>
      <c r="V3" s="24">
        <f t="shared" si="2"/>
        <v>42.19383078766591</v>
      </c>
      <c r="W3" s="24">
        <f t="shared" si="2"/>
        <v>43.537617377877034</v>
      </c>
      <c r="X3" s="24">
        <f t="shared" ref="X3" si="3">SUM(X4,X8,X11)</f>
        <v>44.017513313944683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56.16988861754799</v>
      </c>
      <c r="D4" s="19">
        <f t="shared" ref="D4:W4" si="5">SUM(D5:D7)</f>
        <v>71.686492122970904</v>
      </c>
      <c r="E4" s="19">
        <f t="shared" si="5"/>
        <v>61.983650558532339</v>
      </c>
      <c r="F4" s="19">
        <f t="shared" si="5"/>
        <v>62.79723468310236</v>
      </c>
      <c r="G4" s="19">
        <f t="shared" si="5"/>
        <v>67.335465224489155</v>
      </c>
      <c r="H4" s="19">
        <f t="shared" si="5"/>
        <v>61.275069515354282</v>
      </c>
      <c r="I4" s="19">
        <f t="shared" si="5"/>
        <v>59.814419721668678</v>
      </c>
      <c r="J4" s="19">
        <f t="shared" si="5"/>
        <v>60.53763398296649</v>
      </c>
      <c r="K4" s="19">
        <f t="shared" si="5"/>
        <v>62.138089437186828</v>
      </c>
      <c r="L4" s="19">
        <f t="shared" si="5"/>
        <v>31.415762352974024</v>
      </c>
      <c r="M4" s="19">
        <f t="shared" si="5"/>
        <v>51.877628991678293</v>
      </c>
      <c r="N4" s="19">
        <f t="shared" si="5"/>
        <v>46.780036327781659</v>
      </c>
      <c r="O4" s="19">
        <f t="shared" si="5"/>
        <v>67.801130262230373</v>
      </c>
      <c r="P4" s="19">
        <f t="shared" si="5"/>
        <v>45.05624205977167</v>
      </c>
      <c r="Q4" s="19">
        <f t="shared" si="5"/>
        <v>44.038658340358523</v>
      </c>
      <c r="R4" s="19">
        <f t="shared" si="5"/>
        <v>21.503942294651385</v>
      </c>
      <c r="S4" s="19">
        <f t="shared" si="5"/>
        <v>21.759831786488988</v>
      </c>
      <c r="T4" s="19">
        <f t="shared" si="5"/>
        <v>34.991800594789105</v>
      </c>
      <c r="U4" s="19">
        <f t="shared" si="5"/>
        <v>45.02900422912009</v>
      </c>
      <c r="V4" s="19">
        <f t="shared" si="5"/>
        <v>42.19383078766591</v>
      </c>
      <c r="W4" s="19">
        <f t="shared" si="5"/>
        <v>43.537617377877034</v>
      </c>
      <c r="X4" s="19">
        <f t="shared" ref="X4" si="6">SUM(X5:X7)</f>
        <v>44.017513313944683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56.16988861754799</v>
      </c>
      <c r="D7" s="8">
        <v>71.686492122970904</v>
      </c>
      <c r="E7" s="8">
        <v>61.983650558532339</v>
      </c>
      <c r="F7" s="8">
        <v>62.79723468310236</v>
      </c>
      <c r="G7" s="8">
        <v>67.335465224489155</v>
      </c>
      <c r="H7" s="8">
        <v>61.275069515354282</v>
      </c>
      <c r="I7" s="8">
        <v>59.814419721668678</v>
      </c>
      <c r="J7" s="8">
        <v>60.53763398296649</v>
      </c>
      <c r="K7" s="8">
        <v>62.138089437186828</v>
      </c>
      <c r="L7" s="8">
        <v>31.415762352974024</v>
      </c>
      <c r="M7" s="8">
        <v>51.877628991678293</v>
      </c>
      <c r="N7" s="8">
        <v>46.780036327781659</v>
      </c>
      <c r="O7" s="8">
        <v>67.801130262230373</v>
      </c>
      <c r="P7" s="8">
        <v>45.05624205977167</v>
      </c>
      <c r="Q7" s="8">
        <v>44.038658340358523</v>
      </c>
      <c r="R7" s="8">
        <v>21.503942294651385</v>
      </c>
      <c r="S7" s="8">
        <v>21.759831786488988</v>
      </c>
      <c r="T7" s="8">
        <v>34.991800594789105</v>
      </c>
      <c r="U7" s="8">
        <v>45.02900422912009</v>
      </c>
      <c r="V7" s="8">
        <v>42.19383078766591</v>
      </c>
      <c r="W7" s="8">
        <v>43.537617377877034</v>
      </c>
      <c r="X7" s="8">
        <v>44.017513313944683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26.047125216834864</v>
      </c>
      <c r="D26" s="27">
        <f t="shared" si="11"/>
        <v>23.715147855873148</v>
      </c>
      <c r="E26" s="27">
        <f t="shared" si="11"/>
        <v>19.884145445225656</v>
      </c>
      <c r="F26" s="27">
        <f t="shared" si="11"/>
        <v>13.221366505972451</v>
      </c>
      <c r="G26" s="27">
        <f t="shared" si="11"/>
        <v>10.4714379229986</v>
      </c>
      <c r="H26" s="27">
        <f t="shared" si="11"/>
        <v>11.409117230411246</v>
      </c>
      <c r="I26" s="27">
        <f t="shared" si="11"/>
        <v>8.8065643438125019</v>
      </c>
      <c r="J26" s="27">
        <f t="shared" si="11"/>
        <v>11.331276979088042</v>
      </c>
      <c r="K26" s="27">
        <f t="shared" si="11"/>
        <v>14.440238603353929</v>
      </c>
      <c r="L26" s="27">
        <f t="shared" si="11"/>
        <v>8.9608656624610141</v>
      </c>
      <c r="M26" s="27">
        <f t="shared" si="11"/>
        <v>9.0998270334608726</v>
      </c>
      <c r="N26" s="27">
        <f t="shared" si="11"/>
        <v>9.3106700009913741</v>
      </c>
      <c r="O26" s="27">
        <f t="shared" si="11"/>
        <v>14.83170283290459</v>
      </c>
      <c r="P26" s="27">
        <f t="shared" si="11"/>
        <v>12.840163451501706</v>
      </c>
      <c r="Q26" s="27">
        <f t="shared" si="11"/>
        <v>12.36586284892231</v>
      </c>
      <c r="R26" s="27">
        <f t="shared" si="11"/>
        <v>5.8039629243395945</v>
      </c>
      <c r="S26" s="27">
        <f t="shared" si="11"/>
        <v>4.903878799201097</v>
      </c>
      <c r="T26" s="27">
        <f t="shared" si="11"/>
        <v>6.9989557419969062</v>
      </c>
      <c r="U26" s="27">
        <f t="shared" si="11"/>
        <v>10.774063085269328</v>
      </c>
      <c r="V26" s="27">
        <f t="shared" si="11"/>
        <v>11.647507699806775</v>
      </c>
      <c r="W26" s="27">
        <f t="shared" si="11"/>
        <v>10.305190042860245</v>
      </c>
      <c r="X26" s="27">
        <f t="shared" si="11"/>
        <v>10.84695012503224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26.047125216834864</v>
      </c>
      <c r="D33" s="19">
        <f t="shared" si="13"/>
        <v>23.715147855873148</v>
      </c>
      <c r="E33" s="19">
        <f t="shared" si="13"/>
        <v>19.884145445225656</v>
      </c>
      <c r="F33" s="19">
        <f t="shared" si="13"/>
        <v>13.221366505972451</v>
      </c>
      <c r="G33" s="19">
        <f t="shared" si="13"/>
        <v>10.4714379229986</v>
      </c>
      <c r="H33" s="19">
        <f t="shared" si="13"/>
        <v>11.409117230411246</v>
      </c>
      <c r="I33" s="19">
        <f t="shared" si="13"/>
        <v>8.8065643438125019</v>
      </c>
      <c r="J33" s="19">
        <f t="shared" si="13"/>
        <v>11.331276979088042</v>
      </c>
      <c r="K33" s="19">
        <f t="shared" si="13"/>
        <v>14.440238603353929</v>
      </c>
      <c r="L33" s="19">
        <f t="shared" si="13"/>
        <v>8.9608656624610141</v>
      </c>
      <c r="M33" s="19">
        <f t="shared" si="13"/>
        <v>9.0998270334608726</v>
      </c>
      <c r="N33" s="19">
        <f t="shared" si="13"/>
        <v>9.3106700009913741</v>
      </c>
      <c r="O33" s="19">
        <f t="shared" si="13"/>
        <v>14.83170283290459</v>
      </c>
      <c r="P33" s="19">
        <f t="shared" si="13"/>
        <v>12.840163451501706</v>
      </c>
      <c r="Q33" s="19">
        <f t="shared" si="13"/>
        <v>12.36586284892231</v>
      </c>
      <c r="R33" s="19">
        <f t="shared" si="13"/>
        <v>5.8039629243395945</v>
      </c>
      <c r="S33" s="19">
        <f t="shared" si="13"/>
        <v>4.903878799201097</v>
      </c>
      <c r="T33" s="19">
        <f t="shared" si="13"/>
        <v>6.9989557419969062</v>
      </c>
      <c r="U33" s="19">
        <f t="shared" si="13"/>
        <v>10.774063085269328</v>
      </c>
      <c r="V33" s="19">
        <f t="shared" si="13"/>
        <v>11.647507699806775</v>
      </c>
      <c r="W33" s="19">
        <f t="shared" si="13"/>
        <v>10.305190042860245</v>
      </c>
      <c r="X33" s="19">
        <f t="shared" si="13"/>
        <v>10.84695012503224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2.3905567831885421</v>
      </c>
      <c r="D36" s="8">
        <v>1.4287518483473471</v>
      </c>
      <c r="E36" s="8">
        <v>1.0667918177911104</v>
      </c>
      <c r="F36" s="8">
        <v>0.68951555503063311</v>
      </c>
      <c r="G36" s="8">
        <v>0.57571085102072383</v>
      </c>
      <c r="H36" s="8">
        <v>0.93278432267338829</v>
      </c>
      <c r="I36" s="8">
        <v>0.61287141867204742</v>
      </c>
      <c r="J36" s="8">
        <v>0.41048957736564129</v>
      </c>
      <c r="K36" s="8">
        <v>0.17624744450092014</v>
      </c>
      <c r="L36" s="8">
        <v>0.5903948834952526</v>
      </c>
      <c r="M36" s="8">
        <v>0.72327380502767069</v>
      </c>
      <c r="N36" s="8">
        <v>0.65930677149904127</v>
      </c>
      <c r="O36" s="8">
        <v>1.1199015522372744</v>
      </c>
      <c r="P36" s="8">
        <v>0.74996823737555518</v>
      </c>
      <c r="Q36" s="8">
        <v>0.59888027139480837</v>
      </c>
      <c r="R36" s="8">
        <v>0.18886234847639236</v>
      </c>
      <c r="S36" s="8">
        <v>0.31515847896207849</v>
      </c>
      <c r="T36" s="8">
        <v>0.42430061997051222</v>
      </c>
      <c r="U36" s="8">
        <v>1.0119104406914265</v>
      </c>
      <c r="V36" s="8">
        <v>0.81418348080264069</v>
      </c>
      <c r="W36" s="8">
        <v>0.85454596005581362</v>
      </c>
      <c r="X36" s="8">
        <v>0.78733550607866931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8.0372310884496461</v>
      </c>
      <c r="D43" s="8">
        <v>8.8537951677602038</v>
      </c>
      <c r="E43" s="8">
        <v>9.3950782660735221</v>
      </c>
      <c r="F43" s="8">
        <v>7.6338264835030811</v>
      </c>
      <c r="G43" s="8">
        <v>6.1240303503073559</v>
      </c>
      <c r="H43" s="8">
        <v>6.9724190011965632</v>
      </c>
      <c r="I43" s="8">
        <v>4.0711499953329398</v>
      </c>
      <c r="J43" s="8">
        <v>5.5884486890248102</v>
      </c>
      <c r="K43" s="8">
        <v>11.241167676957954</v>
      </c>
      <c r="L43" s="8">
        <v>5.9143417978608133</v>
      </c>
      <c r="M43" s="8">
        <v>4.7583345163154194</v>
      </c>
      <c r="N43" s="8">
        <v>7.6964207561959848</v>
      </c>
      <c r="O43" s="8">
        <v>12.2788312893219</v>
      </c>
      <c r="P43" s="8">
        <v>9.314271701644703</v>
      </c>
      <c r="Q43" s="8">
        <v>10.300052337432415</v>
      </c>
      <c r="R43" s="8">
        <v>4.8755632483469533</v>
      </c>
      <c r="S43" s="8">
        <v>4.029135907222126</v>
      </c>
      <c r="T43" s="8">
        <v>6.5746551220263942</v>
      </c>
      <c r="U43" s="8">
        <v>9.7621526445779008</v>
      </c>
      <c r="V43" s="8">
        <v>10.833324219004135</v>
      </c>
      <c r="W43" s="8">
        <v>9.4506440828044305</v>
      </c>
      <c r="X43" s="8">
        <v>10.059614618953571</v>
      </c>
    </row>
    <row r="44" spans="1:24" ht="11.25" customHeight="1" x14ac:dyDescent="0.2">
      <c r="A44" s="28" t="s">
        <v>74</v>
      </c>
      <c r="B44" s="7" t="s">
        <v>75</v>
      </c>
      <c r="C44" s="8">
        <v>15.619337345196675</v>
      </c>
      <c r="D44" s="8">
        <v>13.432600839765596</v>
      </c>
      <c r="E44" s="8">
        <v>9.422275361361022</v>
      </c>
      <c r="F44" s="8">
        <v>4.8980244674387379</v>
      </c>
      <c r="G44" s="8">
        <v>3.7716967216705206</v>
      </c>
      <c r="H44" s="8">
        <v>3.5039139065412948</v>
      </c>
      <c r="I44" s="8">
        <v>4.1225429298075147</v>
      </c>
      <c r="J44" s="8">
        <v>5.332338712697589</v>
      </c>
      <c r="K44" s="8">
        <v>3.0228234818950552</v>
      </c>
      <c r="L44" s="8">
        <v>2.4561289811049485</v>
      </c>
      <c r="M44" s="8">
        <v>3.6182187121177813</v>
      </c>
      <c r="N44" s="8">
        <v>0.95494247329634874</v>
      </c>
      <c r="O44" s="8">
        <v>1.4329699913454139</v>
      </c>
      <c r="P44" s="8">
        <v>2.7759235124814472</v>
      </c>
      <c r="Q44" s="8">
        <v>1.4669302400950868</v>
      </c>
      <c r="R44" s="8">
        <v>0.73953732751624923</v>
      </c>
      <c r="S44" s="8">
        <v>0.55958441301689255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22.93720152813923</v>
      </c>
      <c r="D51" s="27">
        <v>21.973210682250354</v>
      </c>
      <c r="E51" s="27">
        <v>18.408082502076766</v>
      </c>
      <c r="F51" s="27">
        <v>13.8053444030158</v>
      </c>
      <c r="G51" s="27">
        <v>12.990784352377609</v>
      </c>
      <c r="H51" s="27">
        <v>14.020020890602233</v>
      </c>
      <c r="I51" s="27">
        <v>11.24017334719953</v>
      </c>
      <c r="J51" s="27">
        <v>8.1304271605920722</v>
      </c>
      <c r="K51" s="27">
        <v>4.8131919979468476</v>
      </c>
      <c r="L51" s="27">
        <v>3.0269204893134396</v>
      </c>
      <c r="M51" s="27">
        <v>3.9175858249543332</v>
      </c>
      <c r="N51" s="27">
        <v>4.0040402860936055</v>
      </c>
      <c r="O51" s="27">
        <v>5.7795243291872955</v>
      </c>
      <c r="P51" s="27">
        <v>4.0867188314106215</v>
      </c>
      <c r="Q51" s="27">
        <v>4.364543357466423</v>
      </c>
      <c r="R51" s="27">
        <v>1.9442870069016911</v>
      </c>
      <c r="S51" s="27">
        <v>2.4670396352958237</v>
      </c>
      <c r="T51" s="27">
        <v>4.8833021096890858</v>
      </c>
      <c r="U51" s="27">
        <v>7.7125086524105226</v>
      </c>
      <c r="V51" s="27">
        <v>8.0108996615383194</v>
      </c>
      <c r="W51" s="27">
        <v>8.7430539596354073</v>
      </c>
      <c r="X51" s="27">
        <v>9.783753790091227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92.738562479999985</v>
      </c>
      <c r="D2" s="21">
        <f t="shared" ref="D2:X2" si="0">SUM(D3,D17,D22,D25,D26,D51,D52)</f>
        <v>95.440056120000008</v>
      </c>
      <c r="E2" s="21">
        <f t="shared" si="0"/>
        <v>84.001773959999994</v>
      </c>
      <c r="F2" s="21">
        <f t="shared" si="0"/>
        <v>77.215085999999999</v>
      </c>
      <c r="G2" s="21">
        <f t="shared" si="0"/>
        <v>68.866478280000024</v>
      </c>
      <c r="H2" s="21">
        <f t="shared" si="0"/>
        <v>41.04241236</v>
      </c>
      <c r="I2" s="21">
        <f t="shared" si="0"/>
        <v>46.973926080000012</v>
      </c>
      <c r="J2" s="21">
        <f t="shared" si="0"/>
        <v>8.606052</v>
      </c>
      <c r="K2" s="21">
        <f t="shared" si="0"/>
        <v>15.953161320000001</v>
      </c>
      <c r="L2" s="21">
        <f t="shared" si="0"/>
        <v>17.451185039999999</v>
      </c>
      <c r="M2" s="21">
        <f t="shared" si="0"/>
        <v>15.786347040000003</v>
      </c>
      <c r="N2" s="21">
        <f t="shared" si="0"/>
        <v>12.925620000000002</v>
      </c>
      <c r="O2" s="21">
        <f t="shared" si="0"/>
        <v>14.632486920000003</v>
      </c>
      <c r="P2" s="21">
        <f t="shared" si="0"/>
        <v>13.369641479999999</v>
      </c>
      <c r="Q2" s="21">
        <f t="shared" si="0"/>
        <v>11.902640040000001</v>
      </c>
      <c r="R2" s="21">
        <f t="shared" si="0"/>
        <v>9.9745146000000009</v>
      </c>
      <c r="S2" s="21">
        <f t="shared" si="0"/>
        <v>13.191859440000004</v>
      </c>
      <c r="T2" s="21">
        <f t="shared" si="0"/>
        <v>14.099137559999999</v>
      </c>
      <c r="U2" s="21">
        <f t="shared" si="0"/>
        <v>20.608758720000004</v>
      </c>
      <c r="V2" s="21">
        <f t="shared" si="0"/>
        <v>17.717799599999999</v>
      </c>
      <c r="W2" s="21">
        <f t="shared" si="0"/>
        <v>26.346671280000002</v>
      </c>
      <c r="X2" s="21">
        <f t="shared" si="0"/>
        <v>17.865296640000004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0.34737120000000005</v>
      </c>
      <c r="F3" s="24">
        <f t="shared" si="2"/>
        <v>1.3738190400000001</v>
      </c>
      <c r="G3" s="24">
        <f t="shared" si="2"/>
        <v>2.5307013600000001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1.1745914399999999</v>
      </c>
      <c r="M3" s="24">
        <f t="shared" si="2"/>
        <v>1.0983060000000002</v>
      </c>
      <c r="N3" s="24">
        <f t="shared" si="2"/>
        <v>0.9270043200000001</v>
      </c>
      <c r="O3" s="24">
        <f t="shared" si="2"/>
        <v>0.60585624000000005</v>
      </c>
      <c r="P3" s="24">
        <f t="shared" si="2"/>
        <v>9.2291760000000028E-2</v>
      </c>
      <c r="Q3" s="24">
        <f t="shared" si="2"/>
        <v>0</v>
      </c>
      <c r="R3" s="24">
        <f t="shared" si="2"/>
        <v>2.8947600000000004E-2</v>
      </c>
      <c r="S3" s="24">
        <f t="shared" si="2"/>
        <v>0</v>
      </c>
      <c r="T3" s="24">
        <f t="shared" si="2"/>
        <v>4.2229440000000007E-2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0.34737120000000005</v>
      </c>
      <c r="F4" s="19">
        <f t="shared" si="5"/>
        <v>1.3738190400000001</v>
      </c>
      <c r="G4" s="19">
        <f t="shared" si="5"/>
        <v>2.5307013600000001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1.1745914399999999</v>
      </c>
      <c r="M4" s="19">
        <f t="shared" si="5"/>
        <v>1.0983060000000002</v>
      </c>
      <c r="N4" s="19">
        <f t="shared" si="5"/>
        <v>0.9270043200000001</v>
      </c>
      <c r="O4" s="19">
        <f t="shared" si="5"/>
        <v>0.60585624000000005</v>
      </c>
      <c r="P4" s="19">
        <f t="shared" si="5"/>
        <v>9.2291760000000028E-2</v>
      </c>
      <c r="Q4" s="19">
        <f t="shared" si="5"/>
        <v>0</v>
      </c>
      <c r="R4" s="19">
        <f t="shared" si="5"/>
        <v>2.8947600000000004E-2</v>
      </c>
      <c r="S4" s="19">
        <f t="shared" si="5"/>
        <v>0</v>
      </c>
      <c r="T4" s="19">
        <f t="shared" si="5"/>
        <v>4.2229440000000007E-2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0.34737120000000005</v>
      </c>
      <c r="F7" s="8">
        <f>FC_IND_PPP_PU_E!F7+FC_IND_PPP_PA_E!F7+FC_IND_PPP_PR_E!F7</f>
        <v>1.3738190400000001</v>
      </c>
      <c r="G7" s="8">
        <f>FC_IND_PPP_PU_E!G7+FC_IND_PPP_PA_E!G7+FC_IND_PPP_PR_E!G7</f>
        <v>2.5307013600000001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1.1745914399999999</v>
      </c>
      <c r="M7" s="8">
        <f>FC_IND_PPP_PU_E!M7+FC_IND_PPP_PA_E!M7+FC_IND_PPP_PR_E!M7</f>
        <v>1.0983060000000002</v>
      </c>
      <c r="N7" s="8">
        <f>FC_IND_PPP_PU_E!N7+FC_IND_PPP_PA_E!N7+FC_IND_PPP_PR_E!N7</f>
        <v>0.9270043200000001</v>
      </c>
      <c r="O7" s="8">
        <f>FC_IND_PPP_PU_E!O7+FC_IND_PPP_PA_E!O7+FC_IND_PPP_PR_E!O7</f>
        <v>0.60585624000000005</v>
      </c>
      <c r="P7" s="8">
        <f>FC_IND_PPP_PU_E!P7+FC_IND_PPP_PA_E!P7+FC_IND_PPP_PR_E!P7</f>
        <v>9.2291760000000028E-2</v>
      </c>
      <c r="Q7" s="8">
        <f>FC_IND_PPP_PU_E!Q7+FC_IND_PPP_PA_E!Q7+FC_IND_PPP_PR_E!Q7</f>
        <v>0</v>
      </c>
      <c r="R7" s="8">
        <f>FC_IND_PPP_PU_E!R7+FC_IND_PPP_PA_E!R7+FC_IND_PPP_PR_E!R7</f>
        <v>2.8947600000000004E-2</v>
      </c>
      <c r="S7" s="8">
        <f>FC_IND_PPP_PU_E!S7+FC_IND_PPP_PA_E!S7+FC_IND_PPP_PR_E!S7</f>
        <v>0</v>
      </c>
      <c r="T7" s="8">
        <f>FC_IND_PPP_PU_E!T7+FC_IND_PPP_PA_E!T7+FC_IND_PPP_PR_E!T7</f>
        <v>4.2229440000000007E-2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21.769818479999998</v>
      </c>
      <c r="D26" s="27">
        <f t="shared" ref="D26:W26" si="20">SUM(D27,D33)</f>
        <v>22.588439040000001</v>
      </c>
      <c r="E26" s="27">
        <f t="shared" si="20"/>
        <v>21.060738000000001</v>
      </c>
      <c r="F26" s="27">
        <f t="shared" si="20"/>
        <v>19.213298640000001</v>
      </c>
      <c r="G26" s="27">
        <f t="shared" si="20"/>
        <v>16.417121760000001</v>
      </c>
      <c r="H26" s="27">
        <f t="shared" si="20"/>
        <v>19.113797519999999</v>
      </c>
      <c r="I26" s="27">
        <f t="shared" si="20"/>
        <v>33.189550200000006</v>
      </c>
      <c r="J26" s="27">
        <f t="shared" si="20"/>
        <v>3.4728346800000001</v>
      </c>
      <c r="K26" s="27">
        <f t="shared" si="20"/>
        <v>7.0687389600000028</v>
      </c>
      <c r="L26" s="27">
        <f t="shared" si="20"/>
        <v>8.9515043999999993</v>
      </c>
      <c r="M26" s="27">
        <f t="shared" si="20"/>
        <v>8.2871208000000003</v>
      </c>
      <c r="N26" s="27">
        <f t="shared" si="20"/>
        <v>5.5047938399999996</v>
      </c>
      <c r="O26" s="27">
        <f t="shared" si="20"/>
        <v>4.0691948399999998</v>
      </c>
      <c r="P26" s="27">
        <f t="shared" si="20"/>
        <v>6.9525683999999996</v>
      </c>
      <c r="Q26" s="27">
        <f t="shared" si="20"/>
        <v>6.3844869600000003</v>
      </c>
      <c r="R26" s="27">
        <f t="shared" si="20"/>
        <v>5.0153194800000005</v>
      </c>
      <c r="S26" s="27">
        <f t="shared" si="20"/>
        <v>4.53060288</v>
      </c>
      <c r="T26" s="27">
        <f t="shared" si="20"/>
        <v>4.0689763199999991</v>
      </c>
      <c r="U26" s="27">
        <f t="shared" si="20"/>
        <v>4.9221216000000005</v>
      </c>
      <c r="V26" s="27">
        <f t="shared" si="20"/>
        <v>1.8912041999999998</v>
      </c>
      <c r="W26" s="27">
        <f t="shared" si="20"/>
        <v>10.243794600000001</v>
      </c>
      <c r="X26" s="27">
        <f t="shared" ref="X26" si="21">SUM(X27,X33)</f>
        <v>2.7596984399999998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21.769818479999998</v>
      </c>
      <c r="D33" s="19">
        <f t="shared" ref="D33:W33" si="26">SUM(D34:D50)</f>
        <v>22.588439040000001</v>
      </c>
      <c r="E33" s="19">
        <f t="shared" si="26"/>
        <v>21.060738000000001</v>
      </c>
      <c r="F33" s="19">
        <f t="shared" si="26"/>
        <v>19.213298640000001</v>
      </c>
      <c r="G33" s="19">
        <f t="shared" si="26"/>
        <v>16.417121760000001</v>
      </c>
      <c r="H33" s="19">
        <f t="shared" si="26"/>
        <v>19.113797519999999</v>
      </c>
      <c r="I33" s="19">
        <f t="shared" si="26"/>
        <v>33.189550200000006</v>
      </c>
      <c r="J33" s="19">
        <f t="shared" si="26"/>
        <v>3.4728346800000001</v>
      </c>
      <c r="K33" s="19">
        <f t="shared" si="26"/>
        <v>7.0687389600000028</v>
      </c>
      <c r="L33" s="19">
        <f t="shared" si="26"/>
        <v>8.9515043999999993</v>
      </c>
      <c r="M33" s="19">
        <f t="shared" si="26"/>
        <v>8.2871208000000003</v>
      </c>
      <c r="N33" s="19">
        <f t="shared" si="26"/>
        <v>5.5047938399999996</v>
      </c>
      <c r="O33" s="19">
        <f t="shared" si="26"/>
        <v>4.0691948399999998</v>
      </c>
      <c r="P33" s="19">
        <f t="shared" si="26"/>
        <v>6.9525683999999996</v>
      </c>
      <c r="Q33" s="19">
        <f t="shared" si="26"/>
        <v>6.3844869600000003</v>
      </c>
      <c r="R33" s="19">
        <f t="shared" si="26"/>
        <v>5.0153194800000005</v>
      </c>
      <c r="S33" s="19">
        <f t="shared" si="26"/>
        <v>4.53060288</v>
      </c>
      <c r="T33" s="19">
        <f t="shared" si="26"/>
        <v>4.0689763199999991</v>
      </c>
      <c r="U33" s="19">
        <f t="shared" si="26"/>
        <v>4.9221216000000005</v>
      </c>
      <c r="V33" s="19">
        <f t="shared" si="26"/>
        <v>1.8912041999999998</v>
      </c>
      <c r="W33" s="19">
        <f t="shared" si="26"/>
        <v>10.243794600000001</v>
      </c>
      <c r="X33" s="19">
        <f t="shared" ref="X33" si="27">SUM(X34:X50)</f>
        <v>2.7596984399999998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3.2711040000000004E-2</v>
      </c>
      <c r="D36" s="8">
        <f>FC_IND_PPP_PU_E!D36+FC_IND_PPP_PA_E!D36+FC_IND_PPP_PR_E!D36</f>
        <v>0</v>
      </c>
      <c r="E36" s="8">
        <f>FC_IND_PPP_PU_E!E36+FC_IND_PPP_PA_E!E36+FC_IND_PPP_PR_E!E36</f>
        <v>0.48793968000000015</v>
      </c>
      <c r="F36" s="8">
        <f>FC_IND_PPP_PU_E!F36+FC_IND_PPP_PA_E!F36+FC_IND_PPP_PR_E!F36</f>
        <v>0.92249676000000014</v>
      </c>
      <c r="G36" s="8">
        <f>FC_IND_PPP_PU_E!G36+FC_IND_PPP_PA_E!G36+FC_IND_PPP_PR_E!G36</f>
        <v>1.3420612800000002</v>
      </c>
      <c r="H36" s="8">
        <f>FC_IND_PPP_PU_E!H36+FC_IND_PPP_PA_E!H36+FC_IND_PPP_PR_E!H36</f>
        <v>1.2498343199999999</v>
      </c>
      <c r="I36" s="8">
        <f>FC_IND_PPP_PU_E!I36+FC_IND_PPP_PA_E!I36+FC_IND_PPP_PR_E!I36</f>
        <v>0</v>
      </c>
      <c r="J36" s="8">
        <f>FC_IND_PPP_PU_E!J36+FC_IND_PPP_PA_E!J36+FC_IND_PPP_PR_E!J36</f>
        <v>3.8617199999999997E-2</v>
      </c>
      <c r="K36" s="8">
        <f>FC_IND_PPP_PU_E!K36+FC_IND_PPP_PA_E!K36+FC_IND_PPP_PR_E!K36</f>
        <v>0.19036008000000001</v>
      </c>
      <c r="L36" s="8">
        <f>FC_IND_PPP_PU_E!L36+FC_IND_PPP_PA_E!L36+FC_IND_PPP_PR_E!L36</f>
        <v>1.0562940000000001</v>
      </c>
      <c r="M36" s="8">
        <f>FC_IND_PPP_PU_E!M36+FC_IND_PPP_PA_E!M36+FC_IND_PPP_PR_E!M36</f>
        <v>1.118763</v>
      </c>
      <c r="N36" s="8">
        <f>FC_IND_PPP_PU_E!N36+FC_IND_PPP_PA_E!N36+FC_IND_PPP_PR_E!N36</f>
        <v>1.3568266800000002</v>
      </c>
      <c r="O36" s="8">
        <f>FC_IND_PPP_PU_E!O36+FC_IND_PPP_PA_E!O36+FC_IND_PPP_PR_E!O36</f>
        <v>0.75871440000000001</v>
      </c>
      <c r="P36" s="8">
        <f>FC_IND_PPP_PU_E!P36+FC_IND_PPP_PA_E!P36+FC_IND_PPP_PR_E!P36</f>
        <v>1.3061700000000001</v>
      </c>
      <c r="Q36" s="8">
        <f>FC_IND_PPP_PU_E!Q36+FC_IND_PPP_PA_E!Q36+FC_IND_PPP_PR_E!Q36</f>
        <v>1.0860519599999998</v>
      </c>
      <c r="R36" s="8">
        <f>FC_IND_PPP_PU_E!R36+FC_IND_PPP_PA_E!R36+FC_IND_PPP_PR_E!R36</f>
        <v>0.5831197199999999</v>
      </c>
      <c r="S36" s="8">
        <f>FC_IND_PPP_PU_E!S36+FC_IND_PPP_PA_E!S36+FC_IND_PPP_PR_E!S36</f>
        <v>0.89864496000000005</v>
      </c>
      <c r="T36" s="8">
        <f>FC_IND_PPP_PU_E!T36+FC_IND_PPP_PA_E!T36+FC_IND_PPP_PR_E!T36</f>
        <v>1.1099037599999999</v>
      </c>
      <c r="U36" s="8">
        <f>FC_IND_PPP_PU_E!U36+FC_IND_PPP_PA_E!U36+FC_IND_PPP_PR_E!U36</f>
        <v>1.8091022400000007</v>
      </c>
      <c r="V36" s="8">
        <f>FC_IND_PPP_PU_E!V36+FC_IND_PPP_PA_E!V36+FC_IND_PPP_PR_E!V36</f>
        <v>0.95816087999999999</v>
      </c>
      <c r="W36" s="8">
        <f>FC_IND_PPP_PU_E!W36+FC_IND_PPP_PA_E!W36+FC_IND_PPP_PR_E!W36</f>
        <v>2.8447246799999992</v>
      </c>
      <c r="X36" s="8">
        <f>FC_IND_PPP_PU_E!X36+FC_IND_PPP_PA_E!X36+FC_IND_PPP_PR_E!X36</f>
        <v>0.93135599999999985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0.53709300000000004</v>
      </c>
      <c r="D41" s="8">
        <f>FC_IND_PPP_PU_E!D41+FC_IND_PPP_PA_E!D41+FC_IND_PPP_PR_E!D41</f>
        <v>0.57824855999999991</v>
      </c>
      <c r="E41" s="8">
        <f>FC_IND_PPP_PU_E!E41+FC_IND_PPP_PA_E!E41+FC_IND_PPP_PR_E!E41</f>
        <v>0.61319195999999998</v>
      </c>
      <c r="F41" s="8">
        <f>FC_IND_PPP_PU_E!F41+FC_IND_PPP_PA_E!F41+FC_IND_PPP_PR_E!F41</f>
        <v>0.66107735999999995</v>
      </c>
      <c r="G41" s="8">
        <f>FC_IND_PPP_PU_E!G41+FC_IND_PPP_PA_E!G41+FC_IND_PPP_PR_E!G41</f>
        <v>0.67686660000000021</v>
      </c>
      <c r="H41" s="8">
        <f>FC_IND_PPP_PU_E!H41+FC_IND_PPP_PA_E!H41+FC_IND_PPP_PR_E!H41</f>
        <v>1.31568372</v>
      </c>
      <c r="I41" s="8">
        <f>FC_IND_PPP_PU_E!I41+FC_IND_PPP_PA_E!I41+FC_IND_PPP_PR_E!I41</f>
        <v>0.8961040800000003</v>
      </c>
      <c r="J41" s="8">
        <f>FC_IND_PPP_PU_E!J41+FC_IND_PPP_PA_E!J41+FC_IND_PPP_PR_E!J41</f>
        <v>0.17782308000000005</v>
      </c>
      <c r="K41" s="8">
        <f>FC_IND_PPP_PU_E!K41+FC_IND_PPP_PA_E!K41+FC_IND_PPP_PR_E!K41</f>
        <v>0.43847495999999997</v>
      </c>
      <c r="L41" s="8">
        <f>FC_IND_PPP_PU_E!L41+FC_IND_PPP_PA_E!L41+FC_IND_PPP_PR_E!L41</f>
        <v>0.41000256000000013</v>
      </c>
      <c r="M41" s="8">
        <f>FC_IND_PPP_PU_E!M41+FC_IND_PPP_PA_E!M41+FC_IND_PPP_PR_E!M41</f>
        <v>0.60697980000000007</v>
      </c>
      <c r="N41" s="8">
        <f>FC_IND_PPP_PU_E!N41+FC_IND_PPP_PA_E!N41+FC_IND_PPP_PR_E!N41</f>
        <v>0.33675084000000005</v>
      </c>
      <c r="O41" s="8">
        <f>FC_IND_PPP_PU_E!O41+FC_IND_PPP_PA_E!O41+FC_IND_PPP_PR_E!O41</f>
        <v>0.39084840000000004</v>
      </c>
      <c r="P41" s="8">
        <f>FC_IND_PPP_PU_E!P41+FC_IND_PPP_PA_E!P41+FC_IND_PPP_PR_E!P41</f>
        <v>0.83890043999999997</v>
      </c>
      <c r="Q41" s="8">
        <f>FC_IND_PPP_PU_E!Q41+FC_IND_PPP_PA_E!Q41+FC_IND_PPP_PR_E!Q41</f>
        <v>1.2235366800000003</v>
      </c>
      <c r="R41" s="8">
        <f>FC_IND_PPP_PU_E!R41+FC_IND_PPP_PA_E!R41+FC_IND_PPP_PR_E!R41</f>
        <v>0.21923748000000001</v>
      </c>
      <c r="S41" s="8">
        <f>FC_IND_PPP_PU_E!S41+FC_IND_PPP_PA_E!S41+FC_IND_PPP_PR_E!S41</f>
        <v>0.17471700000000007</v>
      </c>
      <c r="T41" s="8">
        <f>FC_IND_PPP_PU_E!T41+FC_IND_PPP_PA_E!T41+FC_IND_PPP_PR_E!T41</f>
        <v>0.30827844000000015</v>
      </c>
      <c r="U41" s="8">
        <f>FC_IND_PPP_PU_E!U41+FC_IND_PPP_PA_E!U41+FC_IND_PPP_PR_E!U41</f>
        <v>0.29870135999999997</v>
      </c>
      <c r="V41" s="8">
        <f>FC_IND_PPP_PU_E!V41+FC_IND_PPP_PA_E!V41+FC_IND_PPP_PR_E!V41</f>
        <v>9.8618040000000004E-2</v>
      </c>
      <c r="W41" s="8">
        <f>FC_IND_PPP_PU_E!W41+FC_IND_PPP_PA_E!W41+FC_IND_PPP_PR_E!W41</f>
        <v>0.42889788000000012</v>
      </c>
      <c r="X41" s="8">
        <f>FC_IND_PPP_PU_E!X41+FC_IND_PPP_PA_E!X41+FC_IND_PPP_PR_E!X41</f>
        <v>7.9463880000000015E-2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14.816650679999999</v>
      </c>
      <c r="D43" s="8">
        <f>FC_IND_PPP_PU_E!D43+FC_IND_PPP_PA_E!D43+FC_IND_PPP_PR_E!D43</f>
        <v>12.43528416</v>
      </c>
      <c r="E43" s="8">
        <f>FC_IND_PPP_PU_E!E43+FC_IND_PPP_PA_E!E43+FC_IND_PPP_PR_E!E43</f>
        <v>10.384700039999998</v>
      </c>
      <c r="F43" s="8">
        <f>FC_IND_PPP_PU_E!F43+FC_IND_PPP_PA_E!F43+FC_IND_PPP_PR_E!F43</f>
        <v>8.0548182000000015</v>
      </c>
      <c r="G43" s="8">
        <f>FC_IND_PPP_PU_E!G43+FC_IND_PPP_PA_E!G43+FC_IND_PPP_PR_E!G43</f>
        <v>4.823287559999998</v>
      </c>
      <c r="H43" s="8">
        <f>FC_IND_PPP_PU_E!H43+FC_IND_PPP_PA_E!H43+FC_IND_PPP_PR_E!H43</f>
        <v>6.9733731599999977</v>
      </c>
      <c r="I43" s="8">
        <f>FC_IND_PPP_PU_E!I43+FC_IND_PPP_PA_E!I43+FC_IND_PPP_PR_E!I43</f>
        <v>3.5684485200000013</v>
      </c>
      <c r="J43" s="8">
        <f>FC_IND_PPP_PU_E!J43+FC_IND_PPP_PA_E!J43+FC_IND_PPP_PR_E!J43</f>
        <v>1.9286747999999998</v>
      </c>
      <c r="K43" s="8">
        <f>FC_IND_PPP_PU_E!K43+FC_IND_PPP_PA_E!K43+FC_IND_PPP_PR_E!K43</f>
        <v>2.7534967200000002</v>
      </c>
      <c r="L43" s="8">
        <f>FC_IND_PPP_PU_E!L43+FC_IND_PPP_PA_E!L43+FC_IND_PPP_PR_E!L43</f>
        <v>4.2585566399999992</v>
      </c>
      <c r="M43" s="8">
        <f>FC_IND_PPP_PU_E!M43+FC_IND_PPP_PA_E!M43+FC_IND_PPP_PR_E!M43</f>
        <v>3.3857179199999994</v>
      </c>
      <c r="N43" s="8">
        <f>FC_IND_PPP_PU_E!N43+FC_IND_PPP_PA_E!N43+FC_IND_PPP_PR_E!N43</f>
        <v>3.0037175999999999</v>
      </c>
      <c r="O43" s="8">
        <f>FC_IND_PPP_PU_E!O43+FC_IND_PPP_PA_E!O43+FC_IND_PPP_PR_E!O43</f>
        <v>2.19516804</v>
      </c>
      <c r="P43" s="8">
        <f>FC_IND_PPP_PU_E!P43+FC_IND_PPP_PA_E!P43+FC_IND_PPP_PR_E!P43</f>
        <v>3.1256269199999998</v>
      </c>
      <c r="Q43" s="8">
        <f>FC_IND_PPP_PU_E!Q43+FC_IND_PPP_PA_E!Q43+FC_IND_PPP_PR_E!Q43</f>
        <v>2.8015135200000003</v>
      </c>
      <c r="R43" s="8">
        <f>FC_IND_PPP_PU_E!R43+FC_IND_PPP_PA_E!R43+FC_IND_PPP_PR_E!R43</f>
        <v>2.9298250800000001</v>
      </c>
      <c r="S43" s="8">
        <f>FC_IND_PPP_PU_E!S43+FC_IND_PPP_PA_E!S43+FC_IND_PPP_PR_E!S43</f>
        <v>2.474199</v>
      </c>
      <c r="T43" s="8">
        <f>FC_IND_PPP_PU_E!T43+FC_IND_PPP_PA_E!T43+FC_IND_PPP_PR_E!T43</f>
        <v>2.6507941199999996</v>
      </c>
      <c r="U43" s="8">
        <f>FC_IND_PPP_PU_E!U43+FC_IND_PPP_PA_E!U43+FC_IND_PPP_PR_E!U43</f>
        <v>2.8143179999999997</v>
      </c>
      <c r="V43" s="8">
        <f>FC_IND_PPP_PU_E!V43+FC_IND_PPP_PA_E!V43+FC_IND_PPP_PR_E!V43</f>
        <v>0.83442527999999982</v>
      </c>
      <c r="W43" s="8">
        <f>FC_IND_PPP_PU_E!W43+FC_IND_PPP_PA_E!W43+FC_IND_PPP_PR_E!W43</f>
        <v>6.9701720400000013</v>
      </c>
      <c r="X43" s="8">
        <f>FC_IND_PPP_PU_E!X43+FC_IND_PPP_PA_E!X43+FC_IND_PPP_PR_E!X43</f>
        <v>1.7488785599999999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6.3833637599999991</v>
      </c>
      <c r="D44" s="8">
        <f>FC_IND_PPP_PU_E!D44+FC_IND_PPP_PA_E!D44+FC_IND_PPP_PR_E!D44</f>
        <v>9.5749063200000002</v>
      </c>
      <c r="E44" s="8">
        <f>FC_IND_PPP_PU_E!E44+FC_IND_PPP_PA_E!E44+FC_IND_PPP_PR_E!E44</f>
        <v>9.5749063200000002</v>
      </c>
      <c r="F44" s="8">
        <f>FC_IND_PPP_PU_E!F44+FC_IND_PPP_PA_E!F44+FC_IND_PPP_PR_E!F44</f>
        <v>9.5749063200000002</v>
      </c>
      <c r="G44" s="8">
        <f>FC_IND_PPP_PU_E!G44+FC_IND_PPP_PA_E!G44+FC_IND_PPP_PR_E!G44</f>
        <v>9.5749063200000002</v>
      </c>
      <c r="H44" s="8">
        <f>FC_IND_PPP_PU_E!H44+FC_IND_PPP_PA_E!H44+FC_IND_PPP_PR_E!H44</f>
        <v>9.5749063200000002</v>
      </c>
      <c r="I44" s="8">
        <f>FC_IND_PPP_PU_E!I44+FC_IND_PPP_PA_E!I44+FC_IND_PPP_PR_E!I44</f>
        <v>28.724997600000005</v>
      </c>
      <c r="J44" s="8">
        <f>FC_IND_PPP_PU_E!J44+FC_IND_PPP_PA_E!J44+FC_IND_PPP_PR_E!J44</f>
        <v>1.3277196000000002</v>
      </c>
      <c r="K44" s="8">
        <f>FC_IND_PPP_PU_E!K44+FC_IND_PPP_PA_E!K44+FC_IND_PPP_PR_E!K44</f>
        <v>3.6864072000000019</v>
      </c>
      <c r="L44" s="8">
        <f>FC_IND_PPP_PU_E!L44+FC_IND_PPP_PA_E!L44+FC_IND_PPP_PR_E!L44</f>
        <v>3.2266512000000005</v>
      </c>
      <c r="M44" s="8">
        <f>FC_IND_PPP_PU_E!M44+FC_IND_PPP_PA_E!M44+FC_IND_PPP_PR_E!M44</f>
        <v>3.1756600800000001</v>
      </c>
      <c r="N44" s="8">
        <f>FC_IND_PPP_PU_E!N44+FC_IND_PPP_PA_E!N44+FC_IND_PPP_PR_E!N44</f>
        <v>0.80749871999999989</v>
      </c>
      <c r="O44" s="8">
        <f>FC_IND_PPP_PU_E!O44+FC_IND_PPP_PA_E!O44+FC_IND_PPP_PR_E!O44</f>
        <v>0.72446400000000011</v>
      </c>
      <c r="P44" s="8">
        <f>FC_IND_PPP_PU_E!P44+FC_IND_PPP_PA_E!P44+FC_IND_PPP_PR_E!P44</f>
        <v>1.6818710400000001</v>
      </c>
      <c r="Q44" s="8">
        <f>FC_IND_PPP_PU_E!Q44+FC_IND_PPP_PA_E!Q44+FC_IND_PPP_PR_E!Q44</f>
        <v>1.2733848000000001</v>
      </c>
      <c r="R44" s="8">
        <f>FC_IND_PPP_PU_E!R44+FC_IND_PPP_PA_E!R44+FC_IND_PPP_PR_E!R44</f>
        <v>1.2831372000000003</v>
      </c>
      <c r="S44" s="8">
        <f>FC_IND_PPP_PU_E!S44+FC_IND_PPP_PA_E!S44+FC_IND_PPP_PR_E!S44</f>
        <v>0.98304192000000001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70.968743999999987</v>
      </c>
      <c r="D51" s="27">
        <f>FC_IND_PPP_PU_E!D51+FC_IND_PPP_PA_E!D51+FC_IND_PPP_PR_E!D51</f>
        <v>72.851617080000011</v>
      </c>
      <c r="E51" s="27">
        <f>FC_IND_PPP_PU_E!E51+FC_IND_PPP_PA_E!E51+FC_IND_PPP_PR_E!E51</f>
        <v>62.593664759999996</v>
      </c>
      <c r="F51" s="27">
        <f>FC_IND_PPP_PU_E!F51+FC_IND_PPP_PA_E!F51+FC_IND_PPP_PR_E!F51</f>
        <v>56.627968319999994</v>
      </c>
      <c r="G51" s="27">
        <f>FC_IND_PPP_PU_E!G51+FC_IND_PPP_PA_E!G51+FC_IND_PPP_PR_E!G51</f>
        <v>49.918655160000014</v>
      </c>
      <c r="H51" s="27">
        <f>FC_IND_PPP_PU_E!H51+FC_IND_PPP_PA_E!H51+FC_IND_PPP_PR_E!H51</f>
        <v>21.928614840000002</v>
      </c>
      <c r="I51" s="27">
        <f>FC_IND_PPP_PU_E!I51+FC_IND_PPP_PA_E!I51+FC_IND_PPP_PR_E!I51</f>
        <v>13.784375880000002</v>
      </c>
      <c r="J51" s="27">
        <f>FC_IND_PPP_PU_E!J51+FC_IND_PPP_PA_E!J51+FC_IND_PPP_PR_E!J51</f>
        <v>5.13321732</v>
      </c>
      <c r="K51" s="27">
        <f>FC_IND_PPP_PU_E!K51+FC_IND_PPP_PA_E!K51+FC_IND_PPP_PR_E!K51</f>
        <v>8.8844223599999985</v>
      </c>
      <c r="L51" s="27">
        <f>FC_IND_PPP_PU_E!L51+FC_IND_PPP_PA_E!L51+FC_IND_PPP_PR_E!L51</f>
        <v>7.3250892000000007</v>
      </c>
      <c r="M51" s="27">
        <f>FC_IND_PPP_PU_E!M51+FC_IND_PPP_PA_E!M51+FC_IND_PPP_PR_E!M51</f>
        <v>6.4009202400000005</v>
      </c>
      <c r="N51" s="27">
        <f>FC_IND_PPP_PU_E!N51+FC_IND_PPP_PA_E!N51+FC_IND_PPP_PR_E!N51</f>
        <v>6.4938218400000025</v>
      </c>
      <c r="O51" s="27">
        <f>FC_IND_PPP_PU_E!O51+FC_IND_PPP_PA_E!O51+FC_IND_PPP_PR_E!O51</f>
        <v>9.957435840000004</v>
      </c>
      <c r="P51" s="27">
        <f>FC_IND_PPP_PU_E!P51+FC_IND_PPP_PA_E!P51+FC_IND_PPP_PR_E!P51</f>
        <v>6.3247813199999996</v>
      </c>
      <c r="Q51" s="27">
        <f>FC_IND_PPP_PU_E!Q51+FC_IND_PPP_PA_E!Q51+FC_IND_PPP_PR_E!Q51</f>
        <v>5.5181530800000012</v>
      </c>
      <c r="R51" s="27">
        <f>FC_IND_PPP_PU_E!R51+FC_IND_PPP_PA_E!R51+FC_IND_PPP_PR_E!R51</f>
        <v>4.93024752</v>
      </c>
      <c r="S51" s="27">
        <f>FC_IND_PPP_PU_E!S51+FC_IND_PPP_PA_E!S51+FC_IND_PPP_PR_E!S51</f>
        <v>8.6612565600000035</v>
      </c>
      <c r="T51" s="27">
        <f>FC_IND_PPP_PU_E!T51+FC_IND_PPP_PA_E!T51+FC_IND_PPP_PR_E!T51</f>
        <v>9.9879318000000001</v>
      </c>
      <c r="U51" s="27">
        <f>FC_IND_PPP_PU_E!U51+FC_IND_PPP_PA_E!U51+FC_IND_PPP_PR_E!U51</f>
        <v>15.686637120000002</v>
      </c>
      <c r="V51" s="27">
        <f>FC_IND_PPP_PU_E!V51+FC_IND_PPP_PA_E!V51+FC_IND_PPP_PR_E!V51</f>
        <v>15.826595399999999</v>
      </c>
      <c r="W51" s="27">
        <f>FC_IND_PPP_PU_E!W51+FC_IND_PPP_PA_E!W51+FC_IND_PPP_PR_E!W51</f>
        <v>16.102876680000001</v>
      </c>
      <c r="X51" s="27">
        <f>FC_IND_PPP_PU_E!X51+FC_IND_PPP_PA_E!X51+FC_IND_PPP_PR_E!X51</f>
        <v>15.105598200000003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57.59666279673128</v>
      </c>
      <c r="D2" s="21">
        <f t="shared" ref="D2:X2" si="0">SUM(D3,D17,D22,D25,D26,D51,D52)</f>
        <v>58.940734506012916</v>
      </c>
      <c r="E2" s="21">
        <f t="shared" si="0"/>
        <v>55.651909935556958</v>
      </c>
      <c r="F2" s="21">
        <f t="shared" si="0"/>
        <v>54.105687428364313</v>
      </c>
      <c r="G2" s="21">
        <f t="shared" si="0"/>
        <v>49.904941212776663</v>
      </c>
      <c r="H2" s="21">
        <f t="shared" si="0"/>
        <v>34.289264864496189</v>
      </c>
      <c r="I2" s="21">
        <f t="shared" si="0"/>
        <v>39.141750460962001</v>
      </c>
      <c r="J2" s="21">
        <f t="shared" si="0"/>
        <v>8.5703948613130478</v>
      </c>
      <c r="K2" s="21">
        <f t="shared" si="0"/>
        <v>15.163590669974246</v>
      </c>
      <c r="L2" s="21">
        <f t="shared" si="0"/>
        <v>15.875748852237447</v>
      </c>
      <c r="M2" s="21">
        <f t="shared" si="0"/>
        <v>14.600646845626333</v>
      </c>
      <c r="N2" s="21">
        <f t="shared" si="0"/>
        <v>12.755489378915001</v>
      </c>
      <c r="O2" s="21">
        <f t="shared" si="0"/>
        <v>14.266269966513425</v>
      </c>
      <c r="P2" s="21">
        <f t="shared" si="0"/>
        <v>13.296549664958633</v>
      </c>
      <c r="Q2" s="21">
        <f t="shared" si="0"/>
        <v>11.854180819350248</v>
      </c>
      <c r="R2" s="21">
        <f t="shared" si="0"/>
        <v>9.9608817236140759</v>
      </c>
      <c r="S2" s="21">
        <f t="shared" si="0"/>
        <v>13.099154873521067</v>
      </c>
      <c r="T2" s="21">
        <f t="shared" si="0"/>
        <v>13.966054698419569</v>
      </c>
      <c r="U2" s="21">
        <f t="shared" si="0"/>
        <v>18.232516225068164</v>
      </c>
      <c r="V2" s="21">
        <f t="shared" si="0"/>
        <v>14.891562288727618</v>
      </c>
      <c r="W2" s="21">
        <f t="shared" si="0"/>
        <v>25.150525711827743</v>
      </c>
      <c r="X2" s="21">
        <f t="shared" si="0"/>
        <v>16.202408241981349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0.34737120000000005</v>
      </c>
      <c r="F3" s="24">
        <f t="shared" si="2"/>
        <v>1.3738190400000001</v>
      </c>
      <c r="G3" s="24">
        <f t="shared" si="2"/>
        <v>2.5307013600000001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1.1745914399999999</v>
      </c>
      <c r="M3" s="24">
        <f t="shared" si="2"/>
        <v>1.0983060000000002</v>
      </c>
      <c r="N3" s="24">
        <f t="shared" si="2"/>
        <v>0.9270043200000001</v>
      </c>
      <c r="O3" s="24">
        <f t="shared" si="2"/>
        <v>0.60585624000000005</v>
      </c>
      <c r="P3" s="24">
        <f t="shared" si="2"/>
        <v>9.2291760000000028E-2</v>
      </c>
      <c r="Q3" s="24">
        <f t="shared" si="2"/>
        <v>0</v>
      </c>
      <c r="R3" s="24">
        <f t="shared" si="2"/>
        <v>2.8947600000000004E-2</v>
      </c>
      <c r="S3" s="24">
        <f t="shared" si="2"/>
        <v>0</v>
      </c>
      <c r="T3" s="24">
        <f t="shared" si="2"/>
        <v>4.2229440000000007E-2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0.34737120000000005</v>
      </c>
      <c r="F4" s="19">
        <f t="shared" si="5"/>
        <v>1.3738190400000001</v>
      </c>
      <c r="G4" s="19">
        <f t="shared" si="5"/>
        <v>2.5307013600000001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1.1745914399999999</v>
      </c>
      <c r="M4" s="19">
        <f t="shared" si="5"/>
        <v>1.0983060000000002</v>
      </c>
      <c r="N4" s="19">
        <f t="shared" si="5"/>
        <v>0.9270043200000001</v>
      </c>
      <c r="O4" s="19">
        <f t="shared" si="5"/>
        <v>0.60585624000000005</v>
      </c>
      <c r="P4" s="19">
        <f t="shared" si="5"/>
        <v>9.2291760000000028E-2</v>
      </c>
      <c r="Q4" s="19">
        <f t="shared" si="5"/>
        <v>0</v>
      </c>
      <c r="R4" s="19">
        <f t="shared" si="5"/>
        <v>2.8947600000000004E-2</v>
      </c>
      <c r="S4" s="19">
        <f t="shared" si="5"/>
        <v>0</v>
      </c>
      <c r="T4" s="19">
        <f t="shared" si="5"/>
        <v>4.2229440000000007E-2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0.34737120000000005</v>
      </c>
      <c r="F7" s="8">
        <v>1.3738190400000001</v>
      </c>
      <c r="G7" s="8">
        <v>2.5307013600000001</v>
      </c>
      <c r="H7" s="8">
        <v>0</v>
      </c>
      <c r="I7" s="8">
        <v>0</v>
      </c>
      <c r="J7" s="8">
        <v>0</v>
      </c>
      <c r="K7" s="8">
        <v>0</v>
      </c>
      <c r="L7" s="8">
        <v>1.1745914399999999</v>
      </c>
      <c r="M7" s="8">
        <v>1.0983060000000002</v>
      </c>
      <c r="N7" s="8">
        <v>0.9270043200000001</v>
      </c>
      <c r="O7" s="8">
        <v>0.60585624000000005</v>
      </c>
      <c r="P7" s="8">
        <v>9.2291760000000028E-2</v>
      </c>
      <c r="Q7" s="8">
        <v>0</v>
      </c>
      <c r="R7" s="8">
        <v>2.8947600000000004E-2</v>
      </c>
      <c r="S7" s="8">
        <v>0</v>
      </c>
      <c r="T7" s="8">
        <v>4.2229440000000007E-2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15.700192598101623</v>
      </c>
      <c r="D26" s="27">
        <f t="shared" si="11"/>
        <v>17.266643672620798</v>
      </c>
      <c r="E26" s="27">
        <f t="shared" si="11"/>
        <v>17.026599459413951</v>
      </c>
      <c r="F26" s="27">
        <f t="shared" si="11"/>
        <v>16.335531397422876</v>
      </c>
      <c r="G26" s="27">
        <f t="shared" si="11"/>
        <v>14.746429393040883</v>
      </c>
      <c r="H26" s="27">
        <f t="shared" si="11"/>
        <v>17.484421108568803</v>
      </c>
      <c r="I26" s="27">
        <f t="shared" si="11"/>
        <v>31.578935417536336</v>
      </c>
      <c r="J26" s="27">
        <f t="shared" si="11"/>
        <v>3.463096351566624</v>
      </c>
      <c r="K26" s="27">
        <f t="shared" si="11"/>
        <v>6.8819289143114748</v>
      </c>
      <c r="L26" s="27">
        <f t="shared" si="11"/>
        <v>8.3723185088770968</v>
      </c>
      <c r="M26" s="27">
        <f t="shared" si="11"/>
        <v>7.8769241287624467</v>
      </c>
      <c r="N26" s="27">
        <f t="shared" si="11"/>
        <v>5.4509878680342805</v>
      </c>
      <c r="O26" s="27">
        <f t="shared" si="11"/>
        <v>4.0030437698311676</v>
      </c>
      <c r="P26" s="27">
        <f t="shared" si="11"/>
        <v>6.9283940216109281</v>
      </c>
      <c r="Q26" s="27">
        <f t="shared" si="11"/>
        <v>6.368169099159406</v>
      </c>
      <c r="R26" s="27">
        <f t="shared" si="11"/>
        <v>5.0102378547809128</v>
      </c>
      <c r="S26" s="27">
        <f t="shared" si="11"/>
        <v>4.5100047513970232</v>
      </c>
      <c r="T26" s="27">
        <f t="shared" si="11"/>
        <v>4.0410640708395098</v>
      </c>
      <c r="U26" s="27">
        <f t="shared" si="11"/>
        <v>4.5606536659136019</v>
      </c>
      <c r="V26" s="27">
        <f t="shared" si="11"/>
        <v>1.7496592187470923</v>
      </c>
      <c r="W26" s="27">
        <f t="shared" si="11"/>
        <v>9.882449183699757</v>
      </c>
      <c r="X26" s="27">
        <f t="shared" si="11"/>
        <v>2.5871514123836068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15.700192598101623</v>
      </c>
      <c r="D33" s="19">
        <f t="shared" si="13"/>
        <v>17.266643672620798</v>
      </c>
      <c r="E33" s="19">
        <f t="shared" si="13"/>
        <v>17.026599459413951</v>
      </c>
      <c r="F33" s="19">
        <f t="shared" si="13"/>
        <v>16.335531397422876</v>
      </c>
      <c r="G33" s="19">
        <f t="shared" si="13"/>
        <v>14.746429393040883</v>
      </c>
      <c r="H33" s="19">
        <f t="shared" si="13"/>
        <v>17.484421108568803</v>
      </c>
      <c r="I33" s="19">
        <f t="shared" si="13"/>
        <v>31.578935417536336</v>
      </c>
      <c r="J33" s="19">
        <f t="shared" si="13"/>
        <v>3.463096351566624</v>
      </c>
      <c r="K33" s="19">
        <f t="shared" si="13"/>
        <v>6.8819289143114748</v>
      </c>
      <c r="L33" s="19">
        <f t="shared" si="13"/>
        <v>8.3723185088770968</v>
      </c>
      <c r="M33" s="19">
        <f t="shared" si="13"/>
        <v>7.8769241287624467</v>
      </c>
      <c r="N33" s="19">
        <f t="shared" si="13"/>
        <v>5.4509878680342805</v>
      </c>
      <c r="O33" s="19">
        <f t="shared" si="13"/>
        <v>4.0030437698311676</v>
      </c>
      <c r="P33" s="19">
        <f t="shared" si="13"/>
        <v>6.9283940216109281</v>
      </c>
      <c r="Q33" s="19">
        <f t="shared" si="13"/>
        <v>6.368169099159406</v>
      </c>
      <c r="R33" s="19">
        <f t="shared" si="13"/>
        <v>5.0102378547809128</v>
      </c>
      <c r="S33" s="19">
        <f t="shared" si="13"/>
        <v>4.5100047513970232</v>
      </c>
      <c r="T33" s="19">
        <f t="shared" si="13"/>
        <v>4.0410640708395098</v>
      </c>
      <c r="U33" s="19">
        <f t="shared" si="13"/>
        <v>4.5606536659136019</v>
      </c>
      <c r="V33" s="19">
        <f t="shared" si="13"/>
        <v>1.7496592187470923</v>
      </c>
      <c r="W33" s="19">
        <f t="shared" si="13"/>
        <v>9.882449183699757</v>
      </c>
      <c r="X33" s="19">
        <f t="shared" si="13"/>
        <v>2.5871514123836068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3.2711040000000004E-2</v>
      </c>
      <c r="D36" s="8">
        <v>0</v>
      </c>
      <c r="E36" s="8">
        <v>0.48793968000000015</v>
      </c>
      <c r="F36" s="8">
        <v>0.92249676000000014</v>
      </c>
      <c r="G36" s="8">
        <v>1.3420612800000002</v>
      </c>
      <c r="H36" s="8">
        <v>1.2498343199999999</v>
      </c>
      <c r="I36" s="8">
        <v>0</v>
      </c>
      <c r="J36" s="8">
        <v>3.8617199999999997E-2</v>
      </c>
      <c r="K36" s="8">
        <v>0.19036008000000001</v>
      </c>
      <c r="L36" s="8">
        <v>1.0562940000000001</v>
      </c>
      <c r="M36" s="8">
        <v>1.118763</v>
      </c>
      <c r="N36" s="8">
        <v>1.3568266800000002</v>
      </c>
      <c r="O36" s="8">
        <v>0.75871440000000001</v>
      </c>
      <c r="P36" s="8">
        <v>1.3061700000000001</v>
      </c>
      <c r="Q36" s="8">
        <v>1.0860519599999998</v>
      </c>
      <c r="R36" s="8">
        <v>0.5831197199999999</v>
      </c>
      <c r="S36" s="8">
        <v>0.89864496000000005</v>
      </c>
      <c r="T36" s="8">
        <v>1.1099037599999999</v>
      </c>
      <c r="U36" s="8">
        <v>1.8091022400000007</v>
      </c>
      <c r="V36" s="8">
        <v>0.95816087999999999</v>
      </c>
      <c r="W36" s="8">
        <v>2.8447246799999992</v>
      </c>
      <c r="X36" s="8">
        <v>0.93135599999999985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0.53709300000000004</v>
      </c>
      <c r="D41" s="8">
        <v>0.57824855999999991</v>
      </c>
      <c r="E41" s="8">
        <v>0.61319195999999998</v>
      </c>
      <c r="F41" s="8">
        <v>0.66107735999999995</v>
      </c>
      <c r="G41" s="8">
        <v>0.67686660000000021</v>
      </c>
      <c r="H41" s="8">
        <v>1.31568372</v>
      </c>
      <c r="I41" s="8">
        <v>0.8961040800000003</v>
      </c>
      <c r="J41" s="8">
        <v>0.17782308000000005</v>
      </c>
      <c r="K41" s="8">
        <v>0.43847495999999997</v>
      </c>
      <c r="L41" s="8">
        <v>0.41000256000000013</v>
      </c>
      <c r="M41" s="8">
        <v>0.60697980000000007</v>
      </c>
      <c r="N41" s="8">
        <v>0.33675084000000005</v>
      </c>
      <c r="O41" s="8">
        <v>0.39084840000000004</v>
      </c>
      <c r="P41" s="8">
        <v>0.83890043999999997</v>
      </c>
      <c r="Q41" s="8">
        <v>1.2235366800000003</v>
      </c>
      <c r="R41" s="8">
        <v>0.21923748000000001</v>
      </c>
      <c r="S41" s="8">
        <v>0.17471700000000007</v>
      </c>
      <c r="T41" s="8">
        <v>0.30827844000000015</v>
      </c>
      <c r="U41" s="8">
        <v>0.29870135999999997</v>
      </c>
      <c r="V41" s="8">
        <v>9.8618040000000004E-2</v>
      </c>
      <c r="W41" s="8">
        <v>0.42889788000000012</v>
      </c>
      <c r="X41" s="8">
        <v>7.9463880000000015E-2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8.7470247981016254</v>
      </c>
      <c r="D43" s="8">
        <v>7.1134887926207995</v>
      </c>
      <c r="E43" s="8">
        <v>6.3505614994139501</v>
      </c>
      <c r="F43" s="8">
        <v>5.1770509574228765</v>
      </c>
      <c r="G43" s="8">
        <v>3.1525951930408813</v>
      </c>
      <c r="H43" s="8">
        <v>5.3439967485688022</v>
      </c>
      <c r="I43" s="8">
        <v>1.9578337375363306</v>
      </c>
      <c r="J43" s="8">
        <v>1.9189364715666235</v>
      </c>
      <c r="K43" s="8">
        <v>2.5666866743114727</v>
      </c>
      <c r="L43" s="8">
        <v>3.6793707488770959</v>
      </c>
      <c r="M43" s="8">
        <v>2.9755212487624463</v>
      </c>
      <c r="N43" s="8">
        <v>2.9499116280342808</v>
      </c>
      <c r="O43" s="8">
        <v>2.1290169698311678</v>
      </c>
      <c r="P43" s="8">
        <v>3.1014525416109286</v>
      </c>
      <c r="Q43" s="8">
        <v>2.7851956591594047</v>
      </c>
      <c r="R43" s="8">
        <v>2.9247434547809124</v>
      </c>
      <c r="S43" s="8">
        <v>2.4536008713970232</v>
      </c>
      <c r="T43" s="8">
        <v>2.6228818708395099</v>
      </c>
      <c r="U43" s="8">
        <v>2.452850065913601</v>
      </c>
      <c r="V43" s="8">
        <v>0.69288029874709234</v>
      </c>
      <c r="W43" s="8">
        <v>6.6088266236997582</v>
      </c>
      <c r="X43" s="8">
        <v>1.5763315323836071</v>
      </c>
    </row>
    <row r="44" spans="1:24" ht="11.25" customHeight="1" x14ac:dyDescent="0.2">
      <c r="A44" s="28" t="s">
        <v>74</v>
      </c>
      <c r="B44" s="7" t="s">
        <v>75</v>
      </c>
      <c r="C44" s="8">
        <v>6.3833637599999991</v>
      </c>
      <c r="D44" s="8">
        <v>9.5749063200000002</v>
      </c>
      <c r="E44" s="8">
        <v>9.5749063200000002</v>
      </c>
      <c r="F44" s="8">
        <v>9.5749063200000002</v>
      </c>
      <c r="G44" s="8">
        <v>9.5749063200000002</v>
      </c>
      <c r="H44" s="8">
        <v>9.5749063200000002</v>
      </c>
      <c r="I44" s="8">
        <v>28.724997600000005</v>
      </c>
      <c r="J44" s="8">
        <v>1.3277196000000002</v>
      </c>
      <c r="K44" s="8">
        <v>3.6864072000000019</v>
      </c>
      <c r="L44" s="8">
        <v>3.2266512000000005</v>
      </c>
      <c r="M44" s="8">
        <v>3.1756600800000001</v>
      </c>
      <c r="N44" s="8">
        <v>0.80749871999999989</v>
      </c>
      <c r="O44" s="8">
        <v>0.72446400000000011</v>
      </c>
      <c r="P44" s="8">
        <v>1.6818710400000001</v>
      </c>
      <c r="Q44" s="8">
        <v>1.2733848000000001</v>
      </c>
      <c r="R44" s="8">
        <v>1.2831372000000003</v>
      </c>
      <c r="S44" s="8">
        <v>0.98304192000000001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41.896470198629657</v>
      </c>
      <c r="D51" s="27">
        <v>41.674090833392114</v>
      </c>
      <c r="E51" s="27">
        <v>38.277939276143009</v>
      </c>
      <c r="F51" s="27">
        <v>36.396336990941435</v>
      </c>
      <c r="G51" s="27">
        <v>32.627810459735784</v>
      </c>
      <c r="H51" s="27">
        <v>16.804843755927386</v>
      </c>
      <c r="I51" s="27">
        <v>7.5628150434256627</v>
      </c>
      <c r="J51" s="27">
        <v>5.107298509746423</v>
      </c>
      <c r="K51" s="27">
        <v>8.2816617556627712</v>
      </c>
      <c r="L51" s="27">
        <v>6.3288389033603485</v>
      </c>
      <c r="M51" s="27">
        <v>5.6254167168638851</v>
      </c>
      <c r="N51" s="27">
        <v>6.3774971908807201</v>
      </c>
      <c r="O51" s="27">
        <v>9.6573699566822579</v>
      </c>
      <c r="P51" s="27">
        <v>6.2758638833477045</v>
      </c>
      <c r="Q51" s="27">
        <v>5.4860117201908416</v>
      </c>
      <c r="R51" s="27">
        <v>4.9216962688331636</v>
      </c>
      <c r="S51" s="27">
        <v>8.5891501221240443</v>
      </c>
      <c r="T51" s="27">
        <v>9.8827611875800585</v>
      </c>
      <c r="U51" s="27">
        <v>13.671862559154562</v>
      </c>
      <c r="V51" s="27">
        <v>13.141903069980525</v>
      </c>
      <c r="W51" s="27">
        <v>15.268076528127986</v>
      </c>
      <c r="X51" s="27">
        <v>13.615256829597742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35.141899683268704</v>
      </c>
      <c r="D2" s="21">
        <f t="shared" ref="D2:X2" si="0">SUM(D3,D17,D22,D25,D26,D51,D52)</f>
        <v>36.4993216139871</v>
      </c>
      <c r="E2" s="21">
        <f t="shared" si="0"/>
        <v>28.34986402444304</v>
      </c>
      <c r="F2" s="21">
        <f t="shared" si="0"/>
        <v>23.109398571635683</v>
      </c>
      <c r="G2" s="21">
        <f t="shared" si="0"/>
        <v>18.961537067223347</v>
      </c>
      <c r="H2" s="21">
        <f t="shared" si="0"/>
        <v>6.7531474955038107</v>
      </c>
      <c r="I2" s="21">
        <f t="shared" si="0"/>
        <v>7.8321756190380096</v>
      </c>
      <c r="J2" s="21">
        <f t="shared" si="0"/>
        <v>3.565713868695336E-2</v>
      </c>
      <c r="K2" s="21">
        <f t="shared" si="0"/>
        <v>0.78957065002575555</v>
      </c>
      <c r="L2" s="21">
        <f t="shared" si="0"/>
        <v>1.575436187762556</v>
      </c>
      <c r="M2" s="21">
        <f t="shared" si="0"/>
        <v>1.1857001943736685</v>
      </c>
      <c r="N2" s="21">
        <f t="shared" si="0"/>
        <v>0.17013062108500157</v>
      </c>
      <c r="O2" s="21">
        <f t="shared" si="0"/>
        <v>0.36621695348657746</v>
      </c>
      <c r="P2" s="21">
        <f t="shared" si="0"/>
        <v>7.3091815041366415E-2</v>
      </c>
      <c r="Q2" s="21">
        <f t="shared" si="0"/>
        <v>4.845922064975533E-2</v>
      </c>
      <c r="R2" s="21">
        <f t="shared" si="0"/>
        <v>1.3632876385924763E-2</v>
      </c>
      <c r="S2" s="21">
        <f t="shared" si="0"/>
        <v>9.2704566478935491E-2</v>
      </c>
      <c r="T2" s="21">
        <f t="shared" si="0"/>
        <v>0.13308286158043175</v>
      </c>
      <c r="U2" s="21">
        <f t="shared" si="0"/>
        <v>2.3762424949318386</v>
      </c>
      <c r="V2" s="21">
        <f t="shared" si="0"/>
        <v>2.8262373112723811</v>
      </c>
      <c r="W2" s="21">
        <f t="shared" si="0"/>
        <v>1.1961455681722575</v>
      </c>
      <c r="X2" s="21">
        <f t="shared" si="0"/>
        <v>1.6628883980186531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6.0696258818983742</v>
      </c>
      <c r="D26" s="27">
        <f t="shared" si="11"/>
        <v>5.3217953673792007</v>
      </c>
      <c r="E26" s="27">
        <f t="shared" si="11"/>
        <v>4.0341385405860493</v>
      </c>
      <c r="F26" s="27">
        <f t="shared" si="11"/>
        <v>2.8777672425771246</v>
      </c>
      <c r="G26" s="27">
        <f t="shared" si="11"/>
        <v>1.6706923669591169</v>
      </c>
      <c r="H26" s="27">
        <f t="shared" si="11"/>
        <v>1.6293764114311959</v>
      </c>
      <c r="I26" s="27">
        <f t="shared" si="11"/>
        <v>1.6106147824636707</v>
      </c>
      <c r="J26" s="27">
        <f t="shared" si="11"/>
        <v>9.7383284333762924E-3</v>
      </c>
      <c r="K26" s="27">
        <f t="shared" si="11"/>
        <v>0.18681004568852749</v>
      </c>
      <c r="L26" s="27">
        <f t="shared" si="11"/>
        <v>0.57918589112290364</v>
      </c>
      <c r="M26" s="27">
        <f t="shared" si="11"/>
        <v>0.41019667123755316</v>
      </c>
      <c r="N26" s="27">
        <f t="shared" si="11"/>
        <v>5.3805971965718978E-2</v>
      </c>
      <c r="O26" s="27">
        <f t="shared" si="11"/>
        <v>6.6151070168832093E-2</v>
      </c>
      <c r="P26" s="27">
        <f t="shared" si="11"/>
        <v>2.4174378389071136E-2</v>
      </c>
      <c r="Q26" s="27">
        <f t="shared" si="11"/>
        <v>1.6317860840595801E-2</v>
      </c>
      <c r="R26" s="27">
        <f t="shared" si="11"/>
        <v>5.0816252190879407E-3</v>
      </c>
      <c r="S26" s="27">
        <f t="shared" si="11"/>
        <v>2.0598128602977033E-2</v>
      </c>
      <c r="T26" s="27">
        <f t="shared" si="11"/>
        <v>2.7912249160489941E-2</v>
      </c>
      <c r="U26" s="27">
        <f t="shared" si="11"/>
        <v>0.36146793408639882</v>
      </c>
      <c r="V26" s="27">
        <f t="shared" si="11"/>
        <v>0.14154498125290751</v>
      </c>
      <c r="W26" s="27">
        <f t="shared" si="11"/>
        <v>0.36134541630024281</v>
      </c>
      <c r="X26" s="27">
        <f t="shared" si="11"/>
        <v>0.17254702761639271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6.0696258818983742</v>
      </c>
      <c r="D33" s="19">
        <f t="shared" si="13"/>
        <v>5.3217953673792007</v>
      </c>
      <c r="E33" s="19">
        <f t="shared" si="13"/>
        <v>4.0341385405860493</v>
      </c>
      <c r="F33" s="19">
        <f t="shared" si="13"/>
        <v>2.8777672425771246</v>
      </c>
      <c r="G33" s="19">
        <f t="shared" si="13"/>
        <v>1.6706923669591169</v>
      </c>
      <c r="H33" s="19">
        <f t="shared" si="13"/>
        <v>1.6293764114311959</v>
      </c>
      <c r="I33" s="19">
        <f t="shared" si="13"/>
        <v>1.6106147824636707</v>
      </c>
      <c r="J33" s="19">
        <f t="shared" si="13"/>
        <v>9.7383284333762924E-3</v>
      </c>
      <c r="K33" s="19">
        <f t="shared" si="13"/>
        <v>0.18681004568852749</v>
      </c>
      <c r="L33" s="19">
        <f t="shared" si="13"/>
        <v>0.57918589112290364</v>
      </c>
      <c r="M33" s="19">
        <f t="shared" si="13"/>
        <v>0.41019667123755316</v>
      </c>
      <c r="N33" s="19">
        <f t="shared" si="13"/>
        <v>5.3805971965718978E-2</v>
      </c>
      <c r="O33" s="19">
        <f t="shared" si="13"/>
        <v>6.6151070168832093E-2</v>
      </c>
      <c r="P33" s="19">
        <f t="shared" si="13"/>
        <v>2.4174378389071136E-2</v>
      </c>
      <c r="Q33" s="19">
        <f t="shared" si="13"/>
        <v>1.6317860840595801E-2</v>
      </c>
      <c r="R33" s="19">
        <f t="shared" si="13"/>
        <v>5.0816252190879407E-3</v>
      </c>
      <c r="S33" s="19">
        <f t="shared" si="13"/>
        <v>2.0598128602977033E-2</v>
      </c>
      <c r="T33" s="19">
        <f t="shared" si="13"/>
        <v>2.7912249160489941E-2</v>
      </c>
      <c r="U33" s="19">
        <f t="shared" si="13"/>
        <v>0.36146793408639882</v>
      </c>
      <c r="V33" s="19">
        <f t="shared" si="13"/>
        <v>0.14154498125290751</v>
      </c>
      <c r="W33" s="19">
        <f t="shared" si="13"/>
        <v>0.36134541630024281</v>
      </c>
      <c r="X33" s="19">
        <f t="shared" si="13"/>
        <v>0.17254702761639271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6.0696258818983742</v>
      </c>
      <c r="D43" s="8">
        <v>5.3217953673792007</v>
      </c>
      <c r="E43" s="8">
        <v>4.0341385405860493</v>
      </c>
      <c r="F43" s="8">
        <v>2.8777672425771246</v>
      </c>
      <c r="G43" s="8">
        <v>1.6706923669591169</v>
      </c>
      <c r="H43" s="8">
        <v>1.6293764114311959</v>
      </c>
      <c r="I43" s="8">
        <v>1.6106147824636707</v>
      </c>
      <c r="J43" s="8">
        <v>9.7383284333762924E-3</v>
      </c>
      <c r="K43" s="8">
        <v>0.18681004568852749</v>
      </c>
      <c r="L43" s="8">
        <v>0.57918589112290364</v>
      </c>
      <c r="M43" s="8">
        <v>0.41019667123755316</v>
      </c>
      <c r="N43" s="8">
        <v>5.3805971965718978E-2</v>
      </c>
      <c r="O43" s="8">
        <v>6.6151070168832093E-2</v>
      </c>
      <c r="P43" s="8">
        <v>2.4174378389071136E-2</v>
      </c>
      <c r="Q43" s="8">
        <v>1.6317860840595801E-2</v>
      </c>
      <c r="R43" s="8">
        <v>5.0816252190879407E-3</v>
      </c>
      <c r="S43" s="8">
        <v>2.0598128602977033E-2</v>
      </c>
      <c r="T43" s="8">
        <v>2.7912249160489941E-2</v>
      </c>
      <c r="U43" s="8">
        <v>0.36146793408639882</v>
      </c>
      <c r="V43" s="8">
        <v>0.14154498125290751</v>
      </c>
      <c r="W43" s="8">
        <v>0.36134541630024281</v>
      </c>
      <c r="X43" s="8">
        <v>0.17254702761639271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29.072273801370333</v>
      </c>
      <c r="D51" s="27">
        <v>31.177526246607901</v>
      </c>
      <c r="E51" s="27">
        <v>24.315725483856991</v>
      </c>
      <c r="F51" s="27">
        <v>20.231631329058558</v>
      </c>
      <c r="G51" s="27">
        <v>17.29084470026423</v>
      </c>
      <c r="H51" s="27">
        <v>5.1237710840726152</v>
      </c>
      <c r="I51" s="27">
        <v>6.2215608365743389</v>
      </c>
      <c r="J51" s="27">
        <v>2.5918810253577066E-2</v>
      </c>
      <c r="K51" s="27">
        <v>0.60276060433722811</v>
      </c>
      <c r="L51" s="27">
        <v>0.99625029663965248</v>
      </c>
      <c r="M51" s="27">
        <v>0.77550352313611537</v>
      </c>
      <c r="N51" s="27">
        <v>0.1163246491192826</v>
      </c>
      <c r="O51" s="27">
        <v>0.30006588331774536</v>
      </c>
      <c r="P51" s="27">
        <v>4.8917436652295282E-2</v>
      </c>
      <c r="Q51" s="27">
        <v>3.2141359809159532E-2</v>
      </c>
      <c r="R51" s="27">
        <v>8.5512511668368214E-3</v>
      </c>
      <c r="S51" s="27">
        <v>7.2106437875958454E-2</v>
      </c>
      <c r="T51" s="27">
        <v>0.10517061241994181</v>
      </c>
      <c r="U51" s="27">
        <v>2.0147745608454399</v>
      </c>
      <c r="V51" s="27">
        <v>2.6846923300194736</v>
      </c>
      <c r="W51" s="27">
        <v>0.83480015187201462</v>
      </c>
      <c r="X51" s="27">
        <v>1.4903413704022603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1160.92691532</v>
      </c>
      <c r="D2" s="21">
        <f t="shared" ref="D2:X2" si="0">SUM(D3,D17,D22,D25,D26,D51,D52)</f>
        <v>998.75863512000001</v>
      </c>
      <c r="E2" s="21">
        <f t="shared" si="0"/>
        <v>871.9305130800002</v>
      </c>
      <c r="F2" s="21">
        <f t="shared" si="0"/>
        <v>840.24624960000006</v>
      </c>
      <c r="G2" s="21">
        <f t="shared" si="0"/>
        <v>771.54493859999991</v>
      </c>
      <c r="H2" s="21">
        <f t="shared" si="0"/>
        <v>920.29747032000023</v>
      </c>
      <c r="I2" s="21">
        <f t="shared" si="0"/>
        <v>722.31305759999998</v>
      </c>
      <c r="J2" s="21">
        <f t="shared" si="0"/>
        <v>662.44174524000005</v>
      </c>
      <c r="K2" s="21">
        <f t="shared" si="0"/>
        <v>664.94199384000012</v>
      </c>
      <c r="L2" s="21">
        <f t="shared" si="0"/>
        <v>675.10410012</v>
      </c>
      <c r="M2" s="21">
        <f t="shared" si="0"/>
        <v>686.82760380000013</v>
      </c>
      <c r="N2" s="21">
        <f t="shared" si="0"/>
        <v>592.82893044000002</v>
      </c>
      <c r="O2" s="21">
        <f t="shared" si="0"/>
        <v>702.76987908000001</v>
      </c>
      <c r="P2" s="21">
        <f t="shared" si="0"/>
        <v>736.06805352000015</v>
      </c>
      <c r="Q2" s="21">
        <f t="shared" si="0"/>
        <v>754.61998968000012</v>
      </c>
      <c r="R2" s="21">
        <f t="shared" si="0"/>
        <v>787.60256328000014</v>
      </c>
      <c r="S2" s="21">
        <f t="shared" si="0"/>
        <v>814.53504636000014</v>
      </c>
      <c r="T2" s="21">
        <f t="shared" si="0"/>
        <v>884.13134976000003</v>
      </c>
      <c r="U2" s="21">
        <f t="shared" si="0"/>
        <v>916.79555591999997</v>
      </c>
      <c r="V2" s="21">
        <f t="shared" si="0"/>
        <v>843.72761988000002</v>
      </c>
      <c r="W2" s="21">
        <f t="shared" si="0"/>
        <v>858.0146054400002</v>
      </c>
      <c r="X2" s="21">
        <f t="shared" si="0"/>
        <v>901.91812608000009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114.21565055999999</v>
      </c>
      <c r="D3" s="24">
        <f t="shared" si="1"/>
        <v>75.602617199999983</v>
      </c>
      <c r="E3" s="24">
        <f t="shared" si="1"/>
        <v>60.645221999999997</v>
      </c>
      <c r="F3" s="24">
        <f t="shared" si="1"/>
        <v>98.77466016000001</v>
      </c>
      <c r="G3" s="24">
        <f t="shared" si="1"/>
        <v>94.952555279999984</v>
      </c>
      <c r="H3" s="24">
        <f t="shared" si="1"/>
        <v>175.39487063999999</v>
      </c>
      <c r="I3" s="24">
        <f t="shared" si="1"/>
        <v>97.99171272000001</v>
      </c>
      <c r="J3" s="24">
        <f t="shared" si="1"/>
        <v>63.298184400000004</v>
      </c>
      <c r="K3" s="24">
        <f t="shared" si="1"/>
        <v>64.746586080000014</v>
      </c>
      <c r="L3" s="24">
        <f t="shared" si="1"/>
        <v>62.745114959999995</v>
      </c>
      <c r="M3" s="24">
        <f t="shared" si="1"/>
        <v>68.865318719999991</v>
      </c>
      <c r="N3" s="24">
        <f t="shared" si="1"/>
        <v>69.768824399999986</v>
      </c>
      <c r="O3" s="24">
        <f t="shared" si="1"/>
        <v>72.196676639999993</v>
      </c>
      <c r="P3" s="24">
        <f t="shared" si="1"/>
        <v>82.093350239999978</v>
      </c>
      <c r="Q3" s="24">
        <f t="shared" si="1"/>
        <v>83.518253279999982</v>
      </c>
      <c r="R3" s="24">
        <f t="shared" si="1"/>
        <v>87.33388751999999</v>
      </c>
      <c r="S3" s="24">
        <f t="shared" si="1"/>
        <v>81.930222000000001</v>
      </c>
      <c r="T3" s="24">
        <f t="shared" si="1"/>
        <v>85.461488639999999</v>
      </c>
      <c r="U3" s="24">
        <f t="shared" si="1"/>
        <v>73.294982639999986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114.21565055999999</v>
      </c>
      <c r="D4" s="19">
        <f t="shared" si="3"/>
        <v>75.602617199999983</v>
      </c>
      <c r="E4" s="19">
        <f t="shared" si="3"/>
        <v>60.645221999999997</v>
      </c>
      <c r="F4" s="19">
        <f t="shared" si="3"/>
        <v>98.77466016000001</v>
      </c>
      <c r="G4" s="19">
        <f t="shared" si="3"/>
        <v>94.952555279999984</v>
      </c>
      <c r="H4" s="19">
        <f t="shared" si="3"/>
        <v>175.39487063999999</v>
      </c>
      <c r="I4" s="19">
        <f t="shared" si="3"/>
        <v>97.99171272000001</v>
      </c>
      <c r="J4" s="19">
        <f t="shared" si="3"/>
        <v>63.298184400000004</v>
      </c>
      <c r="K4" s="19">
        <f t="shared" si="3"/>
        <v>64.746586080000014</v>
      </c>
      <c r="L4" s="19">
        <f t="shared" si="3"/>
        <v>62.745114959999995</v>
      </c>
      <c r="M4" s="19">
        <f t="shared" si="3"/>
        <v>68.865318719999991</v>
      </c>
      <c r="N4" s="19">
        <f t="shared" si="3"/>
        <v>69.768824399999986</v>
      </c>
      <c r="O4" s="19">
        <f t="shared" si="3"/>
        <v>72.196676639999993</v>
      </c>
      <c r="P4" s="19">
        <f t="shared" si="3"/>
        <v>82.093350239999978</v>
      </c>
      <c r="Q4" s="19">
        <f t="shared" si="3"/>
        <v>83.518253279999982</v>
      </c>
      <c r="R4" s="19">
        <f t="shared" si="3"/>
        <v>87.33388751999999</v>
      </c>
      <c r="S4" s="19">
        <f t="shared" si="3"/>
        <v>81.930222000000001</v>
      </c>
      <c r="T4" s="19">
        <f t="shared" si="3"/>
        <v>85.461488639999999</v>
      </c>
      <c r="U4" s="19">
        <f t="shared" si="3"/>
        <v>73.294982639999986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114.21565055999999</v>
      </c>
      <c r="D7" s="8">
        <v>75.602617199999983</v>
      </c>
      <c r="E7" s="8">
        <v>60.645221999999997</v>
      </c>
      <c r="F7" s="8">
        <v>98.77466016000001</v>
      </c>
      <c r="G7" s="8">
        <v>94.952555279999984</v>
      </c>
      <c r="H7" s="8">
        <v>175.39487063999999</v>
      </c>
      <c r="I7" s="8">
        <v>97.99171272000001</v>
      </c>
      <c r="J7" s="8">
        <v>63.298184400000004</v>
      </c>
      <c r="K7" s="8">
        <v>64.746586080000014</v>
      </c>
      <c r="L7" s="8">
        <v>62.745114959999995</v>
      </c>
      <c r="M7" s="8">
        <v>68.865318719999991</v>
      </c>
      <c r="N7" s="8">
        <v>69.768824399999986</v>
      </c>
      <c r="O7" s="8">
        <v>72.196676639999993</v>
      </c>
      <c r="P7" s="8">
        <v>82.093350239999978</v>
      </c>
      <c r="Q7" s="8">
        <v>83.518253279999982</v>
      </c>
      <c r="R7" s="8">
        <v>87.33388751999999</v>
      </c>
      <c r="S7" s="8">
        <v>81.930222000000001</v>
      </c>
      <c r="T7" s="8">
        <v>85.461488639999999</v>
      </c>
      <c r="U7" s="8">
        <v>73.294982639999986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0.92003760000000012</v>
      </c>
      <c r="I22" s="27">
        <f t="shared" si="8"/>
        <v>0.7437383999999998</v>
      </c>
      <c r="J22" s="27">
        <f t="shared" si="8"/>
        <v>1.1127455999999998</v>
      </c>
      <c r="K22" s="27">
        <f t="shared" si="8"/>
        <v>1.3138488000000001</v>
      </c>
      <c r="L22" s="27">
        <f t="shared" si="8"/>
        <v>1.3096512</v>
      </c>
      <c r="M22" s="27">
        <f t="shared" si="8"/>
        <v>0.98681759999999985</v>
      </c>
      <c r="N22" s="27">
        <f t="shared" si="8"/>
        <v>0.95667119999999983</v>
      </c>
      <c r="O22" s="27">
        <f t="shared" si="8"/>
        <v>1.6569071999999996</v>
      </c>
      <c r="P22" s="27">
        <f t="shared" si="8"/>
        <v>1.0654271999999998</v>
      </c>
      <c r="Q22" s="27">
        <f t="shared" si="8"/>
        <v>1.4733576000000002</v>
      </c>
      <c r="R22" s="27">
        <f t="shared" si="8"/>
        <v>1.7877959999999997</v>
      </c>
      <c r="S22" s="27">
        <f t="shared" si="8"/>
        <v>1.8576288000000001</v>
      </c>
      <c r="T22" s="27">
        <f t="shared" si="8"/>
        <v>1.6664471999999999</v>
      </c>
      <c r="U22" s="27">
        <f t="shared" si="8"/>
        <v>1.8557208000000001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0.92003760000000012</v>
      </c>
      <c r="I23" s="8">
        <v>0.7437383999999998</v>
      </c>
      <c r="J23" s="8">
        <v>1.1127455999999998</v>
      </c>
      <c r="K23" s="8">
        <v>1.3138488000000001</v>
      </c>
      <c r="L23" s="8">
        <v>1.3096512</v>
      </c>
      <c r="M23" s="8">
        <v>0.98681759999999985</v>
      </c>
      <c r="N23" s="8">
        <v>0.95667119999999983</v>
      </c>
      <c r="O23" s="8">
        <v>1.6569071999999996</v>
      </c>
      <c r="P23" s="8">
        <v>1.0654271999999998</v>
      </c>
      <c r="Q23" s="8">
        <v>1.4733576000000002</v>
      </c>
      <c r="R23" s="8">
        <v>1.7877959999999997</v>
      </c>
      <c r="S23" s="8">
        <v>1.8576288000000001</v>
      </c>
      <c r="T23" s="8">
        <v>1.6664471999999999</v>
      </c>
      <c r="U23" s="8">
        <v>1.8557208000000001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675.81374435999999</v>
      </c>
      <c r="D26" s="27">
        <f t="shared" si="9"/>
        <v>562.52452824000011</v>
      </c>
      <c r="E26" s="27">
        <f t="shared" si="9"/>
        <v>456.71603472000015</v>
      </c>
      <c r="F26" s="27">
        <f t="shared" si="9"/>
        <v>369.56628864000004</v>
      </c>
      <c r="G26" s="27">
        <f t="shared" si="9"/>
        <v>289.97591220000004</v>
      </c>
      <c r="H26" s="27">
        <f t="shared" si="9"/>
        <v>320.46436368000002</v>
      </c>
      <c r="I26" s="27">
        <f t="shared" si="9"/>
        <v>270.88657812000002</v>
      </c>
      <c r="J26" s="27">
        <f t="shared" si="9"/>
        <v>335.56178160000002</v>
      </c>
      <c r="K26" s="27">
        <f t="shared" si="9"/>
        <v>345.85173180000004</v>
      </c>
      <c r="L26" s="27">
        <f t="shared" si="9"/>
        <v>245.59867475999999</v>
      </c>
      <c r="M26" s="27">
        <f t="shared" si="9"/>
        <v>259.62582780000002</v>
      </c>
      <c r="N26" s="27">
        <f t="shared" si="9"/>
        <v>119.52465120000002</v>
      </c>
      <c r="O26" s="27">
        <f t="shared" si="9"/>
        <v>124.92107604</v>
      </c>
      <c r="P26" s="27">
        <f t="shared" si="9"/>
        <v>191.74613760000005</v>
      </c>
      <c r="Q26" s="27">
        <f t="shared" si="9"/>
        <v>174.12759720000003</v>
      </c>
      <c r="R26" s="27">
        <f t="shared" si="9"/>
        <v>179.40409560000001</v>
      </c>
      <c r="S26" s="27">
        <f t="shared" si="9"/>
        <v>174.39647184</v>
      </c>
      <c r="T26" s="27">
        <f t="shared" si="9"/>
        <v>196.13181996000003</v>
      </c>
      <c r="U26" s="27">
        <f t="shared" si="9"/>
        <v>197.02912644000003</v>
      </c>
      <c r="V26" s="27">
        <f t="shared" si="9"/>
        <v>193.36370832000003</v>
      </c>
      <c r="W26" s="27">
        <f t="shared" si="9"/>
        <v>196.29428111999999</v>
      </c>
      <c r="X26" s="27">
        <f t="shared" si="9"/>
        <v>193.13970804000002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675.81374435999999</v>
      </c>
      <c r="D33" s="19">
        <f t="shared" si="11"/>
        <v>562.52452824000011</v>
      </c>
      <c r="E33" s="19">
        <f t="shared" si="11"/>
        <v>456.71603472000015</v>
      </c>
      <c r="F33" s="19">
        <f t="shared" si="11"/>
        <v>369.56628864000004</v>
      </c>
      <c r="G33" s="19">
        <f t="shared" si="11"/>
        <v>289.97591220000004</v>
      </c>
      <c r="H33" s="19">
        <f t="shared" si="11"/>
        <v>320.46436368000002</v>
      </c>
      <c r="I33" s="19">
        <f t="shared" si="11"/>
        <v>270.88657812000002</v>
      </c>
      <c r="J33" s="19">
        <f t="shared" si="11"/>
        <v>335.56178160000002</v>
      </c>
      <c r="K33" s="19">
        <f t="shared" si="11"/>
        <v>345.85173180000004</v>
      </c>
      <c r="L33" s="19">
        <f t="shared" si="11"/>
        <v>245.59867475999999</v>
      </c>
      <c r="M33" s="19">
        <f t="shared" si="11"/>
        <v>259.62582780000002</v>
      </c>
      <c r="N33" s="19">
        <f t="shared" si="11"/>
        <v>119.52465120000002</v>
      </c>
      <c r="O33" s="19">
        <f t="shared" si="11"/>
        <v>124.92107604</v>
      </c>
      <c r="P33" s="19">
        <f t="shared" si="11"/>
        <v>191.74613760000005</v>
      </c>
      <c r="Q33" s="19">
        <f t="shared" si="11"/>
        <v>174.12759720000003</v>
      </c>
      <c r="R33" s="19">
        <f t="shared" si="11"/>
        <v>179.40409560000001</v>
      </c>
      <c r="S33" s="19">
        <f t="shared" si="11"/>
        <v>174.39647184</v>
      </c>
      <c r="T33" s="19">
        <f t="shared" si="11"/>
        <v>196.13181996000003</v>
      </c>
      <c r="U33" s="19">
        <f t="shared" si="11"/>
        <v>197.02912644000003</v>
      </c>
      <c r="V33" s="19">
        <f t="shared" si="11"/>
        <v>193.36370832000003</v>
      </c>
      <c r="W33" s="19">
        <f t="shared" si="11"/>
        <v>196.29428111999999</v>
      </c>
      <c r="X33" s="19">
        <f t="shared" si="11"/>
        <v>193.13970804000002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26.958440159999988</v>
      </c>
      <c r="D36" s="8">
        <v>28.960855560000002</v>
      </c>
      <c r="E36" s="8">
        <v>20.337861960000005</v>
      </c>
      <c r="F36" s="8">
        <v>13.416751080000003</v>
      </c>
      <c r="G36" s="8">
        <v>7.3704333600000016</v>
      </c>
      <c r="H36" s="8">
        <v>29.48468652</v>
      </c>
      <c r="I36" s="8">
        <v>13.342242600000004</v>
      </c>
      <c r="J36" s="8">
        <v>12.565809720000003</v>
      </c>
      <c r="K36" s="8">
        <v>14.03553492</v>
      </c>
      <c r="L36" s="8">
        <v>20.813989320000005</v>
      </c>
      <c r="M36" s="8">
        <v>32.251949640000007</v>
      </c>
      <c r="N36" s="8">
        <v>41.740877159999997</v>
      </c>
      <c r="O36" s="8">
        <v>39.042216360000012</v>
      </c>
      <c r="P36" s="8">
        <v>56.068085520000011</v>
      </c>
      <c r="Q36" s="8">
        <v>49.917728520000018</v>
      </c>
      <c r="R36" s="8">
        <v>61.45382196000002</v>
      </c>
      <c r="S36" s="8">
        <v>79.083936720000011</v>
      </c>
      <c r="T36" s="8">
        <v>83.520371520000026</v>
      </c>
      <c r="U36" s="8">
        <v>83.454949440000021</v>
      </c>
      <c r="V36" s="8">
        <v>94.681650959999999</v>
      </c>
      <c r="W36" s="8">
        <v>89.126226000000017</v>
      </c>
      <c r="X36" s="8">
        <v>105.14963808000002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34.474899600000015</v>
      </c>
      <c r="D41" s="8">
        <v>32.88277475999999</v>
      </c>
      <c r="E41" s="8">
        <v>25.713942120000002</v>
      </c>
      <c r="F41" s="8">
        <v>20.286326160000002</v>
      </c>
      <c r="G41" s="8">
        <v>14.827131720000001</v>
      </c>
      <c r="H41" s="8">
        <v>38.974315320000002</v>
      </c>
      <c r="I41" s="8">
        <v>42.298338600000008</v>
      </c>
      <c r="J41" s="8">
        <v>32.348787839999986</v>
      </c>
      <c r="K41" s="8">
        <v>25.106962320000004</v>
      </c>
      <c r="L41" s="8">
        <v>4.6839686400000007</v>
      </c>
      <c r="M41" s="8">
        <v>5.7612607199999992</v>
      </c>
      <c r="N41" s="8">
        <v>4.4774143200000012</v>
      </c>
      <c r="O41" s="8">
        <v>5.4529822799999987</v>
      </c>
      <c r="P41" s="8">
        <v>2.5516447200000005</v>
      </c>
      <c r="Q41" s="8">
        <v>4.8302132400000017</v>
      </c>
      <c r="R41" s="8">
        <v>5.058768960000001</v>
      </c>
      <c r="S41" s="8">
        <v>3.9149549999999991</v>
      </c>
      <c r="T41" s="8">
        <v>4.6267649999999989</v>
      </c>
      <c r="U41" s="8">
        <v>4.5791384400000013</v>
      </c>
      <c r="V41" s="8">
        <v>4.4996745599999999</v>
      </c>
      <c r="W41" s="8">
        <v>3.6607741200000006</v>
      </c>
      <c r="X41" s="8">
        <v>3.3747559200000006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84.563720279999984</v>
      </c>
      <c r="D43" s="8">
        <v>79.380840239999998</v>
      </c>
      <c r="E43" s="8">
        <v>81.922529519999998</v>
      </c>
      <c r="F43" s="8">
        <v>80.52977555999999</v>
      </c>
      <c r="G43" s="8">
        <v>63.511821359999999</v>
      </c>
      <c r="H43" s="8">
        <v>47.738836079999999</v>
      </c>
      <c r="I43" s="8">
        <v>49.279375079999987</v>
      </c>
      <c r="J43" s="8">
        <v>47.218920839999988</v>
      </c>
      <c r="K43" s="8">
        <v>94.961224799999997</v>
      </c>
      <c r="L43" s="8">
        <v>41.721797519999988</v>
      </c>
      <c r="M43" s="8">
        <v>46.195362719999999</v>
      </c>
      <c r="N43" s="8">
        <v>28.773000359999997</v>
      </c>
      <c r="O43" s="8">
        <v>40.348250279999995</v>
      </c>
      <c r="P43" s="8">
        <v>40.267955520000015</v>
      </c>
      <c r="Q43" s="8">
        <v>49.009680719999999</v>
      </c>
      <c r="R43" s="8">
        <v>42.06511763999999</v>
      </c>
      <c r="S43" s="8">
        <v>37.139127479999992</v>
      </c>
      <c r="T43" s="8">
        <v>30.714746399999999</v>
      </c>
      <c r="U43" s="8">
        <v>34.562492640000009</v>
      </c>
      <c r="V43" s="8">
        <v>31.59398736</v>
      </c>
      <c r="W43" s="8">
        <v>39.610392119999979</v>
      </c>
      <c r="X43" s="8">
        <v>31.31789075999999</v>
      </c>
    </row>
    <row r="44" spans="1:24" ht="11.25" customHeight="1" x14ac:dyDescent="0.2">
      <c r="A44" s="28" t="s">
        <v>74</v>
      </c>
      <c r="B44" s="7" t="s">
        <v>75</v>
      </c>
      <c r="C44" s="8">
        <v>529.81668432000004</v>
      </c>
      <c r="D44" s="8">
        <v>421.30005768000012</v>
      </c>
      <c r="E44" s="8">
        <v>328.74170112000013</v>
      </c>
      <c r="F44" s="8">
        <v>255.33343584000005</v>
      </c>
      <c r="G44" s="8">
        <v>204.26652576000001</v>
      </c>
      <c r="H44" s="8">
        <v>204.26652576000001</v>
      </c>
      <c r="I44" s="8">
        <v>165.96662184000002</v>
      </c>
      <c r="J44" s="8">
        <v>243.42826320000003</v>
      </c>
      <c r="K44" s="8">
        <v>211.74800976000003</v>
      </c>
      <c r="L44" s="8">
        <v>178.37891928000002</v>
      </c>
      <c r="M44" s="8">
        <v>175.41725472000002</v>
      </c>
      <c r="N44" s="8">
        <v>44.533359360000013</v>
      </c>
      <c r="O44" s="8">
        <v>40.077627119999995</v>
      </c>
      <c r="P44" s="8">
        <v>92.858451840000015</v>
      </c>
      <c r="Q44" s="8">
        <v>70.369974720000002</v>
      </c>
      <c r="R44" s="8">
        <v>70.82638704</v>
      </c>
      <c r="S44" s="8">
        <v>54.258452640000016</v>
      </c>
      <c r="T44" s="8">
        <v>77.269937040000016</v>
      </c>
      <c r="U44" s="8">
        <v>74.432545919999995</v>
      </c>
      <c r="V44" s="8">
        <v>62.588395440000021</v>
      </c>
      <c r="W44" s="8">
        <v>63.896888879999992</v>
      </c>
      <c r="X44" s="8">
        <v>53.297423279999997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370.89752040000002</v>
      </c>
      <c r="D51" s="27">
        <v>360.63148968000002</v>
      </c>
      <c r="E51" s="27">
        <v>354.56925636000005</v>
      </c>
      <c r="F51" s="27">
        <v>371.90530079999996</v>
      </c>
      <c r="G51" s="27">
        <v>386.61647111999991</v>
      </c>
      <c r="H51" s="27">
        <v>423.51819840000013</v>
      </c>
      <c r="I51" s="27">
        <v>352.69102835999996</v>
      </c>
      <c r="J51" s="27">
        <v>262.46903364000002</v>
      </c>
      <c r="K51" s="27">
        <v>253.02982716000008</v>
      </c>
      <c r="L51" s="27">
        <v>365.45065920000002</v>
      </c>
      <c r="M51" s="27">
        <v>357.34963968000017</v>
      </c>
      <c r="N51" s="27">
        <v>402.57878364000004</v>
      </c>
      <c r="O51" s="27">
        <v>503.99521920000001</v>
      </c>
      <c r="P51" s="27">
        <v>461.1631384800001</v>
      </c>
      <c r="Q51" s="27">
        <v>495.50078160000004</v>
      </c>
      <c r="R51" s="27">
        <v>519.0767841600001</v>
      </c>
      <c r="S51" s="27">
        <v>556.35072372000013</v>
      </c>
      <c r="T51" s="27">
        <v>600.87159396000004</v>
      </c>
      <c r="U51" s="27">
        <v>644.61572603999991</v>
      </c>
      <c r="V51" s="27">
        <v>650.36391156000002</v>
      </c>
      <c r="W51" s="27">
        <v>661.72032432000015</v>
      </c>
      <c r="X51" s="27">
        <v>708.77841804000002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9.8280000000000012</v>
      </c>
      <c r="D61" s="49">
        <f t="shared" si="13"/>
        <v>9.8280000000000012</v>
      </c>
      <c r="E61" s="49">
        <f t="shared" si="13"/>
        <v>9.8280000000000012</v>
      </c>
      <c r="F61" s="49">
        <f t="shared" si="13"/>
        <v>197.47693224</v>
      </c>
      <c r="G61" s="49">
        <f t="shared" si="13"/>
        <v>198.95113224000002</v>
      </c>
      <c r="H61" s="49">
        <f t="shared" si="13"/>
        <v>243.91953144000001</v>
      </c>
      <c r="I61" s="49">
        <f t="shared" si="13"/>
        <v>268.44722855999999</v>
      </c>
      <c r="J61" s="49">
        <f t="shared" si="13"/>
        <v>272.42385911999997</v>
      </c>
      <c r="K61" s="49">
        <f t="shared" si="13"/>
        <v>191.26583279999997</v>
      </c>
      <c r="L61" s="49">
        <f t="shared" si="13"/>
        <v>172.94940936000003</v>
      </c>
      <c r="M61" s="49">
        <f t="shared" si="13"/>
        <v>178.4070036</v>
      </c>
      <c r="N61" s="49">
        <f t="shared" si="13"/>
        <v>145.23023592000001</v>
      </c>
      <c r="O61" s="49">
        <f t="shared" si="13"/>
        <v>73.890215279999978</v>
      </c>
      <c r="P61" s="49">
        <f t="shared" si="13"/>
        <v>68.434909199999979</v>
      </c>
      <c r="Q61" s="49">
        <f t="shared" si="13"/>
        <v>158.45360327999992</v>
      </c>
      <c r="R61" s="49">
        <f t="shared" si="13"/>
        <v>134.93209968000002</v>
      </c>
      <c r="S61" s="49">
        <f t="shared" si="13"/>
        <v>99.607304159999984</v>
      </c>
      <c r="T61" s="49">
        <f t="shared" si="13"/>
        <v>107.11955016</v>
      </c>
      <c r="U61" s="49">
        <f t="shared" si="13"/>
        <v>121.25707775999997</v>
      </c>
      <c r="V61" s="49">
        <f t="shared" si="13"/>
        <v>118.17050111999997</v>
      </c>
      <c r="W61" s="49">
        <f t="shared" si="13"/>
        <v>168.12880559999999</v>
      </c>
      <c r="X61" s="49">
        <f t="shared" si="13"/>
        <v>34.207528320000002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187.37591040000001</v>
      </c>
      <c r="G62" s="52">
        <v>187.37591040000001</v>
      </c>
      <c r="H62" s="52">
        <v>234.8789184</v>
      </c>
      <c r="I62" s="52">
        <v>264.97578239999996</v>
      </c>
      <c r="J62" s="52">
        <v>269.12027519999998</v>
      </c>
      <c r="K62" s="52">
        <v>188.09925119999997</v>
      </c>
      <c r="L62" s="52">
        <v>163.52219520000003</v>
      </c>
      <c r="M62" s="52">
        <v>168.01585919999999</v>
      </c>
      <c r="N62" s="52">
        <v>133.2721152</v>
      </c>
      <c r="O62" s="52">
        <v>62.772191999999983</v>
      </c>
      <c r="P62" s="52">
        <v>62.222630399999979</v>
      </c>
      <c r="Q62" s="52">
        <v>150.28594559999993</v>
      </c>
      <c r="R62" s="52">
        <v>125.84355840000002</v>
      </c>
      <c r="S62" s="52">
        <v>90.29704319999999</v>
      </c>
      <c r="T62" s="52">
        <v>98.313465600000001</v>
      </c>
      <c r="U62" s="52">
        <v>111.75615359999998</v>
      </c>
      <c r="V62" s="52">
        <v>109.31114879999997</v>
      </c>
      <c r="W62" s="52">
        <v>154.5759936</v>
      </c>
      <c r="X62" s="52">
        <v>19.899532799999999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9.8280000000000012</v>
      </c>
      <c r="D64" s="52">
        <v>9.8280000000000012</v>
      </c>
      <c r="E64" s="52">
        <v>9.8280000000000012</v>
      </c>
      <c r="F64" s="52">
        <v>10.101021840000001</v>
      </c>
      <c r="G64" s="52">
        <v>11.575221840000001</v>
      </c>
      <c r="H64" s="52">
        <v>9.030162960000002</v>
      </c>
      <c r="I64" s="52">
        <v>3.4714461600000002</v>
      </c>
      <c r="J64" s="52">
        <v>3.3035839200000012</v>
      </c>
      <c r="K64" s="52">
        <v>3.1665815999999998</v>
      </c>
      <c r="L64" s="52">
        <v>9.4272141600000001</v>
      </c>
      <c r="M64" s="52">
        <v>10.391144400000002</v>
      </c>
      <c r="N64" s="52">
        <v>11.958120720000002</v>
      </c>
      <c r="O64" s="52">
        <v>11.118023280000001</v>
      </c>
      <c r="P64" s="52">
        <v>6.2122788000000009</v>
      </c>
      <c r="Q64" s="52">
        <v>8.1676576800000014</v>
      </c>
      <c r="R64" s="52">
        <v>9.0885412799999994</v>
      </c>
      <c r="S64" s="52">
        <v>9.3102609600000008</v>
      </c>
      <c r="T64" s="52">
        <v>8.8060845600000004</v>
      </c>
      <c r="U64" s="52">
        <v>9.5009241600000021</v>
      </c>
      <c r="V64" s="52">
        <v>8.8593523200000011</v>
      </c>
      <c r="W64" s="52">
        <v>13.552812000000001</v>
      </c>
      <c r="X64" s="52">
        <v>14.30799552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1.045008E-2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34.013274840000001</v>
      </c>
      <c r="D2" s="21">
        <f t="shared" ref="D2:X2" si="0">SUM(D3,D17,D22,D25,D26,D51,D52)</f>
        <v>36.453710880000003</v>
      </c>
      <c r="E2" s="21">
        <f t="shared" si="0"/>
        <v>31.872076560000011</v>
      </c>
      <c r="F2" s="21">
        <f t="shared" si="0"/>
        <v>28.899965160000008</v>
      </c>
      <c r="G2" s="21">
        <f t="shared" si="0"/>
        <v>24.987012480000004</v>
      </c>
      <c r="H2" s="21">
        <f t="shared" si="0"/>
        <v>22.561328520000004</v>
      </c>
      <c r="I2" s="21">
        <f t="shared" si="0"/>
        <v>26.053543439999999</v>
      </c>
      <c r="J2" s="21">
        <f t="shared" si="0"/>
        <v>11.325891239999999</v>
      </c>
      <c r="K2" s="21">
        <f t="shared" si="0"/>
        <v>16.65078948</v>
      </c>
      <c r="L2" s="21">
        <f t="shared" si="0"/>
        <v>10.723707000000001</v>
      </c>
      <c r="M2" s="21">
        <f t="shared" si="0"/>
        <v>6.4770483600000004</v>
      </c>
      <c r="N2" s="21">
        <f t="shared" si="0"/>
        <v>3.1932381599999999</v>
      </c>
      <c r="O2" s="21">
        <f t="shared" si="0"/>
        <v>8.1024555599999992</v>
      </c>
      <c r="P2" s="21">
        <f t="shared" si="0"/>
        <v>8.6028858000000028</v>
      </c>
      <c r="Q2" s="21">
        <f t="shared" si="0"/>
        <v>5.2105658399999983</v>
      </c>
      <c r="R2" s="21">
        <f t="shared" si="0"/>
        <v>1.8683531999999998</v>
      </c>
      <c r="S2" s="21">
        <f t="shared" si="0"/>
        <v>4.3921807200000007</v>
      </c>
      <c r="T2" s="21">
        <f t="shared" si="0"/>
        <v>2.84824404</v>
      </c>
      <c r="U2" s="21">
        <f t="shared" si="0"/>
        <v>3.9884760000000004</v>
      </c>
      <c r="V2" s="21">
        <f t="shared" si="0"/>
        <v>4.1825476799999999</v>
      </c>
      <c r="W2" s="21">
        <f t="shared" si="0"/>
        <v>2.9819678399999998</v>
      </c>
      <c r="X2" s="21">
        <f t="shared" si="0"/>
        <v>6.2506087200000007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1.0482436800000001</v>
      </c>
      <c r="M3" s="24">
        <f t="shared" si="1"/>
        <v>0.14473800000000001</v>
      </c>
      <c r="N3" s="24">
        <f t="shared" si="1"/>
        <v>0.21080664000000002</v>
      </c>
      <c r="O3" s="24">
        <f t="shared" si="1"/>
        <v>7.3901519999999998E-2</v>
      </c>
      <c r="P3" s="24">
        <f t="shared" si="1"/>
        <v>1.3281840000000001E-2</v>
      </c>
      <c r="Q3" s="24">
        <f t="shared" si="1"/>
        <v>0</v>
      </c>
      <c r="R3" s="24">
        <f t="shared" si="1"/>
        <v>7.8328800000000004E-3</v>
      </c>
      <c r="S3" s="24">
        <f t="shared" si="1"/>
        <v>0</v>
      </c>
      <c r="T3" s="24">
        <f t="shared" si="1"/>
        <v>7.8328800000000004E-3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1.0482436800000001</v>
      </c>
      <c r="M4" s="19">
        <f t="shared" si="3"/>
        <v>0.14473800000000001</v>
      </c>
      <c r="N4" s="19">
        <f t="shared" si="3"/>
        <v>0.21080664000000002</v>
      </c>
      <c r="O4" s="19">
        <f t="shared" si="3"/>
        <v>7.3901519999999998E-2</v>
      </c>
      <c r="P4" s="19">
        <f t="shared" si="3"/>
        <v>1.3281840000000001E-2</v>
      </c>
      <c r="Q4" s="19">
        <f t="shared" si="3"/>
        <v>0</v>
      </c>
      <c r="R4" s="19">
        <f t="shared" si="3"/>
        <v>7.8328800000000004E-3</v>
      </c>
      <c r="S4" s="19">
        <f t="shared" si="3"/>
        <v>0</v>
      </c>
      <c r="T4" s="19">
        <f t="shared" si="3"/>
        <v>7.8328800000000004E-3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1.0482436800000001</v>
      </c>
      <c r="M7" s="8">
        <v>0.14473800000000001</v>
      </c>
      <c r="N7" s="8">
        <v>0.21080664000000002</v>
      </c>
      <c r="O7" s="8">
        <v>7.3901519999999998E-2</v>
      </c>
      <c r="P7" s="8">
        <v>1.3281840000000001E-2</v>
      </c>
      <c r="Q7" s="8">
        <v>0</v>
      </c>
      <c r="R7" s="8">
        <v>7.8328800000000004E-3</v>
      </c>
      <c r="S7" s="8">
        <v>0</v>
      </c>
      <c r="T7" s="8">
        <v>7.8328800000000004E-3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13.360643280000001</v>
      </c>
      <c r="D26" s="27">
        <f t="shared" si="9"/>
        <v>8.9251491600000001</v>
      </c>
      <c r="E26" s="27">
        <f t="shared" si="9"/>
        <v>8.2815328800000021</v>
      </c>
      <c r="F26" s="27">
        <f t="shared" si="9"/>
        <v>7.6287301200000019</v>
      </c>
      <c r="G26" s="27">
        <f t="shared" si="9"/>
        <v>6.3176281200000002</v>
      </c>
      <c r="H26" s="27">
        <f t="shared" si="9"/>
        <v>7.8420798000000005</v>
      </c>
      <c r="I26" s="27">
        <f t="shared" si="9"/>
        <v>10.164744359999998</v>
      </c>
      <c r="J26" s="27">
        <f t="shared" si="9"/>
        <v>2.8591221599999996</v>
      </c>
      <c r="K26" s="27">
        <f t="shared" si="9"/>
        <v>9.8455453200000012</v>
      </c>
      <c r="L26" s="27">
        <f t="shared" si="9"/>
        <v>7.15480056</v>
      </c>
      <c r="M26" s="27">
        <f t="shared" si="9"/>
        <v>4.6417032000000003</v>
      </c>
      <c r="N26" s="27">
        <f t="shared" si="9"/>
        <v>1.3148477999999999</v>
      </c>
      <c r="O26" s="27">
        <f t="shared" si="9"/>
        <v>6.5746439999999993</v>
      </c>
      <c r="P26" s="27">
        <f t="shared" si="9"/>
        <v>7.268179680000002</v>
      </c>
      <c r="Q26" s="27">
        <f t="shared" si="9"/>
        <v>4.8316888799999989</v>
      </c>
      <c r="R26" s="27">
        <f t="shared" si="9"/>
        <v>1.7246012399999997</v>
      </c>
      <c r="S26" s="27">
        <f t="shared" si="9"/>
        <v>4.1783050800000003</v>
      </c>
      <c r="T26" s="27">
        <f t="shared" si="9"/>
        <v>2.25210168</v>
      </c>
      <c r="U26" s="27">
        <f t="shared" si="9"/>
        <v>3.5175052800000004</v>
      </c>
      <c r="V26" s="27">
        <f t="shared" si="9"/>
        <v>3.7073358000000001</v>
      </c>
      <c r="W26" s="27">
        <f t="shared" si="9"/>
        <v>2.4984755999999999</v>
      </c>
      <c r="X26" s="27">
        <f t="shared" si="9"/>
        <v>3.3219867599999997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13.360643280000001</v>
      </c>
      <c r="D33" s="19">
        <f t="shared" si="11"/>
        <v>8.9251491600000001</v>
      </c>
      <c r="E33" s="19">
        <f t="shared" si="11"/>
        <v>8.2815328800000021</v>
      </c>
      <c r="F33" s="19">
        <f t="shared" si="11"/>
        <v>7.6287301200000019</v>
      </c>
      <c r="G33" s="19">
        <f t="shared" si="11"/>
        <v>6.3176281200000002</v>
      </c>
      <c r="H33" s="19">
        <f t="shared" si="11"/>
        <v>7.8420798000000005</v>
      </c>
      <c r="I33" s="19">
        <f t="shared" si="11"/>
        <v>10.164744359999998</v>
      </c>
      <c r="J33" s="19">
        <f t="shared" si="11"/>
        <v>2.8591221599999996</v>
      </c>
      <c r="K33" s="19">
        <f t="shared" si="11"/>
        <v>9.8455453200000012</v>
      </c>
      <c r="L33" s="19">
        <f t="shared" si="11"/>
        <v>7.15480056</v>
      </c>
      <c r="M33" s="19">
        <f t="shared" si="11"/>
        <v>4.6417032000000003</v>
      </c>
      <c r="N33" s="19">
        <f t="shared" si="11"/>
        <v>1.3148477999999999</v>
      </c>
      <c r="O33" s="19">
        <f t="shared" si="11"/>
        <v>6.5746439999999993</v>
      </c>
      <c r="P33" s="19">
        <f t="shared" si="11"/>
        <v>7.268179680000002</v>
      </c>
      <c r="Q33" s="19">
        <f t="shared" si="11"/>
        <v>4.8316888799999989</v>
      </c>
      <c r="R33" s="19">
        <f t="shared" si="11"/>
        <v>1.7246012399999997</v>
      </c>
      <c r="S33" s="19">
        <f t="shared" si="11"/>
        <v>4.1783050800000003</v>
      </c>
      <c r="T33" s="19">
        <f t="shared" si="11"/>
        <v>2.25210168</v>
      </c>
      <c r="U33" s="19">
        <f t="shared" si="11"/>
        <v>3.5175052800000004</v>
      </c>
      <c r="V33" s="19">
        <f t="shared" si="11"/>
        <v>3.7073358000000001</v>
      </c>
      <c r="W33" s="19">
        <f t="shared" si="11"/>
        <v>2.4984755999999999</v>
      </c>
      <c r="X33" s="19">
        <f t="shared" si="11"/>
        <v>3.3219867599999997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2.5589574000000002</v>
      </c>
      <c r="D36" s="8">
        <v>2.4310663200000002</v>
      </c>
      <c r="E36" s="8">
        <v>1.5206090400000003</v>
      </c>
      <c r="F36" s="8">
        <v>0.77075388000000011</v>
      </c>
      <c r="G36" s="8">
        <v>0.10108619999999999</v>
      </c>
      <c r="H36" s="8">
        <v>2.0471659200000003</v>
      </c>
      <c r="I36" s="8">
        <v>1.99355616</v>
      </c>
      <c r="J36" s="8">
        <v>2.7820285199999994</v>
      </c>
      <c r="K36" s="8">
        <v>4.3592004000000006</v>
      </c>
      <c r="L36" s="8">
        <v>1.1782789200000001</v>
      </c>
      <c r="M36" s="8">
        <v>0.20239956000000003</v>
      </c>
      <c r="N36" s="8">
        <v>0.30939192000000004</v>
      </c>
      <c r="O36" s="8">
        <v>3.4694146799999994</v>
      </c>
      <c r="P36" s="8">
        <v>3.9246433200000008</v>
      </c>
      <c r="Q36" s="8">
        <v>3.2879138399999994</v>
      </c>
      <c r="R36" s="8">
        <v>0.22625136000000001</v>
      </c>
      <c r="S36" s="8">
        <v>2.7761223600000005</v>
      </c>
      <c r="T36" s="8">
        <v>1.6246483200000001</v>
      </c>
      <c r="U36" s="8">
        <v>2.6243794800000004</v>
      </c>
      <c r="V36" s="8">
        <v>2.6570905200000001</v>
      </c>
      <c r="W36" s="8">
        <v>0.88660548000000017</v>
      </c>
      <c r="X36" s="8">
        <v>2.7286459199999995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0.38437739999999998</v>
      </c>
      <c r="D41" s="8">
        <v>0.2860182</v>
      </c>
      <c r="E41" s="8">
        <v>0.22234356000000002</v>
      </c>
      <c r="F41" s="8">
        <v>0.17161092000000003</v>
      </c>
      <c r="G41" s="8">
        <v>0.12398436000000002</v>
      </c>
      <c r="H41" s="8">
        <v>0.5559883200000002</v>
      </c>
      <c r="I41" s="8">
        <v>0.30517236000000009</v>
      </c>
      <c r="J41" s="8">
        <v>0</v>
      </c>
      <c r="K41" s="8">
        <v>0.31138451999999989</v>
      </c>
      <c r="L41" s="8">
        <v>1.6428574800000004</v>
      </c>
      <c r="M41" s="8">
        <v>1.98297324</v>
      </c>
      <c r="N41" s="8">
        <v>7.9463880000000015E-2</v>
      </c>
      <c r="O41" s="8">
        <v>1.954242</v>
      </c>
      <c r="P41" s="8">
        <v>1.7192152800000002</v>
      </c>
      <c r="Q41" s="8">
        <v>9.2147040000000013E-2</v>
      </c>
      <c r="R41" s="8">
        <v>0.14287968000000001</v>
      </c>
      <c r="S41" s="8">
        <v>0.19697724</v>
      </c>
      <c r="T41" s="8">
        <v>0.15582168000000002</v>
      </c>
      <c r="U41" s="8">
        <v>0.20008332000000001</v>
      </c>
      <c r="V41" s="8">
        <v>0.23502672000000002</v>
      </c>
      <c r="W41" s="8">
        <v>0.23192064000000004</v>
      </c>
      <c r="X41" s="8">
        <v>4.1414399999999983E-2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4.0339447200000009</v>
      </c>
      <c r="D43" s="8">
        <v>3.0165220800000001</v>
      </c>
      <c r="E43" s="8">
        <v>3.3470377200000003</v>
      </c>
      <c r="F43" s="8">
        <v>3.4948227600000008</v>
      </c>
      <c r="G43" s="8">
        <v>2.9010150000000001</v>
      </c>
      <c r="H43" s="8">
        <v>2.047383</v>
      </c>
      <c r="I43" s="8">
        <v>1.4826520799999998</v>
      </c>
      <c r="J43" s="8">
        <v>7.7093639999999977E-2</v>
      </c>
      <c r="K43" s="8">
        <v>2.5576948799999997</v>
      </c>
      <c r="L43" s="8">
        <v>3.37291344</v>
      </c>
      <c r="M43" s="8">
        <v>1.51146216</v>
      </c>
      <c r="N43" s="8">
        <v>0.6866402399999999</v>
      </c>
      <c r="O43" s="8">
        <v>0.93392675999999974</v>
      </c>
      <c r="P43" s="8">
        <v>1.1233263599999999</v>
      </c>
      <c r="Q43" s="8">
        <v>1.0718416799999999</v>
      </c>
      <c r="R43" s="8">
        <v>0.97234019999999977</v>
      </c>
      <c r="S43" s="8">
        <v>0.91151892000000012</v>
      </c>
      <c r="T43" s="8">
        <v>0.47163168</v>
      </c>
      <c r="U43" s="8">
        <v>0.69304248000000002</v>
      </c>
      <c r="V43" s="8">
        <v>0.81521855999999993</v>
      </c>
      <c r="W43" s="8">
        <v>1.3799494799999998</v>
      </c>
      <c r="X43" s="8">
        <v>0.55192644000000013</v>
      </c>
    </row>
    <row r="44" spans="1:24" ht="11.25" customHeight="1" x14ac:dyDescent="0.2">
      <c r="A44" s="28" t="s">
        <v>74</v>
      </c>
      <c r="B44" s="7" t="s">
        <v>75</v>
      </c>
      <c r="C44" s="8">
        <v>6.3833637599999991</v>
      </c>
      <c r="D44" s="8">
        <v>3.1915425600000007</v>
      </c>
      <c r="E44" s="8">
        <v>3.1915425600000007</v>
      </c>
      <c r="F44" s="8">
        <v>3.1915425600000007</v>
      </c>
      <c r="G44" s="8">
        <v>3.1915425600000007</v>
      </c>
      <c r="H44" s="8">
        <v>3.1915425600000007</v>
      </c>
      <c r="I44" s="8">
        <v>6.3833637599999991</v>
      </c>
      <c r="J44" s="8">
        <v>0</v>
      </c>
      <c r="K44" s="8">
        <v>2.6172655200000006</v>
      </c>
      <c r="L44" s="8">
        <v>0.96075072000000039</v>
      </c>
      <c r="M44" s="8">
        <v>0.94486824000000003</v>
      </c>
      <c r="N44" s="8">
        <v>0.23935176000000002</v>
      </c>
      <c r="O44" s="8">
        <v>0.21706056000000004</v>
      </c>
      <c r="P44" s="8">
        <v>0.50099472000000023</v>
      </c>
      <c r="Q44" s="8">
        <v>0.37978632000000001</v>
      </c>
      <c r="R44" s="8">
        <v>0.38313000000000008</v>
      </c>
      <c r="S44" s="8">
        <v>0.29368656000000004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20.65263156</v>
      </c>
      <c r="D51" s="27">
        <v>27.528561719999999</v>
      </c>
      <c r="E51" s="27">
        <v>23.59054368000001</v>
      </c>
      <c r="F51" s="27">
        <v>21.271235040000004</v>
      </c>
      <c r="G51" s="27">
        <v>18.669384360000002</v>
      </c>
      <c r="H51" s="27">
        <v>14.719248720000001</v>
      </c>
      <c r="I51" s="27">
        <v>15.888799080000002</v>
      </c>
      <c r="J51" s="27">
        <v>8.4667690799999988</v>
      </c>
      <c r="K51" s="27">
        <v>6.8052441600000009</v>
      </c>
      <c r="L51" s="27">
        <v>2.5206627600000013</v>
      </c>
      <c r="M51" s="27">
        <v>1.6906071600000001</v>
      </c>
      <c r="N51" s="27">
        <v>1.6675837200000001</v>
      </c>
      <c r="O51" s="27">
        <v>1.45391004</v>
      </c>
      <c r="P51" s="27">
        <v>1.3214242800000002</v>
      </c>
      <c r="Q51" s="27">
        <v>0.37887695999999987</v>
      </c>
      <c r="R51" s="27">
        <v>0.13591908000000003</v>
      </c>
      <c r="S51" s="27">
        <v>0.21387564000000001</v>
      </c>
      <c r="T51" s="27">
        <v>0.58830948000000005</v>
      </c>
      <c r="U51" s="27">
        <v>0.47097072000000012</v>
      </c>
      <c r="V51" s="27">
        <v>0.47521188000000014</v>
      </c>
      <c r="W51" s="27">
        <v>0.48349224000000007</v>
      </c>
      <c r="X51" s="27">
        <v>2.928621960000001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288.24923448000004</v>
      </c>
      <c r="D2" s="21">
        <f t="shared" ref="D2:X2" si="0">SUM(D3,D17,D22,D25,D26,D51,D52)</f>
        <v>272.91606263999995</v>
      </c>
      <c r="E2" s="21">
        <f t="shared" si="0"/>
        <v>256.08425616</v>
      </c>
      <c r="F2" s="21">
        <f t="shared" si="0"/>
        <v>253.27215396000003</v>
      </c>
      <c r="G2" s="21">
        <f t="shared" si="0"/>
        <v>237.69089244000003</v>
      </c>
      <c r="H2" s="21">
        <f t="shared" si="0"/>
        <v>244.14161688000002</v>
      </c>
      <c r="I2" s="21">
        <f t="shared" si="0"/>
        <v>216.63087948000003</v>
      </c>
      <c r="J2" s="21">
        <f t="shared" si="0"/>
        <v>348.43474007999998</v>
      </c>
      <c r="K2" s="21">
        <f t="shared" si="0"/>
        <v>341.16185988000007</v>
      </c>
      <c r="L2" s="21">
        <f t="shared" si="0"/>
        <v>70.521000119999997</v>
      </c>
      <c r="M2" s="21">
        <f t="shared" si="0"/>
        <v>73.980756360000015</v>
      </c>
      <c r="N2" s="21">
        <f t="shared" si="0"/>
        <v>75.780306719999999</v>
      </c>
      <c r="O2" s="21">
        <f t="shared" si="0"/>
        <v>69.678029519999996</v>
      </c>
      <c r="P2" s="21">
        <f t="shared" si="0"/>
        <v>71.021125800000007</v>
      </c>
      <c r="Q2" s="21">
        <f t="shared" si="0"/>
        <v>77.875477200000006</v>
      </c>
      <c r="R2" s="21">
        <f t="shared" si="0"/>
        <v>73.848795480000007</v>
      </c>
      <c r="S2" s="21">
        <f t="shared" si="0"/>
        <v>71.213854319999996</v>
      </c>
      <c r="T2" s="21">
        <f t="shared" si="0"/>
        <v>75.792276360000017</v>
      </c>
      <c r="U2" s="21">
        <f t="shared" si="0"/>
        <v>79.195676399999996</v>
      </c>
      <c r="V2" s="21">
        <f t="shared" si="0"/>
        <v>76.663869120000015</v>
      </c>
      <c r="W2" s="21">
        <f t="shared" si="0"/>
        <v>88.354525319999993</v>
      </c>
      <c r="X2" s="21">
        <f t="shared" si="0"/>
        <v>96.806678760000011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16.633631520000002</v>
      </c>
      <c r="D3" s="24">
        <f t="shared" si="1"/>
        <v>28.624408560000003</v>
      </c>
      <c r="E3" s="24">
        <f t="shared" si="1"/>
        <v>18.036057599999999</v>
      </c>
      <c r="F3" s="24">
        <f t="shared" si="1"/>
        <v>17.87531328</v>
      </c>
      <c r="G3" s="24">
        <f t="shared" si="1"/>
        <v>0</v>
      </c>
      <c r="H3" s="24">
        <f t="shared" si="1"/>
        <v>3.3630300000000002</v>
      </c>
      <c r="I3" s="24">
        <f t="shared" si="1"/>
        <v>0</v>
      </c>
      <c r="J3" s="24">
        <f t="shared" si="1"/>
        <v>0.26325288000000002</v>
      </c>
      <c r="K3" s="24">
        <f t="shared" si="1"/>
        <v>0.91917143999999984</v>
      </c>
      <c r="L3" s="24">
        <f t="shared" si="1"/>
        <v>1.9565172000000002</v>
      </c>
      <c r="M3" s="24">
        <f t="shared" si="1"/>
        <v>1.3642833599999999</v>
      </c>
      <c r="N3" s="24">
        <f t="shared" si="1"/>
        <v>1.6486509600000001</v>
      </c>
      <c r="O3" s="24">
        <f t="shared" si="1"/>
        <v>0.876942</v>
      </c>
      <c r="P3" s="24">
        <f t="shared" si="1"/>
        <v>8.9567280000000027E-2</v>
      </c>
      <c r="Q3" s="24">
        <f t="shared" si="1"/>
        <v>0</v>
      </c>
      <c r="R3" s="24">
        <f t="shared" si="1"/>
        <v>3.9504960000000006E-2</v>
      </c>
      <c r="S3" s="24">
        <f t="shared" si="1"/>
        <v>0</v>
      </c>
      <c r="T3" s="24">
        <f t="shared" si="1"/>
        <v>8.9567280000000027E-2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16.633631520000002</v>
      </c>
      <c r="D4" s="19">
        <f t="shared" si="3"/>
        <v>28.624408560000003</v>
      </c>
      <c r="E4" s="19">
        <f t="shared" si="3"/>
        <v>18.036057599999999</v>
      </c>
      <c r="F4" s="19">
        <f t="shared" si="3"/>
        <v>17.87531328</v>
      </c>
      <c r="G4" s="19">
        <f t="shared" si="3"/>
        <v>0</v>
      </c>
      <c r="H4" s="19">
        <f t="shared" si="3"/>
        <v>3.3630300000000002</v>
      </c>
      <c r="I4" s="19">
        <f t="shared" si="3"/>
        <v>0</v>
      </c>
      <c r="J4" s="19">
        <f t="shared" si="3"/>
        <v>0.26325288000000002</v>
      </c>
      <c r="K4" s="19">
        <f t="shared" si="3"/>
        <v>0.91917143999999984</v>
      </c>
      <c r="L4" s="19">
        <f t="shared" si="3"/>
        <v>1.9565172000000002</v>
      </c>
      <c r="M4" s="19">
        <f t="shared" si="3"/>
        <v>1.3642833599999999</v>
      </c>
      <c r="N4" s="19">
        <f t="shared" si="3"/>
        <v>1.6486509600000001</v>
      </c>
      <c r="O4" s="19">
        <f t="shared" si="3"/>
        <v>0.876942</v>
      </c>
      <c r="P4" s="19">
        <f t="shared" si="3"/>
        <v>8.9567280000000027E-2</v>
      </c>
      <c r="Q4" s="19">
        <f t="shared" si="3"/>
        <v>0</v>
      </c>
      <c r="R4" s="19">
        <f t="shared" si="3"/>
        <v>3.9504960000000006E-2</v>
      </c>
      <c r="S4" s="19">
        <f t="shared" si="3"/>
        <v>0</v>
      </c>
      <c r="T4" s="19">
        <f t="shared" si="3"/>
        <v>8.9567280000000027E-2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16.633631520000002</v>
      </c>
      <c r="D7" s="8">
        <v>28.624408560000003</v>
      </c>
      <c r="E7" s="8">
        <v>18.036057599999999</v>
      </c>
      <c r="F7" s="8">
        <v>17.87531328</v>
      </c>
      <c r="G7" s="8">
        <v>0</v>
      </c>
      <c r="H7" s="8">
        <v>3.3630300000000002</v>
      </c>
      <c r="I7" s="8">
        <v>0</v>
      </c>
      <c r="J7" s="8">
        <v>0.26325288000000002</v>
      </c>
      <c r="K7" s="8">
        <v>0.91917143999999984</v>
      </c>
      <c r="L7" s="8">
        <v>1.9565172000000002</v>
      </c>
      <c r="M7" s="8">
        <v>1.3642833599999999</v>
      </c>
      <c r="N7" s="8">
        <v>1.6486509600000001</v>
      </c>
      <c r="O7" s="8">
        <v>0.876942</v>
      </c>
      <c r="P7" s="8">
        <v>8.9567280000000027E-2</v>
      </c>
      <c r="Q7" s="8">
        <v>0</v>
      </c>
      <c r="R7" s="8">
        <v>3.9504960000000006E-2</v>
      </c>
      <c r="S7" s="8">
        <v>0</v>
      </c>
      <c r="T7" s="8">
        <v>8.9567280000000027E-2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148.85037972000001</v>
      </c>
      <c r="D26" s="27">
        <f t="shared" si="9"/>
        <v>129.38671403999999</v>
      </c>
      <c r="E26" s="27">
        <f t="shared" si="9"/>
        <v>135.21057048</v>
      </c>
      <c r="F26" s="27">
        <f t="shared" si="9"/>
        <v>137.65890456</v>
      </c>
      <c r="G26" s="27">
        <f t="shared" si="9"/>
        <v>146.12828724000002</v>
      </c>
      <c r="H26" s="27">
        <f t="shared" si="9"/>
        <v>134.07907968000001</v>
      </c>
      <c r="I26" s="27">
        <f t="shared" si="9"/>
        <v>126.67587587999999</v>
      </c>
      <c r="J26" s="27">
        <f t="shared" si="9"/>
        <v>94.304333880000001</v>
      </c>
      <c r="K26" s="27">
        <f t="shared" si="9"/>
        <v>73.081720080000011</v>
      </c>
      <c r="L26" s="27">
        <f t="shared" si="9"/>
        <v>23.891334839999999</v>
      </c>
      <c r="M26" s="27">
        <f t="shared" si="9"/>
        <v>21.655300319999998</v>
      </c>
      <c r="N26" s="27">
        <f t="shared" si="9"/>
        <v>17.20963368</v>
      </c>
      <c r="O26" s="27">
        <f t="shared" si="9"/>
        <v>17.558786519999998</v>
      </c>
      <c r="P26" s="27">
        <f t="shared" si="9"/>
        <v>23.375633400000005</v>
      </c>
      <c r="Q26" s="27">
        <f t="shared" si="9"/>
        <v>21.925690560000007</v>
      </c>
      <c r="R26" s="27">
        <f t="shared" si="9"/>
        <v>18.853954920000003</v>
      </c>
      <c r="S26" s="27">
        <f t="shared" si="9"/>
        <v>19.520172719999998</v>
      </c>
      <c r="T26" s="27">
        <f t="shared" si="9"/>
        <v>18.386663039999998</v>
      </c>
      <c r="U26" s="27">
        <f t="shared" si="9"/>
        <v>19.001094479999999</v>
      </c>
      <c r="V26" s="27">
        <f t="shared" si="9"/>
        <v>15.932477519999999</v>
      </c>
      <c r="W26" s="27">
        <f t="shared" si="9"/>
        <v>26.56284372</v>
      </c>
      <c r="X26" s="27">
        <f t="shared" si="9"/>
        <v>15.63693516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148.85037972000001</v>
      </c>
      <c r="D33" s="19">
        <f t="shared" si="11"/>
        <v>129.38671403999999</v>
      </c>
      <c r="E33" s="19">
        <f t="shared" si="11"/>
        <v>135.21057048</v>
      </c>
      <c r="F33" s="19">
        <f t="shared" si="11"/>
        <v>137.65890456</v>
      </c>
      <c r="G33" s="19">
        <f t="shared" si="11"/>
        <v>146.12828724000002</v>
      </c>
      <c r="H33" s="19">
        <f t="shared" si="11"/>
        <v>134.07907968000001</v>
      </c>
      <c r="I33" s="19">
        <f t="shared" si="11"/>
        <v>126.67587587999999</v>
      </c>
      <c r="J33" s="19">
        <f t="shared" si="11"/>
        <v>94.304333880000001</v>
      </c>
      <c r="K33" s="19">
        <f t="shared" si="11"/>
        <v>73.081720080000011</v>
      </c>
      <c r="L33" s="19">
        <f t="shared" si="11"/>
        <v>23.891334839999999</v>
      </c>
      <c r="M33" s="19">
        <f t="shared" si="11"/>
        <v>21.655300319999998</v>
      </c>
      <c r="N33" s="19">
        <f t="shared" si="11"/>
        <v>17.20963368</v>
      </c>
      <c r="O33" s="19">
        <f t="shared" si="11"/>
        <v>17.558786519999998</v>
      </c>
      <c r="P33" s="19">
        <f t="shared" si="11"/>
        <v>23.375633400000005</v>
      </c>
      <c r="Q33" s="19">
        <f t="shared" si="11"/>
        <v>21.925690560000007</v>
      </c>
      <c r="R33" s="19">
        <f t="shared" si="11"/>
        <v>18.853954920000003</v>
      </c>
      <c r="S33" s="19">
        <f t="shared" si="11"/>
        <v>19.520172719999998</v>
      </c>
      <c r="T33" s="19">
        <f t="shared" si="11"/>
        <v>18.386663039999998</v>
      </c>
      <c r="U33" s="19">
        <f t="shared" si="11"/>
        <v>19.001094479999999</v>
      </c>
      <c r="V33" s="19">
        <f t="shared" si="11"/>
        <v>15.932477519999999</v>
      </c>
      <c r="W33" s="19">
        <f t="shared" si="11"/>
        <v>26.56284372</v>
      </c>
      <c r="X33" s="19">
        <f t="shared" si="11"/>
        <v>15.63693516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20.302197840000002</v>
      </c>
      <c r="D36" s="8">
        <v>6.5760548400000021</v>
      </c>
      <c r="E36" s="8">
        <v>34.921079640000016</v>
      </c>
      <c r="F36" s="8">
        <v>61.040390760000001</v>
      </c>
      <c r="G36" s="8">
        <v>92.637665280000022</v>
      </c>
      <c r="H36" s="8">
        <v>63.367190640000011</v>
      </c>
      <c r="I36" s="8">
        <v>62.57871827999999</v>
      </c>
      <c r="J36" s="8">
        <v>64.908471239999997</v>
      </c>
      <c r="K36" s="8">
        <v>58.308791760000005</v>
      </c>
      <c r="L36" s="8">
        <v>8.3374534800000024</v>
      </c>
      <c r="M36" s="8">
        <v>9.4026067200000014</v>
      </c>
      <c r="N36" s="8">
        <v>8.9146670399999994</v>
      </c>
      <c r="O36" s="8">
        <v>9.1497776399999999</v>
      </c>
      <c r="P36" s="8">
        <v>12.985374240000002</v>
      </c>
      <c r="Q36" s="8">
        <v>11.643312960000003</v>
      </c>
      <c r="R36" s="8">
        <v>9.2806217999999987</v>
      </c>
      <c r="S36" s="8">
        <v>10.563167159999999</v>
      </c>
      <c r="T36" s="8">
        <v>10.164501360000001</v>
      </c>
      <c r="U36" s="8">
        <v>10.381666319999999</v>
      </c>
      <c r="V36" s="8">
        <v>9.1350122399999982</v>
      </c>
      <c r="W36" s="8">
        <v>12.94652988</v>
      </c>
      <c r="X36" s="8">
        <v>11.678977080000001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2.1196407600000002</v>
      </c>
      <c r="D41" s="8">
        <v>2.1988458</v>
      </c>
      <c r="E41" s="8">
        <v>2.1799504800000005</v>
      </c>
      <c r="F41" s="8">
        <v>2.2244709600000001</v>
      </c>
      <c r="G41" s="8">
        <v>2.1830565599999998</v>
      </c>
      <c r="H41" s="8">
        <v>20.559661200000004</v>
      </c>
      <c r="I41" s="8">
        <v>6.371346599999999</v>
      </c>
      <c r="J41" s="8">
        <v>1.8175744800000002</v>
      </c>
      <c r="K41" s="8">
        <v>0.60697980000000018</v>
      </c>
      <c r="L41" s="8">
        <v>2.1354299999999999</v>
      </c>
      <c r="M41" s="8">
        <v>1.4205139200000003</v>
      </c>
      <c r="N41" s="8">
        <v>0.63545220000000002</v>
      </c>
      <c r="O41" s="8">
        <v>1.1916993599999999</v>
      </c>
      <c r="P41" s="8">
        <v>1.5442394400000001</v>
      </c>
      <c r="Q41" s="8">
        <v>0.99782820000000005</v>
      </c>
      <c r="R41" s="8">
        <v>0.98514504000000003</v>
      </c>
      <c r="S41" s="8">
        <v>2.7646700399999999</v>
      </c>
      <c r="T41" s="8">
        <v>1.5664996799999999</v>
      </c>
      <c r="U41" s="8">
        <v>0.99782820000000005</v>
      </c>
      <c r="V41" s="8">
        <v>1.5729706800000003</v>
      </c>
      <c r="W41" s="8">
        <v>2.58658812</v>
      </c>
      <c r="X41" s="8">
        <v>1.1756512799999999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94.512000960000009</v>
      </c>
      <c r="D43" s="8">
        <v>91.886815799999994</v>
      </c>
      <c r="E43" s="8">
        <v>69.384542759999988</v>
      </c>
      <c r="F43" s="8">
        <v>45.669045239999988</v>
      </c>
      <c r="G43" s="8">
        <v>22.5825678</v>
      </c>
      <c r="H43" s="8">
        <v>21.427230239999997</v>
      </c>
      <c r="I43" s="8">
        <v>29.000813399999998</v>
      </c>
      <c r="J43" s="8">
        <v>13.89232728</v>
      </c>
      <c r="K43" s="8">
        <v>9.0434307599999997</v>
      </c>
      <c r="L43" s="8">
        <v>10.70561232</v>
      </c>
      <c r="M43" s="8">
        <v>8.1639230399999985</v>
      </c>
      <c r="N43" s="8">
        <v>6.9829765199999994</v>
      </c>
      <c r="O43" s="8">
        <v>6.6076452000000003</v>
      </c>
      <c r="P43" s="8">
        <v>7.4322003600000004</v>
      </c>
      <c r="Q43" s="8">
        <v>8.21540772</v>
      </c>
      <c r="R43" s="8">
        <v>7.5092940000000015</v>
      </c>
      <c r="S43" s="8">
        <v>5.3656106399999999</v>
      </c>
      <c r="T43" s="8">
        <v>6.6556619999999986</v>
      </c>
      <c r="U43" s="8">
        <v>7.6215999600000002</v>
      </c>
      <c r="V43" s="8">
        <v>5.2244946000000008</v>
      </c>
      <c r="W43" s="8">
        <v>11.02972572</v>
      </c>
      <c r="X43" s="8">
        <v>2.7823067999999997</v>
      </c>
    </row>
    <row r="44" spans="1:24" ht="11.25" customHeight="1" x14ac:dyDescent="0.2">
      <c r="A44" s="28" t="s">
        <v>74</v>
      </c>
      <c r="B44" s="7" t="s">
        <v>75</v>
      </c>
      <c r="C44" s="8">
        <v>31.916540160000004</v>
      </c>
      <c r="D44" s="8">
        <v>28.724997600000005</v>
      </c>
      <c r="E44" s="8">
        <v>28.724997600000005</v>
      </c>
      <c r="F44" s="8">
        <v>28.724997600000005</v>
      </c>
      <c r="G44" s="8">
        <v>28.724997600000005</v>
      </c>
      <c r="H44" s="8">
        <v>28.724997600000005</v>
      </c>
      <c r="I44" s="8">
        <v>28.724997600000005</v>
      </c>
      <c r="J44" s="8">
        <v>13.68596088</v>
      </c>
      <c r="K44" s="8">
        <v>5.1225177600000018</v>
      </c>
      <c r="L44" s="8">
        <v>2.7128390400000004</v>
      </c>
      <c r="M44" s="8">
        <v>2.6682566400000005</v>
      </c>
      <c r="N44" s="8">
        <v>0.6765379199999999</v>
      </c>
      <c r="O44" s="8">
        <v>0.60966432000000015</v>
      </c>
      <c r="P44" s="8">
        <v>1.4138193600000004</v>
      </c>
      <c r="Q44" s="8">
        <v>1.0691416800000002</v>
      </c>
      <c r="R44" s="8">
        <v>1.07889408</v>
      </c>
      <c r="S44" s="8">
        <v>0.82672488000000033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122.76522324000001</v>
      </c>
      <c r="D51" s="27">
        <v>114.90494003999999</v>
      </c>
      <c r="E51" s="27">
        <v>102.83762808</v>
      </c>
      <c r="F51" s="27">
        <v>97.737936120000015</v>
      </c>
      <c r="G51" s="27">
        <v>91.562605200000007</v>
      </c>
      <c r="H51" s="27">
        <v>106.69950720000001</v>
      </c>
      <c r="I51" s="27">
        <v>89.955003600000026</v>
      </c>
      <c r="J51" s="27">
        <v>253.86715331999997</v>
      </c>
      <c r="K51" s="27">
        <v>267.16096836000003</v>
      </c>
      <c r="L51" s="27">
        <v>44.673148079999997</v>
      </c>
      <c r="M51" s="27">
        <v>50.961172680000018</v>
      </c>
      <c r="N51" s="27">
        <v>56.922022080000005</v>
      </c>
      <c r="O51" s="27">
        <v>51.242300999999991</v>
      </c>
      <c r="P51" s="27">
        <v>47.555925120000005</v>
      </c>
      <c r="Q51" s="27">
        <v>55.949786639999992</v>
      </c>
      <c r="R51" s="27">
        <v>54.955335600000005</v>
      </c>
      <c r="S51" s="27">
        <v>51.693681600000005</v>
      </c>
      <c r="T51" s="27">
        <v>57.31604604000001</v>
      </c>
      <c r="U51" s="27">
        <v>60.194581920000005</v>
      </c>
      <c r="V51" s="27">
        <v>60.731391600000009</v>
      </c>
      <c r="W51" s="27">
        <v>61.79168159999999</v>
      </c>
      <c r="X51" s="27">
        <v>81.169743600000004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128.97063288000004</v>
      </c>
      <c r="D2" s="21">
        <f t="shared" ref="D2:X2" si="0">SUM(D3,D17,D22,D25,D26,D51,D52)</f>
        <v>126.32450148000001</v>
      </c>
      <c r="E2" s="21">
        <f t="shared" si="0"/>
        <v>94.377143160000003</v>
      </c>
      <c r="F2" s="21">
        <f t="shared" si="0"/>
        <v>88.882457400000007</v>
      </c>
      <c r="G2" s="21">
        <f t="shared" si="0"/>
        <v>68.121295919999994</v>
      </c>
      <c r="H2" s="21">
        <f t="shared" si="0"/>
        <v>64.277791919999999</v>
      </c>
      <c r="I2" s="21">
        <f t="shared" si="0"/>
        <v>30.018059640000001</v>
      </c>
      <c r="J2" s="21">
        <f t="shared" si="0"/>
        <v>7.8314292000000014</v>
      </c>
      <c r="K2" s="21">
        <f t="shared" si="0"/>
        <v>11.80019016</v>
      </c>
      <c r="L2" s="21">
        <f t="shared" si="0"/>
        <v>23.113129320000002</v>
      </c>
      <c r="M2" s="21">
        <f t="shared" si="0"/>
        <v>25.61439816</v>
      </c>
      <c r="N2" s="21">
        <f t="shared" si="0"/>
        <v>16.808521680000002</v>
      </c>
      <c r="O2" s="21">
        <f t="shared" si="0"/>
        <v>13.11715656</v>
      </c>
      <c r="P2" s="21">
        <f t="shared" si="0"/>
        <v>14.712139799999999</v>
      </c>
      <c r="Q2" s="21">
        <f t="shared" si="0"/>
        <v>43.589331720000004</v>
      </c>
      <c r="R2" s="21">
        <f t="shared" si="0"/>
        <v>39.795485039999996</v>
      </c>
      <c r="S2" s="21">
        <f t="shared" si="0"/>
        <v>51.27073776000001</v>
      </c>
      <c r="T2" s="21">
        <f t="shared" si="0"/>
        <v>54.724869720000001</v>
      </c>
      <c r="U2" s="21">
        <f t="shared" si="0"/>
        <v>16.596995040000003</v>
      </c>
      <c r="V2" s="21">
        <f t="shared" si="0"/>
        <v>19.375248600000003</v>
      </c>
      <c r="W2" s="21">
        <f t="shared" si="0"/>
        <v>18.055984680000002</v>
      </c>
      <c r="X2" s="21">
        <f t="shared" si="0"/>
        <v>43.464331800000004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39.812485680000016</v>
      </c>
      <c r="D3" s="24">
        <f t="shared" si="1"/>
        <v>32.857569359999999</v>
      </c>
      <c r="E3" s="24">
        <f t="shared" si="1"/>
        <v>26.813310480000002</v>
      </c>
      <c r="F3" s="24">
        <f t="shared" si="1"/>
        <v>44.738686080000008</v>
      </c>
      <c r="G3" s="24">
        <f t="shared" si="1"/>
        <v>44.603143199999998</v>
      </c>
      <c r="H3" s="24">
        <f t="shared" si="1"/>
        <v>36.094592160000005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1.0005652800000002</v>
      </c>
      <c r="M3" s="24">
        <f t="shared" si="1"/>
        <v>0.65557800000000011</v>
      </c>
      <c r="N3" s="24">
        <f t="shared" si="1"/>
        <v>0.28981656</v>
      </c>
      <c r="O3" s="24">
        <f t="shared" si="1"/>
        <v>0.24213815999999999</v>
      </c>
      <c r="P3" s="24">
        <f t="shared" si="1"/>
        <v>5.5170719999999993E-2</v>
      </c>
      <c r="Q3" s="24">
        <f t="shared" si="1"/>
        <v>0</v>
      </c>
      <c r="R3" s="24">
        <f t="shared" si="1"/>
        <v>1.3281840000000001E-2</v>
      </c>
      <c r="S3" s="24">
        <f t="shared" si="1"/>
        <v>0</v>
      </c>
      <c r="T3" s="24">
        <f t="shared" si="1"/>
        <v>1.3281840000000001E-2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39.812485680000016</v>
      </c>
      <c r="D4" s="19">
        <f t="shared" si="3"/>
        <v>32.857569359999999</v>
      </c>
      <c r="E4" s="19">
        <f t="shared" si="3"/>
        <v>26.813310480000002</v>
      </c>
      <c r="F4" s="19">
        <f t="shared" si="3"/>
        <v>44.738686080000008</v>
      </c>
      <c r="G4" s="19">
        <f t="shared" si="3"/>
        <v>44.603143199999998</v>
      </c>
      <c r="H4" s="19">
        <f t="shared" si="3"/>
        <v>36.094592160000005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1.0005652800000002</v>
      </c>
      <c r="M4" s="19">
        <f t="shared" si="3"/>
        <v>0.65557800000000011</v>
      </c>
      <c r="N4" s="19">
        <f t="shared" si="3"/>
        <v>0.28981656</v>
      </c>
      <c r="O4" s="19">
        <f t="shared" si="3"/>
        <v>0.24213815999999999</v>
      </c>
      <c r="P4" s="19">
        <f t="shared" si="3"/>
        <v>5.5170719999999993E-2</v>
      </c>
      <c r="Q4" s="19">
        <f t="shared" si="3"/>
        <v>0</v>
      </c>
      <c r="R4" s="19">
        <f t="shared" si="3"/>
        <v>1.3281840000000001E-2</v>
      </c>
      <c r="S4" s="19">
        <f t="shared" si="3"/>
        <v>0</v>
      </c>
      <c r="T4" s="19">
        <f t="shared" si="3"/>
        <v>1.3281840000000001E-2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39.812485680000016</v>
      </c>
      <c r="D7" s="8">
        <v>32.857569359999999</v>
      </c>
      <c r="E7" s="8">
        <v>26.813310480000002</v>
      </c>
      <c r="F7" s="8">
        <v>44.738686080000008</v>
      </c>
      <c r="G7" s="8">
        <v>44.603143199999998</v>
      </c>
      <c r="H7" s="8">
        <v>36.094592160000005</v>
      </c>
      <c r="I7" s="8">
        <v>0</v>
      </c>
      <c r="J7" s="8">
        <v>0</v>
      </c>
      <c r="K7" s="8">
        <v>0</v>
      </c>
      <c r="L7" s="8">
        <v>1.0005652800000002</v>
      </c>
      <c r="M7" s="8">
        <v>0.65557800000000011</v>
      </c>
      <c r="N7" s="8">
        <v>0.28981656</v>
      </c>
      <c r="O7" s="8">
        <v>0.24213815999999999</v>
      </c>
      <c r="P7" s="8">
        <v>5.5170719999999993E-2</v>
      </c>
      <c r="Q7" s="8">
        <v>0</v>
      </c>
      <c r="R7" s="8">
        <v>1.3281840000000001E-2</v>
      </c>
      <c r="S7" s="8">
        <v>0</v>
      </c>
      <c r="T7" s="8">
        <v>1.3281840000000001E-2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83.494582920000013</v>
      </c>
      <c r="D26" s="27">
        <f t="shared" si="9"/>
        <v>88.804685520000007</v>
      </c>
      <c r="E26" s="27">
        <f t="shared" si="9"/>
        <v>63.524026800000001</v>
      </c>
      <c r="F26" s="27">
        <f t="shared" si="9"/>
        <v>40.449922920000006</v>
      </c>
      <c r="G26" s="27">
        <f t="shared" si="9"/>
        <v>20.217116520000001</v>
      </c>
      <c r="H26" s="27">
        <f t="shared" si="9"/>
        <v>25.03221984</v>
      </c>
      <c r="I26" s="27">
        <f t="shared" si="9"/>
        <v>29.436212879999999</v>
      </c>
      <c r="J26" s="27">
        <f t="shared" si="9"/>
        <v>7.3148155200000016</v>
      </c>
      <c r="K26" s="27">
        <f t="shared" si="9"/>
        <v>9.507136319999999</v>
      </c>
      <c r="L26" s="27">
        <f t="shared" si="9"/>
        <v>19.092454200000002</v>
      </c>
      <c r="M26" s="27">
        <f t="shared" si="9"/>
        <v>22.728575880000001</v>
      </c>
      <c r="N26" s="27">
        <f t="shared" si="9"/>
        <v>13.380448680000002</v>
      </c>
      <c r="O26" s="27">
        <f t="shared" si="9"/>
        <v>8.9058985199999992</v>
      </c>
      <c r="P26" s="27">
        <f t="shared" si="9"/>
        <v>11.233747080000001</v>
      </c>
      <c r="Q26" s="27">
        <f t="shared" si="9"/>
        <v>15.784892640000002</v>
      </c>
      <c r="R26" s="27">
        <f t="shared" si="9"/>
        <v>11.3432058</v>
      </c>
      <c r="S26" s="27">
        <f t="shared" si="9"/>
        <v>13.20248952</v>
      </c>
      <c r="T26" s="27">
        <f t="shared" si="9"/>
        <v>11.606255280000001</v>
      </c>
      <c r="U26" s="27">
        <f t="shared" si="9"/>
        <v>12.205778760000001</v>
      </c>
      <c r="V26" s="27">
        <f t="shared" si="9"/>
        <v>14.944650120000002</v>
      </c>
      <c r="W26" s="27">
        <f t="shared" si="9"/>
        <v>13.548237480000001</v>
      </c>
      <c r="X26" s="27">
        <f t="shared" si="9"/>
        <v>15.177410280000002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83.494582920000013</v>
      </c>
      <c r="D33" s="19">
        <f t="shared" si="11"/>
        <v>88.804685520000007</v>
      </c>
      <c r="E33" s="19">
        <f t="shared" si="11"/>
        <v>63.524026800000001</v>
      </c>
      <c r="F33" s="19">
        <f t="shared" si="11"/>
        <v>40.449922920000006</v>
      </c>
      <c r="G33" s="19">
        <f t="shared" si="11"/>
        <v>20.217116520000001</v>
      </c>
      <c r="H33" s="19">
        <f t="shared" si="11"/>
        <v>25.03221984</v>
      </c>
      <c r="I33" s="19">
        <f t="shared" si="11"/>
        <v>29.436212879999999</v>
      </c>
      <c r="J33" s="19">
        <f t="shared" si="11"/>
        <v>7.3148155200000016</v>
      </c>
      <c r="K33" s="19">
        <f t="shared" si="11"/>
        <v>9.507136319999999</v>
      </c>
      <c r="L33" s="19">
        <f t="shared" si="11"/>
        <v>19.092454200000002</v>
      </c>
      <c r="M33" s="19">
        <f t="shared" si="11"/>
        <v>22.728575880000001</v>
      </c>
      <c r="N33" s="19">
        <f t="shared" si="11"/>
        <v>13.380448680000002</v>
      </c>
      <c r="O33" s="19">
        <f t="shared" si="11"/>
        <v>8.9058985199999992</v>
      </c>
      <c r="P33" s="19">
        <f t="shared" si="11"/>
        <v>11.233747080000001</v>
      </c>
      <c r="Q33" s="19">
        <f t="shared" si="11"/>
        <v>15.784892640000002</v>
      </c>
      <c r="R33" s="19">
        <f t="shared" si="11"/>
        <v>11.3432058</v>
      </c>
      <c r="S33" s="19">
        <f t="shared" si="11"/>
        <v>13.20248952</v>
      </c>
      <c r="T33" s="19">
        <f t="shared" si="11"/>
        <v>11.606255280000001</v>
      </c>
      <c r="U33" s="19">
        <f t="shared" si="11"/>
        <v>12.205778760000001</v>
      </c>
      <c r="V33" s="19">
        <f t="shared" si="11"/>
        <v>14.944650120000002</v>
      </c>
      <c r="W33" s="19">
        <f t="shared" si="11"/>
        <v>13.548237480000001</v>
      </c>
      <c r="X33" s="19">
        <f t="shared" si="11"/>
        <v>15.177410280000002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28.88066808000001</v>
      </c>
      <c r="D36" s="8">
        <v>37.545459120000004</v>
      </c>
      <c r="E36" s="8">
        <v>23.828175360000003</v>
      </c>
      <c r="F36" s="8">
        <v>12.598520760000003</v>
      </c>
      <c r="G36" s="8">
        <v>2.5946215200000005</v>
      </c>
      <c r="H36" s="8">
        <v>7.8672322800000014</v>
      </c>
      <c r="I36" s="8">
        <v>0.89569188</v>
      </c>
      <c r="J36" s="8">
        <v>0.85094136000000009</v>
      </c>
      <c r="K36" s="8">
        <v>1.1694196799999999</v>
      </c>
      <c r="L36" s="8">
        <v>11.708735040000001</v>
      </c>
      <c r="M36" s="8">
        <v>17.403863400000002</v>
      </c>
      <c r="N36" s="8">
        <v>11.342780280000001</v>
      </c>
      <c r="O36" s="8">
        <v>7.0221970799999998</v>
      </c>
      <c r="P36" s="8">
        <v>7.6530204000000017</v>
      </c>
      <c r="Q36" s="8">
        <v>12.5062938</v>
      </c>
      <c r="R36" s="8">
        <v>8.4744309600000012</v>
      </c>
      <c r="S36" s="8">
        <v>10.777379040000001</v>
      </c>
      <c r="T36" s="8">
        <v>10.577932560000001</v>
      </c>
      <c r="U36" s="8">
        <v>11.11062276</v>
      </c>
      <c r="V36" s="8">
        <v>14.431474800000002</v>
      </c>
      <c r="W36" s="8">
        <v>11.315975400000001</v>
      </c>
      <c r="X36" s="8">
        <v>14.110043400000002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2.22110604</v>
      </c>
      <c r="D41" s="8">
        <v>2.6629459200000003</v>
      </c>
      <c r="E41" s="8">
        <v>1.8970383600000003</v>
      </c>
      <c r="F41" s="8">
        <v>1.2934234799999997</v>
      </c>
      <c r="G41" s="8">
        <v>0.72449316000000008</v>
      </c>
      <c r="H41" s="8">
        <v>1.2393259200000002</v>
      </c>
      <c r="I41" s="8">
        <v>0.77859072000000007</v>
      </c>
      <c r="J41" s="8">
        <v>0.48946643999999995</v>
      </c>
      <c r="K41" s="8">
        <v>0.5117266800000001</v>
      </c>
      <c r="L41" s="8">
        <v>0.45115812000000016</v>
      </c>
      <c r="M41" s="8">
        <v>0.37169424000000006</v>
      </c>
      <c r="N41" s="8">
        <v>0.10483020000000003</v>
      </c>
      <c r="O41" s="8">
        <v>0.14287968000000001</v>
      </c>
      <c r="P41" s="8">
        <v>0.22234356000000002</v>
      </c>
      <c r="Q41" s="8">
        <v>0.22234356000000002</v>
      </c>
      <c r="R41" s="8">
        <v>0.13356144000000003</v>
      </c>
      <c r="S41" s="8">
        <v>8.5676039999999995E-2</v>
      </c>
      <c r="T41" s="8">
        <v>0.18429408000000003</v>
      </c>
      <c r="U41" s="8">
        <v>0.23192064000000004</v>
      </c>
      <c r="V41" s="8">
        <v>2.8472400000000002E-2</v>
      </c>
      <c r="W41" s="8">
        <v>0.47031227999999992</v>
      </c>
      <c r="X41" s="8">
        <v>0.1462446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17.284447439999997</v>
      </c>
      <c r="D43" s="8">
        <v>13.487919119999999</v>
      </c>
      <c r="E43" s="8">
        <v>12.265358039999997</v>
      </c>
      <c r="F43" s="8">
        <v>10.5997086</v>
      </c>
      <c r="G43" s="8">
        <v>7.3230955200000007</v>
      </c>
      <c r="H43" s="8">
        <v>6.3507553199999984</v>
      </c>
      <c r="I43" s="8">
        <v>5.4202964399999987</v>
      </c>
      <c r="J43" s="8">
        <v>2.2880005200000002</v>
      </c>
      <c r="K43" s="8">
        <v>3.5076272400000001</v>
      </c>
      <c r="L43" s="8">
        <v>2.9845108800000002</v>
      </c>
      <c r="M43" s="8">
        <v>1.0718416799999999</v>
      </c>
      <c r="N43" s="8">
        <v>0.94673124000000008</v>
      </c>
      <c r="O43" s="8">
        <v>0.85363200000000006</v>
      </c>
      <c r="P43" s="8">
        <v>1.3028558400000001</v>
      </c>
      <c r="Q43" s="8">
        <v>1.4986576800000002</v>
      </c>
      <c r="R43" s="8">
        <v>1.1681420399999998</v>
      </c>
      <c r="S43" s="8">
        <v>1.1393319599999998</v>
      </c>
      <c r="T43" s="8">
        <v>0.84402864000000011</v>
      </c>
      <c r="U43" s="8">
        <v>0.86323536000000023</v>
      </c>
      <c r="V43" s="8">
        <v>0.48470291999999987</v>
      </c>
      <c r="W43" s="8">
        <v>1.7619498</v>
      </c>
      <c r="X43" s="8">
        <v>0.92112227999999985</v>
      </c>
    </row>
    <row r="44" spans="1:24" ht="11.25" customHeight="1" x14ac:dyDescent="0.2">
      <c r="A44" s="28" t="s">
        <v>74</v>
      </c>
      <c r="B44" s="7" t="s">
        <v>75</v>
      </c>
      <c r="C44" s="8">
        <v>35.108361360000004</v>
      </c>
      <c r="D44" s="8">
        <v>35.108361360000004</v>
      </c>
      <c r="E44" s="8">
        <v>25.533455040000003</v>
      </c>
      <c r="F44" s="8">
        <v>15.958270080000002</v>
      </c>
      <c r="G44" s="8">
        <v>9.5749063200000002</v>
      </c>
      <c r="H44" s="8">
        <v>9.5749063200000002</v>
      </c>
      <c r="I44" s="8">
        <v>22.34163384</v>
      </c>
      <c r="J44" s="8">
        <v>3.6864072000000019</v>
      </c>
      <c r="K44" s="8">
        <v>4.3183627199999988</v>
      </c>
      <c r="L44" s="8">
        <v>3.9480501599999998</v>
      </c>
      <c r="M44" s="8">
        <v>3.8811765600000014</v>
      </c>
      <c r="N44" s="8">
        <v>0.98610696000000009</v>
      </c>
      <c r="O44" s="8">
        <v>0.88718975999999994</v>
      </c>
      <c r="P44" s="8">
        <v>2.0555272800000002</v>
      </c>
      <c r="Q44" s="8">
        <v>1.5575976000000002</v>
      </c>
      <c r="R44" s="8">
        <v>1.5670713600000001</v>
      </c>
      <c r="S44" s="8">
        <v>1.2001024800000002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5.663564280000001</v>
      </c>
      <c r="D51" s="27">
        <v>4.6622466000000014</v>
      </c>
      <c r="E51" s="27">
        <v>4.0398058799999994</v>
      </c>
      <c r="F51" s="27">
        <v>3.6938483999999998</v>
      </c>
      <c r="G51" s="27">
        <v>3.3010361999999986</v>
      </c>
      <c r="H51" s="27">
        <v>3.1509799200000006</v>
      </c>
      <c r="I51" s="27">
        <v>0.58184676000000002</v>
      </c>
      <c r="J51" s="27">
        <v>0.51661367999999985</v>
      </c>
      <c r="K51" s="27">
        <v>2.2930538399999998</v>
      </c>
      <c r="L51" s="27">
        <v>3.0201098400000013</v>
      </c>
      <c r="M51" s="27">
        <v>2.23024428</v>
      </c>
      <c r="N51" s="27">
        <v>3.1382564399999993</v>
      </c>
      <c r="O51" s="27">
        <v>3.9691198800000005</v>
      </c>
      <c r="P51" s="27">
        <v>3.423222</v>
      </c>
      <c r="Q51" s="27">
        <v>27.804439080000005</v>
      </c>
      <c r="R51" s="27">
        <v>28.438997399999998</v>
      </c>
      <c r="S51" s="27">
        <v>38.06824824000001</v>
      </c>
      <c r="T51" s="27">
        <v>43.105332599999997</v>
      </c>
      <c r="U51" s="27">
        <v>4.391216280000001</v>
      </c>
      <c r="V51" s="27">
        <v>4.4305984800000004</v>
      </c>
      <c r="W51" s="27">
        <v>4.5077471999999998</v>
      </c>
      <c r="X51" s="27">
        <v>28.286921520000003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27.500505840000002</v>
      </c>
      <c r="D2" s="21">
        <f t="shared" ref="D2:X2" si="0">SUM(D3,D17,D22,D25,D26,D51,D52)</f>
        <v>22.309157160000002</v>
      </c>
      <c r="E2" s="21">
        <f t="shared" si="0"/>
        <v>28.110425400000004</v>
      </c>
      <c r="F2" s="21">
        <f t="shared" si="0"/>
        <v>33.649180200000004</v>
      </c>
      <c r="G2" s="21">
        <f t="shared" si="0"/>
        <v>36.930691799999998</v>
      </c>
      <c r="H2" s="21">
        <f t="shared" si="0"/>
        <v>32.570733600000004</v>
      </c>
      <c r="I2" s="21">
        <f t="shared" si="0"/>
        <v>36.461643840000001</v>
      </c>
      <c r="J2" s="21">
        <f t="shared" si="0"/>
        <v>21.531421440000003</v>
      </c>
      <c r="K2" s="21">
        <f t="shared" si="0"/>
        <v>15.679054800000001</v>
      </c>
      <c r="L2" s="21">
        <f t="shared" si="0"/>
        <v>17.865589319999998</v>
      </c>
      <c r="M2" s="21">
        <f t="shared" si="0"/>
        <v>17.942379119999998</v>
      </c>
      <c r="N2" s="21">
        <f t="shared" si="0"/>
        <v>13.714490520000002</v>
      </c>
      <c r="O2" s="21">
        <f t="shared" si="0"/>
        <v>15.04192248</v>
      </c>
      <c r="P2" s="21">
        <f t="shared" si="0"/>
        <v>13.745007000000001</v>
      </c>
      <c r="Q2" s="21">
        <f t="shared" si="0"/>
        <v>21.925117799999999</v>
      </c>
      <c r="R2" s="21">
        <f t="shared" si="0"/>
        <v>17.037080639999999</v>
      </c>
      <c r="S2" s="21">
        <f t="shared" si="0"/>
        <v>15.464347559999997</v>
      </c>
      <c r="T2" s="21">
        <f t="shared" si="0"/>
        <v>17.43398028</v>
      </c>
      <c r="U2" s="21">
        <f t="shared" si="0"/>
        <v>16.956151200000004</v>
      </c>
      <c r="V2" s="21">
        <f t="shared" si="0"/>
        <v>13.739051160000002</v>
      </c>
      <c r="W2" s="21">
        <f t="shared" si="0"/>
        <v>17.186077800000003</v>
      </c>
      <c r="X2" s="21">
        <f t="shared" si="0"/>
        <v>28.13139396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1.2168208800000002</v>
      </c>
      <c r="M3" s="24">
        <f t="shared" si="1"/>
        <v>1.1166962400000002</v>
      </c>
      <c r="N3" s="24">
        <f t="shared" si="1"/>
        <v>0.57656808000000004</v>
      </c>
      <c r="O3" s="24">
        <f t="shared" si="1"/>
        <v>0.57145967999999991</v>
      </c>
      <c r="P3" s="24">
        <f t="shared" si="1"/>
        <v>0.12362327999999999</v>
      </c>
      <c r="Q3" s="24">
        <f t="shared" si="1"/>
        <v>0</v>
      </c>
      <c r="R3" s="24">
        <f t="shared" si="1"/>
        <v>2.111472E-2</v>
      </c>
      <c r="S3" s="24">
        <f t="shared" si="1"/>
        <v>0</v>
      </c>
      <c r="T3" s="24">
        <f t="shared" si="1"/>
        <v>6.8452560000000023E-2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1.2168208800000002</v>
      </c>
      <c r="M4" s="19">
        <f t="shared" si="3"/>
        <v>1.1166962400000002</v>
      </c>
      <c r="N4" s="19">
        <f t="shared" si="3"/>
        <v>0.57656808000000004</v>
      </c>
      <c r="O4" s="19">
        <f t="shared" si="3"/>
        <v>0.57145967999999991</v>
      </c>
      <c r="P4" s="19">
        <f t="shared" si="3"/>
        <v>0.12362327999999999</v>
      </c>
      <c r="Q4" s="19">
        <f t="shared" si="3"/>
        <v>0</v>
      </c>
      <c r="R4" s="19">
        <f t="shared" si="3"/>
        <v>2.111472E-2</v>
      </c>
      <c r="S4" s="19">
        <f t="shared" si="3"/>
        <v>0</v>
      </c>
      <c r="T4" s="19">
        <f t="shared" si="3"/>
        <v>6.8452560000000023E-2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1.2168208800000002</v>
      </c>
      <c r="M7" s="8">
        <v>1.1166962400000002</v>
      </c>
      <c r="N7" s="8">
        <v>0.57656808000000004</v>
      </c>
      <c r="O7" s="8">
        <v>0.57145967999999991</v>
      </c>
      <c r="P7" s="8">
        <v>0.12362327999999999</v>
      </c>
      <c r="Q7" s="8">
        <v>0</v>
      </c>
      <c r="R7" s="8">
        <v>2.111472E-2</v>
      </c>
      <c r="S7" s="8">
        <v>0</v>
      </c>
      <c r="T7" s="8">
        <v>6.8452560000000023E-2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26.775469440000002</v>
      </c>
      <c r="D26" s="27">
        <f t="shared" si="9"/>
        <v>21.234326040000003</v>
      </c>
      <c r="E26" s="27">
        <f t="shared" si="9"/>
        <v>24.618537000000003</v>
      </c>
      <c r="F26" s="27">
        <f t="shared" si="9"/>
        <v>27.553421520000001</v>
      </c>
      <c r="G26" s="27">
        <f t="shared" si="9"/>
        <v>28.18138068</v>
      </c>
      <c r="H26" s="27">
        <f t="shared" si="9"/>
        <v>24.382265400000001</v>
      </c>
      <c r="I26" s="27">
        <f t="shared" si="9"/>
        <v>29.142613440000002</v>
      </c>
      <c r="J26" s="27">
        <f t="shared" si="9"/>
        <v>16.251177240000004</v>
      </c>
      <c r="K26" s="27">
        <f t="shared" si="9"/>
        <v>11.314497240000001</v>
      </c>
      <c r="L26" s="27">
        <f t="shared" si="9"/>
        <v>12.414878999999999</v>
      </c>
      <c r="M26" s="27">
        <f t="shared" si="9"/>
        <v>12.606738479999999</v>
      </c>
      <c r="N26" s="27">
        <f t="shared" si="9"/>
        <v>7.4998051199999987</v>
      </c>
      <c r="O26" s="27">
        <f t="shared" si="9"/>
        <v>9.1045875599999988</v>
      </c>
      <c r="P26" s="27">
        <f t="shared" si="9"/>
        <v>8.330233680000001</v>
      </c>
      <c r="Q26" s="27">
        <f t="shared" si="9"/>
        <v>17.699710679999999</v>
      </c>
      <c r="R26" s="27">
        <f t="shared" si="9"/>
        <v>12.871948680000001</v>
      </c>
      <c r="S26" s="27">
        <f t="shared" si="9"/>
        <v>10.559345039999997</v>
      </c>
      <c r="T26" s="27">
        <f t="shared" si="9"/>
        <v>10.796778719999999</v>
      </c>
      <c r="U26" s="27">
        <f t="shared" si="9"/>
        <v>9.7342635600000023</v>
      </c>
      <c r="V26" s="27">
        <f t="shared" si="9"/>
        <v>6.4527382800000019</v>
      </c>
      <c r="W26" s="27">
        <f t="shared" si="9"/>
        <v>9.7725301200000025</v>
      </c>
      <c r="X26" s="27">
        <f t="shared" si="9"/>
        <v>6.9264017999999998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26.775469440000002</v>
      </c>
      <c r="D33" s="19">
        <f t="shared" si="11"/>
        <v>21.234326040000003</v>
      </c>
      <c r="E33" s="19">
        <f t="shared" si="11"/>
        <v>24.618537000000003</v>
      </c>
      <c r="F33" s="19">
        <f t="shared" si="11"/>
        <v>27.553421520000001</v>
      </c>
      <c r="G33" s="19">
        <f t="shared" si="11"/>
        <v>28.18138068</v>
      </c>
      <c r="H33" s="19">
        <f t="shared" si="11"/>
        <v>24.382265400000001</v>
      </c>
      <c r="I33" s="19">
        <f t="shared" si="11"/>
        <v>29.142613440000002</v>
      </c>
      <c r="J33" s="19">
        <f t="shared" si="11"/>
        <v>16.251177240000004</v>
      </c>
      <c r="K33" s="19">
        <f t="shared" si="11"/>
        <v>11.314497240000001</v>
      </c>
      <c r="L33" s="19">
        <f t="shared" si="11"/>
        <v>12.414878999999999</v>
      </c>
      <c r="M33" s="19">
        <f t="shared" si="11"/>
        <v>12.606738479999999</v>
      </c>
      <c r="N33" s="19">
        <f t="shared" si="11"/>
        <v>7.4998051199999987</v>
      </c>
      <c r="O33" s="19">
        <f t="shared" si="11"/>
        <v>9.1045875599999988</v>
      </c>
      <c r="P33" s="19">
        <f t="shared" si="11"/>
        <v>8.330233680000001</v>
      </c>
      <c r="Q33" s="19">
        <f t="shared" si="11"/>
        <v>17.699710679999999</v>
      </c>
      <c r="R33" s="19">
        <f t="shared" si="11"/>
        <v>12.871948680000001</v>
      </c>
      <c r="S33" s="19">
        <f t="shared" si="11"/>
        <v>10.559345039999997</v>
      </c>
      <c r="T33" s="19">
        <f t="shared" si="11"/>
        <v>10.796778719999999</v>
      </c>
      <c r="U33" s="19">
        <f t="shared" si="11"/>
        <v>9.7342635600000023</v>
      </c>
      <c r="V33" s="19">
        <f t="shared" si="11"/>
        <v>6.4527382800000019</v>
      </c>
      <c r="W33" s="19">
        <f t="shared" si="11"/>
        <v>9.7725301200000025</v>
      </c>
      <c r="X33" s="19">
        <f t="shared" si="11"/>
        <v>6.9264017999999998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0.87479315999999996</v>
      </c>
      <c r="D36" s="8">
        <v>0</v>
      </c>
      <c r="E36" s="8">
        <v>2.0898719999999999E-2</v>
      </c>
      <c r="F36" s="8">
        <v>3.8617199999999997E-2</v>
      </c>
      <c r="G36" s="8">
        <v>5.6562839999999996E-2</v>
      </c>
      <c r="H36" s="8">
        <v>0</v>
      </c>
      <c r="I36" s="8">
        <v>9.8133120000000018E-2</v>
      </c>
      <c r="J36" s="8">
        <v>5.3609759999999992E-2</v>
      </c>
      <c r="K36" s="8">
        <v>0.34505604000000006</v>
      </c>
      <c r="L36" s="8">
        <v>2.4994414800000002</v>
      </c>
      <c r="M36" s="8">
        <v>2.7077471999999987</v>
      </c>
      <c r="N36" s="8">
        <v>2.1959557200000002</v>
      </c>
      <c r="O36" s="8">
        <v>1.4997103200000004</v>
      </c>
      <c r="P36" s="8">
        <v>2.4487848000000003</v>
      </c>
      <c r="Q36" s="8">
        <v>3.2731484400000004</v>
      </c>
      <c r="R36" s="8">
        <v>1.6216952400000002</v>
      </c>
      <c r="S36" s="8">
        <v>1.6662186000000001</v>
      </c>
      <c r="T36" s="8">
        <v>2.0621584799999999</v>
      </c>
      <c r="U36" s="8">
        <v>1.6425939600000001</v>
      </c>
      <c r="V36" s="8">
        <v>1.28845152</v>
      </c>
      <c r="W36" s="8">
        <v>2.16324468</v>
      </c>
      <c r="X36" s="8">
        <v>1.6276014000000003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1.2838464000000001</v>
      </c>
      <c r="D41" s="8">
        <v>1.4808236400000001</v>
      </c>
      <c r="E41" s="8">
        <v>1.4458802400000001</v>
      </c>
      <c r="F41" s="8">
        <v>1.4585634000000001</v>
      </c>
      <c r="G41" s="8">
        <v>1.417149</v>
      </c>
      <c r="H41" s="8">
        <v>0.49878468000000015</v>
      </c>
      <c r="I41" s="8">
        <v>0.29870135999999997</v>
      </c>
      <c r="J41" s="8">
        <v>1.49040072</v>
      </c>
      <c r="K41" s="8">
        <v>0.6196629600000001</v>
      </c>
      <c r="L41" s="8">
        <v>0.59740271999999994</v>
      </c>
      <c r="M41" s="8">
        <v>0.98178012000000003</v>
      </c>
      <c r="N41" s="8">
        <v>0.21923748000000001</v>
      </c>
      <c r="O41" s="8">
        <v>0.24149772000000003</v>
      </c>
      <c r="P41" s="8">
        <v>0.31449059999999995</v>
      </c>
      <c r="Q41" s="8">
        <v>0.51483276000000011</v>
      </c>
      <c r="R41" s="8">
        <v>0.12709044000000003</v>
      </c>
      <c r="S41" s="8">
        <v>0.33364475999999998</v>
      </c>
      <c r="T41" s="8">
        <v>0.37169424000000006</v>
      </c>
      <c r="U41" s="8">
        <v>0.49567860000000002</v>
      </c>
      <c r="V41" s="8">
        <v>0.24149772000000003</v>
      </c>
      <c r="W41" s="8">
        <v>0.28912428000000001</v>
      </c>
      <c r="X41" s="8">
        <v>0.28291211999999999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2.27519604</v>
      </c>
      <c r="D43" s="8">
        <v>0.60341112000000008</v>
      </c>
      <c r="E43" s="8">
        <v>4.00166676</v>
      </c>
      <c r="F43" s="8">
        <v>6.9061496399999998</v>
      </c>
      <c r="G43" s="8">
        <v>7.5575775599999995</v>
      </c>
      <c r="H43" s="8">
        <v>4.7333894400000016</v>
      </c>
      <c r="I43" s="8">
        <v>3.2123239199999998</v>
      </c>
      <c r="J43" s="8">
        <v>3.4852193999999992</v>
      </c>
      <c r="K43" s="8">
        <v>5.1185908799999993</v>
      </c>
      <c r="L43" s="8">
        <v>7.9265066399999995</v>
      </c>
      <c r="M43" s="8">
        <v>7.5479742000000005</v>
      </c>
      <c r="N43" s="8">
        <v>4.7365905599999989</v>
      </c>
      <c r="O43" s="8">
        <v>7.0504667999999988</v>
      </c>
      <c r="P43" s="8">
        <v>4.8424942800000004</v>
      </c>
      <c r="Q43" s="8">
        <v>13.362808679999999</v>
      </c>
      <c r="R43" s="8">
        <v>10.57089852</v>
      </c>
      <c r="S43" s="8">
        <v>8.1351129599999972</v>
      </c>
      <c r="T43" s="8">
        <v>8.3629259999999999</v>
      </c>
      <c r="U43" s="8">
        <v>7.5959910000000015</v>
      </c>
      <c r="V43" s="8">
        <v>4.9227890400000014</v>
      </c>
      <c r="W43" s="8">
        <v>7.3201611600000014</v>
      </c>
      <c r="X43" s="8">
        <v>5.0158882799999995</v>
      </c>
    </row>
    <row r="44" spans="1:24" ht="11.25" customHeight="1" x14ac:dyDescent="0.2">
      <c r="A44" s="28" t="s">
        <v>74</v>
      </c>
      <c r="B44" s="7" t="s">
        <v>75</v>
      </c>
      <c r="C44" s="8">
        <v>22.34163384</v>
      </c>
      <c r="D44" s="8">
        <v>19.150091280000002</v>
      </c>
      <c r="E44" s="8">
        <v>19.150091280000002</v>
      </c>
      <c r="F44" s="8">
        <v>19.150091280000002</v>
      </c>
      <c r="G44" s="8">
        <v>19.150091280000002</v>
      </c>
      <c r="H44" s="8">
        <v>19.150091280000002</v>
      </c>
      <c r="I44" s="8">
        <v>25.533455040000003</v>
      </c>
      <c r="J44" s="8">
        <v>11.221947360000003</v>
      </c>
      <c r="K44" s="8">
        <v>5.2311873600000007</v>
      </c>
      <c r="L44" s="8">
        <v>1.3915281600000002</v>
      </c>
      <c r="M44" s="8">
        <v>1.3692369600000003</v>
      </c>
      <c r="N44" s="8">
        <v>0.34802136000000011</v>
      </c>
      <c r="O44" s="8">
        <v>0.31291272000000003</v>
      </c>
      <c r="P44" s="8">
        <v>0.72446400000000011</v>
      </c>
      <c r="Q44" s="8">
        <v>0.54892079999999999</v>
      </c>
      <c r="R44" s="8">
        <v>0.55226448000000006</v>
      </c>
      <c r="S44" s="8">
        <v>0.42436872000000014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0.72503639999999991</v>
      </c>
      <c r="D51" s="27">
        <v>1.07483112</v>
      </c>
      <c r="E51" s="27">
        <v>3.491888400000001</v>
      </c>
      <c r="F51" s="27">
        <v>6.0957586799999994</v>
      </c>
      <c r="G51" s="27">
        <v>8.7493111199999998</v>
      </c>
      <c r="H51" s="27">
        <v>8.1884682000000009</v>
      </c>
      <c r="I51" s="27">
        <v>7.3190304000000008</v>
      </c>
      <c r="J51" s="27">
        <v>5.2802442000000003</v>
      </c>
      <c r="K51" s="27">
        <v>4.3645575599999997</v>
      </c>
      <c r="L51" s="27">
        <v>4.2338894400000004</v>
      </c>
      <c r="M51" s="27">
        <v>4.2189443999999998</v>
      </c>
      <c r="N51" s="27">
        <v>5.6381173200000019</v>
      </c>
      <c r="O51" s="27">
        <v>5.3658752400000003</v>
      </c>
      <c r="P51" s="27">
        <v>5.2911500400000007</v>
      </c>
      <c r="Q51" s="27">
        <v>4.2254071199999998</v>
      </c>
      <c r="R51" s="27">
        <v>4.1440172400000002</v>
      </c>
      <c r="S51" s="27">
        <v>4.9050025200000009</v>
      </c>
      <c r="T51" s="27">
        <v>6.5687490000000013</v>
      </c>
      <c r="U51" s="27">
        <v>7.2218876400000012</v>
      </c>
      <c r="V51" s="27">
        <v>7.2863128799999997</v>
      </c>
      <c r="W51" s="27">
        <v>7.4135476799999998</v>
      </c>
      <c r="X51" s="27">
        <v>21.20499216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450.24013439999993</v>
      </c>
      <c r="D61" s="49">
        <f t="shared" si="13"/>
        <v>511.16808960000014</v>
      </c>
      <c r="E61" s="49">
        <f t="shared" si="13"/>
        <v>511.16808960000014</v>
      </c>
      <c r="F61" s="49">
        <f t="shared" si="13"/>
        <v>298.70386559999997</v>
      </c>
      <c r="G61" s="49">
        <f t="shared" si="13"/>
        <v>393.00791039999996</v>
      </c>
      <c r="H61" s="49">
        <f t="shared" si="13"/>
        <v>512.86798079999994</v>
      </c>
      <c r="I61" s="49">
        <f t="shared" si="13"/>
        <v>496.66821120000003</v>
      </c>
      <c r="J61" s="49">
        <f t="shared" si="13"/>
        <v>439.64686079999996</v>
      </c>
      <c r="K61" s="49">
        <f t="shared" si="13"/>
        <v>413.24169599999999</v>
      </c>
      <c r="L61" s="49">
        <f t="shared" si="13"/>
        <v>397.78744319999998</v>
      </c>
      <c r="M61" s="49">
        <f t="shared" si="13"/>
        <v>468.39663360000003</v>
      </c>
      <c r="N61" s="49">
        <f t="shared" si="13"/>
        <v>435.91000319999995</v>
      </c>
      <c r="O61" s="49">
        <f t="shared" si="13"/>
        <v>447.8802048</v>
      </c>
      <c r="P61" s="49">
        <f t="shared" si="13"/>
        <v>470.33078399999994</v>
      </c>
      <c r="Q61" s="49">
        <f t="shared" si="13"/>
        <v>507.36994559999999</v>
      </c>
      <c r="R61" s="49">
        <f t="shared" si="13"/>
        <v>540.94561919999978</v>
      </c>
      <c r="S61" s="49">
        <f t="shared" si="13"/>
        <v>530.64869760000022</v>
      </c>
      <c r="T61" s="49">
        <f t="shared" si="13"/>
        <v>591.7032575999998</v>
      </c>
      <c r="U61" s="49">
        <f t="shared" si="13"/>
        <v>599.92773119999993</v>
      </c>
      <c r="V61" s="49">
        <f t="shared" si="13"/>
        <v>569.75425919999998</v>
      </c>
      <c r="W61" s="49">
        <f t="shared" si="13"/>
        <v>487.86675839999992</v>
      </c>
      <c r="X61" s="49">
        <f t="shared" si="13"/>
        <v>554.87174400000004</v>
      </c>
    </row>
    <row r="62" spans="1:24" ht="11.25" customHeight="1" x14ac:dyDescent="0.2">
      <c r="A62" s="50" t="s">
        <v>92</v>
      </c>
      <c r="B62" s="51" t="s">
        <v>93</v>
      </c>
      <c r="C62" s="52">
        <v>450.24013439999993</v>
      </c>
      <c r="D62" s="52">
        <v>511.16808960000014</v>
      </c>
      <c r="E62" s="52">
        <v>511.16808960000014</v>
      </c>
      <c r="F62" s="52">
        <v>298.70386559999997</v>
      </c>
      <c r="G62" s="52">
        <v>393.00791039999996</v>
      </c>
      <c r="H62" s="52">
        <v>512.86798079999994</v>
      </c>
      <c r="I62" s="52">
        <v>496.66821120000003</v>
      </c>
      <c r="J62" s="52">
        <v>439.64686079999996</v>
      </c>
      <c r="K62" s="52">
        <v>413.24169599999999</v>
      </c>
      <c r="L62" s="52">
        <v>397.78744319999998</v>
      </c>
      <c r="M62" s="52">
        <v>468.39663360000003</v>
      </c>
      <c r="N62" s="52">
        <v>435.91000319999995</v>
      </c>
      <c r="O62" s="52">
        <v>447.8802048</v>
      </c>
      <c r="P62" s="52">
        <v>470.33078399999994</v>
      </c>
      <c r="Q62" s="52">
        <v>507.36994559999999</v>
      </c>
      <c r="R62" s="52">
        <v>540.94561919999978</v>
      </c>
      <c r="S62" s="52">
        <v>530.64869760000022</v>
      </c>
      <c r="T62" s="52">
        <v>591.7032575999998</v>
      </c>
      <c r="U62" s="52">
        <v>599.92773119999993</v>
      </c>
      <c r="V62" s="52">
        <v>569.75425919999998</v>
      </c>
      <c r="W62" s="52">
        <v>487.86675839999992</v>
      </c>
      <c r="X62" s="52">
        <v>554.87174400000004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268.76234304000002</v>
      </c>
      <c r="D2" s="21">
        <f t="shared" ref="D2:X2" si="0">SUM(D3,D17,D22,D25,D26,D51,D52)</f>
        <v>222.11044848</v>
      </c>
      <c r="E2" s="21">
        <f t="shared" si="0"/>
        <v>199.23004007999998</v>
      </c>
      <c r="F2" s="21">
        <f t="shared" si="0"/>
        <v>181.7535096</v>
      </c>
      <c r="G2" s="21">
        <f t="shared" si="0"/>
        <v>151.64076096000002</v>
      </c>
      <c r="H2" s="21">
        <f t="shared" si="0"/>
        <v>157.14627984000003</v>
      </c>
      <c r="I2" s="21">
        <f t="shared" si="0"/>
        <v>140.45699916000001</v>
      </c>
      <c r="J2" s="21">
        <f t="shared" si="0"/>
        <v>134.6435262</v>
      </c>
      <c r="K2" s="21">
        <f t="shared" si="0"/>
        <v>129.57846192</v>
      </c>
      <c r="L2" s="21">
        <f t="shared" si="0"/>
        <v>142.92756900000001</v>
      </c>
      <c r="M2" s="21">
        <f t="shared" si="0"/>
        <v>122.60004480000001</v>
      </c>
      <c r="N2" s="21">
        <f t="shared" si="0"/>
        <v>101.81511719999999</v>
      </c>
      <c r="O2" s="21">
        <f t="shared" si="0"/>
        <v>106.50080556</v>
      </c>
      <c r="P2" s="21">
        <f t="shared" si="0"/>
        <v>106.93284299999999</v>
      </c>
      <c r="Q2" s="21">
        <f t="shared" si="0"/>
        <v>106.41874752000003</v>
      </c>
      <c r="R2" s="21">
        <f t="shared" si="0"/>
        <v>70.49843568</v>
      </c>
      <c r="S2" s="21">
        <f t="shared" si="0"/>
        <v>74.325463560000003</v>
      </c>
      <c r="T2" s="21">
        <f t="shared" si="0"/>
        <v>73.150807679999986</v>
      </c>
      <c r="U2" s="21">
        <f t="shared" si="0"/>
        <v>73.830565080000014</v>
      </c>
      <c r="V2" s="21">
        <f t="shared" si="0"/>
        <v>77.707975680000004</v>
      </c>
      <c r="W2" s="21">
        <f t="shared" si="0"/>
        <v>59.021136720000015</v>
      </c>
      <c r="X2" s="21">
        <f t="shared" si="0"/>
        <v>67.487875919999993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2.7244800000000005E-3</v>
      </c>
      <c r="M3" s="24">
        <f t="shared" si="1"/>
        <v>4.1241815999999991</v>
      </c>
      <c r="N3" s="24">
        <f t="shared" si="1"/>
        <v>0.24213815999999999</v>
      </c>
      <c r="O3" s="24">
        <f t="shared" si="1"/>
        <v>6.5728080000000022E-2</v>
      </c>
      <c r="P3" s="24">
        <f t="shared" si="1"/>
        <v>1.3281840000000001E-2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2.7244800000000005E-3</v>
      </c>
      <c r="M4" s="19">
        <f t="shared" si="3"/>
        <v>4.1241815999999991</v>
      </c>
      <c r="N4" s="19">
        <f t="shared" si="3"/>
        <v>0.24213815999999999</v>
      </c>
      <c r="O4" s="19">
        <f t="shared" si="3"/>
        <v>6.5728080000000022E-2</v>
      </c>
      <c r="P4" s="19">
        <f t="shared" si="3"/>
        <v>1.3281840000000001E-2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2.7244800000000005E-3</v>
      </c>
      <c r="M7" s="8">
        <v>4.1241815999999991</v>
      </c>
      <c r="N7" s="8">
        <v>0.24213815999999999</v>
      </c>
      <c r="O7" s="8">
        <v>6.5728080000000022E-2</v>
      </c>
      <c r="P7" s="8">
        <v>1.3281840000000001E-2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160.31123675999999</v>
      </c>
      <c r="D26" s="27">
        <f t="shared" si="9"/>
        <v>139.90646771999999</v>
      </c>
      <c r="E26" s="27">
        <f t="shared" si="9"/>
        <v>120.96771264</v>
      </c>
      <c r="F26" s="27">
        <f t="shared" si="9"/>
        <v>102.22246944</v>
      </c>
      <c r="G26" s="27">
        <f t="shared" si="9"/>
        <v>71.499801600000012</v>
      </c>
      <c r="H26" s="27">
        <f t="shared" si="9"/>
        <v>100.94909220000001</v>
      </c>
      <c r="I26" s="27">
        <f t="shared" si="9"/>
        <v>98.266343400000011</v>
      </c>
      <c r="J26" s="27">
        <f t="shared" si="9"/>
        <v>109.39428504</v>
      </c>
      <c r="K26" s="27">
        <f t="shared" si="9"/>
        <v>92.742371639999988</v>
      </c>
      <c r="L26" s="27">
        <f t="shared" si="9"/>
        <v>109.95426864000001</v>
      </c>
      <c r="M26" s="27">
        <f t="shared" si="9"/>
        <v>85.824788040000001</v>
      </c>
      <c r="N26" s="27">
        <f t="shared" si="9"/>
        <v>68.696112600000006</v>
      </c>
      <c r="O26" s="27">
        <f t="shared" si="9"/>
        <v>76.256800560000002</v>
      </c>
      <c r="P26" s="27">
        <f t="shared" si="9"/>
        <v>81.34152911999999</v>
      </c>
      <c r="Q26" s="27">
        <f t="shared" si="9"/>
        <v>81.943013160000021</v>
      </c>
      <c r="R26" s="27">
        <f t="shared" si="9"/>
        <v>49.767241680000005</v>
      </c>
      <c r="S26" s="27">
        <f t="shared" si="9"/>
        <v>55.461995639999998</v>
      </c>
      <c r="T26" s="27">
        <f t="shared" si="9"/>
        <v>54.04922891999999</v>
      </c>
      <c r="U26" s="27">
        <f t="shared" si="9"/>
        <v>46.919395080000001</v>
      </c>
      <c r="V26" s="27">
        <f t="shared" si="9"/>
        <v>50.556675240000011</v>
      </c>
      <c r="W26" s="27">
        <f t="shared" si="9"/>
        <v>31.395836160000002</v>
      </c>
      <c r="X26" s="27">
        <f t="shared" si="9"/>
        <v>33.507096119999993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160.31123675999999</v>
      </c>
      <c r="D33" s="19">
        <f t="shared" si="11"/>
        <v>139.90646771999999</v>
      </c>
      <c r="E33" s="19">
        <f t="shared" si="11"/>
        <v>120.96771264</v>
      </c>
      <c r="F33" s="19">
        <f t="shared" si="11"/>
        <v>102.22246944</v>
      </c>
      <c r="G33" s="19">
        <f t="shared" si="11"/>
        <v>71.499801600000012</v>
      </c>
      <c r="H33" s="19">
        <f t="shared" si="11"/>
        <v>100.94909220000001</v>
      </c>
      <c r="I33" s="19">
        <f t="shared" si="11"/>
        <v>98.266343400000011</v>
      </c>
      <c r="J33" s="19">
        <f t="shared" si="11"/>
        <v>109.39428504</v>
      </c>
      <c r="K33" s="19">
        <f t="shared" si="11"/>
        <v>92.742371639999988</v>
      </c>
      <c r="L33" s="19">
        <f t="shared" si="11"/>
        <v>109.95426864000001</v>
      </c>
      <c r="M33" s="19">
        <f t="shared" si="11"/>
        <v>85.824788040000001</v>
      </c>
      <c r="N33" s="19">
        <f t="shared" si="11"/>
        <v>68.696112600000006</v>
      </c>
      <c r="O33" s="19">
        <f t="shared" si="11"/>
        <v>76.256800560000002</v>
      </c>
      <c r="P33" s="19">
        <f t="shared" si="11"/>
        <v>81.34152911999999</v>
      </c>
      <c r="Q33" s="19">
        <f t="shared" si="11"/>
        <v>81.943013160000021</v>
      </c>
      <c r="R33" s="19">
        <f t="shared" si="11"/>
        <v>49.767241680000005</v>
      </c>
      <c r="S33" s="19">
        <f t="shared" si="11"/>
        <v>55.461995639999998</v>
      </c>
      <c r="T33" s="19">
        <f t="shared" si="11"/>
        <v>54.04922891999999</v>
      </c>
      <c r="U33" s="19">
        <f t="shared" si="11"/>
        <v>46.919395080000001</v>
      </c>
      <c r="V33" s="19">
        <f t="shared" si="11"/>
        <v>50.556675240000011</v>
      </c>
      <c r="W33" s="19">
        <f t="shared" si="11"/>
        <v>31.395836160000002</v>
      </c>
      <c r="X33" s="19">
        <f t="shared" si="11"/>
        <v>33.507096119999993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1.1158099200000002</v>
      </c>
      <c r="D36" s="8">
        <v>1.6662186000000001</v>
      </c>
      <c r="E36" s="8">
        <v>1.0592470800000002</v>
      </c>
      <c r="F36" s="8">
        <v>0.56244816000000009</v>
      </c>
      <c r="G36" s="8">
        <v>0.11903184000000004</v>
      </c>
      <c r="H36" s="8">
        <v>5.9515920000000021E-2</v>
      </c>
      <c r="I36" s="8">
        <v>0.30939192000000004</v>
      </c>
      <c r="J36" s="8">
        <v>1.0562940000000001</v>
      </c>
      <c r="K36" s="8">
        <v>2.0026425600000004</v>
      </c>
      <c r="L36" s="8">
        <v>0.99087192000000002</v>
      </c>
      <c r="M36" s="8">
        <v>1.0235829600000002</v>
      </c>
      <c r="N36" s="8">
        <v>0.85389444000000014</v>
      </c>
      <c r="O36" s="8">
        <v>0.38980656000000008</v>
      </c>
      <c r="P36" s="8">
        <v>3.4991726400000003</v>
      </c>
      <c r="Q36" s="8">
        <v>4.9452731999999999</v>
      </c>
      <c r="R36" s="8">
        <v>3.79675224</v>
      </c>
      <c r="S36" s="8">
        <v>6.1474039200000012</v>
      </c>
      <c r="T36" s="8">
        <v>4.448474280000001</v>
      </c>
      <c r="U36" s="8">
        <v>0.24692292000000002</v>
      </c>
      <c r="V36" s="8">
        <v>4.0259566800000011</v>
      </c>
      <c r="W36" s="8">
        <v>4.0348159200000007</v>
      </c>
      <c r="X36" s="8">
        <v>2.3804096400000003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4.6171879200000001</v>
      </c>
      <c r="D41" s="8">
        <v>3.0760545599999993</v>
      </c>
      <c r="E41" s="8">
        <v>2.3419843199999999</v>
      </c>
      <c r="F41" s="8">
        <v>1.779525</v>
      </c>
      <c r="G41" s="8">
        <v>1.2235366800000003</v>
      </c>
      <c r="H41" s="8">
        <v>8.9103081599999996</v>
      </c>
      <c r="I41" s="8">
        <v>9.9969184799999997</v>
      </c>
      <c r="J41" s="8">
        <v>2.8695002400000003</v>
      </c>
      <c r="K41" s="8">
        <v>2.9044436400000002</v>
      </c>
      <c r="L41" s="8">
        <v>0.72138708000000007</v>
      </c>
      <c r="M41" s="8">
        <v>0.64192320000000014</v>
      </c>
      <c r="N41" s="8">
        <v>1.1184476400000003</v>
      </c>
      <c r="O41" s="8">
        <v>1.7318984399999999</v>
      </c>
      <c r="P41" s="8">
        <v>1.8970383600000003</v>
      </c>
      <c r="Q41" s="8">
        <v>0.38774231999999997</v>
      </c>
      <c r="R41" s="8">
        <v>0.51483276000000011</v>
      </c>
      <c r="S41" s="8">
        <v>0.34632791999999996</v>
      </c>
      <c r="T41" s="8">
        <v>0.94373063999999995</v>
      </c>
      <c r="U41" s="8">
        <v>0.76254264000000005</v>
      </c>
      <c r="V41" s="8">
        <v>0.49567860000000002</v>
      </c>
      <c r="W41" s="8">
        <v>0.31449059999999995</v>
      </c>
      <c r="X41" s="8">
        <v>0.52104491999999991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84.361516199999997</v>
      </c>
      <c r="D43" s="8">
        <v>96.864290639999993</v>
      </c>
      <c r="E43" s="8">
        <v>88.841483639999993</v>
      </c>
      <c r="F43" s="8">
        <v>77.538862440000003</v>
      </c>
      <c r="G43" s="8">
        <v>54.198963000000013</v>
      </c>
      <c r="H43" s="8">
        <v>76.020998040000009</v>
      </c>
      <c r="I43" s="8">
        <v>68.809941720000012</v>
      </c>
      <c r="J43" s="8">
        <v>83.873612159999993</v>
      </c>
      <c r="K43" s="8">
        <v>60.023400839999987</v>
      </c>
      <c r="L43" s="8">
        <v>98.510466600000001</v>
      </c>
      <c r="M43" s="8">
        <v>74.737348919999988</v>
      </c>
      <c r="N43" s="8">
        <v>64.329974280000002</v>
      </c>
      <c r="O43" s="8">
        <v>71.980651080000001</v>
      </c>
      <c r="P43" s="8">
        <v>70.956826199999995</v>
      </c>
      <c r="Q43" s="8">
        <v>72.83108196000002</v>
      </c>
      <c r="R43" s="8">
        <v>41.651106120000001</v>
      </c>
      <c r="S43" s="8">
        <v>46.054246679999999</v>
      </c>
      <c r="T43" s="8">
        <v>48.657023999999993</v>
      </c>
      <c r="U43" s="8">
        <v>45.909929519999999</v>
      </c>
      <c r="V43" s="8">
        <v>46.035039960000013</v>
      </c>
      <c r="W43" s="8">
        <v>27.046529639999999</v>
      </c>
      <c r="X43" s="8">
        <v>30.605641559999995</v>
      </c>
    </row>
    <row r="44" spans="1:24" ht="11.25" customHeight="1" x14ac:dyDescent="0.2">
      <c r="A44" s="28" t="s">
        <v>74</v>
      </c>
      <c r="B44" s="7" t="s">
        <v>75</v>
      </c>
      <c r="C44" s="8">
        <v>70.216722720000007</v>
      </c>
      <c r="D44" s="8">
        <v>38.299903919999998</v>
      </c>
      <c r="E44" s="8">
        <v>28.724997600000005</v>
      </c>
      <c r="F44" s="8">
        <v>22.34163384</v>
      </c>
      <c r="G44" s="8">
        <v>15.958270080000002</v>
      </c>
      <c r="H44" s="8">
        <v>15.958270080000002</v>
      </c>
      <c r="I44" s="8">
        <v>19.150091280000002</v>
      </c>
      <c r="J44" s="8">
        <v>21.594878640000001</v>
      </c>
      <c r="K44" s="8">
        <v>24.489669600000003</v>
      </c>
      <c r="L44" s="8">
        <v>9.5813150400000016</v>
      </c>
      <c r="M44" s="8">
        <v>9.4219329600000012</v>
      </c>
      <c r="N44" s="8">
        <v>2.3937962400000004</v>
      </c>
      <c r="O44" s="8">
        <v>2.15444448</v>
      </c>
      <c r="P44" s="8">
        <v>4.9884919199999986</v>
      </c>
      <c r="Q44" s="8">
        <v>3.7789156800000003</v>
      </c>
      <c r="R44" s="8">
        <v>3.8045505600000022</v>
      </c>
      <c r="S44" s="8">
        <v>2.9140171200000005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3.3222149999999999</v>
      </c>
      <c r="L48" s="8">
        <v>0.150228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108.45110628000003</v>
      </c>
      <c r="D51" s="27">
        <v>82.203980760000007</v>
      </c>
      <c r="E51" s="27">
        <v>78.262327439999993</v>
      </c>
      <c r="F51" s="27">
        <v>79.531040160000003</v>
      </c>
      <c r="G51" s="27">
        <v>80.140959359999997</v>
      </c>
      <c r="H51" s="27">
        <v>56.19718764000001</v>
      </c>
      <c r="I51" s="27">
        <v>42.190655760000006</v>
      </c>
      <c r="J51" s="27">
        <v>25.249241159999997</v>
      </c>
      <c r="K51" s="27">
        <v>36.836090280000001</v>
      </c>
      <c r="L51" s="27">
        <v>32.970575879999998</v>
      </c>
      <c r="M51" s="27">
        <v>32.651075159999998</v>
      </c>
      <c r="N51" s="27">
        <v>32.876866439999986</v>
      </c>
      <c r="O51" s="27">
        <v>30.178276920000002</v>
      </c>
      <c r="P51" s="27">
        <v>25.578032039999993</v>
      </c>
      <c r="Q51" s="27">
        <v>24.475734360000004</v>
      </c>
      <c r="R51" s="27">
        <v>20.731194000000002</v>
      </c>
      <c r="S51" s="27">
        <v>18.863467919999998</v>
      </c>
      <c r="T51" s="27">
        <v>19.101578760000002</v>
      </c>
      <c r="U51" s="27">
        <v>26.911170000000006</v>
      </c>
      <c r="V51" s="27">
        <v>27.151300439999996</v>
      </c>
      <c r="W51" s="27">
        <v>27.62530056000001</v>
      </c>
      <c r="X51" s="27">
        <v>33.980779800000008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170.7158862</v>
      </c>
      <c r="D2" s="21">
        <f t="shared" ref="D2:X2" si="0">SUM(D3,D17,D22,D25,D26,D51,D52)</f>
        <v>176.50251647999997</v>
      </c>
      <c r="E2" s="21">
        <f t="shared" si="0"/>
        <v>180.17338356000002</v>
      </c>
      <c r="F2" s="21">
        <f t="shared" si="0"/>
        <v>190.40680187999999</v>
      </c>
      <c r="G2" s="21">
        <f t="shared" si="0"/>
        <v>238.77268056</v>
      </c>
      <c r="H2" s="21">
        <f t="shared" si="0"/>
        <v>262.37166875999998</v>
      </c>
      <c r="I2" s="21">
        <f t="shared" si="0"/>
        <v>272.60239284000005</v>
      </c>
      <c r="J2" s="21">
        <f t="shared" si="0"/>
        <v>235.9576782</v>
      </c>
      <c r="K2" s="21">
        <f t="shared" si="0"/>
        <v>166.96792547999996</v>
      </c>
      <c r="L2" s="21">
        <f t="shared" si="0"/>
        <v>109.92995027999999</v>
      </c>
      <c r="M2" s="21">
        <f t="shared" si="0"/>
        <v>89.602046999999985</v>
      </c>
      <c r="N2" s="21">
        <f t="shared" si="0"/>
        <v>86.795982720000012</v>
      </c>
      <c r="O2" s="21">
        <f t="shared" si="0"/>
        <v>88.935544080000014</v>
      </c>
      <c r="P2" s="21">
        <f t="shared" si="0"/>
        <v>94.705821359999987</v>
      </c>
      <c r="Q2" s="21">
        <f t="shared" si="0"/>
        <v>106.32648888</v>
      </c>
      <c r="R2" s="21">
        <f t="shared" si="0"/>
        <v>103.36225499999998</v>
      </c>
      <c r="S2" s="21">
        <f t="shared" si="0"/>
        <v>122.60078891999999</v>
      </c>
      <c r="T2" s="21">
        <f t="shared" si="0"/>
        <v>141.61101624</v>
      </c>
      <c r="U2" s="21">
        <f t="shared" si="0"/>
        <v>145.25553096000002</v>
      </c>
      <c r="V2" s="21">
        <f t="shared" si="0"/>
        <v>163.61078040000001</v>
      </c>
      <c r="W2" s="21">
        <f t="shared" si="0"/>
        <v>159.36128316</v>
      </c>
      <c r="X2" s="21">
        <f t="shared" si="0"/>
        <v>144.57568895999998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170.7158862</v>
      </c>
      <c r="D26" s="27">
        <f t="shared" si="9"/>
        <v>176.50251647999997</v>
      </c>
      <c r="E26" s="27">
        <f t="shared" si="9"/>
        <v>180.17338356000002</v>
      </c>
      <c r="F26" s="27">
        <f t="shared" si="9"/>
        <v>190.40680187999999</v>
      </c>
      <c r="G26" s="27">
        <f t="shared" si="9"/>
        <v>238.77268056</v>
      </c>
      <c r="H26" s="27">
        <f t="shared" si="9"/>
        <v>262.37166875999998</v>
      </c>
      <c r="I26" s="27">
        <f t="shared" si="9"/>
        <v>272.60239284000005</v>
      </c>
      <c r="J26" s="27">
        <f t="shared" si="9"/>
        <v>235.9576782</v>
      </c>
      <c r="K26" s="27">
        <f t="shared" si="9"/>
        <v>166.96792547999996</v>
      </c>
      <c r="L26" s="27">
        <f t="shared" si="9"/>
        <v>105.32324267999999</v>
      </c>
      <c r="M26" s="27">
        <f t="shared" si="9"/>
        <v>73.990942919999981</v>
      </c>
      <c r="N26" s="27">
        <f t="shared" si="9"/>
        <v>61.647923520000006</v>
      </c>
      <c r="O26" s="27">
        <f t="shared" si="9"/>
        <v>60.160283280000016</v>
      </c>
      <c r="P26" s="27">
        <f t="shared" si="9"/>
        <v>65.022952319999987</v>
      </c>
      <c r="Q26" s="27">
        <f t="shared" si="9"/>
        <v>72.983700720000002</v>
      </c>
      <c r="R26" s="27">
        <f t="shared" si="9"/>
        <v>68.195364119999979</v>
      </c>
      <c r="S26" s="27">
        <f t="shared" si="9"/>
        <v>84.426309719999992</v>
      </c>
      <c r="T26" s="27">
        <f t="shared" si="9"/>
        <v>102.22477703999999</v>
      </c>
      <c r="U26" s="27">
        <f t="shared" si="9"/>
        <v>101.81009772</v>
      </c>
      <c r="V26" s="27">
        <f t="shared" si="9"/>
        <v>117.69174108000003</v>
      </c>
      <c r="W26" s="27">
        <f t="shared" si="9"/>
        <v>117.65997647999998</v>
      </c>
      <c r="X26" s="27">
        <f t="shared" si="9"/>
        <v>136.83436019999999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170.7158862</v>
      </c>
      <c r="D33" s="19">
        <f t="shared" si="11"/>
        <v>176.50251647999997</v>
      </c>
      <c r="E33" s="19">
        <f t="shared" si="11"/>
        <v>180.17338356000002</v>
      </c>
      <c r="F33" s="19">
        <f t="shared" si="11"/>
        <v>190.40680187999999</v>
      </c>
      <c r="G33" s="19">
        <f t="shared" si="11"/>
        <v>238.77268056</v>
      </c>
      <c r="H33" s="19">
        <f t="shared" si="11"/>
        <v>262.37166875999998</v>
      </c>
      <c r="I33" s="19">
        <f t="shared" si="11"/>
        <v>272.60239284000005</v>
      </c>
      <c r="J33" s="19">
        <f t="shared" si="11"/>
        <v>235.9576782</v>
      </c>
      <c r="K33" s="19">
        <f t="shared" si="11"/>
        <v>166.96792547999996</v>
      </c>
      <c r="L33" s="19">
        <f t="shared" si="11"/>
        <v>105.32324267999999</v>
      </c>
      <c r="M33" s="19">
        <f t="shared" si="11"/>
        <v>73.990942919999981</v>
      </c>
      <c r="N33" s="19">
        <f t="shared" si="11"/>
        <v>61.647923520000006</v>
      </c>
      <c r="O33" s="19">
        <f t="shared" si="11"/>
        <v>60.160283280000016</v>
      </c>
      <c r="P33" s="19">
        <f t="shared" si="11"/>
        <v>65.022952319999987</v>
      </c>
      <c r="Q33" s="19">
        <f t="shared" si="11"/>
        <v>72.983700720000002</v>
      </c>
      <c r="R33" s="19">
        <f t="shared" si="11"/>
        <v>68.195364119999979</v>
      </c>
      <c r="S33" s="19">
        <f t="shared" si="11"/>
        <v>84.426309719999992</v>
      </c>
      <c r="T33" s="19">
        <f t="shared" si="11"/>
        <v>102.22477703999999</v>
      </c>
      <c r="U33" s="19">
        <f t="shared" si="11"/>
        <v>101.81009772</v>
      </c>
      <c r="V33" s="19">
        <f t="shared" si="11"/>
        <v>117.69174108000003</v>
      </c>
      <c r="W33" s="19">
        <f t="shared" si="11"/>
        <v>117.65997647999998</v>
      </c>
      <c r="X33" s="19">
        <f t="shared" si="11"/>
        <v>136.83436019999999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1.6782580800000002</v>
      </c>
      <c r="D36" s="8">
        <v>1.7377740000000002</v>
      </c>
      <c r="E36" s="8">
        <v>1.7734381200000002</v>
      </c>
      <c r="F36" s="8">
        <v>1.8745243200000001</v>
      </c>
      <c r="G36" s="8">
        <v>2.3476986000000002</v>
      </c>
      <c r="H36" s="8">
        <v>2.5828091999999998</v>
      </c>
      <c r="I36" s="8">
        <v>2.6809423199999989</v>
      </c>
      <c r="J36" s="8">
        <v>2.3208937200000004</v>
      </c>
      <c r="K36" s="8">
        <v>1.6425939600000001</v>
      </c>
      <c r="L36" s="8">
        <v>1.0353952800000001</v>
      </c>
      <c r="M36" s="8">
        <v>0.72895644000000004</v>
      </c>
      <c r="N36" s="8">
        <v>0.6069715200000001</v>
      </c>
      <c r="O36" s="8">
        <v>0.59220612000000006</v>
      </c>
      <c r="P36" s="8">
        <v>0.57130740000000002</v>
      </c>
      <c r="Q36" s="8">
        <v>0.99087192000000002</v>
      </c>
      <c r="R36" s="8">
        <v>0.75576131999999996</v>
      </c>
      <c r="S36" s="8">
        <v>0.78847235999999998</v>
      </c>
      <c r="T36" s="8">
        <v>0.89569188</v>
      </c>
      <c r="U36" s="8">
        <v>1.2466540800000001</v>
      </c>
      <c r="V36" s="8">
        <v>1.8120553200000002</v>
      </c>
      <c r="W36" s="8">
        <v>1.6841642400000001</v>
      </c>
      <c r="X36" s="8">
        <v>1.8447663600000002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3.5367897600000018</v>
      </c>
      <c r="D41" s="8">
        <v>3.6574091999999996</v>
      </c>
      <c r="E41" s="8">
        <v>3.7337669999999989</v>
      </c>
      <c r="F41" s="8">
        <v>3.9434273999999996</v>
      </c>
      <c r="G41" s="8">
        <v>4.9477265999999993</v>
      </c>
      <c r="H41" s="8">
        <v>5.4369342000000014</v>
      </c>
      <c r="I41" s="8">
        <v>5.6468534399999992</v>
      </c>
      <c r="J41" s="8">
        <v>4.88741688</v>
      </c>
      <c r="K41" s="8">
        <v>3.4604319599999989</v>
      </c>
      <c r="L41" s="8">
        <v>2.1830565599999998</v>
      </c>
      <c r="M41" s="8">
        <v>1.5315562800000002</v>
      </c>
      <c r="N41" s="8">
        <v>1.2773753999999999</v>
      </c>
      <c r="O41" s="8">
        <v>1.2455380800000002</v>
      </c>
      <c r="P41" s="8">
        <v>1.6555406400000001</v>
      </c>
      <c r="Q41" s="8">
        <v>1.6682238000000003</v>
      </c>
      <c r="R41" s="8">
        <v>1.2900585600000001</v>
      </c>
      <c r="S41" s="8">
        <v>1.4458802400000001</v>
      </c>
      <c r="T41" s="8">
        <v>1.5856538400000002</v>
      </c>
      <c r="U41" s="8">
        <v>2.1100636800000001</v>
      </c>
      <c r="V41" s="8">
        <v>2.5040181600000002</v>
      </c>
      <c r="W41" s="8">
        <v>2.5358554800000004</v>
      </c>
      <c r="X41" s="8">
        <v>2.56432788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165.50083835999999</v>
      </c>
      <c r="D43" s="8">
        <v>171.10733327999998</v>
      </c>
      <c r="E43" s="8">
        <v>174.66617844000001</v>
      </c>
      <c r="F43" s="8">
        <v>184.58885015999999</v>
      </c>
      <c r="G43" s="8">
        <v>231.47725535999999</v>
      </c>
      <c r="H43" s="8">
        <v>254.35192536</v>
      </c>
      <c r="I43" s="8">
        <v>264.27459708000004</v>
      </c>
      <c r="J43" s="8">
        <v>228.7493676</v>
      </c>
      <c r="K43" s="8">
        <v>161.86489955999997</v>
      </c>
      <c r="L43" s="8">
        <v>102.10479083999999</v>
      </c>
      <c r="M43" s="8">
        <v>71.730430199999986</v>
      </c>
      <c r="N43" s="8">
        <v>59.763576600000007</v>
      </c>
      <c r="O43" s="8">
        <v>58.322539080000013</v>
      </c>
      <c r="P43" s="8">
        <v>62.796104279999987</v>
      </c>
      <c r="Q43" s="8">
        <v>70.324605000000005</v>
      </c>
      <c r="R43" s="8">
        <v>66.149544239999983</v>
      </c>
      <c r="S43" s="8">
        <v>82.191957119999998</v>
      </c>
      <c r="T43" s="8">
        <v>99.743431319999985</v>
      </c>
      <c r="U43" s="8">
        <v>98.453379960000007</v>
      </c>
      <c r="V43" s="8">
        <v>113.37566760000003</v>
      </c>
      <c r="W43" s="8">
        <v>113.43995675999999</v>
      </c>
      <c r="X43" s="8">
        <v>132.42526595999999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4.6067075999999991</v>
      </c>
      <c r="M51" s="27">
        <v>15.611104080000002</v>
      </c>
      <c r="N51" s="27">
        <v>25.148059200000009</v>
      </c>
      <c r="O51" s="27">
        <v>28.775260799999995</v>
      </c>
      <c r="P51" s="27">
        <v>29.68286904</v>
      </c>
      <c r="Q51" s="27">
        <v>33.342788159999991</v>
      </c>
      <c r="R51" s="27">
        <v>35.166890880000004</v>
      </c>
      <c r="S51" s="27">
        <v>38.1744792</v>
      </c>
      <c r="T51" s="27">
        <v>39.386239199999999</v>
      </c>
      <c r="U51" s="27">
        <v>43.445433240000014</v>
      </c>
      <c r="V51" s="27">
        <v>45.919039319999996</v>
      </c>
      <c r="W51" s="27">
        <v>41.701306680000009</v>
      </c>
      <c r="X51" s="27">
        <v>7.7413287600000018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0.99224783999999999</v>
      </c>
      <c r="O61" s="49">
        <f t="shared" si="13"/>
        <v>0.92623391999999982</v>
      </c>
      <c r="P61" s="49">
        <f t="shared" si="13"/>
        <v>0.63872927999999995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0.99224783999999999</v>
      </c>
      <c r="O68" s="52">
        <v>0.92623391999999982</v>
      </c>
      <c r="P68" s="52">
        <v>0.63872927999999995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82.524281400000007</v>
      </c>
      <c r="D2" s="21">
        <f t="shared" ref="D2:X2" si="0">SUM(D3,D17,D22,D25,D26,D51,D52)</f>
        <v>66.928055400000005</v>
      </c>
      <c r="E2" s="21">
        <f t="shared" si="0"/>
        <v>70.852940279999999</v>
      </c>
      <c r="F2" s="21">
        <f t="shared" si="0"/>
        <v>76.162335840000011</v>
      </c>
      <c r="G2" s="21">
        <f t="shared" si="0"/>
        <v>76.825901160000015</v>
      </c>
      <c r="H2" s="21">
        <f t="shared" si="0"/>
        <v>80.687070360000007</v>
      </c>
      <c r="I2" s="21">
        <f t="shared" si="0"/>
        <v>74.252001960000001</v>
      </c>
      <c r="J2" s="21">
        <f t="shared" si="0"/>
        <v>119.36324664000003</v>
      </c>
      <c r="K2" s="21">
        <f t="shared" si="0"/>
        <v>152.37884880000004</v>
      </c>
      <c r="L2" s="21">
        <f t="shared" si="0"/>
        <v>105.79131072000001</v>
      </c>
      <c r="M2" s="21">
        <f t="shared" si="0"/>
        <v>118.46489724</v>
      </c>
      <c r="N2" s="21">
        <f t="shared" si="0"/>
        <v>93.619261440000002</v>
      </c>
      <c r="O2" s="21">
        <f t="shared" si="0"/>
        <v>96.089915160000018</v>
      </c>
      <c r="P2" s="21">
        <f t="shared" si="0"/>
        <v>135.78429924</v>
      </c>
      <c r="Q2" s="21">
        <f t="shared" si="0"/>
        <v>139.38518592000003</v>
      </c>
      <c r="R2" s="21">
        <f t="shared" si="0"/>
        <v>118.40101776000003</v>
      </c>
      <c r="S2" s="21">
        <f t="shared" si="0"/>
        <v>123.04989900000001</v>
      </c>
      <c r="T2" s="21">
        <f t="shared" si="0"/>
        <v>111.68292203999999</v>
      </c>
      <c r="U2" s="21">
        <f t="shared" si="0"/>
        <v>144.55899396000001</v>
      </c>
      <c r="V2" s="21">
        <f t="shared" si="0"/>
        <v>137.04926148000001</v>
      </c>
      <c r="W2" s="21">
        <f t="shared" si="0"/>
        <v>156.92685227999999</v>
      </c>
      <c r="X2" s="21">
        <f t="shared" si="0"/>
        <v>170.35314336000002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9.6412535999999989</v>
      </c>
      <c r="I3" s="24">
        <f t="shared" si="1"/>
        <v>23.322229919999998</v>
      </c>
      <c r="J3" s="24">
        <f t="shared" si="1"/>
        <v>70.145483760000019</v>
      </c>
      <c r="K3" s="24">
        <f t="shared" si="1"/>
        <v>49.509250560000027</v>
      </c>
      <c r="L3" s="24">
        <f t="shared" si="1"/>
        <v>4.3796015999999991</v>
      </c>
      <c r="M3" s="24">
        <f t="shared" si="1"/>
        <v>4.5110577599999999</v>
      </c>
      <c r="N3" s="24">
        <f t="shared" si="1"/>
        <v>3.2734627200000004</v>
      </c>
      <c r="O3" s="24">
        <f t="shared" si="1"/>
        <v>2.2279435200000002</v>
      </c>
      <c r="P3" s="24">
        <f t="shared" si="1"/>
        <v>0.14235407999999997</v>
      </c>
      <c r="Q3" s="24">
        <f t="shared" si="1"/>
        <v>0</v>
      </c>
      <c r="R3" s="24">
        <f t="shared" si="1"/>
        <v>6.5728080000000022E-2</v>
      </c>
      <c r="S3" s="24">
        <f t="shared" si="1"/>
        <v>0</v>
      </c>
      <c r="T3" s="24">
        <f t="shared" si="1"/>
        <v>0.20535767999999999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9.6412535999999989</v>
      </c>
      <c r="I4" s="19">
        <f t="shared" si="3"/>
        <v>23.322229919999998</v>
      </c>
      <c r="J4" s="19">
        <f t="shared" si="3"/>
        <v>70.145483760000019</v>
      </c>
      <c r="K4" s="19">
        <f t="shared" si="3"/>
        <v>49.509250560000027</v>
      </c>
      <c r="L4" s="19">
        <f t="shared" si="3"/>
        <v>4.3796015999999991</v>
      </c>
      <c r="M4" s="19">
        <f t="shared" si="3"/>
        <v>4.5110577599999999</v>
      </c>
      <c r="N4" s="19">
        <f t="shared" si="3"/>
        <v>3.2734627200000004</v>
      </c>
      <c r="O4" s="19">
        <f t="shared" si="3"/>
        <v>2.2279435200000002</v>
      </c>
      <c r="P4" s="19">
        <f t="shared" si="3"/>
        <v>0.14235407999999997</v>
      </c>
      <c r="Q4" s="19">
        <f t="shared" si="3"/>
        <v>0</v>
      </c>
      <c r="R4" s="19">
        <f t="shared" si="3"/>
        <v>6.5728080000000022E-2</v>
      </c>
      <c r="S4" s="19">
        <f t="shared" si="3"/>
        <v>0</v>
      </c>
      <c r="T4" s="19">
        <f t="shared" si="3"/>
        <v>0.20535767999999999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9.6412535999999989</v>
      </c>
      <c r="I7" s="8">
        <v>23.322229919999998</v>
      </c>
      <c r="J7" s="8">
        <v>70.145483760000019</v>
      </c>
      <c r="K7" s="8">
        <v>49.509250560000027</v>
      </c>
      <c r="L7" s="8">
        <v>4.3796015999999991</v>
      </c>
      <c r="M7" s="8">
        <v>4.5110577599999999</v>
      </c>
      <c r="N7" s="8">
        <v>3.2734627200000004</v>
      </c>
      <c r="O7" s="8">
        <v>2.2279435200000002</v>
      </c>
      <c r="P7" s="8">
        <v>0.14235407999999997</v>
      </c>
      <c r="Q7" s="8">
        <v>0</v>
      </c>
      <c r="R7" s="8">
        <v>6.5728080000000022E-2</v>
      </c>
      <c r="S7" s="8">
        <v>0</v>
      </c>
      <c r="T7" s="8">
        <v>0.20535767999999999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49.298428080000008</v>
      </c>
      <c r="D26" s="27">
        <f t="shared" si="9"/>
        <v>31.864971960000002</v>
      </c>
      <c r="E26" s="27">
        <f t="shared" si="9"/>
        <v>39.777557040000005</v>
      </c>
      <c r="F26" s="27">
        <f t="shared" si="9"/>
        <v>46.963160999999999</v>
      </c>
      <c r="G26" s="27">
        <f t="shared" si="9"/>
        <v>49.838390280000006</v>
      </c>
      <c r="H26" s="27">
        <f t="shared" si="9"/>
        <v>46.066192200000003</v>
      </c>
      <c r="I26" s="27">
        <f t="shared" si="9"/>
        <v>36.471051720000006</v>
      </c>
      <c r="J26" s="27">
        <f t="shared" si="9"/>
        <v>32.621901840000007</v>
      </c>
      <c r="K26" s="27">
        <f t="shared" si="9"/>
        <v>77.657921640000012</v>
      </c>
      <c r="L26" s="27">
        <f t="shared" si="9"/>
        <v>73.379863080000007</v>
      </c>
      <c r="M26" s="27">
        <f t="shared" si="9"/>
        <v>65.562405839999997</v>
      </c>
      <c r="N26" s="27">
        <f t="shared" si="9"/>
        <v>30.342472919999999</v>
      </c>
      <c r="O26" s="27">
        <f t="shared" si="9"/>
        <v>38.171703600000001</v>
      </c>
      <c r="P26" s="27">
        <f t="shared" si="9"/>
        <v>66.670585559999992</v>
      </c>
      <c r="Q26" s="27">
        <f t="shared" si="9"/>
        <v>52.574901479999994</v>
      </c>
      <c r="R26" s="27">
        <f t="shared" si="9"/>
        <v>43.481239200000012</v>
      </c>
      <c r="S26" s="27">
        <f t="shared" si="9"/>
        <v>39.243163680000002</v>
      </c>
      <c r="T26" s="27">
        <f t="shared" si="9"/>
        <v>41.260111559999999</v>
      </c>
      <c r="U26" s="27">
        <f t="shared" si="9"/>
        <v>48.627993960000005</v>
      </c>
      <c r="V26" s="27">
        <f t="shared" si="9"/>
        <v>40.262758920000003</v>
      </c>
      <c r="W26" s="27">
        <f t="shared" si="9"/>
        <v>58.450348439999999</v>
      </c>
      <c r="X26" s="27">
        <f t="shared" si="9"/>
        <v>43.006861440000009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49.298428080000008</v>
      </c>
      <c r="D33" s="19">
        <f t="shared" si="11"/>
        <v>31.864971960000002</v>
      </c>
      <c r="E33" s="19">
        <f t="shared" si="11"/>
        <v>39.777557040000005</v>
      </c>
      <c r="F33" s="19">
        <f t="shared" si="11"/>
        <v>46.963160999999999</v>
      </c>
      <c r="G33" s="19">
        <f t="shared" si="11"/>
        <v>49.838390280000006</v>
      </c>
      <c r="H33" s="19">
        <f t="shared" si="11"/>
        <v>46.066192200000003</v>
      </c>
      <c r="I33" s="19">
        <f t="shared" si="11"/>
        <v>36.471051720000006</v>
      </c>
      <c r="J33" s="19">
        <f t="shared" si="11"/>
        <v>32.621901840000007</v>
      </c>
      <c r="K33" s="19">
        <f t="shared" si="11"/>
        <v>77.657921640000012</v>
      </c>
      <c r="L33" s="19">
        <f t="shared" si="11"/>
        <v>73.379863080000007</v>
      </c>
      <c r="M33" s="19">
        <f t="shared" si="11"/>
        <v>65.562405839999997</v>
      </c>
      <c r="N33" s="19">
        <f t="shared" si="11"/>
        <v>30.342472919999999</v>
      </c>
      <c r="O33" s="19">
        <f t="shared" si="11"/>
        <v>38.171703600000001</v>
      </c>
      <c r="P33" s="19">
        <f t="shared" si="11"/>
        <v>66.670585559999992</v>
      </c>
      <c r="Q33" s="19">
        <f t="shared" si="11"/>
        <v>52.574901479999994</v>
      </c>
      <c r="R33" s="19">
        <f t="shared" si="11"/>
        <v>43.481239200000012</v>
      </c>
      <c r="S33" s="19">
        <f t="shared" si="11"/>
        <v>39.243163680000002</v>
      </c>
      <c r="T33" s="19">
        <f t="shared" si="11"/>
        <v>41.260111559999999</v>
      </c>
      <c r="U33" s="19">
        <f t="shared" si="11"/>
        <v>48.627993960000005</v>
      </c>
      <c r="V33" s="19">
        <f t="shared" si="11"/>
        <v>40.262758920000003</v>
      </c>
      <c r="W33" s="19">
        <f t="shared" si="11"/>
        <v>58.450348439999999</v>
      </c>
      <c r="X33" s="19">
        <f t="shared" si="11"/>
        <v>43.006861440000009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5.6653703999999996</v>
      </c>
      <c r="D36" s="8">
        <v>6.3945540000000021</v>
      </c>
      <c r="E36" s="8">
        <v>4.7699056800000017</v>
      </c>
      <c r="F36" s="8">
        <v>3.4932664800000017</v>
      </c>
      <c r="G36" s="8">
        <v>2.3983552800000001</v>
      </c>
      <c r="H36" s="8">
        <v>3.5707280400000005</v>
      </c>
      <c r="I36" s="8">
        <v>10.036610280000001</v>
      </c>
      <c r="J36" s="8">
        <v>12.137158800000002</v>
      </c>
      <c r="K36" s="8">
        <v>17.168979960000001</v>
      </c>
      <c r="L36" s="8">
        <v>8.1114292800000012</v>
      </c>
      <c r="M36" s="8">
        <v>9.2717625600000027</v>
      </c>
      <c r="N36" s="8">
        <v>8.426727360000001</v>
      </c>
      <c r="O36" s="8">
        <v>11.759391720000002</v>
      </c>
      <c r="P36" s="8">
        <v>13.657767840000002</v>
      </c>
      <c r="Q36" s="8">
        <v>18.552611519999999</v>
      </c>
      <c r="R36" s="8">
        <v>14.261786280000003</v>
      </c>
      <c r="S36" s="8">
        <v>16.326897840000001</v>
      </c>
      <c r="T36" s="8">
        <v>16.11541188</v>
      </c>
      <c r="U36" s="8">
        <v>20.28129912</v>
      </c>
      <c r="V36" s="8">
        <v>18.567376920000001</v>
      </c>
      <c r="W36" s="8">
        <v>24.31611504</v>
      </c>
      <c r="X36" s="8">
        <v>25.902146160000001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1.4044658400000001</v>
      </c>
      <c r="D41" s="8">
        <v>0.88652700000000006</v>
      </c>
      <c r="E41" s="8">
        <v>1.3061066400000001</v>
      </c>
      <c r="F41" s="8">
        <v>1.7065321200000001</v>
      </c>
      <c r="G41" s="8">
        <v>1.9891854</v>
      </c>
      <c r="H41" s="8">
        <v>2.7263617200000003</v>
      </c>
      <c r="I41" s="8">
        <v>2.4245542800000002</v>
      </c>
      <c r="J41" s="8">
        <v>1.4267260800000001</v>
      </c>
      <c r="K41" s="8">
        <v>3.6066765599999999</v>
      </c>
      <c r="L41" s="8">
        <v>4.7189120400000002</v>
      </c>
      <c r="M41" s="8">
        <v>4.2677539200000005</v>
      </c>
      <c r="N41" s="8">
        <v>1.6237033200000002</v>
      </c>
      <c r="O41" s="8">
        <v>5.6054390400000011</v>
      </c>
      <c r="P41" s="8">
        <v>2.9140207199999999</v>
      </c>
      <c r="Q41" s="8">
        <v>4.0834598399999997</v>
      </c>
      <c r="R41" s="8">
        <v>3.7909706400000007</v>
      </c>
      <c r="S41" s="8">
        <v>2.7359388000000004</v>
      </c>
      <c r="T41" s="8">
        <v>2.8122966000000003</v>
      </c>
      <c r="U41" s="8">
        <v>2.4975471599999999</v>
      </c>
      <c r="V41" s="8">
        <v>2.9712243600000003</v>
      </c>
      <c r="W41" s="8">
        <v>2.7328327200000002</v>
      </c>
      <c r="X41" s="8">
        <v>1.3633102800000003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19.886958000000003</v>
      </c>
      <c r="D43" s="8">
        <v>15.00898464</v>
      </c>
      <c r="E43" s="8">
        <v>17.743274639999999</v>
      </c>
      <c r="F43" s="8">
        <v>19.421728560000002</v>
      </c>
      <c r="G43" s="8">
        <v>16.725852</v>
      </c>
      <c r="H43" s="8">
        <v>14.2356474</v>
      </c>
      <c r="I43" s="8">
        <v>8.051617079999998</v>
      </c>
      <c r="J43" s="8">
        <v>8.3117080800000025</v>
      </c>
      <c r="K43" s="8">
        <v>26.475396480000001</v>
      </c>
      <c r="L43" s="8">
        <v>28.281895199999997</v>
      </c>
      <c r="M43" s="8">
        <v>20.291366159999999</v>
      </c>
      <c r="N43" s="8">
        <v>12.236281199999997</v>
      </c>
      <c r="O43" s="8">
        <v>13.558610519999997</v>
      </c>
      <c r="P43" s="8">
        <v>33.300984599999992</v>
      </c>
      <c r="Q43" s="8">
        <v>17.21055492</v>
      </c>
      <c r="R43" s="8">
        <v>11.106819359999999</v>
      </c>
      <c r="S43" s="8">
        <v>10.26919296</v>
      </c>
      <c r="T43" s="8">
        <v>11.21912532</v>
      </c>
      <c r="U43" s="8">
        <v>14.046514559999999</v>
      </c>
      <c r="V43" s="8">
        <v>7.3617757199999998</v>
      </c>
      <c r="W43" s="8">
        <v>16.716515399999999</v>
      </c>
      <c r="X43" s="8">
        <v>5.9207381999999997</v>
      </c>
    </row>
    <row r="44" spans="1:24" ht="11.25" customHeight="1" x14ac:dyDescent="0.2">
      <c r="A44" s="28" t="s">
        <v>74</v>
      </c>
      <c r="B44" s="7" t="s">
        <v>75</v>
      </c>
      <c r="C44" s="8">
        <v>22.34163384</v>
      </c>
      <c r="D44" s="8">
        <v>9.5749063200000002</v>
      </c>
      <c r="E44" s="8">
        <v>15.958270080000002</v>
      </c>
      <c r="F44" s="8">
        <v>22.34163384</v>
      </c>
      <c r="G44" s="8">
        <v>28.724997600000005</v>
      </c>
      <c r="H44" s="8">
        <v>25.533455040000003</v>
      </c>
      <c r="I44" s="8">
        <v>15.958270080000002</v>
      </c>
      <c r="J44" s="8">
        <v>10.746308880000003</v>
      </c>
      <c r="K44" s="8">
        <v>30.406868640000006</v>
      </c>
      <c r="L44" s="8">
        <v>32.267626560000004</v>
      </c>
      <c r="M44" s="8">
        <v>31.731523200000002</v>
      </c>
      <c r="N44" s="8">
        <v>8.0557610400000002</v>
      </c>
      <c r="O44" s="8">
        <v>7.2482623200000029</v>
      </c>
      <c r="P44" s="8">
        <v>16.797812400000002</v>
      </c>
      <c r="Q44" s="8">
        <v>12.728275200000001</v>
      </c>
      <c r="R44" s="8">
        <v>12.811309920000003</v>
      </c>
      <c r="S44" s="8">
        <v>9.8142580800000001</v>
      </c>
      <c r="T44" s="8">
        <v>11.113277760000001</v>
      </c>
      <c r="U44" s="8">
        <v>11.802633120000001</v>
      </c>
      <c r="V44" s="8">
        <v>11.362381920000001</v>
      </c>
      <c r="W44" s="8">
        <v>14.684885280000001</v>
      </c>
      <c r="X44" s="8">
        <v>9.8206668000000015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1.5103530000000001</v>
      </c>
      <c r="S48" s="8">
        <v>9.6876000000000018E-2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33.225853320000006</v>
      </c>
      <c r="D51" s="27">
        <v>35.063083440000007</v>
      </c>
      <c r="E51" s="27">
        <v>31.075383239999997</v>
      </c>
      <c r="F51" s="27">
        <v>29.199174840000016</v>
      </c>
      <c r="G51" s="27">
        <v>26.987510880000006</v>
      </c>
      <c r="H51" s="27">
        <v>24.979624560000008</v>
      </c>
      <c r="I51" s="27">
        <v>14.458720319999998</v>
      </c>
      <c r="J51" s="27">
        <v>16.595861040000003</v>
      </c>
      <c r="K51" s="27">
        <v>25.211676599999997</v>
      </c>
      <c r="L51" s="27">
        <v>28.031846040000001</v>
      </c>
      <c r="M51" s="27">
        <v>48.391433640000002</v>
      </c>
      <c r="N51" s="27">
        <v>60.003325799999999</v>
      </c>
      <c r="O51" s="27">
        <v>55.690268040000021</v>
      </c>
      <c r="P51" s="27">
        <v>68.971359600000014</v>
      </c>
      <c r="Q51" s="27">
        <v>86.810284440000018</v>
      </c>
      <c r="R51" s="27">
        <v>74.854050480000012</v>
      </c>
      <c r="S51" s="27">
        <v>83.806735320000001</v>
      </c>
      <c r="T51" s="27">
        <v>70.217452800000004</v>
      </c>
      <c r="U51" s="27">
        <v>95.930999999999997</v>
      </c>
      <c r="V51" s="27">
        <v>96.786502560000017</v>
      </c>
      <c r="W51" s="27">
        <v>98.476503840000007</v>
      </c>
      <c r="X51" s="27">
        <v>127.34628192000001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10553.429113559998</v>
      </c>
      <c r="D2" s="21">
        <f t="shared" ref="D2:X2" si="0">SUM(D3,D17,D22,D25,D26,D51,D52)</f>
        <v>11046.87222732</v>
      </c>
      <c r="E2" s="21">
        <f t="shared" si="0"/>
        <v>11252.784002040002</v>
      </c>
      <c r="F2" s="21">
        <f t="shared" si="0"/>
        <v>11454.115787280001</v>
      </c>
      <c r="G2" s="21">
        <f t="shared" si="0"/>
        <v>12175.73767296</v>
      </c>
      <c r="H2" s="21">
        <f t="shared" si="0"/>
        <v>12870.215289360003</v>
      </c>
      <c r="I2" s="21">
        <f t="shared" si="0"/>
        <v>14093.279313840001</v>
      </c>
      <c r="J2" s="21">
        <f t="shared" si="0"/>
        <v>14432.719112999997</v>
      </c>
      <c r="K2" s="21">
        <f t="shared" si="0"/>
        <v>13596.411090960002</v>
      </c>
      <c r="L2" s="21">
        <f t="shared" si="0"/>
        <v>12328.346504519997</v>
      </c>
      <c r="M2" s="21">
        <f t="shared" si="0"/>
        <v>11516.067300240004</v>
      </c>
      <c r="N2" s="21">
        <f t="shared" si="0"/>
        <v>10927.137961440003</v>
      </c>
      <c r="O2" s="21">
        <f t="shared" si="0"/>
        <v>10716.666620399999</v>
      </c>
      <c r="P2" s="21">
        <f t="shared" si="0"/>
        <v>10873.480244759998</v>
      </c>
      <c r="Q2" s="21">
        <f t="shared" si="0"/>
        <v>11302.109837999998</v>
      </c>
      <c r="R2" s="21">
        <f t="shared" si="0"/>
        <v>11455.519592519999</v>
      </c>
      <c r="S2" s="21">
        <f t="shared" si="0"/>
        <v>12133.084132799999</v>
      </c>
      <c r="T2" s="21">
        <f t="shared" si="0"/>
        <v>11859.883212240004</v>
      </c>
      <c r="U2" s="21">
        <f t="shared" si="0"/>
        <v>12030.916882320002</v>
      </c>
      <c r="V2" s="21">
        <f t="shared" si="0"/>
        <v>12018.299250240001</v>
      </c>
      <c r="W2" s="21">
        <f t="shared" si="0"/>
        <v>10122.066173519997</v>
      </c>
      <c r="X2" s="21">
        <f t="shared" si="0"/>
        <v>10790.342089919999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10553.429113559998</v>
      </c>
      <c r="D26" s="27">
        <f t="shared" si="13"/>
        <v>11046.87222732</v>
      </c>
      <c r="E26" s="27">
        <f t="shared" si="13"/>
        <v>11252.784002040002</v>
      </c>
      <c r="F26" s="27">
        <f t="shared" si="13"/>
        <v>11454.115787280001</v>
      </c>
      <c r="G26" s="27">
        <f t="shared" si="13"/>
        <v>12175.73767296</v>
      </c>
      <c r="H26" s="27">
        <f t="shared" si="13"/>
        <v>12865.051374120003</v>
      </c>
      <c r="I26" s="27">
        <f t="shared" si="13"/>
        <v>14088.946867920002</v>
      </c>
      <c r="J26" s="27">
        <f t="shared" si="13"/>
        <v>14429.576615399998</v>
      </c>
      <c r="K26" s="27">
        <f t="shared" si="13"/>
        <v>13593.437431920001</v>
      </c>
      <c r="L26" s="27">
        <f t="shared" si="13"/>
        <v>12325.321951559998</v>
      </c>
      <c r="M26" s="27">
        <f t="shared" si="13"/>
        <v>11511.139678200003</v>
      </c>
      <c r="N26" s="27">
        <f t="shared" si="13"/>
        <v>10918.626155280002</v>
      </c>
      <c r="O26" s="27">
        <f t="shared" si="13"/>
        <v>10706.968703159999</v>
      </c>
      <c r="P26" s="27">
        <f t="shared" si="13"/>
        <v>10865.402248679999</v>
      </c>
      <c r="Q26" s="27">
        <f t="shared" si="13"/>
        <v>11295.492012719998</v>
      </c>
      <c r="R26" s="27">
        <f t="shared" si="13"/>
        <v>11446.351416359999</v>
      </c>
      <c r="S26" s="27">
        <f t="shared" si="13"/>
        <v>12083.228691119999</v>
      </c>
      <c r="T26" s="27">
        <f t="shared" si="13"/>
        <v>11812.508041320003</v>
      </c>
      <c r="U26" s="27">
        <f t="shared" si="13"/>
        <v>11978.113228560002</v>
      </c>
      <c r="V26" s="27">
        <f t="shared" si="13"/>
        <v>11978.424267840001</v>
      </c>
      <c r="W26" s="27">
        <f t="shared" ref="W26:X26" si="14">SUM(W27,W33)</f>
        <v>10086.501623399998</v>
      </c>
      <c r="X26" s="27">
        <f t="shared" si="14"/>
        <v>10754.86599828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10553.429113559998</v>
      </c>
      <c r="D33" s="19">
        <f t="shared" si="17"/>
        <v>11046.87222732</v>
      </c>
      <c r="E33" s="19">
        <f t="shared" si="17"/>
        <v>11252.784002040002</v>
      </c>
      <c r="F33" s="19">
        <f t="shared" si="17"/>
        <v>11454.115787280001</v>
      </c>
      <c r="G33" s="19">
        <f t="shared" si="17"/>
        <v>12175.73767296</v>
      </c>
      <c r="H33" s="19">
        <f t="shared" si="17"/>
        <v>12865.051374120003</v>
      </c>
      <c r="I33" s="19">
        <f t="shared" si="17"/>
        <v>14088.946867920002</v>
      </c>
      <c r="J33" s="19">
        <f t="shared" si="17"/>
        <v>14429.576615399998</v>
      </c>
      <c r="K33" s="19">
        <f t="shared" si="17"/>
        <v>13593.437431920001</v>
      </c>
      <c r="L33" s="19">
        <f t="shared" si="17"/>
        <v>12325.321951559998</v>
      </c>
      <c r="M33" s="19">
        <f t="shared" si="17"/>
        <v>11511.139678200003</v>
      </c>
      <c r="N33" s="19">
        <f t="shared" si="17"/>
        <v>10918.626155280002</v>
      </c>
      <c r="O33" s="19">
        <f t="shared" si="17"/>
        <v>10706.968703159999</v>
      </c>
      <c r="P33" s="19">
        <f t="shared" si="17"/>
        <v>10865.402248679999</v>
      </c>
      <c r="Q33" s="19">
        <f t="shared" si="17"/>
        <v>11295.492012719998</v>
      </c>
      <c r="R33" s="19">
        <f t="shared" si="17"/>
        <v>11446.351416359999</v>
      </c>
      <c r="S33" s="19">
        <f t="shared" si="17"/>
        <v>12083.228691119999</v>
      </c>
      <c r="T33" s="19">
        <f t="shared" si="17"/>
        <v>11812.508041320003</v>
      </c>
      <c r="U33" s="19">
        <f t="shared" si="17"/>
        <v>11978.113228560002</v>
      </c>
      <c r="V33" s="19">
        <f t="shared" si="17"/>
        <v>11978.424267840001</v>
      </c>
      <c r="W33" s="19">
        <f t="shared" ref="W33:X33" si="18">SUM(W34:W50)</f>
        <v>10086.501623399998</v>
      </c>
      <c r="X33" s="19">
        <f t="shared" si="18"/>
        <v>10754.86599828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5.7605504400000012</v>
      </c>
      <c r="D36" s="8">
        <f>FC_TRA_RAIL_E!D36+FC_TRA_ROAD_E!D36+FC_TRA_DAVI_E!D36+FC_TRA_DNAVI_E!D36+FC_TRA_PIPE_E!D36</f>
        <v>4.1420354399999999</v>
      </c>
      <c r="E36" s="8">
        <f>FC_TRA_RAIL_E!E36+FC_TRA_ROAD_E!E36+FC_TRA_DAVI_E!E36+FC_TRA_DNAVI_E!E36+FC_TRA_PIPE_E!E36</f>
        <v>3.6331970400000002</v>
      </c>
      <c r="F36" s="8">
        <f>FC_TRA_RAIL_E!F36+FC_TRA_ROAD_E!F36+FC_TRA_DAVI_E!F36+FC_TRA_DNAVI_E!F36+FC_TRA_PIPE_E!F36</f>
        <v>3.1541166</v>
      </c>
      <c r="G36" s="8">
        <f>FC_TRA_RAIL_E!G36+FC_TRA_ROAD_E!G36+FC_TRA_DAVI_E!G36+FC_TRA_DNAVI_E!G36+FC_TRA_PIPE_E!G36</f>
        <v>2.8149667200000015</v>
      </c>
      <c r="H36" s="8">
        <f>FC_TRA_RAIL_E!H36+FC_TRA_ROAD_E!H36+FC_TRA_DAVI_E!H36+FC_TRA_DNAVI_E!H36+FC_TRA_PIPE_E!H36</f>
        <v>2.6898015599999989</v>
      </c>
      <c r="I36" s="8">
        <f>FC_TRA_RAIL_E!I36+FC_TRA_ROAD_E!I36+FC_TRA_DAVI_E!I36+FC_TRA_DNAVI_E!I36+FC_TRA_PIPE_E!I36</f>
        <v>2.3031752399999998</v>
      </c>
      <c r="J36" s="8">
        <f>FC_TRA_RAIL_E!J36+FC_TRA_ROAD_E!J36+FC_TRA_DAVI_E!J36+FC_TRA_DNAVI_E!J36+FC_TRA_PIPE_E!J36</f>
        <v>3.0857414400000009</v>
      </c>
      <c r="K36" s="8">
        <f>FC_TRA_RAIL_E!K36+FC_TRA_ROAD_E!K36+FC_TRA_DAVI_E!K36+FC_TRA_DNAVI_E!K36+FC_TRA_PIPE_E!K36</f>
        <v>2.3774565600000002</v>
      </c>
      <c r="L36" s="8">
        <f>FC_TRA_RAIL_E!L36+FC_TRA_ROAD_E!L36+FC_TRA_DAVI_E!L36+FC_TRA_DNAVI_E!L36+FC_TRA_PIPE_E!L36</f>
        <v>1.5503670000000003</v>
      </c>
      <c r="M36" s="8">
        <f>FC_TRA_RAIL_E!M36+FC_TRA_ROAD_E!M36+FC_TRA_DAVI_E!M36+FC_TRA_DNAVI_E!M36+FC_TRA_PIPE_E!M36</f>
        <v>1.3597797600000001</v>
      </c>
      <c r="N36" s="8">
        <f>FC_TRA_RAIL_E!N36+FC_TRA_ROAD_E!N36+FC_TRA_DAVI_E!N36+FC_TRA_DNAVI_E!N36+FC_TRA_PIPE_E!N36</f>
        <v>1.4520067200000002</v>
      </c>
      <c r="O36" s="8">
        <f>FC_TRA_RAIL_E!O36+FC_TRA_ROAD_E!O36+FC_TRA_DAVI_E!O36+FC_TRA_DNAVI_E!O36+FC_TRA_PIPE_E!O36</f>
        <v>2.6423251200000006</v>
      </c>
      <c r="P36" s="8">
        <f>FC_TRA_RAIL_E!P36+FC_TRA_ROAD_E!P36+FC_TRA_DAVI_E!P36+FC_TRA_DNAVI_E!P36+FC_TRA_PIPE_E!P36</f>
        <v>3.4426098000000001</v>
      </c>
      <c r="Q36" s="8">
        <f>FC_TRA_RAIL_E!Q36+FC_TRA_ROAD_E!Q36+FC_TRA_DAVI_E!Q36+FC_TRA_DNAVI_E!Q36+FC_TRA_PIPE_E!Q36</f>
        <v>5.5701903600000007</v>
      </c>
      <c r="R36" s="8">
        <f>FC_TRA_RAIL_E!R36+FC_TRA_ROAD_E!R36+FC_TRA_DAVI_E!R36+FC_TRA_DNAVI_E!R36+FC_TRA_PIPE_E!R36</f>
        <v>6.6830472000000007</v>
      </c>
      <c r="S36" s="8">
        <f>FC_TRA_RAIL_E!S36+FC_TRA_ROAD_E!S36+FC_TRA_DAVI_E!S36+FC_TRA_DNAVI_E!S36+FC_TRA_PIPE_E!S36</f>
        <v>6.7337038800000002</v>
      </c>
      <c r="T36" s="8">
        <f>FC_TRA_RAIL_E!T36+FC_TRA_ROAD_E!T36+FC_TRA_DAVI_E!T36+FC_TRA_DNAVI_E!T36+FC_TRA_PIPE_E!T36</f>
        <v>5.9540907600000006</v>
      </c>
      <c r="U36" s="8">
        <f>FC_TRA_RAIL_E!U36+FC_TRA_ROAD_E!U36+FC_TRA_DAVI_E!U36+FC_TRA_DNAVI_E!U36+FC_TRA_PIPE_E!U36</f>
        <v>4.8918906000000009</v>
      </c>
      <c r="V36" s="8">
        <f>FC_TRA_RAIL_E!V36+FC_TRA_ROAD_E!V36+FC_TRA_DAVI_E!V36+FC_TRA_DNAVI_E!V36+FC_TRA_PIPE_E!V36</f>
        <v>4.30263756</v>
      </c>
      <c r="W36" s="8">
        <f>FC_TRA_RAIL_E!W36+FC_TRA_ROAD_E!W36+FC_TRA_DAVI_E!W36+FC_TRA_DNAVI_E!W36+FC_TRA_PIPE_E!W36</f>
        <v>3.0380378399999999</v>
      </c>
      <c r="X36" s="8">
        <f>FC_TRA_RAIL_E!X36+FC_TRA_ROAD_E!X36+FC_TRA_DAVI_E!X36+FC_TRA_DNAVI_E!X36+FC_TRA_PIPE_E!X36</f>
        <v>3.0766550400000012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4613.3963845199996</v>
      </c>
      <c r="D37" s="8">
        <f>FC_TRA_RAIL_E!D37+FC_TRA_ROAD_E!D37+FC_TRA_DAVI_E!D37+FC_TRA_DNAVI_E!D37+FC_TRA_PIPE_E!D37</f>
        <v>4792.6175774399999</v>
      </c>
      <c r="E37" s="8">
        <f>FC_TRA_RAIL_E!E37+FC_TRA_ROAD_E!E37+FC_TRA_DAVI_E!E37+FC_TRA_DNAVI_E!E37+FC_TRA_PIPE_E!E37</f>
        <v>4897.6780960799988</v>
      </c>
      <c r="F37" s="8">
        <f>FC_TRA_RAIL_E!F37+FC_TRA_ROAD_E!F37+FC_TRA_DAVI_E!F37+FC_TRA_DNAVI_E!F37+FC_TRA_PIPE_E!F37</f>
        <v>4891.4979775200009</v>
      </c>
      <c r="G37" s="8">
        <f>FC_TRA_RAIL_E!G37+FC_TRA_ROAD_E!G37+FC_TRA_DAVI_E!G37+FC_TRA_DNAVI_E!G37+FC_TRA_PIPE_E!G37</f>
        <v>5027.4588394800012</v>
      </c>
      <c r="H37" s="8">
        <f>FC_TRA_RAIL_E!H37+FC_TRA_ROAD_E!H37+FC_TRA_DAVI_E!H37+FC_TRA_DNAVI_E!H37+FC_TRA_PIPE_E!H37</f>
        <v>5290.1103855599995</v>
      </c>
      <c r="I37" s="8">
        <f>FC_TRA_RAIL_E!I37+FC_TRA_ROAD_E!I37+FC_TRA_DAVI_E!I37+FC_TRA_DNAVI_E!I37+FC_TRA_PIPE_E!I37</f>
        <v>5799.9631813199985</v>
      </c>
      <c r="J37" s="8">
        <f>FC_TRA_RAIL_E!J37+FC_TRA_ROAD_E!J37+FC_TRA_DAVI_E!J37+FC_TRA_DNAVI_E!J37+FC_TRA_PIPE_E!J37</f>
        <v>5626.9223564399981</v>
      </c>
      <c r="K37" s="8">
        <f>FC_TRA_RAIL_E!K37+FC_TRA_ROAD_E!K37+FC_TRA_DAVI_E!K37+FC_TRA_DNAVI_E!K37+FC_TRA_PIPE_E!K37</f>
        <v>5271.5702793599994</v>
      </c>
      <c r="L37" s="8">
        <f>FC_TRA_RAIL_E!L37+FC_TRA_ROAD_E!L37+FC_TRA_DAVI_E!L37+FC_TRA_DNAVI_E!L37+FC_TRA_PIPE_E!L37</f>
        <v>4783.3473995999984</v>
      </c>
      <c r="M37" s="8">
        <f>FC_TRA_RAIL_E!M37+FC_TRA_ROAD_E!M37+FC_TRA_DAVI_E!M37+FC_TRA_DNAVI_E!M37+FC_TRA_PIPE_E!M37</f>
        <v>4431.0853818000014</v>
      </c>
      <c r="N37" s="8">
        <f>FC_TRA_RAIL_E!N37+FC_TRA_ROAD_E!N37+FC_TRA_DAVI_E!N37+FC_TRA_DNAVI_E!N37+FC_TRA_PIPE_E!N37</f>
        <v>3942.8627515200014</v>
      </c>
      <c r="O37" s="8">
        <f>FC_TRA_RAIL_E!O37+FC_TRA_ROAD_E!O37+FC_TRA_DAVI_E!O37+FC_TRA_DNAVI_E!O37+FC_TRA_PIPE_E!O37</f>
        <v>3720.38147712</v>
      </c>
      <c r="P37" s="8">
        <f>FC_TRA_RAIL_E!P37+FC_TRA_ROAD_E!P37+FC_TRA_DAVI_E!P37+FC_TRA_DNAVI_E!P37+FC_TRA_PIPE_E!P37</f>
        <v>3442.2798841199988</v>
      </c>
      <c r="Q37" s="8">
        <f>FC_TRA_RAIL_E!Q37+FC_TRA_ROAD_E!Q37+FC_TRA_DAVI_E!Q37+FC_TRA_DNAVI_E!Q37+FC_TRA_PIPE_E!Q37</f>
        <v>3420.6497186399997</v>
      </c>
      <c r="R37" s="8">
        <f>FC_TRA_RAIL_E!R37+FC_TRA_ROAD_E!R37+FC_TRA_DAVI_E!R37+FC_TRA_DNAVI_E!R37+FC_TRA_PIPE_E!R37</f>
        <v>2960.2371229199994</v>
      </c>
      <c r="S37" s="8">
        <f>FC_TRA_RAIL_E!S37+FC_TRA_ROAD_E!S37+FC_TRA_DAVI_E!S37+FC_TRA_DNAVI_E!S37+FC_TRA_PIPE_E!S37</f>
        <v>2910.7966734000011</v>
      </c>
      <c r="T37" s="8">
        <f>FC_TRA_RAIL_E!T37+FC_TRA_ROAD_E!T37+FC_TRA_DAVI_E!T37+FC_TRA_DNAVI_E!T37+FC_TRA_PIPE_E!T37</f>
        <v>2623.7774178000009</v>
      </c>
      <c r="U37" s="8">
        <f>FC_TRA_RAIL_E!U37+FC_TRA_ROAD_E!U37+FC_TRA_DAVI_E!U37+FC_TRA_DNAVI_E!U37+FC_TRA_PIPE_E!U37</f>
        <v>2391.5077955999996</v>
      </c>
      <c r="V37" s="8">
        <f>FC_TRA_RAIL_E!V37+FC_TRA_ROAD_E!V37+FC_TRA_DAVI_E!V37+FC_TRA_DNAVI_E!V37+FC_TRA_PIPE_E!V37</f>
        <v>2265.8200210800005</v>
      </c>
      <c r="W37" s="8">
        <f>FC_TRA_RAIL_E!W37+FC_TRA_ROAD_E!W37+FC_TRA_DAVI_E!W37+FC_TRA_DNAVI_E!W37+FC_TRA_PIPE_E!W37</f>
        <v>1678.2816481199998</v>
      </c>
      <c r="X37" s="8">
        <f>FC_TRA_RAIL_E!X37+FC_TRA_ROAD_E!X37+FC_TRA_DAVI_E!X37+FC_TRA_DNAVI_E!X37+FC_TRA_PIPE_E!X37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3.1212719999999998</v>
      </c>
      <c r="D38" s="8">
        <f>FC_TRA_RAIL_E!D38+FC_TRA_ROAD_E!D38+FC_TRA_DAVI_E!D38+FC_TRA_DNAVI_E!D38+FC_TRA_PIPE_E!D38</f>
        <v>3.1212719999999998</v>
      </c>
      <c r="E38" s="8">
        <f>FC_TRA_RAIL_E!E38+FC_TRA_ROAD_E!E38+FC_TRA_DAVI_E!E38+FC_TRA_DNAVI_E!E38+FC_TRA_PIPE_E!E38</f>
        <v>3.1212720000000003</v>
      </c>
      <c r="F38" s="8">
        <f>FC_TRA_RAIL_E!F38+FC_TRA_ROAD_E!F38+FC_TRA_DAVI_E!F38+FC_TRA_DNAVI_E!F38+FC_TRA_PIPE_E!F38</f>
        <v>3.1212719999999994</v>
      </c>
      <c r="G38" s="8">
        <f>FC_TRA_RAIL_E!G38+FC_TRA_ROAD_E!G38+FC_TRA_DAVI_E!G38+FC_TRA_DNAVI_E!G38+FC_TRA_PIPE_E!G38</f>
        <v>3.1212719999999998</v>
      </c>
      <c r="H38" s="8">
        <f>FC_TRA_RAIL_E!H38+FC_TRA_ROAD_E!H38+FC_TRA_DAVI_E!H38+FC_TRA_DNAVI_E!H38+FC_TRA_PIPE_E!H38</f>
        <v>6.2425440000000014</v>
      </c>
      <c r="I38" s="8">
        <f>FC_TRA_RAIL_E!I38+FC_TRA_ROAD_E!I38+FC_TRA_DAVI_E!I38+FC_TRA_DNAVI_E!I38+FC_TRA_PIPE_E!I38</f>
        <v>3.1212719999999994</v>
      </c>
      <c r="J38" s="8">
        <f>FC_TRA_RAIL_E!J38+FC_TRA_ROAD_E!J38+FC_TRA_DAVI_E!J38+FC_TRA_DNAVI_E!J38+FC_TRA_PIPE_E!J38</f>
        <v>3.1212719999999998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95.123700000000014</v>
      </c>
      <c r="D40" s="8">
        <f>FC_TRA_RAIL_E!D40+FC_TRA_ROAD_E!D40+FC_TRA_DAVI_E!D40+FC_TRA_DNAVI_E!D40+FC_TRA_PIPE_E!D40</f>
        <v>114.14844000000002</v>
      </c>
      <c r="E40" s="8">
        <f>FC_TRA_RAIL_E!E40+FC_TRA_ROAD_E!E40+FC_TRA_DAVI_E!E40+FC_TRA_DNAVI_E!E40+FC_TRA_PIPE_E!E40</f>
        <v>120.49001999999999</v>
      </c>
      <c r="F40" s="8">
        <f>FC_TRA_RAIL_E!F40+FC_TRA_ROAD_E!F40+FC_TRA_DAVI_E!F40+FC_TRA_DNAVI_E!F40+FC_TRA_PIPE_E!F40</f>
        <v>114.14844000000001</v>
      </c>
      <c r="G40" s="8">
        <f>FC_TRA_RAIL_E!G40+FC_TRA_ROAD_E!G40+FC_TRA_DAVI_E!G40+FC_TRA_DNAVI_E!G40+FC_TRA_PIPE_E!G40</f>
        <v>110.97764999999997</v>
      </c>
      <c r="H40" s="8">
        <f>FC_TRA_RAIL_E!H40+FC_TRA_ROAD_E!H40+FC_TRA_DAVI_E!H40+FC_TRA_DNAVI_E!H40+FC_TRA_PIPE_E!H40</f>
        <v>130.00239000000002</v>
      </c>
      <c r="I40" s="8">
        <f>FC_TRA_RAIL_E!I40+FC_TRA_ROAD_E!I40+FC_TRA_DAVI_E!I40+FC_TRA_DNAVI_E!I40+FC_TRA_PIPE_E!I40</f>
        <v>164.88108000000003</v>
      </c>
      <c r="J40" s="8">
        <f>FC_TRA_RAIL_E!J40+FC_TRA_ROAD_E!J40+FC_TRA_DAVI_E!J40+FC_TRA_DNAVI_E!J40+FC_TRA_PIPE_E!J40</f>
        <v>155.36871000000002</v>
      </c>
      <c r="K40" s="8">
        <f>FC_TRA_RAIL_E!K40+FC_TRA_ROAD_E!K40+FC_TRA_DAVI_E!K40+FC_TRA_DNAVI_E!K40+FC_TRA_PIPE_E!K40</f>
        <v>123.66080999999998</v>
      </c>
      <c r="L40" s="8">
        <f>FC_TRA_RAIL_E!L40+FC_TRA_ROAD_E!L40+FC_TRA_DAVI_E!L40+FC_TRA_DNAVI_E!L40+FC_TRA_PIPE_E!L40</f>
        <v>91.952910000000031</v>
      </c>
      <c r="M40" s="8">
        <f>FC_TRA_RAIL_E!M40+FC_TRA_ROAD_E!M40+FC_TRA_DAVI_E!M40+FC_TRA_DNAVI_E!M40+FC_TRA_PIPE_E!M40</f>
        <v>79.269750000000002</v>
      </c>
      <c r="N40" s="8">
        <f>FC_TRA_RAIL_E!N40+FC_TRA_ROAD_E!N40+FC_TRA_DAVI_E!N40+FC_TRA_DNAVI_E!N40+FC_TRA_PIPE_E!N40</f>
        <v>19.024740000000001</v>
      </c>
      <c r="O40" s="8">
        <f>FC_TRA_RAIL_E!O40+FC_TRA_ROAD_E!O40+FC_TRA_DAVI_E!O40+FC_TRA_DNAVI_E!O40+FC_TRA_PIPE_E!O40</f>
        <v>19.024740000000005</v>
      </c>
      <c r="P40" s="8">
        <f>FC_TRA_RAIL_E!P40+FC_TRA_ROAD_E!P40+FC_TRA_DAVI_E!P40+FC_TRA_DNAVI_E!P40+FC_TRA_PIPE_E!P40</f>
        <v>19.024740000000001</v>
      </c>
      <c r="Q40" s="8">
        <f>FC_TRA_RAIL_E!Q40+FC_TRA_ROAD_E!Q40+FC_TRA_DAVI_E!Q40+FC_TRA_DNAVI_E!Q40+FC_TRA_PIPE_E!Q40</f>
        <v>19.024740000000001</v>
      </c>
      <c r="R40" s="8">
        <f>FC_TRA_RAIL_E!R40+FC_TRA_ROAD_E!R40+FC_TRA_DAVI_E!R40+FC_TRA_DNAVI_E!R40+FC_TRA_PIPE_E!R40</f>
        <v>19.024740000000001</v>
      </c>
      <c r="S40" s="8">
        <f>FC_TRA_RAIL_E!S40+FC_TRA_ROAD_E!S40+FC_TRA_DAVI_E!S40+FC_TRA_DNAVI_E!S40+FC_TRA_PIPE_E!S40</f>
        <v>9.5123700000000007</v>
      </c>
      <c r="T40" s="8">
        <f>FC_TRA_RAIL_E!T40+FC_TRA_ROAD_E!T40+FC_TRA_DAVI_E!T40+FC_TRA_DNAVI_E!T40+FC_TRA_PIPE_E!T40</f>
        <v>15.127644960000003</v>
      </c>
      <c r="U40" s="8">
        <f>FC_TRA_RAIL_E!U40+FC_TRA_ROAD_E!U40+FC_TRA_DAVI_E!U40+FC_TRA_DNAVI_E!U40+FC_TRA_PIPE_E!U40</f>
        <v>14.705994599999999</v>
      </c>
      <c r="V40" s="8">
        <f>FC_TRA_RAIL_E!V40+FC_TRA_ROAD_E!V40+FC_TRA_DAVI_E!V40+FC_TRA_DNAVI_E!V40+FC_TRA_PIPE_E!V40</f>
        <v>15.733330560000001</v>
      </c>
      <c r="W40" s="8">
        <f>FC_TRA_RAIL_E!W40+FC_TRA_ROAD_E!W40+FC_TRA_DAVI_E!W40+FC_TRA_DNAVI_E!W40+FC_TRA_PIPE_E!W40</f>
        <v>11.452893479999998</v>
      </c>
      <c r="X40" s="8">
        <f>FC_TRA_RAIL_E!X40+FC_TRA_ROAD_E!X40+FC_TRA_DAVI_E!X40+FC_TRA_DNAVI_E!X40+FC_TRA_PIPE_E!X40</f>
        <v>17.125372080000002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5756.2355775599972</v>
      </c>
      <c r="D43" s="8">
        <f>FC_TRA_RAIL_E!D43+FC_TRA_ROAD_E!D43+FC_TRA_DAVI_E!D43+FC_TRA_DNAVI_E!D43+FC_TRA_PIPE_E!D43</f>
        <v>6069.0095434799987</v>
      </c>
      <c r="E43" s="8">
        <f>FC_TRA_RAIL_E!E43+FC_TRA_ROAD_E!E43+FC_TRA_DAVI_E!E43+FC_TRA_DNAVI_E!E43+FC_TRA_PIPE_E!E43</f>
        <v>6170.4114217200022</v>
      </c>
      <c r="F43" s="8">
        <f>FC_TRA_RAIL_E!F43+FC_TRA_ROAD_E!F43+FC_TRA_DAVI_E!F43+FC_TRA_DNAVI_E!F43+FC_TRA_PIPE_E!F43</f>
        <v>6387.935528519999</v>
      </c>
      <c r="G43" s="8">
        <f>FC_TRA_RAIL_E!G43+FC_TRA_ROAD_E!G43+FC_TRA_DAVI_E!G43+FC_TRA_DNAVI_E!G43+FC_TRA_PIPE_E!G43</f>
        <v>6973.9149495599986</v>
      </c>
      <c r="H43" s="8">
        <f>FC_TRA_RAIL_E!H43+FC_TRA_ROAD_E!H43+FC_TRA_DAVI_E!H43+FC_TRA_DNAVI_E!H43+FC_TRA_PIPE_E!H43</f>
        <v>7378.5562578000036</v>
      </c>
      <c r="I43" s="8">
        <f>FC_TRA_RAIL_E!I43+FC_TRA_ROAD_E!I43+FC_TRA_DAVI_E!I43+FC_TRA_DNAVI_E!I43+FC_TRA_PIPE_E!I43</f>
        <v>8035.6947091200018</v>
      </c>
      <c r="J43" s="8">
        <f>FC_TRA_RAIL_E!J43+FC_TRA_ROAD_E!J43+FC_TRA_DAVI_E!J43+FC_TRA_DNAVI_E!J43+FC_TRA_PIPE_E!J43</f>
        <v>8558.0950852799979</v>
      </c>
      <c r="K43" s="8">
        <f>FC_TRA_RAIL_E!K43+FC_TRA_ROAD_E!K43+FC_TRA_DAVI_E!K43+FC_TRA_DNAVI_E!K43+FC_TRA_PIPE_E!K43</f>
        <v>8112.8454357600012</v>
      </c>
      <c r="L43" s="8">
        <f>FC_TRA_RAIL_E!L43+FC_TRA_ROAD_E!L43+FC_TRA_DAVI_E!L43+FC_TRA_DNAVI_E!L43+FC_TRA_PIPE_E!L43</f>
        <v>7378.2545522399987</v>
      </c>
      <c r="M43" s="8">
        <f>FC_TRA_RAIL_E!M43+FC_TRA_ROAD_E!M43+FC_TRA_DAVI_E!M43+FC_TRA_DNAVI_E!M43+FC_TRA_PIPE_E!M43</f>
        <v>6935.5914076800009</v>
      </c>
      <c r="N43" s="8">
        <f>FC_TRA_RAIL_E!N43+FC_TRA_ROAD_E!N43+FC_TRA_DAVI_E!N43+FC_TRA_DNAVI_E!N43+FC_TRA_PIPE_E!N43</f>
        <v>6891.4532980800013</v>
      </c>
      <c r="O43" s="8">
        <f>FC_TRA_RAIL_E!O43+FC_TRA_ROAD_E!O43+FC_TRA_DAVI_E!O43+FC_TRA_DNAVI_E!O43+FC_TRA_PIPE_E!O43</f>
        <v>6901.0868019599984</v>
      </c>
      <c r="P43" s="8">
        <f>FC_TRA_RAIL_E!P43+FC_TRA_ROAD_E!P43+FC_TRA_DAVI_E!P43+FC_TRA_DNAVI_E!P43+FC_TRA_PIPE_E!P43</f>
        <v>7336.8216557999986</v>
      </c>
      <c r="Q43" s="8">
        <f>FC_TRA_RAIL_E!Q43+FC_TRA_ROAD_E!Q43+FC_TRA_DAVI_E!Q43+FC_TRA_DNAVI_E!Q43+FC_TRA_PIPE_E!Q43</f>
        <v>7802.3722748399987</v>
      </c>
      <c r="R43" s="8">
        <f>FC_TRA_RAIL_E!R43+FC_TRA_ROAD_E!R43+FC_TRA_DAVI_E!R43+FC_TRA_DNAVI_E!R43+FC_TRA_PIPE_E!R43</f>
        <v>8460.4065062400005</v>
      </c>
      <c r="S43" s="8">
        <f>FC_TRA_RAIL_E!S43+FC_TRA_ROAD_E!S43+FC_TRA_DAVI_E!S43+FC_TRA_DNAVI_E!S43+FC_TRA_PIPE_E!S43</f>
        <v>9156.1859438399988</v>
      </c>
      <c r="T43" s="8">
        <f>FC_TRA_RAIL_E!T43+FC_TRA_ROAD_E!T43+FC_TRA_DAVI_E!T43+FC_TRA_DNAVI_E!T43+FC_TRA_PIPE_E!T43</f>
        <v>9167.6488878000018</v>
      </c>
      <c r="U43" s="8">
        <f>FC_TRA_RAIL_E!U43+FC_TRA_ROAD_E!U43+FC_TRA_DAVI_E!U43+FC_TRA_DNAVI_E!U43+FC_TRA_PIPE_E!U43</f>
        <v>9567.0075477600021</v>
      </c>
      <c r="V43" s="8">
        <f>FC_TRA_RAIL_E!V43+FC_TRA_ROAD_E!V43+FC_TRA_DAVI_E!V43+FC_TRA_DNAVI_E!V43+FC_TRA_PIPE_E!V43</f>
        <v>9692.5682786399993</v>
      </c>
      <c r="W43" s="8">
        <f>FC_TRA_RAIL_E!W43+FC_TRA_ROAD_E!W43+FC_TRA_DAVI_E!W43+FC_TRA_DNAVI_E!W43+FC_TRA_PIPE_E!W43</f>
        <v>8393.7290439599983</v>
      </c>
      <c r="X43" s="8">
        <f>FC_TRA_RAIL_E!X43+FC_TRA_ROAD_E!X43+FC_TRA_DAVI_E!X43+FC_TRA_DNAVI_E!X43+FC_TRA_PIPE_E!X43</f>
        <v>8956.8148550400001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79.791629040000004</v>
      </c>
      <c r="D44" s="8">
        <f>FC_TRA_RAIL_E!D44+FC_TRA_ROAD_E!D44+FC_TRA_DAVI_E!D44+FC_TRA_DNAVI_E!D44+FC_TRA_PIPE_E!D44</f>
        <v>63.833358960000012</v>
      </c>
      <c r="E44" s="8">
        <f>FC_TRA_RAIL_E!E44+FC_TRA_ROAD_E!E44+FC_TRA_DAVI_E!E44+FC_TRA_DNAVI_E!E44+FC_TRA_PIPE_E!E44</f>
        <v>57.449995200000011</v>
      </c>
      <c r="F44" s="8">
        <f>FC_TRA_RAIL_E!F44+FC_TRA_ROAD_E!F44+FC_TRA_DAVI_E!F44+FC_TRA_DNAVI_E!F44+FC_TRA_PIPE_E!F44</f>
        <v>54.258452640000016</v>
      </c>
      <c r="G44" s="8">
        <f>FC_TRA_RAIL_E!G44+FC_TRA_ROAD_E!G44+FC_TRA_DAVI_E!G44+FC_TRA_DNAVI_E!G44+FC_TRA_PIPE_E!G44</f>
        <v>57.449995200000011</v>
      </c>
      <c r="H44" s="8">
        <f>FC_TRA_RAIL_E!H44+FC_TRA_ROAD_E!H44+FC_TRA_DAVI_E!H44+FC_TRA_DNAVI_E!H44+FC_TRA_PIPE_E!H44</f>
        <v>57.449995200000011</v>
      </c>
      <c r="I44" s="8">
        <f>FC_TRA_RAIL_E!I44+FC_TRA_ROAD_E!I44+FC_TRA_DAVI_E!I44+FC_TRA_DNAVI_E!I44+FC_TRA_PIPE_E!I44</f>
        <v>82.98345024000001</v>
      </c>
      <c r="J44" s="8">
        <f>FC_TRA_RAIL_E!J44+FC_TRA_ROAD_E!J44+FC_TRA_DAVI_E!J44+FC_TRA_DNAVI_E!J44+FC_TRA_PIPE_E!J44</f>
        <v>82.98345024000001</v>
      </c>
      <c r="K44" s="8">
        <f>FC_TRA_RAIL_E!K44+FC_TRA_ROAD_E!K44+FC_TRA_DAVI_E!K44+FC_TRA_DNAVI_E!K44+FC_TRA_PIPE_E!K44</f>
        <v>82.98345024000001</v>
      </c>
      <c r="L44" s="8">
        <f>FC_TRA_RAIL_E!L44+FC_TRA_ROAD_E!L44+FC_TRA_DAVI_E!L44+FC_TRA_DNAVI_E!L44+FC_TRA_PIPE_E!L44</f>
        <v>70.216722720000007</v>
      </c>
      <c r="M44" s="8">
        <f>FC_TRA_RAIL_E!M44+FC_TRA_ROAD_E!M44+FC_TRA_DAVI_E!M44+FC_TRA_DNAVI_E!M44+FC_TRA_PIPE_E!M44</f>
        <v>63.833358960000012</v>
      </c>
      <c r="N44" s="8">
        <f>FC_TRA_RAIL_E!N44+FC_TRA_ROAD_E!N44+FC_TRA_DAVI_E!N44+FC_TRA_DNAVI_E!N44+FC_TRA_PIPE_E!N44</f>
        <v>63.833358960000012</v>
      </c>
      <c r="O44" s="8">
        <f>FC_TRA_RAIL_E!O44+FC_TRA_ROAD_E!O44+FC_TRA_DAVI_E!O44+FC_TRA_DNAVI_E!O44+FC_TRA_PIPE_E!O44</f>
        <v>63.833358960000012</v>
      </c>
      <c r="P44" s="8">
        <f>FC_TRA_RAIL_E!P44+FC_TRA_ROAD_E!P44+FC_TRA_DAVI_E!P44+FC_TRA_DNAVI_E!P44+FC_TRA_PIPE_E!P44</f>
        <v>63.833358960000012</v>
      </c>
      <c r="Q44" s="8">
        <f>FC_TRA_RAIL_E!Q44+FC_TRA_ROAD_E!Q44+FC_TRA_DAVI_E!Q44+FC_TRA_DNAVI_E!Q44+FC_TRA_PIPE_E!Q44</f>
        <v>47.875088880000014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5.1639152399999988</v>
      </c>
      <c r="I51" s="27">
        <f>FC_TRA_RAIL_E!I51+FC_TRA_ROAD_E!I51+FC_TRA_DAVI_E!I51+FC_TRA_DNAVI_E!I51+FC_TRA_PIPE_E!I51</f>
        <v>4.3324459200000014</v>
      </c>
      <c r="J51" s="27">
        <f>FC_TRA_RAIL_E!J51+FC_TRA_ROAD_E!J51+FC_TRA_DAVI_E!J51+FC_TRA_DNAVI_E!J51+FC_TRA_PIPE_E!J51</f>
        <v>3.1424976</v>
      </c>
      <c r="K51" s="27">
        <f>FC_TRA_RAIL_E!K51+FC_TRA_ROAD_E!K51+FC_TRA_DAVI_E!K51+FC_TRA_DNAVI_E!K51+FC_TRA_PIPE_E!K51</f>
        <v>2.9736590399999998</v>
      </c>
      <c r="L51" s="27">
        <f>FC_TRA_RAIL_E!L51+FC_TRA_ROAD_E!L51+FC_TRA_DAVI_E!L51+FC_TRA_DNAVI_E!L51+FC_TRA_PIPE_E!L51</f>
        <v>3.0245529600000016</v>
      </c>
      <c r="M51" s="27">
        <f>FC_TRA_RAIL_E!M51+FC_TRA_ROAD_E!M51+FC_TRA_DAVI_E!M51+FC_TRA_DNAVI_E!M51+FC_TRA_PIPE_E!M51</f>
        <v>4.9276220399999993</v>
      </c>
      <c r="N51" s="27">
        <f>FC_TRA_RAIL_E!N51+FC_TRA_ROAD_E!N51+FC_TRA_DAVI_E!N51+FC_TRA_DNAVI_E!N51+FC_TRA_PIPE_E!N51</f>
        <v>8.5118061600000008</v>
      </c>
      <c r="O51" s="27">
        <f>FC_TRA_RAIL_E!O51+FC_TRA_ROAD_E!O51+FC_TRA_DAVI_E!O51+FC_TRA_DNAVI_E!O51+FC_TRA_PIPE_E!O51</f>
        <v>9.6979172400000024</v>
      </c>
      <c r="P51" s="27">
        <f>FC_TRA_RAIL_E!P51+FC_TRA_ROAD_E!P51+FC_TRA_DAVI_E!P51+FC_TRA_DNAVI_E!P51+FC_TRA_PIPE_E!P51</f>
        <v>8.0779960800000001</v>
      </c>
      <c r="Q51" s="27">
        <f>FC_TRA_RAIL_E!Q51+FC_TRA_ROAD_E!Q51+FC_TRA_DAVI_E!Q51+FC_TRA_DNAVI_E!Q51+FC_TRA_PIPE_E!Q51</f>
        <v>6.6178252799999999</v>
      </c>
      <c r="R51" s="27">
        <f>FC_TRA_RAIL_E!R51+FC_TRA_ROAD_E!R51+FC_TRA_DAVI_E!R51+FC_TRA_DNAVI_E!R51+FC_TRA_PIPE_E!R51</f>
        <v>9.1681761600000016</v>
      </c>
      <c r="S51" s="27">
        <f>FC_TRA_RAIL_E!S51+FC_TRA_ROAD_E!S51+FC_TRA_DAVI_E!S51+FC_TRA_DNAVI_E!S51+FC_TRA_PIPE_E!S51</f>
        <v>49.855441679999998</v>
      </c>
      <c r="T51" s="27">
        <f>FC_TRA_RAIL_E!T51+FC_TRA_ROAD_E!T51+FC_TRA_DAVI_E!T51+FC_TRA_DNAVI_E!T51+FC_TRA_PIPE_E!T51</f>
        <v>47.375170920000002</v>
      </c>
      <c r="U51" s="27">
        <f>FC_TRA_RAIL_E!U51+FC_TRA_ROAD_E!U51+FC_TRA_DAVI_E!U51+FC_TRA_DNAVI_E!U51+FC_TRA_PIPE_E!U51</f>
        <v>52.80365376000001</v>
      </c>
      <c r="V51" s="27">
        <f>FC_TRA_RAIL_E!V51+FC_TRA_ROAD_E!V51+FC_TRA_DAVI_E!V51+FC_TRA_DNAVI_E!V51+FC_TRA_PIPE_E!V51</f>
        <v>39.874982399999986</v>
      </c>
      <c r="W51" s="27">
        <f>FC_TRA_RAIL_E!W51+FC_TRA_ROAD_E!W51+FC_TRA_DAVI_E!W51+FC_TRA_DNAVI_E!W51+FC_TRA_PIPE_E!W51</f>
        <v>35.564550119999993</v>
      </c>
      <c r="X51" s="27">
        <f>FC_TRA_RAIL_E!X51+FC_TRA_ROAD_E!X51+FC_TRA_DAVI_E!X51+FC_TRA_DNAVI_E!X51+FC_TRA_PIPE_E!X51</f>
        <v>35.47609164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3.2244868800000002</v>
      </c>
      <c r="I61" s="49">
        <f t="shared" si="21"/>
        <v>7.9260033599999993</v>
      </c>
      <c r="J61" s="49">
        <f t="shared" si="21"/>
        <v>63.92466864</v>
      </c>
      <c r="K61" s="49">
        <f t="shared" si="21"/>
        <v>165.56444063999999</v>
      </c>
      <c r="L61" s="49">
        <f t="shared" si="21"/>
        <v>229.60966751999996</v>
      </c>
      <c r="M61" s="49">
        <f t="shared" si="21"/>
        <v>274.64441471999999</v>
      </c>
      <c r="N61" s="49">
        <f t="shared" si="21"/>
        <v>272.67623136000003</v>
      </c>
      <c r="O61" s="49">
        <f t="shared" si="21"/>
        <v>251.80793136</v>
      </c>
      <c r="P61" s="49">
        <f t="shared" si="21"/>
        <v>300.70156176</v>
      </c>
      <c r="Q61" s="49">
        <f t="shared" si="21"/>
        <v>339.15020975999994</v>
      </c>
      <c r="R61" s="49">
        <f t="shared" si="21"/>
        <v>363.02125103999998</v>
      </c>
      <c r="S61" s="49">
        <f t="shared" si="21"/>
        <v>333.58566960000002</v>
      </c>
      <c r="T61" s="49">
        <f t="shared" si="21"/>
        <v>476.39722752</v>
      </c>
      <c r="U61" s="49">
        <f t="shared" si="21"/>
        <v>457.41401999999988</v>
      </c>
      <c r="V61" s="49">
        <f t="shared" si="21"/>
        <v>557.79621408000003</v>
      </c>
      <c r="W61" s="49">
        <f t="shared" si="21"/>
        <v>517.48592255999995</v>
      </c>
      <c r="X61" s="49">
        <f t="shared" si="21"/>
        <v>528.89460623999992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2.6252639999999997E-2</v>
      </c>
      <c r="I67" s="52">
        <f>FC_TRA_RAIL_E!I67+FC_TRA_ROAD_E!I67+FC_TRA_DAVI_E!I67+FC_TRA_DNAVI_E!I67+FC_TRA_PIPE_E!I67</f>
        <v>1.9118548800000001</v>
      </c>
      <c r="J67" s="52">
        <f>FC_TRA_RAIL_E!J67+FC_TRA_ROAD_E!J67+FC_TRA_DAVI_E!J67+FC_TRA_DNAVI_E!J67+FC_TRA_PIPE_E!J67</f>
        <v>10.40726016</v>
      </c>
      <c r="K67" s="52">
        <f>FC_TRA_RAIL_E!K67+FC_TRA_ROAD_E!K67+FC_TRA_DAVI_E!K67+FC_TRA_DNAVI_E!K67+FC_TRA_PIPE_E!K67</f>
        <v>53.70805871999999</v>
      </c>
      <c r="L67" s="52">
        <f>FC_TRA_RAIL_E!L67+FC_TRA_ROAD_E!L67+FC_TRA_DAVI_E!L67+FC_TRA_DNAVI_E!L67+FC_TRA_PIPE_E!L67</f>
        <v>67.616350559999987</v>
      </c>
      <c r="M67" s="52">
        <f>FC_TRA_RAIL_E!M67+FC_TRA_ROAD_E!M67+FC_TRA_DAVI_E!M67+FC_TRA_DNAVI_E!M67+FC_TRA_PIPE_E!M67</f>
        <v>89.404767360000008</v>
      </c>
      <c r="N67" s="52">
        <f>FC_TRA_RAIL_E!N67+FC_TRA_ROAD_E!N67+FC_TRA_DAVI_E!N67+FC_TRA_DNAVI_E!N67+FC_TRA_PIPE_E!N67</f>
        <v>70.081804799999986</v>
      </c>
      <c r="O67" s="52">
        <f>FC_TRA_RAIL_E!O67+FC_TRA_ROAD_E!O67+FC_TRA_DAVI_E!O67+FC_TRA_DNAVI_E!O67+FC_TRA_PIPE_E!O67</f>
        <v>84.907409760000007</v>
      </c>
      <c r="P67" s="52">
        <f>FC_TRA_RAIL_E!P67+FC_TRA_ROAD_E!P67+FC_TRA_DAVI_E!P67+FC_TRA_DNAVI_E!P67+FC_TRA_PIPE_E!P67</f>
        <v>82.136354399999988</v>
      </c>
      <c r="Q67" s="52">
        <f>FC_TRA_RAIL_E!Q67+FC_TRA_ROAD_E!Q67+FC_TRA_DAVI_E!Q67+FC_TRA_DNAVI_E!Q67+FC_TRA_PIPE_E!Q67</f>
        <v>73.51503839999998</v>
      </c>
      <c r="R67" s="52">
        <f>FC_TRA_RAIL_E!R67+FC_TRA_ROAD_E!R67+FC_TRA_DAVI_E!R67+FC_TRA_DNAVI_E!R67+FC_TRA_PIPE_E!R67</f>
        <v>71.556285599999981</v>
      </c>
      <c r="S67" s="52">
        <f>FC_TRA_RAIL_E!S67+FC_TRA_ROAD_E!S67+FC_TRA_DAVI_E!S67+FC_TRA_DNAVI_E!S67+FC_TRA_PIPE_E!S67</f>
        <v>79.342614720000014</v>
      </c>
      <c r="T67" s="52">
        <f>FC_TRA_RAIL_E!T67+FC_TRA_ROAD_E!T67+FC_TRA_DAVI_E!T67+FC_TRA_DNAVI_E!T67+FC_TRA_PIPE_E!T67</f>
        <v>87.770476800000012</v>
      </c>
      <c r="U67" s="52">
        <f>FC_TRA_RAIL_E!U67+FC_TRA_ROAD_E!U67+FC_TRA_DAVI_E!U67+FC_TRA_DNAVI_E!U67+FC_TRA_PIPE_E!U67</f>
        <v>80.854817759999989</v>
      </c>
      <c r="V67" s="52">
        <f>FC_TRA_RAIL_E!V67+FC_TRA_ROAD_E!V67+FC_TRA_DAVI_E!V67+FC_TRA_DNAVI_E!V67+FC_TRA_PIPE_E!V67</f>
        <v>77.646643200000014</v>
      </c>
      <c r="W67" s="52">
        <f>FC_TRA_RAIL_E!W67+FC_TRA_ROAD_E!W67+FC_TRA_DAVI_E!W67+FC_TRA_DNAVI_E!W67+FC_TRA_PIPE_E!W67</f>
        <v>57.621741120000017</v>
      </c>
      <c r="X67" s="52">
        <f>FC_TRA_RAIL_E!X67+FC_TRA_ROAD_E!X67+FC_TRA_DAVI_E!X67+FC_TRA_DNAVI_E!X67+FC_TRA_PIPE_E!X67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0.92878272000000006</v>
      </c>
      <c r="I68" s="52">
        <f>FC_TRA_RAIL_E!I68+FC_TRA_ROAD_E!I68+FC_TRA_DAVI_E!I68+FC_TRA_DNAVI_E!I68+FC_TRA_PIPE_E!I68</f>
        <v>3.9083299199999999</v>
      </c>
      <c r="J68" s="52">
        <f>FC_TRA_RAIL_E!J68+FC_TRA_ROAD_E!J68+FC_TRA_DAVI_E!J68+FC_TRA_DNAVI_E!J68+FC_TRA_PIPE_E!J68</f>
        <v>4.6576771200000007</v>
      </c>
      <c r="K68" s="52">
        <f>FC_TRA_RAIL_E!K68+FC_TRA_ROAD_E!K68+FC_TRA_DAVI_E!K68+FC_TRA_DNAVI_E!K68+FC_TRA_PIPE_E!K68</f>
        <v>7.916827679999999</v>
      </c>
      <c r="L68" s="52">
        <f>FC_TRA_RAIL_E!L68+FC_TRA_ROAD_E!L68+FC_TRA_DAVI_E!L68+FC_TRA_DNAVI_E!L68+FC_TRA_PIPE_E!L68</f>
        <v>3.9478363200000013</v>
      </c>
      <c r="M68" s="52">
        <f>FC_TRA_RAIL_E!M68+FC_TRA_ROAD_E!M68+FC_TRA_DAVI_E!M68+FC_TRA_DNAVI_E!M68+FC_TRA_PIPE_E!M68</f>
        <v>6.9482836799999994</v>
      </c>
      <c r="N68" s="52">
        <f>FC_TRA_RAIL_E!N68+FC_TRA_ROAD_E!N68+FC_TRA_DAVI_E!N68+FC_TRA_DNAVI_E!N68+FC_TRA_PIPE_E!N68</f>
        <v>0.3563222399999999</v>
      </c>
      <c r="O68" s="52">
        <f>FC_TRA_RAIL_E!O68+FC_TRA_ROAD_E!O68+FC_TRA_DAVI_E!O68+FC_TRA_DNAVI_E!O68+FC_TRA_PIPE_E!O68</f>
        <v>0.25335071999999997</v>
      </c>
      <c r="P68" s="52">
        <f>FC_TRA_RAIL_E!P68+FC_TRA_ROAD_E!P68+FC_TRA_DAVI_E!P68+FC_TRA_DNAVI_E!P68+FC_TRA_PIPE_E!P68</f>
        <v>0.15318287999999997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2.2694515200000001</v>
      </c>
      <c r="I69" s="52">
        <f>FC_TRA_RAIL_E!I69+FC_TRA_ROAD_E!I69+FC_TRA_DAVI_E!I69+FC_TRA_DNAVI_E!I69+FC_TRA_PIPE_E!I69</f>
        <v>2.1058185599999999</v>
      </c>
      <c r="J69" s="52">
        <f>FC_TRA_RAIL_E!J69+FC_TRA_ROAD_E!J69+FC_TRA_DAVI_E!J69+FC_TRA_DNAVI_E!J69+FC_TRA_PIPE_E!J69</f>
        <v>48.859731359999998</v>
      </c>
      <c r="K69" s="52">
        <f>FC_TRA_RAIL_E!K69+FC_TRA_ROAD_E!K69+FC_TRA_DAVI_E!K69+FC_TRA_DNAVI_E!K69+FC_TRA_PIPE_E!K69</f>
        <v>103.93955423999999</v>
      </c>
      <c r="L69" s="52">
        <f>FC_TRA_RAIL_E!L69+FC_TRA_ROAD_E!L69+FC_TRA_DAVI_E!L69+FC_TRA_DNAVI_E!L69+FC_TRA_PIPE_E!L69</f>
        <v>158.04548063999997</v>
      </c>
      <c r="M69" s="52">
        <f>FC_TRA_RAIL_E!M69+FC_TRA_ROAD_E!M69+FC_TRA_DAVI_E!M69+FC_TRA_DNAVI_E!M69+FC_TRA_PIPE_E!M69</f>
        <v>178.29136367999999</v>
      </c>
      <c r="N69" s="52">
        <f>FC_TRA_RAIL_E!N69+FC_TRA_ROAD_E!N69+FC_TRA_DAVI_E!N69+FC_TRA_DNAVI_E!N69+FC_TRA_PIPE_E!N69</f>
        <v>202.23810432000005</v>
      </c>
      <c r="O69" s="52">
        <f>FC_TRA_RAIL_E!O69+FC_TRA_ROAD_E!O69+FC_TRA_DAVI_E!O69+FC_TRA_DNAVI_E!O69+FC_TRA_PIPE_E!O69</f>
        <v>166.64717087999998</v>
      </c>
      <c r="P69" s="52">
        <f>FC_TRA_RAIL_E!P69+FC_TRA_ROAD_E!P69+FC_TRA_DAVI_E!P69+FC_TRA_DNAVI_E!P69+FC_TRA_PIPE_E!P69</f>
        <v>218.41202447999999</v>
      </c>
      <c r="Q69" s="52">
        <f>FC_TRA_RAIL_E!Q69+FC_TRA_ROAD_E!Q69+FC_TRA_DAVI_E!Q69+FC_TRA_DNAVI_E!Q69+FC_TRA_PIPE_E!Q69</f>
        <v>265.63517135999996</v>
      </c>
      <c r="R69" s="52">
        <f>FC_TRA_RAIL_E!R69+FC_TRA_ROAD_E!R69+FC_TRA_DAVI_E!R69+FC_TRA_DNAVI_E!R69+FC_TRA_PIPE_E!R69</f>
        <v>291.46496544000001</v>
      </c>
      <c r="S69" s="52">
        <f>FC_TRA_RAIL_E!S69+FC_TRA_ROAD_E!S69+FC_TRA_DAVI_E!S69+FC_TRA_DNAVI_E!S69+FC_TRA_PIPE_E!S69</f>
        <v>254.24305488000002</v>
      </c>
      <c r="T69" s="52">
        <f>FC_TRA_RAIL_E!T69+FC_TRA_ROAD_E!T69+FC_TRA_DAVI_E!T69+FC_TRA_DNAVI_E!T69+FC_TRA_PIPE_E!T69</f>
        <v>388.62675072000002</v>
      </c>
      <c r="U69" s="52">
        <f>FC_TRA_RAIL_E!U69+FC_TRA_ROAD_E!U69+FC_TRA_DAVI_E!U69+FC_TRA_DNAVI_E!U69+FC_TRA_PIPE_E!U69</f>
        <v>376.55920223999988</v>
      </c>
      <c r="V69" s="52">
        <f>FC_TRA_RAIL_E!V69+FC_TRA_ROAD_E!V69+FC_TRA_DAVI_E!V69+FC_TRA_DNAVI_E!V69+FC_TRA_PIPE_E!V69</f>
        <v>480.14957088</v>
      </c>
      <c r="W69" s="52">
        <f>FC_TRA_RAIL_E!W69+FC_TRA_ROAD_E!W69+FC_TRA_DAVI_E!W69+FC_TRA_DNAVI_E!W69+FC_TRA_PIPE_E!W69</f>
        <v>459.86418143999992</v>
      </c>
      <c r="X69" s="52">
        <f>FC_TRA_RAIL_E!X69+FC_TRA_ROAD_E!X69+FC_TRA_DAVI_E!X69+FC_TRA_DNAVI_E!X69+FC_TRA_PIPE_E!X69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124.49795904000001</v>
      </c>
      <c r="D2" s="21">
        <f t="shared" ref="D2:X2" si="0">SUM(D3,D17,D22,D25,D26,D51,D52)</f>
        <v>135.88380935999999</v>
      </c>
      <c r="E2" s="21">
        <f t="shared" si="0"/>
        <v>118.82103948</v>
      </c>
      <c r="F2" s="21">
        <f t="shared" si="0"/>
        <v>131.23071468000001</v>
      </c>
      <c r="G2" s="21">
        <f t="shared" si="0"/>
        <v>138.36787847999994</v>
      </c>
      <c r="H2" s="21">
        <f t="shared" si="0"/>
        <v>123.53202108000001</v>
      </c>
      <c r="I2" s="21">
        <f t="shared" si="0"/>
        <v>123.53202108000002</v>
      </c>
      <c r="J2" s="21">
        <f t="shared" si="0"/>
        <v>133.59260771999999</v>
      </c>
      <c r="K2" s="21">
        <f t="shared" si="0"/>
        <v>141.58340351999996</v>
      </c>
      <c r="L2" s="21">
        <f t="shared" si="0"/>
        <v>124.23466691999995</v>
      </c>
      <c r="M2" s="21">
        <f t="shared" si="0"/>
        <v>123.28500132000001</v>
      </c>
      <c r="N2" s="21">
        <f t="shared" si="0"/>
        <v>123.34582260000001</v>
      </c>
      <c r="O2" s="21">
        <f t="shared" si="0"/>
        <v>119.32468236000001</v>
      </c>
      <c r="P2" s="21">
        <f t="shared" si="0"/>
        <v>118.83384396000001</v>
      </c>
      <c r="Q2" s="21">
        <f t="shared" si="0"/>
        <v>109.01387484000001</v>
      </c>
      <c r="R2" s="21">
        <f t="shared" si="0"/>
        <v>111.09673692</v>
      </c>
      <c r="S2" s="21">
        <f t="shared" si="0"/>
        <v>113.14732104000001</v>
      </c>
      <c r="T2" s="21">
        <f t="shared" si="0"/>
        <v>116.79979896</v>
      </c>
      <c r="U2" s="21">
        <f t="shared" si="0"/>
        <v>118.02582792</v>
      </c>
      <c r="V2" s="21">
        <f t="shared" si="0"/>
        <v>123.50694563999998</v>
      </c>
      <c r="W2" s="21">
        <f t="shared" si="0"/>
        <v>98.398694159999991</v>
      </c>
      <c r="X2" s="21">
        <f t="shared" si="0"/>
        <v>106.41509892000001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124.49795904000001</v>
      </c>
      <c r="D26" s="27">
        <f t="shared" ref="D26:W26" si="20">SUM(D27,D33)</f>
        <v>135.88380935999999</v>
      </c>
      <c r="E26" s="27">
        <f t="shared" si="20"/>
        <v>118.82103948</v>
      </c>
      <c r="F26" s="27">
        <f t="shared" si="20"/>
        <v>131.23071468000001</v>
      </c>
      <c r="G26" s="27">
        <f t="shared" si="20"/>
        <v>138.36787847999994</v>
      </c>
      <c r="H26" s="27">
        <f t="shared" si="20"/>
        <v>123.53202108000001</v>
      </c>
      <c r="I26" s="27">
        <f t="shared" si="20"/>
        <v>123.53202108000002</v>
      </c>
      <c r="J26" s="27">
        <f t="shared" si="20"/>
        <v>133.59260771999999</v>
      </c>
      <c r="K26" s="27">
        <f t="shared" si="20"/>
        <v>141.58340351999996</v>
      </c>
      <c r="L26" s="27">
        <f t="shared" si="20"/>
        <v>124.23466691999995</v>
      </c>
      <c r="M26" s="27">
        <f t="shared" si="20"/>
        <v>123.28500132000001</v>
      </c>
      <c r="N26" s="27">
        <f t="shared" si="20"/>
        <v>123.34582260000001</v>
      </c>
      <c r="O26" s="27">
        <f t="shared" si="20"/>
        <v>119.32468236000001</v>
      </c>
      <c r="P26" s="27">
        <f t="shared" si="20"/>
        <v>118.83384396000001</v>
      </c>
      <c r="Q26" s="27">
        <f t="shared" si="20"/>
        <v>109.01387484000001</v>
      </c>
      <c r="R26" s="27">
        <f t="shared" si="20"/>
        <v>111.09673692</v>
      </c>
      <c r="S26" s="27">
        <f t="shared" si="20"/>
        <v>113.14732104000001</v>
      </c>
      <c r="T26" s="27">
        <f t="shared" si="20"/>
        <v>116.79979896</v>
      </c>
      <c r="U26" s="27">
        <f t="shared" si="20"/>
        <v>118.02582792</v>
      </c>
      <c r="V26" s="27">
        <f t="shared" si="20"/>
        <v>123.50694563999998</v>
      </c>
      <c r="W26" s="27">
        <f t="shared" si="20"/>
        <v>98.398694159999991</v>
      </c>
      <c r="X26" s="27">
        <f t="shared" ref="X26" si="21">SUM(X27,X33)</f>
        <v>106.41509892000001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124.49795904000001</v>
      </c>
      <c r="D33" s="19">
        <f t="shared" ref="D33:W33" si="26">SUM(D34:D50)</f>
        <v>135.88380935999999</v>
      </c>
      <c r="E33" s="19">
        <f t="shared" si="26"/>
        <v>118.82103948</v>
      </c>
      <c r="F33" s="19">
        <f t="shared" si="26"/>
        <v>131.23071468000001</v>
      </c>
      <c r="G33" s="19">
        <f t="shared" si="26"/>
        <v>138.36787847999994</v>
      </c>
      <c r="H33" s="19">
        <f t="shared" si="26"/>
        <v>123.53202108000001</v>
      </c>
      <c r="I33" s="19">
        <f t="shared" si="26"/>
        <v>123.53202108000002</v>
      </c>
      <c r="J33" s="19">
        <f t="shared" si="26"/>
        <v>133.59260771999999</v>
      </c>
      <c r="K33" s="19">
        <f t="shared" si="26"/>
        <v>141.58340351999996</v>
      </c>
      <c r="L33" s="19">
        <f t="shared" si="26"/>
        <v>124.23466691999995</v>
      </c>
      <c r="M33" s="19">
        <f t="shared" si="26"/>
        <v>123.28500132000001</v>
      </c>
      <c r="N33" s="19">
        <f t="shared" si="26"/>
        <v>123.34582260000001</v>
      </c>
      <c r="O33" s="19">
        <f t="shared" si="26"/>
        <v>119.32468236000001</v>
      </c>
      <c r="P33" s="19">
        <f t="shared" si="26"/>
        <v>118.83384396000001</v>
      </c>
      <c r="Q33" s="19">
        <f t="shared" si="26"/>
        <v>109.01387484000001</v>
      </c>
      <c r="R33" s="19">
        <f t="shared" si="26"/>
        <v>111.09673692</v>
      </c>
      <c r="S33" s="19">
        <f t="shared" si="26"/>
        <v>113.14732104000001</v>
      </c>
      <c r="T33" s="19">
        <f t="shared" si="26"/>
        <v>116.79979896</v>
      </c>
      <c r="U33" s="19">
        <f t="shared" si="26"/>
        <v>118.02582792</v>
      </c>
      <c r="V33" s="19">
        <f t="shared" si="26"/>
        <v>123.50694563999998</v>
      </c>
      <c r="W33" s="19">
        <f t="shared" si="26"/>
        <v>98.398694159999991</v>
      </c>
      <c r="X33" s="19">
        <f t="shared" ref="X33" si="27">SUM(X34:X50)</f>
        <v>106.41509892000001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124.49795904000001</v>
      </c>
      <c r="D43" s="8">
        <f>FC_TRA_RAIL_MTU_E!D43+FC_TRA_RAIL_CPT_E!D43+FC_TRA_RAIL_HST_E!D43+FC_TRA_RAIL_FRT_E!D43</f>
        <v>135.88380935999999</v>
      </c>
      <c r="E43" s="8">
        <f>FC_TRA_RAIL_MTU_E!E43+FC_TRA_RAIL_CPT_E!E43+FC_TRA_RAIL_HST_E!E43+FC_TRA_RAIL_FRT_E!E43</f>
        <v>118.82103948</v>
      </c>
      <c r="F43" s="8">
        <f>FC_TRA_RAIL_MTU_E!F43+FC_TRA_RAIL_CPT_E!F43+FC_TRA_RAIL_HST_E!F43+FC_TRA_RAIL_FRT_E!F43</f>
        <v>131.23071468000001</v>
      </c>
      <c r="G43" s="8">
        <f>FC_TRA_RAIL_MTU_E!G43+FC_TRA_RAIL_CPT_E!G43+FC_TRA_RAIL_HST_E!G43+FC_TRA_RAIL_FRT_E!G43</f>
        <v>138.36787847999994</v>
      </c>
      <c r="H43" s="8">
        <f>FC_TRA_RAIL_MTU_E!H43+FC_TRA_RAIL_CPT_E!H43+FC_TRA_RAIL_HST_E!H43+FC_TRA_RAIL_FRT_E!H43</f>
        <v>123.53202108000001</v>
      </c>
      <c r="I43" s="8">
        <f>FC_TRA_RAIL_MTU_E!I43+FC_TRA_RAIL_CPT_E!I43+FC_TRA_RAIL_HST_E!I43+FC_TRA_RAIL_FRT_E!I43</f>
        <v>123.53202108000002</v>
      </c>
      <c r="J43" s="8">
        <f>FC_TRA_RAIL_MTU_E!J43+FC_TRA_RAIL_CPT_E!J43+FC_TRA_RAIL_HST_E!J43+FC_TRA_RAIL_FRT_E!J43</f>
        <v>133.59260771999999</v>
      </c>
      <c r="K43" s="8">
        <f>FC_TRA_RAIL_MTU_E!K43+FC_TRA_RAIL_CPT_E!K43+FC_TRA_RAIL_HST_E!K43+FC_TRA_RAIL_FRT_E!K43</f>
        <v>141.58340351999996</v>
      </c>
      <c r="L43" s="8">
        <f>FC_TRA_RAIL_MTU_E!L43+FC_TRA_RAIL_CPT_E!L43+FC_TRA_RAIL_HST_E!L43+FC_TRA_RAIL_FRT_E!L43</f>
        <v>124.23466691999995</v>
      </c>
      <c r="M43" s="8">
        <f>FC_TRA_RAIL_MTU_E!M43+FC_TRA_RAIL_CPT_E!M43+FC_TRA_RAIL_HST_E!M43+FC_TRA_RAIL_FRT_E!M43</f>
        <v>123.28500132000001</v>
      </c>
      <c r="N43" s="8">
        <f>FC_TRA_RAIL_MTU_E!N43+FC_TRA_RAIL_CPT_E!N43+FC_TRA_RAIL_HST_E!N43+FC_TRA_RAIL_FRT_E!N43</f>
        <v>123.34582260000001</v>
      </c>
      <c r="O43" s="8">
        <f>FC_TRA_RAIL_MTU_E!O43+FC_TRA_RAIL_CPT_E!O43+FC_TRA_RAIL_HST_E!O43+FC_TRA_RAIL_FRT_E!O43</f>
        <v>119.32468236000001</v>
      </c>
      <c r="P43" s="8">
        <f>FC_TRA_RAIL_MTU_E!P43+FC_TRA_RAIL_CPT_E!P43+FC_TRA_RAIL_HST_E!P43+FC_TRA_RAIL_FRT_E!P43</f>
        <v>118.83384396000001</v>
      </c>
      <c r="Q43" s="8">
        <f>FC_TRA_RAIL_MTU_E!Q43+FC_TRA_RAIL_CPT_E!Q43+FC_TRA_RAIL_HST_E!Q43+FC_TRA_RAIL_FRT_E!Q43</f>
        <v>109.01387484000001</v>
      </c>
      <c r="R43" s="8">
        <f>FC_TRA_RAIL_MTU_E!R43+FC_TRA_RAIL_CPT_E!R43+FC_TRA_RAIL_HST_E!R43+FC_TRA_RAIL_FRT_E!R43</f>
        <v>111.09673692</v>
      </c>
      <c r="S43" s="8">
        <f>FC_TRA_RAIL_MTU_E!S43+FC_TRA_RAIL_CPT_E!S43+FC_TRA_RAIL_HST_E!S43+FC_TRA_RAIL_FRT_E!S43</f>
        <v>113.14732104000001</v>
      </c>
      <c r="T43" s="8">
        <f>FC_TRA_RAIL_MTU_E!T43+FC_TRA_RAIL_CPT_E!T43+FC_TRA_RAIL_HST_E!T43+FC_TRA_RAIL_FRT_E!T43</f>
        <v>116.79979896</v>
      </c>
      <c r="U43" s="8">
        <f>FC_TRA_RAIL_MTU_E!U43+FC_TRA_RAIL_CPT_E!U43+FC_TRA_RAIL_HST_E!U43+FC_TRA_RAIL_FRT_E!U43</f>
        <v>118.02582792</v>
      </c>
      <c r="V43" s="8">
        <f>FC_TRA_RAIL_MTU_E!V43+FC_TRA_RAIL_CPT_E!V43+FC_TRA_RAIL_HST_E!V43+FC_TRA_RAIL_FRT_E!V43</f>
        <v>123.50694563999998</v>
      </c>
      <c r="W43" s="8">
        <f>FC_TRA_RAIL_MTU_E!W43+FC_TRA_RAIL_CPT_E!W43+FC_TRA_RAIL_HST_E!W43+FC_TRA_RAIL_FRT_E!W43</f>
        <v>98.398694159999991</v>
      </c>
      <c r="X43" s="8">
        <f>FC_TRA_RAIL_MTU_E!X43+FC_TRA_RAIL_CPT_E!X43+FC_TRA_RAIL_HST_E!X43+FC_TRA_RAIL_FRT_E!X43</f>
        <v>106.41509892000001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106.62261994264695</v>
      </c>
      <c r="D2" s="21">
        <f t="shared" ref="D2:X2" si="0">SUM(D3,D17,D22,D25,D26,D51,D52)</f>
        <v>116.76612661219342</v>
      </c>
      <c r="E2" s="21">
        <f t="shared" si="0"/>
        <v>102.33698056765495</v>
      </c>
      <c r="F2" s="21">
        <f t="shared" si="0"/>
        <v>115.96719265945093</v>
      </c>
      <c r="G2" s="21">
        <f t="shared" si="0"/>
        <v>123.97116674896689</v>
      </c>
      <c r="H2" s="21">
        <f t="shared" si="0"/>
        <v>112.97211760025081</v>
      </c>
      <c r="I2" s="21">
        <f t="shared" si="0"/>
        <v>116.43700075867878</v>
      </c>
      <c r="J2" s="21">
        <f t="shared" si="0"/>
        <v>129.06884739055084</v>
      </c>
      <c r="K2" s="21">
        <f t="shared" si="0"/>
        <v>138.04243075839076</v>
      </c>
      <c r="L2" s="21">
        <f t="shared" si="0"/>
        <v>121.85212291351419</v>
      </c>
      <c r="M2" s="21">
        <f t="shared" si="0"/>
        <v>120.3206272125141</v>
      </c>
      <c r="N2" s="21">
        <f t="shared" si="0"/>
        <v>119.95119660439825</v>
      </c>
      <c r="O2" s="21">
        <f t="shared" si="0"/>
        <v>116.49477733082411</v>
      </c>
      <c r="P2" s="21">
        <f t="shared" si="0"/>
        <v>115.79342159365545</v>
      </c>
      <c r="Q2" s="21">
        <f t="shared" si="0"/>
        <v>105.82770214909633</v>
      </c>
      <c r="R2" s="21">
        <f t="shared" si="0"/>
        <v>108.07506794171633</v>
      </c>
      <c r="S2" s="21">
        <f t="shared" si="0"/>
        <v>110.0070292738221</v>
      </c>
      <c r="T2" s="21">
        <f t="shared" si="0"/>
        <v>113.75672520989814</v>
      </c>
      <c r="U2" s="21">
        <f t="shared" si="0"/>
        <v>115.35076268277028</v>
      </c>
      <c r="V2" s="21">
        <f t="shared" si="0"/>
        <v>121.28727429489686</v>
      </c>
      <c r="W2" s="21">
        <f t="shared" si="0"/>
        <v>96.213919178874178</v>
      </c>
      <c r="X2" s="21">
        <f t="shared" si="0"/>
        <v>104.3527508837095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106.62261994264695</v>
      </c>
      <c r="D26" s="27">
        <f t="shared" si="9"/>
        <v>116.76612661219342</v>
      </c>
      <c r="E26" s="27">
        <f t="shared" si="9"/>
        <v>102.33698056765495</v>
      </c>
      <c r="F26" s="27">
        <f t="shared" si="9"/>
        <v>115.96719265945093</v>
      </c>
      <c r="G26" s="27">
        <f t="shared" si="9"/>
        <v>123.97116674896689</v>
      </c>
      <c r="H26" s="27">
        <f t="shared" si="9"/>
        <v>112.97211760025081</v>
      </c>
      <c r="I26" s="27">
        <f t="shared" si="9"/>
        <v>116.43700075867878</v>
      </c>
      <c r="J26" s="27">
        <f t="shared" si="9"/>
        <v>129.06884739055084</v>
      </c>
      <c r="K26" s="27">
        <f t="shared" si="9"/>
        <v>138.04243075839076</v>
      </c>
      <c r="L26" s="27">
        <f t="shared" si="9"/>
        <v>121.85212291351419</v>
      </c>
      <c r="M26" s="27">
        <f t="shared" si="9"/>
        <v>120.3206272125141</v>
      </c>
      <c r="N26" s="27">
        <f t="shared" si="9"/>
        <v>119.95119660439825</v>
      </c>
      <c r="O26" s="27">
        <f t="shared" si="9"/>
        <v>116.49477733082411</v>
      </c>
      <c r="P26" s="27">
        <f t="shared" si="9"/>
        <v>115.79342159365545</v>
      </c>
      <c r="Q26" s="27">
        <f t="shared" si="9"/>
        <v>105.82770214909633</v>
      </c>
      <c r="R26" s="27">
        <f t="shared" si="9"/>
        <v>108.07506794171633</v>
      </c>
      <c r="S26" s="27">
        <f t="shared" si="9"/>
        <v>110.0070292738221</v>
      </c>
      <c r="T26" s="27">
        <f t="shared" si="9"/>
        <v>113.75672520989814</v>
      </c>
      <c r="U26" s="27">
        <f t="shared" si="9"/>
        <v>115.35076268277028</v>
      </c>
      <c r="V26" s="27">
        <f t="shared" si="9"/>
        <v>121.28727429489686</v>
      </c>
      <c r="W26" s="27">
        <f t="shared" si="9"/>
        <v>96.213919178874178</v>
      </c>
      <c r="X26" s="27">
        <f t="shared" si="9"/>
        <v>104.3527508837095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106.62261994264695</v>
      </c>
      <c r="D33" s="19">
        <f t="shared" si="11"/>
        <v>116.76612661219342</v>
      </c>
      <c r="E33" s="19">
        <f t="shared" si="11"/>
        <v>102.33698056765495</v>
      </c>
      <c r="F33" s="19">
        <f t="shared" si="11"/>
        <v>115.96719265945093</v>
      </c>
      <c r="G33" s="19">
        <f t="shared" si="11"/>
        <v>123.97116674896689</v>
      </c>
      <c r="H33" s="19">
        <f t="shared" si="11"/>
        <v>112.97211760025081</v>
      </c>
      <c r="I33" s="19">
        <f t="shared" si="11"/>
        <v>116.43700075867878</v>
      </c>
      <c r="J33" s="19">
        <f t="shared" si="11"/>
        <v>129.06884739055084</v>
      </c>
      <c r="K33" s="19">
        <f t="shared" si="11"/>
        <v>138.04243075839076</v>
      </c>
      <c r="L33" s="19">
        <f t="shared" si="11"/>
        <v>121.85212291351419</v>
      </c>
      <c r="M33" s="19">
        <f t="shared" si="11"/>
        <v>120.3206272125141</v>
      </c>
      <c r="N33" s="19">
        <f t="shared" si="11"/>
        <v>119.95119660439825</v>
      </c>
      <c r="O33" s="19">
        <f t="shared" si="11"/>
        <v>116.49477733082411</v>
      </c>
      <c r="P33" s="19">
        <f t="shared" si="11"/>
        <v>115.79342159365545</v>
      </c>
      <c r="Q33" s="19">
        <f t="shared" si="11"/>
        <v>105.82770214909633</v>
      </c>
      <c r="R33" s="19">
        <f t="shared" si="11"/>
        <v>108.07506794171633</v>
      </c>
      <c r="S33" s="19">
        <f t="shared" si="11"/>
        <v>110.0070292738221</v>
      </c>
      <c r="T33" s="19">
        <f t="shared" si="11"/>
        <v>113.75672520989814</v>
      </c>
      <c r="U33" s="19">
        <f t="shared" si="11"/>
        <v>115.35076268277028</v>
      </c>
      <c r="V33" s="19">
        <f t="shared" si="11"/>
        <v>121.28727429489686</v>
      </c>
      <c r="W33" s="19">
        <f t="shared" si="11"/>
        <v>96.213919178874178</v>
      </c>
      <c r="X33" s="19">
        <f t="shared" si="11"/>
        <v>104.3527508837095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106.62261994264695</v>
      </c>
      <c r="D43" s="8">
        <v>116.76612661219342</v>
      </c>
      <c r="E43" s="8">
        <v>102.33698056765495</v>
      </c>
      <c r="F43" s="8">
        <v>115.96719265945093</v>
      </c>
      <c r="G43" s="8">
        <v>123.97116674896689</v>
      </c>
      <c r="H43" s="8">
        <v>112.97211760025081</v>
      </c>
      <c r="I43" s="8">
        <v>116.43700075867878</v>
      </c>
      <c r="J43" s="8">
        <v>129.06884739055084</v>
      </c>
      <c r="K43" s="8">
        <v>138.04243075839076</v>
      </c>
      <c r="L43" s="8">
        <v>121.85212291351419</v>
      </c>
      <c r="M43" s="8">
        <v>120.3206272125141</v>
      </c>
      <c r="N43" s="8">
        <v>119.95119660439825</v>
      </c>
      <c r="O43" s="8">
        <v>116.49477733082411</v>
      </c>
      <c r="P43" s="8">
        <v>115.79342159365545</v>
      </c>
      <c r="Q43" s="8">
        <v>105.82770214909633</v>
      </c>
      <c r="R43" s="8">
        <v>108.07506794171633</v>
      </c>
      <c r="S43" s="8">
        <v>110.0070292738221</v>
      </c>
      <c r="T43" s="8">
        <v>113.75672520989814</v>
      </c>
      <c r="U43" s="8">
        <v>115.35076268277028</v>
      </c>
      <c r="V43" s="8">
        <v>121.28727429489686</v>
      </c>
      <c r="W43" s="8">
        <v>96.213919178874178</v>
      </c>
      <c r="X43" s="8">
        <v>104.3527508837095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17.875339097353056</v>
      </c>
      <c r="D2" s="21">
        <f t="shared" ref="D2:X2" si="0">SUM(D3,D17,D22,D25,D26,D51,D52)</f>
        <v>19.117682747806565</v>
      </c>
      <c r="E2" s="21">
        <f t="shared" si="0"/>
        <v>16.484058912345048</v>
      </c>
      <c r="F2" s="21">
        <f t="shared" si="0"/>
        <v>15.263522020549063</v>
      </c>
      <c r="G2" s="21">
        <f t="shared" si="0"/>
        <v>14.396711731033063</v>
      </c>
      <c r="H2" s="21">
        <f t="shared" si="0"/>
        <v>10.559903479749199</v>
      </c>
      <c r="I2" s="21">
        <f t="shared" si="0"/>
        <v>7.0950203213212406</v>
      </c>
      <c r="J2" s="21">
        <f t="shared" si="0"/>
        <v>4.5237603294491588</v>
      </c>
      <c r="K2" s="21">
        <f t="shared" si="0"/>
        <v>3.5409727616092099</v>
      </c>
      <c r="L2" s="21">
        <f t="shared" si="0"/>
        <v>2.3825440064857633</v>
      </c>
      <c r="M2" s="21">
        <f t="shared" si="0"/>
        <v>2.964374107485912</v>
      </c>
      <c r="N2" s="21">
        <f t="shared" si="0"/>
        <v>3.3946259956017562</v>
      </c>
      <c r="O2" s="21">
        <f t="shared" si="0"/>
        <v>2.8299050291758978</v>
      </c>
      <c r="P2" s="21">
        <f t="shared" si="0"/>
        <v>3.0404223663445529</v>
      </c>
      <c r="Q2" s="21">
        <f t="shared" si="0"/>
        <v>3.1861726909036836</v>
      </c>
      <c r="R2" s="21">
        <f t="shared" si="0"/>
        <v>3.0216689782836652</v>
      </c>
      <c r="S2" s="21">
        <f t="shared" si="0"/>
        <v>3.1402917661779104</v>
      </c>
      <c r="T2" s="21">
        <f t="shared" si="0"/>
        <v>3.043073750101863</v>
      </c>
      <c r="U2" s="21">
        <f t="shared" si="0"/>
        <v>2.6750652372297217</v>
      </c>
      <c r="V2" s="21">
        <f t="shared" si="0"/>
        <v>2.2196713451031247</v>
      </c>
      <c r="W2" s="21">
        <f t="shared" si="0"/>
        <v>2.1847749811258113</v>
      </c>
      <c r="X2" s="21">
        <f t="shared" si="0"/>
        <v>2.0623480362904956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17.875339097353056</v>
      </c>
      <c r="D26" s="27">
        <f t="shared" si="9"/>
        <v>19.117682747806565</v>
      </c>
      <c r="E26" s="27">
        <f t="shared" si="9"/>
        <v>16.484058912345048</v>
      </c>
      <c r="F26" s="27">
        <f t="shared" si="9"/>
        <v>15.263522020549063</v>
      </c>
      <c r="G26" s="27">
        <f t="shared" si="9"/>
        <v>14.396711731033063</v>
      </c>
      <c r="H26" s="27">
        <f t="shared" si="9"/>
        <v>10.559903479749199</v>
      </c>
      <c r="I26" s="27">
        <f t="shared" si="9"/>
        <v>7.0950203213212406</v>
      </c>
      <c r="J26" s="27">
        <f t="shared" si="9"/>
        <v>4.5237603294491588</v>
      </c>
      <c r="K26" s="27">
        <f t="shared" si="9"/>
        <v>3.5409727616092099</v>
      </c>
      <c r="L26" s="27">
        <f t="shared" si="9"/>
        <v>2.3825440064857633</v>
      </c>
      <c r="M26" s="27">
        <f t="shared" si="9"/>
        <v>2.964374107485912</v>
      </c>
      <c r="N26" s="27">
        <f t="shared" si="9"/>
        <v>3.3946259956017562</v>
      </c>
      <c r="O26" s="27">
        <f t="shared" si="9"/>
        <v>2.8299050291758978</v>
      </c>
      <c r="P26" s="27">
        <f t="shared" si="9"/>
        <v>3.0404223663445529</v>
      </c>
      <c r="Q26" s="27">
        <f t="shared" si="9"/>
        <v>3.1861726909036836</v>
      </c>
      <c r="R26" s="27">
        <f t="shared" si="9"/>
        <v>3.0216689782836652</v>
      </c>
      <c r="S26" s="27">
        <f t="shared" si="9"/>
        <v>3.1402917661779104</v>
      </c>
      <c r="T26" s="27">
        <f t="shared" si="9"/>
        <v>3.043073750101863</v>
      </c>
      <c r="U26" s="27">
        <f t="shared" si="9"/>
        <v>2.6750652372297217</v>
      </c>
      <c r="V26" s="27">
        <f t="shared" si="9"/>
        <v>2.2196713451031247</v>
      </c>
      <c r="W26" s="27">
        <f t="shared" si="9"/>
        <v>2.1847749811258113</v>
      </c>
      <c r="X26" s="27">
        <f t="shared" si="9"/>
        <v>2.0623480362904956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17.875339097353056</v>
      </c>
      <c r="D33" s="19">
        <f t="shared" si="11"/>
        <v>19.117682747806565</v>
      </c>
      <c r="E33" s="19">
        <f t="shared" si="11"/>
        <v>16.484058912345048</v>
      </c>
      <c r="F33" s="19">
        <f t="shared" si="11"/>
        <v>15.263522020549063</v>
      </c>
      <c r="G33" s="19">
        <f t="shared" si="11"/>
        <v>14.396711731033063</v>
      </c>
      <c r="H33" s="19">
        <f t="shared" si="11"/>
        <v>10.559903479749199</v>
      </c>
      <c r="I33" s="19">
        <f t="shared" si="11"/>
        <v>7.0950203213212406</v>
      </c>
      <c r="J33" s="19">
        <f t="shared" si="11"/>
        <v>4.5237603294491588</v>
      </c>
      <c r="K33" s="19">
        <f t="shared" si="11"/>
        <v>3.5409727616092099</v>
      </c>
      <c r="L33" s="19">
        <f t="shared" si="11"/>
        <v>2.3825440064857633</v>
      </c>
      <c r="M33" s="19">
        <f t="shared" si="11"/>
        <v>2.964374107485912</v>
      </c>
      <c r="N33" s="19">
        <f t="shared" si="11"/>
        <v>3.3946259956017562</v>
      </c>
      <c r="O33" s="19">
        <f t="shared" si="11"/>
        <v>2.8299050291758978</v>
      </c>
      <c r="P33" s="19">
        <f t="shared" si="11"/>
        <v>3.0404223663445529</v>
      </c>
      <c r="Q33" s="19">
        <f t="shared" si="11"/>
        <v>3.1861726909036836</v>
      </c>
      <c r="R33" s="19">
        <f t="shared" si="11"/>
        <v>3.0216689782836652</v>
      </c>
      <c r="S33" s="19">
        <f t="shared" si="11"/>
        <v>3.1402917661779104</v>
      </c>
      <c r="T33" s="19">
        <f t="shared" si="11"/>
        <v>3.043073750101863</v>
      </c>
      <c r="U33" s="19">
        <f t="shared" si="11"/>
        <v>2.6750652372297217</v>
      </c>
      <c r="V33" s="19">
        <f t="shared" si="11"/>
        <v>2.2196713451031247</v>
      </c>
      <c r="W33" s="19">
        <f t="shared" si="11"/>
        <v>2.1847749811258113</v>
      </c>
      <c r="X33" s="19">
        <f t="shared" si="11"/>
        <v>2.0623480362904956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17.875339097353056</v>
      </c>
      <c r="D43" s="8">
        <v>19.117682747806565</v>
      </c>
      <c r="E43" s="8">
        <v>16.484058912345048</v>
      </c>
      <c r="F43" s="8">
        <v>15.263522020549063</v>
      </c>
      <c r="G43" s="8">
        <v>14.396711731033063</v>
      </c>
      <c r="H43" s="8">
        <v>10.559903479749199</v>
      </c>
      <c r="I43" s="8">
        <v>7.0950203213212406</v>
      </c>
      <c r="J43" s="8">
        <v>4.5237603294491588</v>
      </c>
      <c r="K43" s="8">
        <v>3.5409727616092099</v>
      </c>
      <c r="L43" s="8">
        <v>2.3825440064857633</v>
      </c>
      <c r="M43" s="8">
        <v>2.964374107485912</v>
      </c>
      <c r="N43" s="8">
        <v>3.3946259956017562</v>
      </c>
      <c r="O43" s="8">
        <v>2.8299050291758978</v>
      </c>
      <c r="P43" s="8">
        <v>3.0404223663445529</v>
      </c>
      <c r="Q43" s="8">
        <v>3.1861726909036836</v>
      </c>
      <c r="R43" s="8">
        <v>3.0216689782836652</v>
      </c>
      <c r="S43" s="8">
        <v>3.1402917661779104</v>
      </c>
      <c r="T43" s="8">
        <v>3.043073750101863</v>
      </c>
      <c r="U43" s="8">
        <v>2.6750652372297217</v>
      </c>
      <c r="V43" s="8">
        <v>2.2196713451031247</v>
      </c>
      <c r="W43" s="8">
        <v>2.1847749811258113</v>
      </c>
      <c r="X43" s="8">
        <v>2.0623480362904956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10177.357624559998</v>
      </c>
      <c r="D2" s="21">
        <f t="shared" ref="D2:X2" si="0">SUM(D3,D17,D22,D25,D26,D51,D52)</f>
        <v>10640.572231679998</v>
      </c>
      <c r="E2" s="21">
        <f t="shared" si="0"/>
        <v>10847.815841520001</v>
      </c>
      <c r="F2" s="21">
        <f t="shared" si="0"/>
        <v>11030.49488772</v>
      </c>
      <c r="G2" s="21">
        <f t="shared" si="0"/>
        <v>11695.6218618</v>
      </c>
      <c r="H2" s="21">
        <f t="shared" si="0"/>
        <v>12387.375396720003</v>
      </c>
      <c r="I2" s="21">
        <f t="shared" si="0"/>
        <v>13445.664057000002</v>
      </c>
      <c r="J2" s="21">
        <f t="shared" si="0"/>
        <v>13850.725586039996</v>
      </c>
      <c r="K2" s="21">
        <f t="shared" si="0"/>
        <v>13034.216923560001</v>
      </c>
      <c r="L2" s="21">
        <f t="shared" si="0"/>
        <v>11833.139698559997</v>
      </c>
      <c r="M2" s="21">
        <f t="shared" si="0"/>
        <v>11038.376872440002</v>
      </c>
      <c r="N2" s="21">
        <f t="shared" si="0"/>
        <v>10532.445574320003</v>
      </c>
      <c r="O2" s="21">
        <f t="shared" si="0"/>
        <v>10314.938075399998</v>
      </c>
      <c r="P2" s="21">
        <f t="shared" si="0"/>
        <v>10477.877197319996</v>
      </c>
      <c r="Q2" s="21">
        <f t="shared" si="0"/>
        <v>10888.499770199998</v>
      </c>
      <c r="R2" s="21">
        <f t="shared" si="0"/>
        <v>11088.228744</v>
      </c>
      <c r="S2" s="21">
        <f t="shared" si="0"/>
        <v>11690.9163432</v>
      </c>
      <c r="T2" s="21">
        <f t="shared" si="0"/>
        <v>11442.996583560001</v>
      </c>
      <c r="U2" s="21">
        <f t="shared" si="0"/>
        <v>11583.1085922</v>
      </c>
      <c r="V2" s="21">
        <f t="shared" si="0"/>
        <v>11559.745159919999</v>
      </c>
      <c r="W2" s="21">
        <f t="shared" si="0"/>
        <v>9635.3688347999996</v>
      </c>
      <c r="X2" s="21">
        <f t="shared" si="0"/>
        <v>10266.490599839999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10177.357624559998</v>
      </c>
      <c r="D26" s="27">
        <f t="shared" ref="D26:W26" si="19">SUM(D27,D33)</f>
        <v>10640.572231679998</v>
      </c>
      <c r="E26" s="27">
        <f t="shared" si="19"/>
        <v>10847.815841520001</v>
      </c>
      <c r="F26" s="27">
        <f t="shared" si="19"/>
        <v>11030.49488772</v>
      </c>
      <c r="G26" s="27">
        <f t="shared" si="19"/>
        <v>11695.6218618</v>
      </c>
      <c r="H26" s="27">
        <f t="shared" si="19"/>
        <v>12387.375396720003</v>
      </c>
      <c r="I26" s="27">
        <f t="shared" si="19"/>
        <v>13445.664057000002</v>
      </c>
      <c r="J26" s="27">
        <f t="shared" si="19"/>
        <v>13850.725586039996</v>
      </c>
      <c r="K26" s="27">
        <f t="shared" si="19"/>
        <v>13034.216923560001</v>
      </c>
      <c r="L26" s="27">
        <f t="shared" si="19"/>
        <v>11833.139698559997</v>
      </c>
      <c r="M26" s="27">
        <f t="shared" si="19"/>
        <v>11038.376872440002</v>
      </c>
      <c r="N26" s="27">
        <f t="shared" si="19"/>
        <v>10532.445574320003</v>
      </c>
      <c r="O26" s="27">
        <f t="shared" si="19"/>
        <v>10314.938075399998</v>
      </c>
      <c r="P26" s="27">
        <f t="shared" si="19"/>
        <v>10477.877197319996</v>
      </c>
      <c r="Q26" s="27">
        <f t="shared" si="19"/>
        <v>10888.499770199998</v>
      </c>
      <c r="R26" s="27">
        <f t="shared" si="19"/>
        <v>11088.228744</v>
      </c>
      <c r="S26" s="27">
        <f t="shared" si="19"/>
        <v>11690.9163432</v>
      </c>
      <c r="T26" s="27">
        <f t="shared" si="19"/>
        <v>11442.996583560001</v>
      </c>
      <c r="U26" s="27">
        <f t="shared" si="19"/>
        <v>11583.1085922</v>
      </c>
      <c r="V26" s="27">
        <f t="shared" si="19"/>
        <v>11559.745159919999</v>
      </c>
      <c r="W26" s="27">
        <f t="shared" si="19"/>
        <v>9635.3688347999996</v>
      </c>
      <c r="X26" s="27">
        <f t="shared" ref="X26" si="20">SUM(X27,X33)</f>
        <v>10266.490599839999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10177.357624559998</v>
      </c>
      <c r="D33" s="19">
        <f t="shared" ref="D33:W33" si="25">SUM(D34:D50)</f>
        <v>10640.572231679998</v>
      </c>
      <c r="E33" s="19">
        <f t="shared" si="25"/>
        <v>10847.815841520001</v>
      </c>
      <c r="F33" s="19">
        <f t="shared" si="25"/>
        <v>11030.49488772</v>
      </c>
      <c r="G33" s="19">
        <f t="shared" si="25"/>
        <v>11695.6218618</v>
      </c>
      <c r="H33" s="19">
        <f t="shared" si="25"/>
        <v>12387.375396720003</v>
      </c>
      <c r="I33" s="19">
        <f t="shared" si="25"/>
        <v>13445.664057000002</v>
      </c>
      <c r="J33" s="19">
        <f t="shared" si="25"/>
        <v>13850.725586039996</v>
      </c>
      <c r="K33" s="19">
        <f t="shared" si="25"/>
        <v>13034.216923560001</v>
      </c>
      <c r="L33" s="19">
        <f t="shared" si="25"/>
        <v>11833.139698559997</v>
      </c>
      <c r="M33" s="19">
        <f t="shared" si="25"/>
        <v>11038.376872440002</v>
      </c>
      <c r="N33" s="19">
        <f t="shared" si="25"/>
        <v>10532.445574320003</v>
      </c>
      <c r="O33" s="19">
        <f t="shared" si="25"/>
        <v>10314.938075399998</v>
      </c>
      <c r="P33" s="19">
        <f t="shared" si="25"/>
        <v>10477.877197319996</v>
      </c>
      <c r="Q33" s="19">
        <f t="shared" si="25"/>
        <v>10888.499770199998</v>
      </c>
      <c r="R33" s="19">
        <f t="shared" si="25"/>
        <v>11088.228744</v>
      </c>
      <c r="S33" s="19">
        <f t="shared" si="25"/>
        <v>11690.9163432</v>
      </c>
      <c r="T33" s="19">
        <f t="shared" si="25"/>
        <v>11442.996583560001</v>
      </c>
      <c r="U33" s="19">
        <f t="shared" si="25"/>
        <v>11583.1085922</v>
      </c>
      <c r="V33" s="19">
        <f t="shared" si="25"/>
        <v>11559.745159919999</v>
      </c>
      <c r="W33" s="19">
        <f t="shared" si="25"/>
        <v>9635.3688347999996</v>
      </c>
      <c r="X33" s="19">
        <f t="shared" ref="X33" si="26">SUM(X34:X50)</f>
        <v>10266.490599839999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5.7605504400000012</v>
      </c>
      <c r="D36" s="8">
        <f>FC_TRA_ROAD_P2W_E!D36+FC_TRA_ROAD_CAR_E!D36+FC_TRA_ROAD_BUS_E!D36+FC_TRA_ROAD_LCV_E!D36+FC_TRA_ROAD_HGV_E!D36</f>
        <v>4.1420354399999999</v>
      </c>
      <c r="E36" s="8">
        <f>FC_TRA_ROAD_P2W_E!E36+FC_TRA_ROAD_CAR_E!E36+FC_TRA_ROAD_BUS_E!E36+FC_TRA_ROAD_LCV_E!E36+FC_TRA_ROAD_HGV_E!E36</f>
        <v>3.6331970400000002</v>
      </c>
      <c r="F36" s="8">
        <f>FC_TRA_ROAD_P2W_E!F36+FC_TRA_ROAD_CAR_E!F36+FC_TRA_ROAD_BUS_E!F36+FC_TRA_ROAD_LCV_E!F36+FC_TRA_ROAD_HGV_E!F36</f>
        <v>3.1541166</v>
      </c>
      <c r="G36" s="8">
        <f>FC_TRA_ROAD_P2W_E!G36+FC_TRA_ROAD_CAR_E!G36+FC_TRA_ROAD_BUS_E!G36+FC_TRA_ROAD_LCV_E!G36+FC_TRA_ROAD_HGV_E!G36</f>
        <v>2.8149667200000015</v>
      </c>
      <c r="H36" s="8">
        <f>FC_TRA_ROAD_P2W_E!H36+FC_TRA_ROAD_CAR_E!H36+FC_TRA_ROAD_BUS_E!H36+FC_TRA_ROAD_LCV_E!H36+FC_TRA_ROAD_HGV_E!H36</f>
        <v>2.6898015599999989</v>
      </c>
      <c r="I36" s="8">
        <f>FC_TRA_ROAD_P2W_E!I36+FC_TRA_ROAD_CAR_E!I36+FC_TRA_ROAD_BUS_E!I36+FC_TRA_ROAD_LCV_E!I36+FC_TRA_ROAD_HGV_E!I36</f>
        <v>2.3031752399999998</v>
      </c>
      <c r="J36" s="8">
        <f>FC_TRA_ROAD_P2W_E!J36+FC_TRA_ROAD_CAR_E!J36+FC_TRA_ROAD_BUS_E!J36+FC_TRA_ROAD_LCV_E!J36+FC_TRA_ROAD_HGV_E!J36</f>
        <v>3.0857414400000009</v>
      </c>
      <c r="K36" s="8">
        <f>FC_TRA_ROAD_P2W_E!K36+FC_TRA_ROAD_CAR_E!K36+FC_TRA_ROAD_BUS_E!K36+FC_TRA_ROAD_LCV_E!K36+FC_TRA_ROAD_HGV_E!K36</f>
        <v>2.3774565600000002</v>
      </c>
      <c r="L36" s="8">
        <f>FC_TRA_ROAD_P2W_E!L36+FC_TRA_ROAD_CAR_E!L36+FC_TRA_ROAD_BUS_E!L36+FC_TRA_ROAD_LCV_E!L36+FC_TRA_ROAD_HGV_E!L36</f>
        <v>1.5503670000000003</v>
      </c>
      <c r="M36" s="8">
        <f>FC_TRA_ROAD_P2W_E!M36+FC_TRA_ROAD_CAR_E!M36+FC_TRA_ROAD_BUS_E!M36+FC_TRA_ROAD_LCV_E!M36+FC_TRA_ROAD_HGV_E!M36</f>
        <v>1.3597797600000001</v>
      </c>
      <c r="N36" s="8">
        <f>FC_TRA_ROAD_P2W_E!N36+FC_TRA_ROAD_CAR_E!N36+FC_TRA_ROAD_BUS_E!N36+FC_TRA_ROAD_LCV_E!N36+FC_TRA_ROAD_HGV_E!N36</f>
        <v>1.4520067200000002</v>
      </c>
      <c r="O36" s="8">
        <f>FC_TRA_ROAD_P2W_E!O36+FC_TRA_ROAD_CAR_E!O36+FC_TRA_ROAD_BUS_E!O36+FC_TRA_ROAD_LCV_E!O36+FC_TRA_ROAD_HGV_E!O36</f>
        <v>2.6423251200000006</v>
      </c>
      <c r="P36" s="8">
        <f>FC_TRA_ROAD_P2W_E!P36+FC_TRA_ROAD_CAR_E!P36+FC_TRA_ROAD_BUS_E!P36+FC_TRA_ROAD_LCV_E!P36+FC_TRA_ROAD_HGV_E!P36</f>
        <v>3.4426098000000001</v>
      </c>
      <c r="Q36" s="8">
        <f>FC_TRA_ROAD_P2W_E!Q36+FC_TRA_ROAD_CAR_E!Q36+FC_TRA_ROAD_BUS_E!Q36+FC_TRA_ROAD_LCV_E!Q36+FC_TRA_ROAD_HGV_E!Q36</f>
        <v>5.5701903600000007</v>
      </c>
      <c r="R36" s="8">
        <f>FC_TRA_ROAD_P2W_E!R36+FC_TRA_ROAD_CAR_E!R36+FC_TRA_ROAD_BUS_E!R36+FC_TRA_ROAD_LCV_E!R36+FC_TRA_ROAD_HGV_E!R36</f>
        <v>6.6830472000000007</v>
      </c>
      <c r="S36" s="8">
        <f>FC_TRA_ROAD_P2W_E!S36+FC_TRA_ROAD_CAR_E!S36+FC_TRA_ROAD_BUS_E!S36+FC_TRA_ROAD_LCV_E!S36+FC_TRA_ROAD_HGV_E!S36</f>
        <v>6.7337038800000002</v>
      </c>
      <c r="T36" s="8">
        <f>FC_TRA_ROAD_P2W_E!T36+FC_TRA_ROAD_CAR_E!T36+FC_TRA_ROAD_BUS_E!T36+FC_TRA_ROAD_LCV_E!T36+FC_TRA_ROAD_HGV_E!T36</f>
        <v>5.9540907600000006</v>
      </c>
      <c r="U36" s="8">
        <f>FC_TRA_ROAD_P2W_E!U36+FC_TRA_ROAD_CAR_E!U36+FC_TRA_ROAD_BUS_E!U36+FC_TRA_ROAD_LCV_E!U36+FC_TRA_ROAD_HGV_E!U36</f>
        <v>4.8918906000000009</v>
      </c>
      <c r="V36" s="8">
        <f>FC_TRA_ROAD_P2W_E!V36+FC_TRA_ROAD_CAR_E!V36+FC_TRA_ROAD_BUS_E!V36+FC_TRA_ROAD_LCV_E!V36+FC_TRA_ROAD_HGV_E!V36</f>
        <v>4.30263756</v>
      </c>
      <c r="W36" s="8">
        <f>FC_TRA_ROAD_P2W_E!W36+FC_TRA_ROAD_CAR_E!W36+FC_TRA_ROAD_BUS_E!W36+FC_TRA_ROAD_LCV_E!W36+FC_TRA_ROAD_HGV_E!W36</f>
        <v>3.0380378399999999</v>
      </c>
      <c r="X36" s="8">
        <f>FC_TRA_ROAD_P2W_E!X36+FC_TRA_ROAD_CAR_E!X36+FC_TRA_ROAD_BUS_E!X36+FC_TRA_ROAD_LCV_E!X36+FC_TRA_ROAD_HGV_E!X36</f>
        <v>3.0766550400000012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4613.3963845199996</v>
      </c>
      <c r="D37" s="8">
        <f>FC_TRA_ROAD_P2W_E!D37+FC_TRA_ROAD_CAR_E!D37+FC_TRA_ROAD_BUS_E!D37+FC_TRA_ROAD_LCV_E!D37+FC_TRA_ROAD_HGV_E!D37</f>
        <v>4792.6175774399999</v>
      </c>
      <c r="E37" s="8">
        <f>FC_TRA_ROAD_P2W_E!E37+FC_TRA_ROAD_CAR_E!E37+FC_TRA_ROAD_BUS_E!E37+FC_TRA_ROAD_LCV_E!E37+FC_TRA_ROAD_HGV_E!E37</f>
        <v>4897.6780960799988</v>
      </c>
      <c r="F37" s="8">
        <f>FC_TRA_ROAD_P2W_E!F37+FC_TRA_ROAD_CAR_E!F37+FC_TRA_ROAD_BUS_E!F37+FC_TRA_ROAD_LCV_E!F37+FC_TRA_ROAD_HGV_E!F37</f>
        <v>4891.4979775200009</v>
      </c>
      <c r="G37" s="8">
        <f>FC_TRA_ROAD_P2W_E!G37+FC_TRA_ROAD_CAR_E!G37+FC_TRA_ROAD_BUS_E!G37+FC_TRA_ROAD_LCV_E!G37+FC_TRA_ROAD_HGV_E!G37</f>
        <v>5027.4588394800012</v>
      </c>
      <c r="H37" s="8">
        <f>FC_TRA_ROAD_P2W_E!H37+FC_TRA_ROAD_CAR_E!H37+FC_TRA_ROAD_BUS_E!H37+FC_TRA_ROAD_LCV_E!H37+FC_TRA_ROAD_HGV_E!H37</f>
        <v>5283.9302669999997</v>
      </c>
      <c r="I37" s="8">
        <f>FC_TRA_ROAD_P2W_E!I37+FC_TRA_ROAD_CAR_E!I37+FC_TRA_ROAD_BUS_E!I37+FC_TRA_ROAD_LCV_E!I37+FC_TRA_ROAD_HGV_E!I37</f>
        <v>5781.4230751199984</v>
      </c>
      <c r="J37" s="8">
        <f>FC_TRA_ROAD_P2W_E!J37+FC_TRA_ROAD_CAR_E!J37+FC_TRA_ROAD_BUS_E!J37+FC_TRA_ROAD_LCV_E!J37+FC_TRA_ROAD_HGV_E!J37</f>
        <v>5620.7422378799984</v>
      </c>
      <c r="K37" s="8">
        <f>FC_TRA_ROAD_P2W_E!K37+FC_TRA_ROAD_CAR_E!K37+FC_TRA_ROAD_BUS_E!K37+FC_TRA_ROAD_LCV_E!K37+FC_TRA_ROAD_HGV_E!K37</f>
        <v>5265.3901607999996</v>
      </c>
      <c r="L37" s="8">
        <f>FC_TRA_ROAD_P2W_E!L37+FC_TRA_ROAD_CAR_E!L37+FC_TRA_ROAD_BUS_E!L37+FC_TRA_ROAD_LCV_E!L37+FC_TRA_ROAD_HGV_E!L37</f>
        <v>4777.1672810399987</v>
      </c>
      <c r="M37" s="8">
        <f>FC_TRA_ROAD_P2W_E!M37+FC_TRA_ROAD_CAR_E!M37+FC_TRA_ROAD_BUS_E!M37+FC_TRA_ROAD_LCV_E!M37+FC_TRA_ROAD_HGV_E!M37</f>
        <v>4424.9052632400017</v>
      </c>
      <c r="N37" s="8">
        <f>FC_TRA_ROAD_P2W_E!N37+FC_TRA_ROAD_CAR_E!N37+FC_TRA_ROAD_BUS_E!N37+FC_TRA_ROAD_LCV_E!N37+FC_TRA_ROAD_HGV_E!N37</f>
        <v>3936.6826329600012</v>
      </c>
      <c r="O37" s="8">
        <f>FC_TRA_ROAD_P2W_E!O37+FC_TRA_ROAD_CAR_E!O37+FC_TRA_ROAD_BUS_E!O37+FC_TRA_ROAD_LCV_E!O37+FC_TRA_ROAD_HGV_E!O37</f>
        <v>3714.2013585599998</v>
      </c>
      <c r="P37" s="8">
        <f>FC_TRA_ROAD_P2W_E!P37+FC_TRA_ROAD_CAR_E!P37+FC_TRA_ROAD_BUS_E!P37+FC_TRA_ROAD_LCV_E!P37+FC_TRA_ROAD_HGV_E!P37</f>
        <v>3436.0997655599986</v>
      </c>
      <c r="Q37" s="8">
        <f>FC_TRA_ROAD_P2W_E!Q37+FC_TRA_ROAD_CAR_E!Q37+FC_TRA_ROAD_BUS_E!Q37+FC_TRA_ROAD_LCV_E!Q37+FC_TRA_ROAD_HGV_E!Q37</f>
        <v>3414.4696000799995</v>
      </c>
      <c r="R37" s="8">
        <f>FC_TRA_ROAD_P2W_E!R37+FC_TRA_ROAD_CAR_E!R37+FC_TRA_ROAD_BUS_E!R37+FC_TRA_ROAD_LCV_E!R37+FC_TRA_ROAD_HGV_E!R37</f>
        <v>2954.0570043599992</v>
      </c>
      <c r="S37" s="8">
        <f>FC_TRA_ROAD_P2W_E!S37+FC_TRA_ROAD_CAR_E!S37+FC_TRA_ROAD_BUS_E!S37+FC_TRA_ROAD_LCV_E!S37+FC_TRA_ROAD_HGV_E!S37</f>
        <v>2907.7066141200012</v>
      </c>
      <c r="T37" s="8">
        <f>FC_TRA_ROAD_P2W_E!T37+FC_TRA_ROAD_CAR_E!T37+FC_TRA_ROAD_BUS_E!T37+FC_TRA_ROAD_LCV_E!T37+FC_TRA_ROAD_HGV_E!T37</f>
        <v>2621.5680229200007</v>
      </c>
      <c r="U37" s="8">
        <f>FC_TRA_ROAD_P2W_E!U37+FC_TRA_ROAD_CAR_E!U37+FC_TRA_ROAD_BUS_E!U37+FC_TRA_ROAD_LCV_E!U37+FC_TRA_ROAD_HGV_E!U37</f>
        <v>2389.5703339199995</v>
      </c>
      <c r="V37" s="8">
        <f>FC_TRA_ROAD_P2W_E!V37+FC_TRA_ROAD_CAR_E!V37+FC_TRA_ROAD_BUS_E!V37+FC_TRA_ROAD_LCV_E!V37+FC_TRA_ROAD_HGV_E!V37</f>
        <v>2263.6477987200005</v>
      </c>
      <c r="W37" s="8">
        <f>FC_TRA_ROAD_P2W_E!W37+FC_TRA_ROAD_CAR_E!W37+FC_TRA_ROAD_BUS_E!W37+FC_TRA_ROAD_LCV_E!W37+FC_TRA_ROAD_HGV_E!W37</f>
        <v>1676.0814839999998</v>
      </c>
      <c r="X37" s="8">
        <f>FC_TRA_ROAD_P2W_E!X37+FC_TRA_ROAD_CAR_E!X37+FC_TRA_ROAD_BUS_E!X37+FC_TRA_ROAD_LCV_E!X37+FC_TRA_ROAD_HGV_E!X37</f>
        <v>1775.6087857199998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5558.2006895999975</v>
      </c>
      <c r="D43" s="8">
        <f>FC_TRA_ROAD_P2W_E!D43+FC_TRA_ROAD_CAR_E!D43+FC_TRA_ROAD_BUS_E!D43+FC_TRA_ROAD_LCV_E!D43+FC_TRA_ROAD_HGV_E!D43</f>
        <v>5843.8126187999987</v>
      </c>
      <c r="E43" s="8">
        <f>FC_TRA_ROAD_P2W_E!E43+FC_TRA_ROAD_CAR_E!E43+FC_TRA_ROAD_BUS_E!E43+FC_TRA_ROAD_LCV_E!E43+FC_TRA_ROAD_HGV_E!E43</f>
        <v>5946.504548400002</v>
      </c>
      <c r="F43" s="8">
        <f>FC_TRA_ROAD_P2W_E!F43+FC_TRA_ROAD_CAR_E!F43+FC_TRA_ROAD_BUS_E!F43+FC_TRA_ROAD_LCV_E!F43+FC_TRA_ROAD_HGV_E!F43</f>
        <v>6135.8427935999989</v>
      </c>
      <c r="G43" s="8">
        <f>FC_TRA_ROAD_P2W_E!G43+FC_TRA_ROAD_CAR_E!G43+FC_TRA_ROAD_BUS_E!G43+FC_TRA_ROAD_LCV_E!G43+FC_TRA_ROAD_HGV_E!G43</f>
        <v>6665.3480555999995</v>
      </c>
      <c r="H43" s="8">
        <f>FC_TRA_ROAD_P2W_E!H43+FC_TRA_ROAD_CAR_E!H43+FC_TRA_ROAD_BUS_E!H43+FC_TRA_ROAD_LCV_E!H43+FC_TRA_ROAD_HGV_E!H43</f>
        <v>7100.755328160003</v>
      </c>
      <c r="I43" s="8">
        <f>FC_TRA_ROAD_P2W_E!I43+FC_TRA_ROAD_CAR_E!I43+FC_TRA_ROAD_BUS_E!I43+FC_TRA_ROAD_LCV_E!I43+FC_TRA_ROAD_HGV_E!I43</f>
        <v>7661.9378066400022</v>
      </c>
      <c r="J43" s="8">
        <f>FC_TRA_ROAD_P2W_E!J43+FC_TRA_ROAD_CAR_E!J43+FC_TRA_ROAD_BUS_E!J43+FC_TRA_ROAD_LCV_E!J43+FC_TRA_ROAD_HGV_E!J43</f>
        <v>8226.8976067199983</v>
      </c>
      <c r="K43" s="8">
        <f>FC_TRA_ROAD_P2W_E!K43+FC_TRA_ROAD_CAR_E!K43+FC_TRA_ROAD_BUS_E!K43+FC_TRA_ROAD_LCV_E!K43+FC_TRA_ROAD_HGV_E!K43</f>
        <v>7766.449306200002</v>
      </c>
      <c r="L43" s="8">
        <f>FC_TRA_ROAD_P2W_E!L43+FC_TRA_ROAD_CAR_E!L43+FC_TRA_ROAD_BUS_E!L43+FC_TRA_ROAD_LCV_E!L43+FC_TRA_ROAD_HGV_E!L43</f>
        <v>7054.4220505199992</v>
      </c>
      <c r="M43" s="8">
        <f>FC_TRA_ROAD_P2W_E!M43+FC_TRA_ROAD_CAR_E!M43+FC_TRA_ROAD_BUS_E!M43+FC_TRA_ROAD_LCV_E!M43+FC_TRA_ROAD_HGV_E!M43</f>
        <v>6612.1118294400003</v>
      </c>
      <c r="N43" s="8">
        <f>FC_TRA_ROAD_P2W_E!N43+FC_TRA_ROAD_CAR_E!N43+FC_TRA_ROAD_BUS_E!N43+FC_TRA_ROAD_LCV_E!N43+FC_TRA_ROAD_HGV_E!N43</f>
        <v>6594.3109346400015</v>
      </c>
      <c r="O43" s="8">
        <f>FC_TRA_ROAD_P2W_E!O43+FC_TRA_ROAD_CAR_E!O43+FC_TRA_ROAD_BUS_E!O43+FC_TRA_ROAD_LCV_E!O43+FC_TRA_ROAD_HGV_E!O43</f>
        <v>6598.0943917199984</v>
      </c>
      <c r="P43" s="8">
        <f>FC_TRA_ROAD_P2W_E!P43+FC_TRA_ROAD_CAR_E!P43+FC_TRA_ROAD_BUS_E!P43+FC_TRA_ROAD_LCV_E!P43+FC_TRA_ROAD_HGV_E!P43</f>
        <v>7038.3348219599984</v>
      </c>
      <c r="Q43" s="8">
        <f>FC_TRA_ROAD_P2W_E!Q43+FC_TRA_ROAD_CAR_E!Q43+FC_TRA_ROAD_BUS_E!Q43+FC_TRA_ROAD_LCV_E!Q43+FC_TRA_ROAD_HGV_E!Q43</f>
        <v>7468.4599797599985</v>
      </c>
      <c r="R43" s="8">
        <f>FC_TRA_ROAD_P2W_E!R43+FC_TRA_ROAD_CAR_E!R43+FC_TRA_ROAD_BUS_E!R43+FC_TRA_ROAD_LCV_E!R43+FC_TRA_ROAD_HGV_E!R43</f>
        <v>8127.4886924399998</v>
      </c>
      <c r="S43" s="8">
        <f>FC_TRA_ROAD_P2W_E!S43+FC_TRA_ROAD_CAR_E!S43+FC_TRA_ROAD_BUS_E!S43+FC_TRA_ROAD_LCV_E!S43+FC_TRA_ROAD_HGV_E!S43</f>
        <v>8776.4760251999996</v>
      </c>
      <c r="T43" s="8">
        <f>FC_TRA_ROAD_P2W_E!T43+FC_TRA_ROAD_CAR_E!T43+FC_TRA_ROAD_BUS_E!T43+FC_TRA_ROAD_LCV_E!T43+FC_TRA_ROAD_HGV_E!T43</f>
        <v>8815.4744698800005</v>
      </c>
      <c r="U43" s="8">
        <f>FC_TRA_ROAD_P2W_E!U43+FC_TRA_ROAD_CAR_E!U43+FC_TRA_ROAD_BUS_E!U43+FC_TRA_ROAD_LCV_E!U43+FC_TRA_ROAD_HGV_E!U43</f>
        <v>9188.6463676800013</v>
      </c>
      <c r="V43" s="8">
        <f>FC_TRA_ROAD_P2W_E!V43+FC_TRA_ROAD_CAR_E!V43+FC_TRA_ROAD_BUS_E!V43+FC_TRA_ROAD_LCV_E!V43+FC_TRA_ROAD_HGV_E!V43</f>
        <v>9291.7947236399996</v>
      </c>
      <c r="W43" s="8">
        <f>FC_TRA_ROAD_P2W_E!W43+FC_TRA_ROAD_CAR_E!W43+FC_TRA_ROAD_BUS_E!W43+FC_TRA_ROAD_LCV_E!W43+FC_TRA_ROAD_HGV_E!W43</f>
        <v>7956.2493129599989</v>
      </c>
      <c r="X43" s="8">
        <f>FC_TRA_ROAD_P2W_E!X43+FC_TRA_ROAD_CAR_E!X43+FC_TRA_ROAD_BUS_E!X43+FC_TRA_ROAD_LCV_E!X43+FC_TRA_ROAD_HGV_E!X43</f>
        <v>8487.8051590799987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3.2244868800000002</v>
      </c>
      <c r="I61" s="49">
        <f t="shared" si="29"/>
        <v>7.9260033599999993</v>
      </c>
      <c r="J61" s="49">
        <f t="shared" si="29"/>
        <v>63.92466864</v>
      </c>
      <c r="K61" s="49">
        <f t="shared" si="29"/>
        <v>165.56444063999999</v>
      </c>
      <c r="L61" s="49">
        <f t="shared" si="29"/>
        <v>229.60966751999996</v>
      </c>
      <c r="M61" s="49">
        <f t="shared" si="29"/>
        <v>274.64441471999999</v>
      </c>
      <c r="N61" s="49">
        <f t="shared" si="29"/>
        <v>272.67623136000003</v>
      </c>
      <c r="O61" s="49">
        <f t="shared" si="29"/>
        <v>251.80793136</v>
      </c>
      <c r="P61" s="49">
        <f t="shared" si="29"/>
        <v>300.70156176</v>
      </c>
      <c r="Q61" s="49">
        <f t="shared" si="29"/>
        <v>339.15020975999994</v>
      </c>
      <c r="R61" s="49">
        <f t="shared" si="29"/>
        <v>363.02125103999998</v>
      </c>
      <c r="S61" s="49">
        <f t="shared" si="29"/>
        <v>333.58566960000002</v>
      </c>
      <c r="T61" s="49">
        <f t="shared" si="29"/>
        <v>476.39722752</v>
      </c>
      <c r="U61" s="49">
        <f t="shared" si="29"/>
        <v>457.41401999999988</v>
      </c>
      <c r="V61" s="49">
        <f t="shared" si="29"/>
        <v>557.79621408000003</v>
      </c>
      <c r="W61" s="49">
        <f t="shared" si="29"/>
        <v>517.48592255999995</v>
      </c>
      <c r="X61" s="49">
        <f t="shared" si="29"/>
        <v>528.89460623999992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2.6252639999999997E-2</v>
      </c>
      <c r="I67" s="52">
        <f>FC_TRA_ROAD_P2W_E!I67+FC_TRA_ROAD_CAR_E!I67+FC_TRA_ROAD_BUS_E!I67+FC_TRA_ROAD_LCV_E!I67+FC_TRA_ROAD_HGV_E!I67</f>
        <v>1.9118548800000001</v>
      </c>
      <c r="J67" s="52">
        <f>FC_TRA_ROAD_P2W_E!J67+FC_TRA_ROAD_CAR_E!J67+FC_TRA_ROAD_BUS_E!J67+FC_TRA_ROAD_LCV_E!J67+FC_TRA_ROAD_HGV_E!J67</f>
        <v>10.40726016</v>
      </c>
      <c r="K67" s="52">
        <f>FC_TRA_ROAD_P2W_E!K67+FC_TRA_ROAD_CAR_E!K67+FC_TRA_ROAD_BUS_E!K67+FC_TRA_ROAD_LCV_E!K67+FC_TRA_ROAD_HGV_E!K67</f>
        <v>53.70805871999999</v>
      </c>
      <c r="L67" s="52">
        <f>FC_TRA_ROAD_P2W_E!L67+FC_TRA_ROAD_CAR_E!L67+FC_TRA_ROAD_BUS_E!L67+FC_TRA_ROAD_LCV_E!L67+FC_TRA_ROAD_HGV_E!L67</f>
        <v>67.616350559999987</v>
      </c>
      <c r="M67" s="52">
        <f>FC_TRA_ROAD_P2W_E!M67+FC_TRA_ROAD_CAR_E!M67+FC_TRA_ROAD_BUS_E!M67+FC_TRA_ROAD_LCV_E!M67+FC_TRA_ROAD_HGV_E!M67</f>
        <v>89.404767360000008</v>
      </c>
      <c r="N67" s="52">
        <f>FC_TRA_ROAD_P2W_E!N67+FC_TRA_ROAD_CAR_E!N67+FC_TRA_ROAD_BUS_E!N67+FC_TRA_ROAD_LCV_E!N67+FC_TRA_ROAD_HGV_E!N67</f>
        <v>70.081804799999986</v>
      </c>
      <c r="O67" s="52">
        <f>FC_TRA_ROAD_P2W_E!O67+FC_TRA_ROAD_CAR_E!O67+FC_TRA_ROAD_BUS_E!O67+FC_TRA_ROAD_LCV_E!O67+FC_TRA_ROAD_HGV_E!O67</f>
        <v>84.907409760000007</v>
      </c>
      <c r="P67" s="52">
        <f>FC_TRA_ROAD_P2W_E!P67+FC_TRA_ROAD_CAR_E!P67+FC_TRA_ROAD_BUS_E!P67+FC_TRA_ROAD_LCV_E!P67+FC_TRA_ROAD_HGV_E!P67</f>
        <v>82.136354399999988</v>
      </c>
      <c r="Q67" s="52">
        <f>FC_TRA_ROAD_P2W_E!Q67+FC_TRA_ROAD_CAR_E!Q67+FC_TRA_ROAD_BUS_E!Q67+FC_TRA_ROAD_LCV_E!Q67+FC_TRA_ROAD_HGV_E!Q67</f>
        <v>73.51503839999998</v>
      </c>
      <c r="R67" s="52">
        <f>FC_TRA_ROAD_P2W_E!R67+FC_TRA_ROAD_CAR_E!R67+FC_TRA_ROAD_BUS_E!R67+FC_TRA_ROAD_LCV_E!R67+FC_TRA_ROAD_HGV_E!R67</f>
        <v>71.556285599999981</v>
      </c>
      <c r="S67" s="52">
        <f>FC_TRA_ROAD_P2W_E!S67+FC_TRA_ROAD_CAR_E!S67+FC_TRA_ROAD_BUS_E!S67+FC_TRA_ROAD_LCV_E!S67+FC_TRA_ROAD_HGV_E!S67</f>
        <v>79.342614720000014</v>
      </c>
      <c r="T67" s="52">
        <f>FC_TRA_ROAD_P2W_E!T67+FC_TRA_ROAD_CAR_E!T67+FC_TRA_ROAD_BUS_E!T67+FC_TRA_ROAD_LCV_E!T67+FC_TRA_ROAD_HGV_E!T67</f>
        <v>87.770476800000012</v>
      </c>
      <c r="U67" s="52">
        <f>FC_TRA_ROAD_P2W_E!U67+FC_TRA_ROAD_CAR_E!U67+FC_TRA_ROAD_BUS_E!U67+FC_TRA_ROAD_LCV_E!U67+FC_TRA_ROAD_HGV_E!U67</f>
        <v>80.854817759999989</v>
      </c>
      <c r="V67" s="52">
        <f>FC_TRA_ROAD_P2W_E!V67+FC_TRA_ROAD_CAR_E!V67+FC_TRA_ROAD_BUS_E!V67+FC_TRA_ROAD_LCV_E!V67+FC_TRA_ROAD_HGV_E!V67</f>
        <v>77.646643200000014</v>
      </c>
      <c r="W67" s="52">
        <f>FC_TRA_ROAD_P2W_E!W67+FC_TRA_ROAD_CAR_E!W67+FC_TRA_ROAD_BUS_E!W67+FC_TRA_ROAD_LCV_E!W67+FC_TRA_ROAD_HGV_E!W67</f>
        <v>57.621741120000017</v>
      </c>
      <c r="X67" s="52">
        <f>FC_TRA_ROAD_P2W_E!X67+FC_TRA_ROAD_CAR_E!X67+FC_TRA_ROAD_BUS_E!X67+FC_TRA_ROAD_LCV_E!X67+FC_TRA_ROAD_HGV_E!X67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0.92878272000000006</v>
      </c>
      <c r="I68" s="52">
        <f>FC_TRA_ROAD_P2W_E!I68+FC_TRA_ROAD_CAR_E!I68+FC_TRA_ROAD_BUS_E!I68+FC_TRA_ROAD_LCV_E!I68+FC_TRA_ROAD_HGV_E!I68</f>
        <v>3.9083299199999999</v>
      </c>
      <c r="J68" s="52">
        <f>FC_TRA_ROAD_P2W_E!J68+FC_TRA_ROAD_CAR_E!J68+FC_TRA_ROAD_BUS_E!J68+FC_TRA_ROAD_LCV_E!J68+FC_TRA_ROAD_HGV_E!J68</f>
        <v>4.6576771200000007</v>
      </c>
      <c r="K68" s="52">
        <f>FC_TRA_ROAD_P2W_E!K68+FC_TRA_ROAD_CAR_E!K68+FC_TRA_ROAD_BUS_E!K68+FC_TRA_ROAD_LCV_E!K68+FC_TRA_ROAD_HGV_E!K68</f>
        <v>7.916827679999999</v>
      </c>
      <c r="L68" s="52">
        <f>FC_TRA_ROAD_P2W_E!L68+FC_TRA_ROAD_CAR_E!L68+FC_TRA_ROAD_BUS_E!L68+FC_TRA_ROAD_LCV_E!L68+FC_TRA_ROAD_HGV_E!L68</f>
        <v>3.9478363200000013</v>
      </c>
      <c r="M68" s="52">
        <f>FC_TRA_ROAD_P2W_E!M68+FC_TRA_ROAD_CAR_E!M68+FC_TRA_ROAD_BUS_E!M68+FC_TRA_ROAD_LCV_E!M68+FC_TRA_ROAD_HGV_E!M68</f>
        <v>6.9482836799999994</v>
      </c>
      <c r="N68" s="52">
        <f>FC_TRA_ROAD_P2W_E!N68+FC_TRA_ROAD_CAR_E!N68+FC_TRA_ROAD_BUS_E!N68+FC_TRA_ROAD_LCV_E!N68+FC_TRA_ROAD_HGV_E!N68</f>
        <v>0.3563222399999999</v>
      </c>
      <c r="O68" s="52">
        <f>FC_TRA_ROAD_P2W_E!O68+FC_TRA_ROAD_CAR_E!O68+FC_TRA_ROAD_BUS_E!O68+FC_TRA_ROAD_LCV_E!O68+FC_TRA_ROAD_HGV_E!O68</f>
        <v>0.25335071999999997</v>
      </c>
      <c r="P68" s="52">
        <f>FC_TRA_ROAD_P2W_E!P68+FC_TRA_ROAD_CAR_E!P68+FC_TRA_ROAD_BUS_E!P68+FC_TRA_ROAD_LCV_E!P68+FC_TRA_ROAD_HGV_E!P68</f>
        <v>0.15318287999999997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2.2694515200000001</v>
      </c>
      <c r="I69" s="52">
        <f>FC_TRA_ROAD_P2W_E!I69+FC_TRA_ROAD_CAR_E!I69+FC_TRA_ROAD_BUS_E!I69+FC_TRA_ROAD_LCV_E!I69+FC_TRA_ROAD_HGV_E!I69</f>
        <v>2.1058185599999999</v>
      </c>
      <c r="J69" s="52">
        <f>FC_TRA_ROAD_P2W_E!J69+FC_TRA_ROAD_CAR_E!J69+FC_TRA_ROAD_BUS_E!J69+FC_TRA_ROAD_LCV_E!J69+FC_TRA_ROAD_HGV_E!J69</f>
        <v>48.859731359999998</v>
      </c>
      <c r="K69" s="52">
        <f>FC_TRA_ROAD_P2W_E!K69+FC_TRA_ROAD_CAR_E!K69+FC_TRA_ROAD_BUS_E!K69+FC_TRA_ROAD_LCV_E!K69+FC_TRA_ROAD_HGV_E!K69</f>
        <v>103.93955423999999</v>
      </c>
      <c r="L69" s="52">
        <f>FC_TRA_ROAD_P2W_E!L69+FC_TRA_ROAD_CAR_E!L69+FC_TRA_ROAD_BUS_E!L69+FC_TRA_ROAD_LCV_E!L69+FC_TRA_ROAD_HGV_E!L69</f>
        <v>158.04548063999997</v>
      </c>
      <c r="M69" s="52">
        <f>FC_TRA_ROAD_P2W_E!M69+FC_TRA_ROAD_CAR_E!M69+FC_TRA_ROAD_BUS_E!M69+FC_TRA_ROAD_LCV_E!M69+FC_TRA_ROAD_HGV_E!M69</f>
        <v>178.29136367999999</v>
      </c>
      <c r="N69" s="52">
        <f>FC_TRA_ROAD_P2W_E!N69+FC_TRA_ROAD_CAR_E!N69+FC_TRA_ROAD_BUS_E!N69+FC_TRA_ROAD_LCV_E!N69+FC_TRA_ROAD_HGV_E!N69</f>
        <v>202.23810432000005</v>
      </c>
      <c r="O69" s="52">
        <f>FC_TRA_ROAD_P2W_E!O69+FC_TRA_ROAD_CAR_E!O69+FC_TRA_ROAD_BUS_E!O69+FC_TRA_ROAD_LCV_E!O69+FC_TRA_ROAD_HGV_E!O69</f>
        <v>166.64717087999998</v>
      </c>
      <c r="P69" s="52">
        <f>FC_TRA_ROAD_P2W_E!P69+FC_TRA_ROAD_CAR_E!P69+FC_TRA_ROAD_BUS_E!P69+FC_TRA_ROAD_LCV_E!P69+FC_TRA_ROAD_HGV_E!P69</f>
        <v>218.41202447999999</v>
      </c>
      <c r="Q69" s="52">
        <f>FC_TRA_ROAD_P2W_E!Q69+FC_TRA_ROAD_CAR_E!Q69+FC_TRA_ROAD_BUS_E!Q69+FC_TRA_ROAD_LCV_E!Q69+FC_TRA_ROAD_HGV_E!Q69</f>
        <v>265.63517135999996</v>
      </c>
      <c r="R69" s="52">
        <f>FC_TRA_ROAD_P2W_E!R69+FC_TRA_ROAD_CAR_E!R69+FC_TRA_ROAD_BUS_E!R69+FC_TRA_ROAD_LCV_E!R69+FC_TRA_ROAD_HGV_E!R69</f>
        <v>291.46496544000001</v>
      </c>
      <c r="S69" s="52">
        <f>FC_TRA_ROAD_P2W_E!S69+FC_TRA_ROAD_CAR_E!S69+FC_TRA_ROAD_BUS_E!S69+FC_TRA_ROAD_LCV_E!S69+FC_TRA_ROAD_HGV_E!S69</f>
        <v>254.24305488000002</v>
      </c>
      <c r="T69" s="52">
        <f>FC_TRA_ROAD_P2W_E!T69+FC_TRA_ROAD_CAR_E!T69+FC_TRA_ROAD_BUS_E!T69+FC_TRA_ROAD_LCV_E!T69+FC_TRA_ROAD_HGV_E!T69</f>
        <v>388.62675072000002</v>
      </c>
      <c r="U69" s="52">
        <f>FC_TRA_ROAD_P2W_E!U69+FC_TRA_ROAD_CAR_E!U69+FC_TRA_ROAD_BUS_E!U69+FC_TRA_ROAD_LCV_E!U69+FC_TRA_ROAD_HGV_E!U69</f>
        <v>376.55920223999988</v>
      </c>
      <c r="V69" s="52">
        <f>FC_TRA_ROAD_P2W_E!V69+FC_TRA_ROAD_CAR_E!V69+FC_TRA_ROAD_BUS_E!V69+FC_TRA_ROAD_LCV_E!V69+FC_TRA_ROAD_HGV_E!V69</f>
        <v>480.14957088</v>
      </c>
      <c r="W69" s="52">
        <f>FC_TRA_ROAD_P2W_E!W69+FC_TRA_ROAD_CAR_E!W69+FC_TRA_ROAD_BUS_E!W69+FC_TRA_ROAD_LCV_E!W69+FC_TRA_ROAD_HGV_E!W69</f>
        <v>459.86418143999992</v>
      </c>
      <c r="X69" s="52">
        <f>FC_TRA_ROAD_P2W_E!X69+FC_TRA_ROAD_CAR_E!X69+FC_TRA_ROAD_BUS_E!X69+FC_TRA_ROAD_LCV_E!X69+FC_TRA_ROAD_HGV_E!X69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12.74141666566199</v>
      </c>
      <c r="D2" s="21">
        <f t="shared" ref="D2:X2" si="0">SUM(D3,D17,D22,D25,D26,D51,D52)</f>
        <v>13.603992580783954</v>
      </c>
      <c r="E2" s="21">
        <f t="shared" si="0"/>
        <v>13.360882728502009</v>
      </c>
      <c r="F2" s="21">
        <f t="shared" si="0"/>
        <v>14.27212200086846</v>
      </c>
      <c r="G2" s="21">
        <f t="shared" si="0"/>
        <v>13.694555620182072</v>
      </c>
      <c r="H2" s="21">
        <f t="shared" si="0"/>
        <v>16.669093510064286</v>
      </c>
      <c r="I2" s="21">
        <f t="shared" si="0"/>
        <v>16.326535305625054</v>
      </c>
      <c r="J2" s="21">
        <f t="shared" si="0"/>
        <v>16.473474074318155</v>
      </c>
      <c r="K2" s="21">
        <f t="shared" si="0"/>
        <v>17.382933867768401</v>
      </c>
      <c r="L2" s="21">
        <f t="shared" si="0"/>
        <v>15.843230098000406</v>
      </c>
      <c r="M2" s="21">
        <f t="shared" si="0"/>
        <v>13.678117154664596</v>
      </c>
      <c r="N2" s="21">
        <f t="shared" si="0"/>
        <v>12.483095591237278</v>
      </c>
      <c r="O2" s="21">
        <f t="shared" si="0"/>
        <v>11.185205184268675</v>
      </c>
      <c r="P2" s="21">
        <f t="shared" si="0"/>
        <v>10.955056671033407</v>
      </c>
      <c r="Q2" s="21">
        <f t="shared" si="0"/>
        <v>12.604855159506744</v>
      </c>
      <c r="R2" s="21">
        <f t="shared" si="0"/>
        <v>11.858373333024796</v>
      </c>
      <c r="S2" s="21">
        <f t="shared" si="0"/>
        <v>12.195190205386201</v>
      </c>
      <c r="T2" s="21">
        <f t="shared" si="0"/>
        <v>11.403324955622049</v>
      </c>
      <c r="U2" s="21">
        <f t="shared" si="0"/>
        <v>10.771586196168885</v>
      </c>
      <c r="V2" s="21">
        <f t="shared" si="0"/>
        <v>11.420415322302585</v>
      </c>
      <c r="W2" s="21">
        <f t="shared" si="0"/>
        <v>10.27425735701126</v>
      </c>
      <c r="X2" s="21">
        <f t="shared" si="0"/>
        <v>9.9093057341167281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12.74141666566199</v>
      </c>
      <c r="D26" s="27">
        <f t="shared" si="11"/>
        <v>13.603992580783954</v>
      </c>
      <c r="E26" s="27">
        <f t="shared" si="11"/>
        <v>13.360882728502009</v>
      </c>
      <c r="F26" s="27">
        <f t="shared" si="11"/>
        <v>14.27212200086846</v>
      </c>
      <c r="G26" s="27">
        <f t="shared" si="11"/>
        <v>13.694555620182072</v>
      </c>
      <c r="H26" s="27">
        <f t="shared" si="11"/>
        <v>16.669093510064286</v>
      </c>
      <c r="I26" s="27">
        <f t="shared" si="11"/>
        <v>16.326535305625054</v>
      </c>
      <c r="J26" s="27">
        <f t="shared" si="11"/>
        <v>16.473474074318155</v>
      </c>
      <c r="K26" s="27">
        <f t="shared" si="11"/>
        <v>17.382933867768401</v>
      </c>
      <c r="L26" s="27">
        <f t="shared" si="11"/>
        <v>15.843230098000406</v>
      </c>
      <c r="M26" s="27">
        <f t="shared" si="11"/>
        <v>13.678117154664596</v>
      </c>
      <c r="N26" s="27">
        <f t="shared" si="11"/>
        <v>12.483095591237278</v>
      </c>
      <c r="O26" s="27">
        <f t="shared" si="11"/>
        <v>11.185205184268675</v>
      </c>
      <c r="P26" s="27">
        <f t="shared" si="11"/>
        <v>10.955056671033407</v>
      </c>
      <c r="Q26" s="27">
        <f t="shared" si="11"/>
        <v>12.604855159506744</v>
      </c>
      <c r="R26" s="27">
        <f t="shared" si="11"/>
        <v>11.858373333024796</v>
      </c>
      <c r="S26" s="27">
        <f t="shared" si="11"/>
        <v>12.195190205386201</v>
      </c>
      <c r="T26" s="27">
        <f t="shared" si="11"/>
        <v>11.403324955622049</v>
      </c>
      <c r="U26" s="27">
        <f t="shared" si="11"/>
        <v>10.771586196168885</v>
      </c>
      <c r="V26" s="27">
        <f t="shared" si="11"/>
        <v>11.420415322302585</v>
      </c>
      <c r="W26" s="27">
        <f t="shared" si="11"/>
        <v>10.27425735701126</v>
      </c>
      <c r="X26" s="27">
        <f t="shared" si="11"/>
        <v>9.9093057341167281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12.74141666566199</v>
      </c>
      <c r="D33" s="19">
        <f t="shared" si="13"/>
        <v>13.603992580783954</v>
      </c>
      <c r="E33" s="19">
        <f t="shared" si="13"/>
        <v>13.360882728502009</v>
      </c>
      <c r="F33" s="19">
        <f t="shared" si="13"/>
        <v>14.27212200086846</v>
      </c>
      <c r="G33" s="19">
        <f t="shared" si="13"/>
        <v>13.694555620182072</v>
      </c>
      <c r="H33" s="19">
        <f t="shared" si="13"/>
        <v>16.669093510064286</v>
      </c>
      <c r="I33" s="19">
        <f t="shared" si="13"/>
        <v>16.326535305625054</v>
      </c>
      <c r="J33" s="19">
        <f t="shared" si="13"/>
        <v>16.473474074318155</v>
      </c>
      <c r="K33" s="19">
        <f t="shared" si="13"/>
        <v>17.382933867768401</v>
      </c>
      <c r="L33" s="19">
        <f t="shared" si="13"/>
        <v>15.843230098000406</v>
      </c>
      <c r="M33" s="19">
        <f t="shared" si="13"/>
        <v>13.678117154664596</v>
      </c>
      <c r="N33" s="19">
        <f t="shared" si="13"/>
        <v>12.483095591237278</v>
      </c>
      <c r="O33" s="19">
        <f t="shared" si="13"/>
        <v>11.185205184268675</v>
      </c>
      <c r="P33" s="19">
        <f t="shared" si="13"/>
        <v>10.955056671033407</v>
      </c>
      <c r="Q33" s="19">
        <f t="shared" si="13"/>
        <v>12.604855159506744</v>
      </c>
      <c r="R33" s="19">
        <f t="shared" si="13"/>
        <v>11.858373333024796</v>
      </c>
      <c r="S33" s="19">
        <f t="shared" si="13"/>
        <v>12.195190205386201</v>
      </c>
      <c r="T33" s="19">
        <f t="shared" si="13"/>
        <v>11.403324955622049</v>
      </c>
      <c r="U33" s="19">
        <f t="shared" si="13"/>
        <v>10.771586196168885</v>
      </c>
      <c r="V33" s="19">
        <f t="shared" si="13"/>
        <v>11.420415322302585</v>
      </c>
      <c r="W33" s="19">
        <f t="shared" si="13"/>
        <v>10.27425735701126</v>
      </c>
      <c r="X33" s="19">
        <f t="shared" si="13"/>
        <v>9.9093057341167281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12.74141666566199</v>
      </c>
      <c r="D37" s="8">
        <v>13.603992580783954</v>
      </c>
      <c r="E37" s="8">
        <v>13.360882728502009</v>
      </c>
      <c r="F37" s="8">
        <v>14.27212200086846</v>
      </c>
      <c r="G37" s="8">
        <v>13.694555620182072</v>
      </c>
      <c r="H37" s="8">
        <v>16.669093510064286</v>
      </c>
      <c r="I37" s="8">
        <v>16.326535305625054</v>
      </c>
      <c r="J37" s="8">
        <v>16.473474074318155</v>
      </c>
      <c r="K37" s="8">
        <v>17.382933867768401</v>
      </c>
      <c r="L37" s="8">
        <v>15.843230098000406</v>
      </c>
      <c r="M37" s="8">
        <v>13.678117154664596</v>
      </c>
      <c r="N37" s="8">
        <v>12.483095591237278</v>
      </c>
      <c r="O37" s="8">
        <v>11.185205184268675</v>
      </c>
      <c r="P37" s="8">
        <v>10.955056671033407</v>
      </c>
      <c r="Q37" s="8">
        <v>12.604855159506744</v>
      </c>
      <c r="R37" s="8">
        <v>11.858373333024796</v>
      </c>
      <c r="S37" s="8">
        <v>12.195190205386201</v>
      </c>
      <c r="T37" s="8">
        <v>11.403324955622049</v>
      </c>
      <c r="U37" s="8">
        <v>10.771586196168885</v>
      </c>
      <c r="V37" s="8">
        <v>11.420415322302585</v>
      </c>
      <c r="W37" s="8">
        <v>10.27425735701126</v>
      </c>
      <c r="X37" s="8">
        <v>9.9093057341167281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8.2818600725877834E-5</v>
      </c>
      <c r="I61" s="49">
        <f t="shared" si="15"/>
        <v>5.3990108995618999E-3</v>
      </c>
      <c r="J61" s="49">
        <f t="shared" si="15"/>
        <v>3.0501973436004502E-2</v>
      </c>
      <c r="K61" s="49">
        <f t="shared" si="15"/>
        <v>0.17730948787926748</v>
      </c>
      <c r="L61" s="49">
        <f t="shared" si="15"/>
        <v>0.22424615620241012</v>
      </c>
      <c r="M61" s="49">
        <f t="shared" si="15"/>
        <v>0.2763649862280193</v>
      </c>
      <c r="N61" s="49">
        <f t="shared" si="15"/>
        <v>0.22222717706533504</v>
      </c>
      <c r="O61" s="49">
        <f t="shared" si="15"/>
        <v>0.25569609941626298</v>
      </c>
      <c r="P61" s="49">
        <f t="shared" si="15"/>
        <v>0.26186911865099405</v>
      </c>
      <c r="Q61" s="49">
        <f t="shared" si="15"/>
        <v>0.27138809818540061</v>
      </c>
      <c r="R61" s="49">
        <f t="shared" si="15"/>
        <v>0.28724603070182925</v>
      </c>
      <c r="S61" s="49">
        <f t="shared" si="15"/>
        <v>0.3327702572207108</v>
      </c>
      <c r="T61" s="49">
        <f t="shared" si="15"/>
        <v>0.38178496980043031</v>
      </c>
      <c r="U61" s="49">
        <f t="shared" si="15"/>
        <v>0.36447332246907804</v>
      </c>
      <c r="V61" s="49">
        <f t="shared" si="15"/>
        <v>0.39173802312712541</v>
      </c>
      <c r="W61" s="49">
        <f t="shared" si="15"/>
        <v>0.35321707403693176</v>
      </c>
      <c r="X61" s="49">
        <f t="shared" si="15"/>
        <v>0.33627587170979789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8.2818600725877834E-5</v>
      </c>
      <c r="I67" s="52">
        <v>5.3990108995618999E-3</v>
      </c>
      <c r="J67" s="52">
        <v>3.0501973436004502E-2</v>
      </c>
      <c r="K67" s="52">
        <v>0.17730948787926748</v>
      </c>
      <c r="L67" s="52">
        <v>0.22424615620241012</v>
      </c>
      <c r="M67" s="52">
        <v>0.2763649862280193</v>
      </c>
      <c r="N67" s="52">
        <v>0.22222717706533504</v>
      </c>
      <c r="O67" s="52">
        <v>0.25569609941626298</v>
      </c>
      <c r="P67" s="52">
        <v>0.26186911865099405</v>
      </c>
      <c r="Q67" s="52">
        <v>0.27138809818540061</v>
      </c>
      <c r="R67" s="52">
        <v>0.28724603070182925</v>
      </c>
      <c r="S67" s="52">
        <v>0.3327702572207108</v>
      </c>
      <c r="T67" s="52">
        <v>0.38178496980043031</v>
      </c>
      <c r="U67" s="52">
        <v>0.36447332246907804</v>
      </c>
      <c r="V67" s="52">
        <v>0.39173802312712541</v>
      </c>
      <c r="W67" s="52">
        <v>0.35321707403693176</v>
      </c>
      <c r="X67" s="52">
        <v>0.33627587170979789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5772.8441729218202</v>
      </c>
      <c r="D2" s="21">
        <f t="shared" ref="D2:X2" si="0">SUM(D3,D17,D22,D25,D26,D51,D52)</f>
        <v>6014.5321123984004</v>
      </c>
      <c r="E2" s="21">
        <f t="shared" si="0"/>
        <v>6054.5974668336994</v>
      </c>
      <c r="F2" s="21">
        <f t="shared" si="0"/>
        <v>6080.4856052030964</v>
      </c>
      <c r="G2" s="21">
        <f t="shared" si="0"/>
        <v>6334.1606531813786</v>
      </c>
      <c r="H2" s="21">
        <f t="shared" si="0"/>
        <v>6796.1995938462769</v>
      </c>
      <c r="I2" s="21">
        <f t="shared" si="0"/>
        <v>7588.265760107266</v>
      </c>
      <c r="J2" s="21">
        <f t="shared" si="0"/>
        <v>7579.5524955146147</v>
      </c>
      <c r="K2" s="21">
        <f t="shared" si="0"/>
        <v>7442.4278608716322</v>
      </c>
      <c r="L2" s="21">
        <f t="shared" si="0"/>
        <v>7279.9643407787153</v>
      </c>
      <c r="M2" s="21">
        <f t="shared" si="0"/>
        <v>6947.6737748668802</v>
      </c>
      <c r="N2" s="21">
        <f t="shared" si="0"/>
        <v>6695.6043935408397</v>
      </c>
      <c r="O2" s="21">
        <f t="shared" si="0"/>
        <v>6585.3697302914388</v>
      </c>
      <c r="P2" s="21">
        <f t="shared" si="0"/>
        <v>6737.5337546936898</v>
      </c>
      <c r="Q2" s="21">
        <f t="shared" si="0"/>
        <v>7047.5587956533036</v>
      </c>
      <c r="R2" s="21">
        <f t="shared" si="0"/>
        <v>7254.5409179908329</v>
      </c>
      <c r="S2" s="21">
        <f t="shared" si="0"/>
        <v>7644.6821242091009</v>
      </c>
      <c r="T2" s="21">
        <f t="shared" si="0"/>
        <v>7483.6844158233789</v>
      </c>
      <c r="U2" s="21">
        <f t="shared" si="0"/>
        <v>7468.182841619283</v>
      </c>
      <c r="V2" s="21">
        <f t="shared" si="0"/>
        <v>7378.5683665886218</v>
      </c>
      <c r="W2" s="21">
        <f t="shared" si="0"/>
        <v>6031.4839281412005</v>
      </c>
      <c r="X2" s="21">
        <f t="shared" si="0"/>
        <v>6358.0074720768753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5772.8441729218202</v>
      </c>
      <c r="D26" s="27">
        <f t="shared" si="11"/>
        <v>6014.5321123984004</v>
      </c>
      <c r="E26" s="27">
        <f t="shared" si="11"/>
        <v>6054.5974668336994</v>
      </c>
      <c r="F26" s="27">
        <f t="shared" si="11"/>
        <v>6080.4856052030964</v>
      </c>
      <c r="G26" s="27">
        <f t="shared" si="11"/>
        <v>6334.1606531813786</v>
      </c>
      <c r="H26" s="27">
        <f t="shared" si="11"/>
        <v>6796.1995938462769</v>
      </c>
      <c r="I26" s="27">
        <f t="shared" si="11"/>
        <v>7588.265760107266</v>
      </c>
      <c r="J26" s="27">
        <f t="shared" si="11"/>
        <v>7579.5524955146147</v>
      </c>
      <c r="K26" s="27">
        <f t="shared" si="11"/>
        <v>7442.4278608716322</v>
      </c>
      <c r="L26" s="27">
        <f t="shared" si="11"/>
        <v>7279.9643407787153</v>
      </c>
      <c r="M26" s="27">
        <f t="shared" si="11"/>
        <v>6947.6737748668802</v>
      </c>
      <c r="N26" s="27">
        <f t="shared" si="11"/>
        <v>6695.6043935408397</v>
      </c>
      <c r="O26" s="27">
        <f t="shared" si="11"/>
        <v>6585.3697302914388</v>
      </c>
      <c r="P26" s="27">
        <f t="shared" si="11"/>
        <v>6737.5337546936898</v>
      </c>
      <c r="Q26" s="27">
        <f t="shared" si="11"/>
        <v>7047.5587956533036</v>
      </c>
      <c r="R26" s="27">
        <f t="shared" si="11"/>
        <v>7254.5409179908329</v>
      </c>
      <c r="S26" s="27">
        <f t="shared" si="11"/>
        <v>7644.6821242091009</v>
      </c>
      <c r="T26" s="27">
        <f t="shared" si="11"/>
        <v>7483.6844158233789</v>
      </c>
      <c r="U26" s="27">
        <f t="shared" si="11"/>
        <v>7468.182841619283</v>
      </c>
      <c r="V26" s="27">
        <f t="shared" si="11"/>
        <v>7378.5683665886218</v>
      </c>
      <c r="W26" s="27">
        <f t="shared" si="11"/>
        <v>6031.4839281412005</v>
      </c>
      <c r="X26" s="27">
        <f t="shared" si="11"/>
        <v>6358.0074720768753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5772.8441729218202</v>
      </c>
      <c r="D33" s="19">
        <f t="shared" si="13"/>
        <v>6014.5321123984004</v>
      </c>
      <c r="E33" s="19">
        <f t="shared" si="13"/>
        <v>6054.5974668336994</v>
      </c>
      <c r="F33" s="19">
        <f t="shared" si="13"/>
        <v>6080.4856052030964</v>
      </c>
      <c r="G33" s="19">
        <f t="shared" si="13"/>
        <v>6334.1606531813786</v>
      </c>
      <c r="H33" s="19">
        <f t="shared" si="13"/>
        <v>6796.1995938462769</v>
      </c>
      <c r="I33" s="19">
        <f t="shared" si="13"/>
        <v>7588.265760107266</v>
      </c>
      <c r="J33" s="19">
        <f t="shared" si="13"/>
        <v>7579.5524955146147</v>
      </c>
      <c r="K33" s="19">
        <f t="shared" si="13"/>
        <v>7442.4278608716322</v>
      </c>
      <c r="L33" s="19">
        <f t="shared" si="13"/>
        <v>7279.9643407787153</v>
      </c>
      <c r="M33" s="19">
        <f t="shared" si="13"/>
        <v>6947.6737748668802</v>
      </c>
      <c r="N33" s="19">
        <f t="shared" si="13"/>
        <v>6695.6043935408397</v>
      </c>
      <c r="O33" s="19">
        <f t="shared" si="13"/>
        <v>6585.3697302914388</v>
      </c>
      <c r="P33" s="19">
        <f t="shared" si="13"/>
        <v>6737.5337546936898</v>
      </c>
      <c r="Q33" s="19">
        <f t="shared" si="13"/>
        <v>7047.5587956533036</v>
      </c>
      <c r="R33" s="19">
        <f t="shared" si="13"/>
        <v>7254.5409179908329</v>
      </c>
      <c r="S33" s="19">
        <f t="shared" si="13"/>
        <v>7644.6821242091009</v>
      </c>
      <c r="T33" s="19">
        <f t="shared" si="13"/>
        <v>7483.6844158233789</v>
      </c>
      <c r="U33" s="19">
        <f t="shared" si="13"/>
        <v>7468.182841619283</v>
      </c>
      <c r="V33" s="19">
        <f t="shared" si="13"/>
        <v>7378.5683665886218</v>
      </c>
      <c r="W33" s="19">
        <f t="shared" si="13"/>
        <v>6031.4839281412005</v>
      </c>
      <c r="X33" s="19">
        <f t="shared" si="13"/>
        <v>6358.0074720768753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5.7605504400000012</v>
      </c>
      <c r="D36" s="8">
        <v>4.1241760442475091</v>
      </c>
      <c r="E36" s="8">
        <v>3.614895109915591</v>
      </c>
      <c r="F36" s="8">
        <v>3.1353236460926941</v>
      </c>
      <c r="G36" s="8">
        <v>2.7956894922936701</v>
      </c>
      <c r="H36" s="8">
        <v>2.6700248146821721</v>
      </c>
      <c r="I36" s="8">
        <v>2.2828517498835685</v>
      </c>
      <c r="J36" s="8">
        <v>3.0648612273480089</v>
      </c>
      <c r="K36" s="8">
        <v>2.3774565600000002</v>
      </c>
      <c r="L36" s="8">
        <v>1.5503670000000003</v>
      </c>
      <c r="M36" s="8">
        <v>1.3597797600000001</v>
      </c>
      <c r="N36" s="8">
        <v>1.4520067200000002</v>
      </c>
      <c r="O36" s="8">
        <v>2.6423251200000006</v>
      </c>
      <c r="P36" s="8">
        <v>3.4361313279374159</v>
      </c>
      <c r="Q36" s="8">
        <v>5.5572018959631988</v>
      </c>
      <c r="R36" s="8">
        <v>6.6702153907601485</v>
      </c>
      <c r="S36" s="8">
        <v>6.7210038078906553</v>
      </c>
      <c r="T36" s="8">
        <v>5.9390737251419727</v>
      </c>
      <c r="U36" s="8">
        <v>4.8767157521153814</v>
      </c>
      <c r="V36" s="8">
        <v>4.2876211817430105</v>
      </c>
      <c r="W36" s="8">
        <v>3.0262527578342251</v>
      </c>
      <c r="X36" s="8">
        <v>3.0647430392421935</v>
      </c>
    </row>
    <row r="37" spans="1:24" ht="11.25" customHeight="1" x14ac:dyDescent="0.2">
      <c r="A37" s="28" t="s">
        <v>60</v>
      </c>
      <c r="B37" s="7" t="s">
        <v>61</v>
      </c>
      <c r="C37" s="8">
        <v>4584.7829016429332</v>
      </c>
      <c r="D37" s="8">
        <v>4764.6047655722841</v>
      </c>
      <c r="E37" s="8">
        <v>4871.072500819264</v>
      </c>
      <c r="F37" s="8">
        <v>4865.3962859484327</v>
      </c>
      <c r="G37" s="8">
        <v>5003.5723759797374</v>
      </c>
      <c r="H37" s="8">
        <v>5259.3871203968029</v>
      </c>
      <c r="I37" s="8">
        <v>5759.0312778975986</v>
      </c>
      <c r="J37" s="8">
        <v>5599.4777592723403</v>
      </c>
      <c r="K37" s="8">
        <v>5243.7984174387839</v>
      </c>
      <c r="L37" s="8">
        <v>4757.5828771057913</v>
      </c>
      <c r="M37" s="8">
        <v>4408.1199328367666</v>
      </c>
      <c r="N37" s="8">
        <v>3921.5988898756705</v>
      </c>
      <c r="O37" s="8">
        <v>3700.92523542959</v>
      </c>
      <c r="P37" s="8">
        <v>3423.1267634212018</v>
      </c>
      <c r="Q37" s="8">
        <v>3399.9786096717257</v>
      </c>
      <c r="R37" s="8">
        <v>2940.5606616861564</v>
      </c>
      <c r="S37" s="8">
        <v>2894.0933308607164</v>
      </c>
      <c r="T37" s="8">
        <v>2608.5791618854651</v>
      </c>
      <c r="U37" s="8">
        <v>2377.2745927905089</v>
      </c>
      <c r="V37" s="8">
        <v>2250.5414011821085</v>
      </c>
      <c r="W37" s="8">
        <v>1663.7645022588856</v>
      </c>
      <c r="X37" s="8">
        <v>1763.3916637829871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1182.3007208388869</v>
      </c>
      <c r="D43" s="8">
        <v>1245.8031707818691</v>
      </c>
      <c r="E43" s="8">
        <v>1179.9100709045194</v>
      </c>
      <c r="F43" s="8">
        <v>1211.9539956085707</v>
      </c>
      <c r="G43" s="8">
        <v>1327.7925877093476</v>
      </c>
      <c r="H43" s="8">
        <v>1534.142448634791</v>
      </c>
      <c r="I43" s="8">
        <v>1826.9516304597832</v>
      </c>
      <c r="J43" s="8">
        <v>1977.0098750149264</v>
      </c>
      <c r="K43" s="8">
        <v>2196.2519868728491</v>
      </c>
      <c r="L43" s="8">
        <v>2520.8310966729246</v>
      </c>
      <c r="M43" s="8">
        <v>2538.1940622701136</v>
      </c>
      <c r="N43" s="8">
        <v>2772.5534969451687</v>
      </c>
      <c r="O43" s="8">
        <v>2881.8021697418485</v>
      </c>
      <c r="P43" s="8">
        <v>3310.9708599445503</v>
      </c>
      <c r="Q43" s="8">
        <v>3642.0229840856146</v>
      </c>
      <c r="R43" s="8">
        <v>4307.3100409139161</v>
      </c>
      <c r="S43" s="8">
        <v>4743.8677895404944</v>
      </c>
      <c r="T43" s="8">
        <v>4869.1661802127719</v>
      </c>
      <c r="U43" s="8">
        <v>5086.0315330766589</v>
      </c>
      <c r="V43" s="8">
        <v>5123.7393442247703</v>
      </c>
      <c r="W43" s="8">
        <v>4364.6931731244804</v>
      </c>
      <c r="X43" s="8">
        <v>4591.5510652546463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0.71712013444645473</v>
      </c>
      <c r="I61" s="49">
        <f t="shared" si="15"/>
        <v>3.3384944690781722</v>
      </c>
      <c r="J61" s="49">
        <f t="shared" si="15"/>
        <v>23.228682428605353</v>
      </c>
      <c r="K61" s="49">
        <f t="shared" si="15"/>
        <v>85.119364841138022</v>
      </c>
      <c r="L61" s="49">
        <f t="shared" si="15"/>
        <v>125.22593349999181</v>
      </c>
      <c r="M61" s="49">
        <f t="shared" si="15"/>
        <v>160.17364035502834</v>
      </c>
      <c r="N61" s="49">
        <f t="shared" si="15"/>
        <v>154.99335310035235</v>
      </c>
      <c r="O61" s="49">
        <f t="shared" si="15"/>
        <v>157.49985369056142</v>
      </c>
      <c r="P61" s="49">
        <f t="shared" si="15"/>
        <v>184.6436123049624</v>
      </c>
      <c r="Q61" s="49">
        <f t="shared" si="15"/>
        <v>202.74104507638503</v>
      </c>
      <c r="R61" s="49">
        <f t="shared" si="15"/>
        <v>225.69650768603378</v>
      </c>
      <c r="S61" s="49">
        <f t="shared" si="15"/>
        <v>216.39480683491905</v>
      </c>
      <c r="T61" s="49">
        <f t="shared" si="15"/>
        <v>301.99089813778585</v>
      </c>
      <c r="U61" s="49">
        <f t="shared" si="15"/>
        <v>288.86903503428306</v>
      </c>
      <c r="V61" s="49">
        <f t="shared" si="15"/>
        <v>341.96414157704424</v>
      </c>
      <c r="W61" s="49">
        <f t="shared" si="15"/>
        <v>309.47370701930117</v>
      </c>
      <c r="X61" s="49">
        <f t="shared" si="15"/>
        <v>313.35545066813268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2.6130700012210045E-2</v>
      </c>
      <c r="I67" s="52">
        <v>1.904450151746182</v>
      </c>
      <c r="J67" s="52">
        <v>10.367887253065181</v>
      </c>
      <c r="K67" s="52">
        <v>53.487818512741512</v>
      </c>
      <c r="L67" s="52">
        <v>67.339151574906936</v>
      </c>
      <c r="M67" s="52">
        <v>89.06562144150341</v>
      </c>
      <c r="N67" s="52">
        <v>69.81328024848068</v>
      </c>
      <c r="O67" s="52">
        <v>84.603914844717607</v>
      </c>
      <c r="P67" s="52">
        <v>81.82624841530648</v>
      </c>
      <c r="Q67" s="52">
        <v>73.203040976946838</v>
      </c>
      <c r="R67" s="52">
        <v>71.229362947695193</v>
      </c>
      <c r="S67" s="52">
        <v>78.971148945746663</v>
      </c>
      <c r="T67" s="52">
        <v>87.335607852819194</v>
      </c>
      <c r="U67" s="52">
        <v>80.438772291851663</v>
      </c>
      <c r="V67" s="52">
        <v>77.197073362396509</v>
      </c>
      <c r="W67" s="52">
        <v>57.198297546378235</v>
      </c>
      <c r="X67" s="52">
        <v>59.841333471307117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0.20066667987554893</v>
      </c>
      <c r="I68" s="52">
        <v>0.93192217163793611</v>
      </c>
      <c r="J68" s="52">
        <v>1.1192887162409151</v>
      </c>
      <c r="K68" s="52">
        <v>2.2387770571101968</v>
      </c>
      <c r="L68" s="52">
        <v>1.4107220249598236</v>
      </c>
      <c r="M68" s="52">
        <v>2.6672404875278679</v>
      </c>
      <c r="N68" s="52">
        <v>0.14981436003597676</v>
      </c>
      <c r="O68" s="52">
        <v>0.11065416940956102</v>
      </c>
      <c r="P68" s="52">
        <v>7.2060233670603449E-2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0.49032275455869578</v>
      </c>
      <c r="I69" s="52">
        <v>0.50212214569405422</v>
      </c>
      <c r="J69" s="52">
        <v>11.741506459299258</v>
      </c>
      <c r="K69" s="52">
        <v>29.392769271286312</v>
      </c>
      <c r="L69" s="52">
        <v>56.476059900125058</v>
      </c>
      <c r="M69" s="52">
        <v>68.440778425997081</v>
      </c>
      <c r="N69" s="52">
        <v>85.030258491835696</v>
      </c>
      <c r="O69" s="52">
        <v>72.785284676434259</v>
      </c>
      <c r="P69" s="52">
        <v>102.74530365598534</v>
      </c>
      <c r="Q69" s="52">
        <v>129.53800409943818</v>
      </c>
      <c r="R69" s="52">
        <v>154.46714473833859</v>
      </c>
      <c r="S69" s="52">
        <v>137.42365788917238</v>
      </c>
      <c r="T69" s="52">
        <v>214.65529028496664</v>
      </c>
      <c r="U69" s="52">
        <v>208.43026274243138</v>
      </c>
      <c r="V69" s="52">
        <v>264.76706821464774</v>
      </c>
      <c r="W69" s="52">
        <v>252.27540947292295</v>
      </c>
      <c r="X69" s="52">
        <v>253.51411719682554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400.79501356216463</v>
      </c>
      <c r="D2" s="21">
        <f t="shared" ref="D2:X2" si="0">SUM(D3,D17,D22,D25,D26,D51,D52)</f>
        <v>395.39885507187057</v>
      </c>
      <c r="E2" s="21">
        <f t="shared" si="0"/>
        <v>396.89004900945065</v>
      </c>
      <c r="F2" s="21">
        <f t="shared" si="0"/>
        <v>414.23033525406697</v>
      </c>
      <c r="G2" s="21">
        <f t="shared" si="0"/>
        <v>426.61211190542758</v>
      </c>
      <c r="H2" s="21">
        <f t="shared" si="0"/>
        <v>441.30322866572237</v>
      </c>
      <c r="I2" s="21">
        <f t="shared" si="0"/>
        <v>470.6159255892062</v>
      </c>
      <c r="J2" s="21">
        <f t="shared" si="0"/>
        <v>498.71947615297995</v>
      </c>
      <c r="K2" s="21">
        <f t="shared" si="0"/>
        <v>529.13697186794332</v>
      </c>
      <c r="L2" s="21">
        <f t="shared" si="0"/>
        <v>519.2253738680439</v>
      </c>
      <c r="M2" s="21">
        <f t="shared" si="0"/>
        <v>504.0821314329196</v>
      </c>
      <c r="N2" s="21">
        <f t="shared" si="0"/>
        <v>489.58959242407911</v>
      </c>
      <c r="O2" s="21">
        <f t="shared" si="0"/>
        <v>484.29051655920381</v>
      </c>
      <c r="P2" s="21">
        <f t="shared" si="0"/>
        <v>482.7729409864744</v>
      </c>
      <c r="Q2" s="21">
        <f t="shared" si="0"/>
        <v>491.04260045656395</v>
      </c>
      <c r="R2" s="21">
        <f t="shared" si="0"/>
        <v>507.17579159346246</v>
      </c>
      <c r="S2" s="21">
        <f t="shared" si="0"/>
        <v>540.29591364292514</v>
      </c>
      <c r="T2" s="21">
        <f t="shared" si="0"/>
        <v>587.23276292792775</v>
      </c>
      <c r="U2" s="21">
        <f t="shared" si="0"/>
        <v>633.80171235646537</v>
      </c>
      <c r="V2" s="21">
        <f t="shared" si="0"/>
        <v>639.51197624052634</v>
      </c>
      <c r="W2" s="21">
        <f t="shared" si="0"/>
        <v>529.24687969214256</v>
      </c>
      <c r="X2" s="21">
        <f t="shared" si="0"/>
        <v>531.35726015983653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400.79501356216463</v>
      </c>
      <c r="D26" s="27">
        <f t="shared" si="11"/>
        <v>395.39885507187057</v>
      </c>
      <c r="E26" s="27">
        <f t="shared" si="11"/>
        <v>396.89004900945065</v>
      </c>
      <c r="F26" s="27">
        <f t="shared" si="11"/>
        <v>414.23033525406697</v>
      </c>
      <c r="G26" s="27">
        <f t="shared" si="11"/>
        <v>426.61211190542758</v>
      </c>
      <c r="H26" s="27">
        <f t="shared" si="11"/>
        <v>441.30322866572237</v>
      </c>
      <c r="I26" s="27">
        <f t="shared" si="11"/>
        <v>470.6159255892062</v>
      </c>
      <c r="J26" s="27">
        <f t="shared" si="11"/>
        <v>498.71947615297995</v>
      </c>
      <c r="K26" s="27">
        <f t="shared" si="11"/>
        <v>529.13697186794332</v>
      </c>
      <c r="L26" s="27">
        <f t="shared" si="11"/>
        <v>519.2253738680439</v>
      </c>
      <c r="M26" s="27">
        <f t="shared" si="11"/>
        <v>504.0821314329196</v>
      </c>
      <c r="N26" s="27">
        <f t="shared" si="11"/>
        <v>489.58959242407911</v>
      </c>
      <c r="O26" s="27">
        <f t="shared" si="11"/>
        <v>484.29051655920381</v>
      </c>
      <c r="P26" s="27">
        <f t="shared" si="11"/>
        <v>482.7729409864744</v>
      </c>
      <c r="Q26" s="27">
        <f t="shared" si="11"/>
        <v>491.04260045656395</v>
      </c>
      <c r="R26" s="27">
        <f t="shared" si="11"/>
        <v>507.17579159346246</v>
      </c>
      <c r="S26" s="27">
        <f t="shared" si="11"/>
        <v>540.29591364292514</v>
      </c>
      <c r="T26" s="27">
        <f t="shared" si="11"/>
        <v>587.23276292792775</v>
      </c>
      <c r="U26" s="27">
        <f t="shared" si="11"/>
        <v>633.80171235646537</v>
      </c>
      <c r="V26" s="27">
        <f t="shared" si="11"/>
        <v>639.51197624052634</v>
      </c>
      <c r="W26" s="27">
        <f t="shared" si="11"/>
        <v>529.24687969214256</v>
      </c>
      <c r="X26" s="27">
        <f t="shared" si="11"/>
        <v>531.35726015983653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400.79501356216463</v>
      </c>
      <c r="D33" s="19">
        <f t="shared" si="13"/>
        <v>395.39885507187057</v>
      </c>
      <c r="E33" s="19">
        <f t="shared" si="13"/>
        <v>396.89004900945065</v>
      </c>
      <c r="F33" s="19">
        <f t="shared" si="13"/>
        <v>414.23033525406697</v>
      </c>
      <c r="G33" s="19">
        <f t="shared" si="13"/>
        <v>426.61211190542758</v>
      </c>
      <c r="H33" s="19">
        <f t="shared" si="13"/>
        <v>441.30322866572237</v>
      </c>
      <c r="I33" s="19">
        <f t="shared" si="13"/>
        <v>470.6159255892062</v>
      </c>
      <c r="J33" s="19">
        <f t="shared" si="13"/>
        <v>498.71947615297995</v>
      </c>
      <c r="K33" s="19">
        <f t="shared" si="13"/>
        <v>529.13697186794332</v>
      </c>
      <c r="L33" s="19">
        <f t="shared" si="13"/>
        <v>519.2253738680439</v>
      </c>
      <c r="M33" s="19">
        <f t="shared" si="13"/>
        <v>504.0821314329196</v>
      </c>
      <c r="N33" s="19">
        <f t="shared" si="13"/>
        <v>489.58959242407911</v>
      </c>
      <c r="O33" s="19">
        <f t="shared" si="13"/>
        <v>484.29051655920381</v>
      </c>
      <c r="P33" s="19">
        <f t="shared" si="13"/>
        <v>482.7729409864744</v>
      </c>
      <c r="Q33" s="19">
        <f t="shared" si="13"/>
        <v>491.04260045656395</v>
      </c>
      <c r="R33" s="19">
        <f t="shared" si="13"/>
        <v>507.17579159346246</v>
      </c>
      <c r="S33" s="19">
        <f t="shared" si="13"/>
        <v>540.29591364292514</v>
      </c>
      <c r="T33" s="19">
        <f t="shared" si="13"/>
        <v>587.23276292792775</v>
      </c>
      <c r="U33" s="19">
        <f t="shared" si="13"/>
        <v>633.80171235646537</v>
      </c>
      <c r="V33" s="19">
        <f t="shared" si="13"/>
        <v>639.51197624052634</v>
      </c>
      <c r="W33" s="19">
        <f t="shared" si="13"/>
        <v>529.24687969214256</v>
      </c>
      <c r="X33" s="19">
        <f t="shared" si="13"/>
        <v>531.35726015983653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1.785939575249124E-2</v>
      </c>
      <c r="E36" s="8">
        <v>1.8301930084409345E-2</v>
      </c>
      <c r="F36" s="8">
        <v>1.8792953907305992E-2</v>
      </c>
      <c r="G36" s="8">
        <v>1.9277227706331328E-2</v>
      </c>
      <c r="H36" s="8">
        <v>1.9776745317826753E-2</v>
      </c>
      <c r="I36" s="8">
        <v>2.0323490116431468E-2</v>
      </c>
      <c r="J36" s="8">
        <v>2.0880212651992223E-2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2.2901056987656596</v>
      </c>
      <c r="D37" s="8">
        <v>2.100230583312225</v>
      </c>
      <c r="E37" s="8">
        <v>1.910799185770413</v>
      </c>
      <c r="F37" s="8">
        <v>1.7237625065906077</v>
      </c>
      <c r="G37" s="8">
        <v>1.5202036156248009</v>
      </c>
      <c r="H37" s="8">
        <v>1.3296764251165467</v>
      </c>
      <c r="I37" s="8">
        <v>1.1534231411610532</v>
      </c>
      <c r="J37" s="8">
        <v>1.0242329835104969</v>
      </c>
      <c r="K37" s="8">
        <v>0.88070470084602748</v>
      </c>
      <c r="L37" s="8">
        <v>0.72724406357419247</v>
      </c>
      <c r="M37" s="8">
        <v>0.57339824824876562</v>
      </c>
      <c r="N37" s="8">
        <v>0.45572889568605746</v>
      </c>
      <c r="O37" s="8">
        <v>0.34069851747790686</v>
      </c>
      <c r="P37" s="8">
        <v>0.34123980937222359</v>
      </c>
      <c r="Q37" s="8">
        <v>0.34293811081856362</v>
      </c>
      <c r="R37" s="8">
        <v>0.29565855905729144</v>
      </c>
      <c r="S37" s="8">
        <v>0.2417837680348085</v>
      </c>
      <c r="T37" s="8">
        <v>0.29632517353210386</v>
      </c>
      <c r="U37" s="8">
        <v>0.20213754915767526</v>
      </c>
      <c r="V37" s="8">
        <v>0.24324210635608726</v>
      </c>
      <c r="W37" s="8">
        <v>0.22270617703070478</v>
      </c>
      <c r="X37" s="8">
        <v>0.20123948039274142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398.50490786339896</v>
      </c>
      <c r="D43" s="8">
        <v>393.28076509280584</v>
      </c>
      <c r="E43" s="8">
        <v>394.9609478935958</v>
      </c>
      <c r="F43" s="8">
        <v>412.48777979356908</v>
      </c>
      <c r="G43" s="8">
        <v>425.07263106209643</v>
      </c>
      <c r="H43" s="8">
        <v>439.95377549528797</v>
      </c>
      <c r="I43" s="8">
        <v>469.44217895792872</v>
      </c>
      <c r="J43" s="8">
        <v>497.67436295681745</v>
      </c>
      <c r="K43" s="8">
        <v>528.25626716709723</v>
      </c>
      <c r="L43" s="8">
        <v>518.49812980446973</v>
      </c>
      <c r="M43" s="8">
        <v>503.5087331846708</v>
      </c>
      <c r="N43" s="8">
        <v>489.13386352839308</v>
      </c>
      <c r="O43" s="8">
        <v>483.94981804172591</v>
      </c>
      <c r="P43" s="8">
        <v>482.43170117710218</v>
      </c>
      <c r="Q43" s="8">
        <v>490.69966234574537</v>
      </c>
      <c r="R43" s="8">
        <v>506.88013303440516</v>
      </c>
      <c r="S43" s="8">
        <v>540.05412987489035</v>
      </c>
      <c r="T43" s="8">
        <v>586.93643775439568</v>
      </c>
      <c r="U43" s="8">
        <v>633.5995748073077</v>
      </c>
      <c r="V43" s="8">
        <v>639.26873413417024</v>
      </c>
      <c r="W43" s="8">
        <v>529.0241735151119</v>
      </c>
      <c r="X43" s="8">
        <v>531.15602067944383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0.19816513509948699</v>
      </c>
      <c r="I61" s="49">
        <f t="shared" si="15"/>
        <v>0.36886457327272321</v>
      </c>
      <c r="J61" s="49">
        <f t="shared" si="15"/>
        <v>3.2393552648875477</v>
      </c>
      <c r="K61" s="49">
        <f t="shared" si="15"/>
        <v>7.6172007715582293</v>
      </c>
      <c r="L61" s="49">
        <f t="shared" si="15"/>
        <v>11.916758836850153</v>
      </c>
      <c r="M61" s="49">
        <f t="shared" si="15"/>
        <v>14.11748423257769</v>
      </c>
      <c r="N61" s="49">
        <f t="shared" si="15"/>
        <v>15.035580702129609</v>
      </c>
      <c r="O61" s="49">
        <f t="shared" si="15"/>
        <v>12.249425533043839</v>
      </c>
      <c r="P61" s="49">
        <f t="shared" si="15"/>
        <v>14.989368795808467</v>
      </c>
      <c r="Q61" s="49">
        <f t="shared" si="15"/>
        <v>17.460391223229973</v>
      </c>
      <c r="R61" s="49">
        <f t="shared" si="15"/>
        <v>18.184707862554941</v>
      </c>
      <c r="S61" s="49">
        <f t="shared" si="15"/>
        <v>15.651260787927551</v>
      </c>
      <c r="T61" s="49">
        <f t="shared" si="15"/>
        <v>25.884784746525515</v>
      </c>
      <c r="U61" s="49">
        <f t="shared" si="15"/>
        <v>25.97233454082032</v>
      </c>
      <c r="V61" s="49">
        <f t="shared" si="15"/>
        <v>33.042285625389567</v>
      </c>
      <c r="W61" s="49">
        <f t="shared" si="15"/>
        <v>30.584786249927099</v>
      </c>
      <c r="X61" s="49">
        <f t="shared" si="15"/>
        <v>29.333640001379621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6.6063545015121339E-6</v>
      </c>
      <c r="I67" s="52">
        <v>3.8142471714681041E-4</v>
      </c>
      <c r="J67" s="52">
        <v>1.8964504459943368E-3</v>
      </c>
      <c r="K67" s="52">
        <v>8.9833684387087796E-3</v>
      </c>
      <c r="L67" s="52">
        <v>1.029346193098064E-2</v>
      </c>
      <c r="M67" s="52">
        <v>1.1585454137333447E-2</v>
      </c>
      <c r="N67" s="52">
        <v>8.1129993161717876E-3</v>
      </c>
      <c r="O67" s="52">
        <v>7.7884384381724852E-3</v>
      </c>
      <c r="P67" s="52">
        <v>8.1569790839345745E-3</v>
      </c>
      <c r="Q67" s="52">
        <v>7.3836089754787887E-3</v>
      </c>
      <c r="R67" s="52">
        <v>7.161753568317321E-3</v>
      </c>
      <c r="S67" s="52">
        <v>6.5975557023456779E-3</v>
      </c>
      <c r="T67" s="52">
        <v>9.9210096939564233E-3</v>
      </c>
      <c r="U67" s="52">
        <v>6.8396374308788361E-3</v>
      </c>
      <c r="V67" s="52">
        <v>8.3435828904687998E-3</v>
      </c>
      <c r="W67" s="52">
        <v>7.6563805526105111E-3</v>
      </c>
      <c r="X67" s="52">
        <v>6.8291345031880656E-3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5.7546196903628243E-2</v>
      </c>
      <c r="I68" s="52">
        <v>0.23946095100657774</v>
      </c>
      <c r="J68" s="52">
        <v>0.2817594923827812</v>
      </c>
      <c r="K68" s="52">
        <v>0.53848466308836185</v>
      </c>
      <c r="L68" s="52">
        <v>0.29016491131874872</v>
      </c>
      <c r="M68" s="52">
        <v>0.52910803745750057</v>
      </c>
      <c r="N68" s="52">
        <v>2.6430248078953545E-2</v>
      </c>
      <c r="O68" s="52">
        <v>1.8582491787114064E-2</v>
      </c>
      <c r="P68" s="52">
        <v>1.0499681992825189E-2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0.14061233184135724</v>
      </c>
      <c r="I69" s="52">
        <v>0.12902219754899866</v>
      </c>
      <c r="J69" s="52">
        <v>2.9556993220587722</v>
      </c>
      <c r="K69" s="52">
        <v>7.0697327400311591</v>
      </c>
      <c r="L69" s="52">
        <v>11.616300463600425</v>
      </c>
      <c r="M69" s="52">
        <v>13.576790740982856</v>
      </c>
      <c r="N69" s="52">
        <v>15.001037454734483</v>
      </c>
      <c r="O69" s="52">
        <v>12.223054602818552</v>
      </c>
      <c r="P69" s="52">
        <v>14.970712134731707</v>
      </c>
      <c r="Q69" s="52">
        <v>17.453007614254496</v>
      </c>
      <c r="R69" s="52">
        <v>18.177546108986622</v>
      </c>
      <c r="S69" s="52">
        <v>15.644663232225206</v>
      </c>
      <c r="T69" s="52">
        <v>25.874863736831557</v>
      </c>
      <c r="U69" s="52">
        <v>25.965494903389441</v>
      </c>
      <c r="V69" s="52">
        <v>33.033942042499099</v>
      </c>
      <c r="W69" s="52">
        <v>30.577129869374488</v>
      </c>
      <c r="X69" s="52">
        <v>29.326810866876432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1287.7730709440843</v>
      </c>
      <c r="D2" s="21">
        <f t="shared" ref="D2:X2" si="0">SUM(D3,D17,D22,D25,D26,D51,D52)</f>
        <v>1327.6564006814435</v>
      </c>
      <c r="E2" s="21">
        <f t="shared" si="0"/>
        <v>1396.5981765899573</v>
      </c>
      <c r="F2" s="21">
        <f t="shared" si="0"/>
        <v>1475.8254155943414</v>
      </c>
      <c r="G2" s="21">
        <f t="shared" si="0"/>
        <v>1577.2935404638547</v>
      </c>
      <c r="H2" s="21">
        <f t="shared" si="0"/>
        <v>1670.5071036240574</v>
      </c>
      <c r="I2" s="21">
        <f t="shared" si="0"/>
        <v>1793.6702272248779</v>
      </c>
      <c r="J2" s="21">
        <f t="shared" si="0"/>
        <v>1894.7305216099005</v>
      </c>
      <c r="K2" s="21">
        <f t="shared" si="0"/>
        <v>1837.2492063216114</v>
      </c>
      <c r="L2" s="21">
        <f t="shared" si="0"/>
        <v>1735.1447176911856</v>
      </c>
      <c r="M2" s="21">
        <f t="shared" si="0"/>
        <v>1610.3386359204228</v>
      </c>
      <c r="N2" s="21">
        <f t="shared" si="0"/>
        <v>1555.4159391486814</v>
      </c>
      <c r="O2" s="21">
        <f t="shared" si="0"/>
        <v>1472.0732275696244</v>
      </c>
      <c r="P2" s="21">
        <f t="shared" si="0"/>
        <v>1492.5748495416017</v>
      </c>
      <c r="Q2" s="21">
        <f t="shared" si="0"/>
        <v>1452.0469415957882</v>
      </c>
      <c r="R2" s="21">
        <f t="shared" si="0"/>
        <v>1399.9482968800271</v>
      </c>
      <c r="S2" s="21">
        <f t="shared" si="0"/>
        <v>1358.2581627378274</v>
      </c>
      <c r="T2" s="21">
        <f t="shared" si="0"/>
        <v>1303.2007820480383</v>
      </c>
      <c r="U2" s="21">
        <f t="shared" si="0"/>
        <v>1309.5812671335659</v>
      </c>
      <c r="V2" s="21">
        <f t="shared" si="0"/>
        <v>1255.6402926786932</v>
      </c>
      <c r="W2" s="21">
        <f t="shared" si="0"/>
        <v>1216.0202814052368</v>
      </c>
      <c r="X2" s="21">
        <f t="shared" si="0"/>
        <v>1258.7190144353697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1287.7730709440843</v>
      </c>
      <c r="D26" s="27">
        <f t="shared" si="11"/>
        <v>1327.6564006814435</v>
      </c>
      <c r="E26" s="27">
        <f t="shared" si="11"/>
        <v>1396.5981765899573</v>
      </c>
      <c r="F26" s="27">
        <f t="shared" si="11"/>
        <v>1475.8254155943414</v>
      </c>
      <c r="G26" s="27">
        <f t="shared" si="11"/>
        <v>1577.2935404638547</v>
      </c>
      <c r="H26" s="27">
        <f t="shared" si="11"/>
        <v>1670.5071036240574</v>
      </c>
      <c r="I26" s="27">
        <f t="shared" si="11"/>
        <v>1793.6702272248779</v>
      </c>
      <c r="J26" s="27">
        <f t="shared" si="11"/>
        <v>1894.7305216099005</v>
      </c>
      <c r="K26" s="27">
        <f t="shared" si="11"/>
        <v>1837.2492063216114</v>
      </c>
      <c r="L26" s="27">
        <f t="shared" si="11"/>
        <v>1735.1447176911856</v>
      </c>
      <c r="M26" s="27">
        <f t="shared" si="11"/>
        <v>1610.3386359204228</v>
      </c>
      <c r="N26" s="27">
        <f t="shared" si="11"/>
        <v>1555.4159391486814</v>
      </c>
      <c r="O26" s="27">
        <f t="shared" si="11"/>
        <v>1472.0732275696244</v>
      </c>
      <c r="P26" s="27">
        <f t="shared" si="11"/>
        <v>1492.5748495416017</v>
      </c>
      <c r="Q26" s="27">
        <f t="shared" si="11"/>
        <v>1452.0469415957882</v>
      </c>
      <c r="R26" s="27">
        <f t="shared" si="11"/>
        <v>1399.9482968800271</v>
      </c>
      <c r="S26" s="27">
        <f t="shared" si="11"/>
        <v>1358.2581627378274</v>
      </c>
      <c r="T26" s="27">
        <f t="shared" si="11"/>
        <v>1303.2007820480383</v>
      </c>
      <c r="U26" s="27">
        <f t="shared" si="11"/>
        <v>1309.5812671335659</v>
      </c>
      <c r="V26" s="27">
        <f t="shared" si="11"/>
        <v>1255.6402926786932</v>
      </c>
      <c r="W26" s="27">
        <f t="shared" si="11"/>
        <v>1216.0202814052368</v>
      </c>
      <c r="X26" s="27">
        <f t="shared" si="11"/>
        <v>1258.7190144353697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1287.7730709440843</v>
      </c>
      <c r="D33" s="19">
        <f t="shared" si="13"/>
        <v>1327.6564006814435</v>
      </c>
      <c r="E33" s="19">
        <f t="shared" si="13"/>
        <v>1396.5981765899573</v>
      </c>
      <c r="F33" s="19">
        <f t="shared" si="13"/>
        <v>1475.8254155943414</v>
      </c>
      <c r="G33" s="19">
        <f t="shared" si="13"/>
        <v>1577.2935404638547</v>
      </c>
      <c r="H33" s="19">
        <f t="shared" si="13"/>
        <v>1670.5071036240574</v>
      </c>
      <c r="I33" s="19">
        <f t="shared" si="13"/>
        <v>1793.6702272248779</v>
      </c>
      <c r="J33" s="19">
        <f t="shared" si="13"/>
        <v>1894.7305216099005</v>
      </c>
      <c r="K33" s="19">
        <f t="shared" si="13"/>
        <v>1837.2492063216114</v>
      </c>
      <c r="L33" s="19">
        <f t="shared" si="13"/>
        <v>1735.1447176911856</v>
      </c>
      <c r="M33" s="19">
        <f t="shared" si="13"/>
        <v>1610.3386359204228</v>
      </c>
      <c r="N33" s="19">
        <f t="shared" si="13"/>
        <v>1555.4159391486814</v>
      </c>
      <c r="O33" s="19">
        <f t="shared" si="13"/>
        <v>1472.0732275696244</v>
      </c>
      <c r="P33" s="19">
        <f t="shared" si="13"/>
        <v>1492.5748495416017</v>
      </c>
      <c r="Q33" s="19">
        <f t="shared" si="13"/>
        <v>1452.0469415957882</v>
      </c>
      <c r="R33" s="19">
        <f t="shared" si="13"/>
        <v>1399.9482968800271</v>
      </c>
      <c r="S33" s="19">
        <f t="shared" si="13"/>
        <v>1358.2581627378274</v>
      </c>
      <c r="T33" s="19">
        <f t="shared" si="13"/>
        <v>1303.2007820480383</v>
      </c>
      <c r="U33" s="19">
        <f t="shared" si="13"/>
        <v>1309.5812671335659</v>
      </c>
      <c r="V33" s="19">
        <f t="shared" si="13"/>
        <v>1255.6402926786932</v>
      </c>
      <c r="W33" s="19">
        <f t="shared" si="13"/>
        <v>1216.0202814052368</v>
      </c>
      <c r="X33" s="19">
        <f t="shared" si="13"/>
        <v>1258.7190144353697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6.4784720625839691E-3</v>
      </c>
      <c r="Q36" s="8">
        <v>1.2988464036801598E-2</v>
      </c>
      <c r="R36" s="8">
        <v>1.283180923985257E-2</v>
      </c>
      <c r="S36" s="8">
        <v>1.270007210934497E-2</v>
      </c>
      <c r="T36" s="8">
        <v>1.5017034858027807E-2</v>
      </c>
      <c r="U36" s="8">
        <v>1.517484788461934E-2</v>
      </c>
      <c r="V36" s="8">
        <v>1.5016378256989839E-2</v>
      </c>
      <c r="W36" s="8">
        <v>1.1785082165774962E-2</v>
      </c>
      <c r="X36" s="8">
        <v>1.1912000757807819E-2</v>
      </c>
    </row>
    <row r="37" spans="1:24" ht="11.25" customHeight="1" x14ac:dyDescent="0.2">
      <c r="A37" s="28" t="s">
        <v>60</v>
      </c>
      <c r="B37" s="7" t="s">
        <v>61</v>
      </c>
      <c r="C37" s="8">
        <v>13.581960512638764</v>
      </c>
      <c r="D37" s="8">
        <v>12.308588703619465</v>
      </c>
      <c r="E37" s="8">
        <v>11.333913346463115</v>
      </c>
      <c r="F37" s="8">
        <v>10.105807064108264</v>
      </c>
      <c r="G37" s="8">
        <v>8.6717042644567233</v>
      </c>
      <c r="H37" s="8">
        <v>6.5443766680159854</v>
      </c>
      <c r="I37" s="8">
        <v>4.9118387756146387</v>
      </c>
      <c r="J37" s="8">
        <v>3.7667715498297327</v>
      </c>
      <c r="K37" s="8">
        <v>3.3281047926011724</v>
      </c>
      <c r="L37" s="8">
        <v>3.013929772632947</v>
      </c>
      <c r="M37" s="8">
        <v>2.5338150003215345</v>
      </c>
      <c r="N37" s="8">
        <v>2.1449185974075236</v>
      </c>
      <c r="O37" s="8">
        <v>1.7502194286632449</v>
      </c>
      <c r="P37" s="8">
        <v>1.6767056583907751</v>
      </c>
      <c r="Q37" s="8">
        <v>1.5431971379483704</v>
      </c>
      <c r="R37" s="8">
        <v>1.3423107817605087</v>
      </c>
      <c r="S37" s="8">
        <v>1.1763092858637225</v>
      </c>
      <c r="T37" s="8">
        <v>1.2892109053813954</v>
      </c>
      <c r="U37" s="8">
        <v>1.322017384164238</v>
      </c>
      <c r="V37" s="8">
        <v>1.4427401092332963</v>
      </c>
      <c r="W37" s="8">
        <v>1.8200182070722735</v>
      </c>
      <c r="X37" s="8">
        <v>2.1065767225031284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1274.1911104314456</v>
      </c>
      <c r="D43" s="8">
        <v>1315.347811977824</v>
      </c>
      <c r="E43" s="8">
        <v>1385.2642632434943</v>
      </c>
      <c r="F43" s="8">
        <v>1465.719608530233</v>
      </c>
      <c r="G43" s="8">
        <v>1568.6218361993979</v>
      </c>
      <c r="H43" s="8">
        <v>1663.9627269560415</v>
      </c>
      <c r="I43" s="8">
        <v>1788.7583884492633</v>
      </c>
      <c r="J43" s="8">
        <v>1890.9637500600709</v>
      </c>
      <c r="K43" s="8">
        <v>1833.9211015290102</v>
      </c>
      <c r="L43" s="8">
        <v>1732.1307879185526</v>
      </c>
      <c r="M43" s="8">
        <v>1607.8048209201013</v>
      </c>
      <c r="N43" s="8">
        <v>1553.271020551274</v>
      </c>
      <c r="O43" s="8">
        <v>1470.3230081409611</v>
      </c>
      <c r="P43" s="8">
        <v>1490.8916654111483</v>
      </c>
      <c r="Q43" s="8">
        <v>1450.4907559938031</v>
      </c>
      <c r="R43" s="8">
        <v>1398.5931542890266</v>
      </c>
      <c r="S43" s="8">
        <v>1357.0691533798545</v>
      </c>
      <c r="T43" s="8">
        <v>1301.8965541077989</v>
      </c>
      <c r="U43" s="8">
        <v>1308.244074901517</v>
      </c>
      <c r="V43" s="8">
        <v>1254.1825361912029</v>
      </c>
      <c r="W43" s="8">
        <v>1214.1884781159988</v>
      </c>
      <c r="X43" s="8">
        <v>1256.6005257121087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0.74949399081806756</v>
      </c>
      <c r="I61" s="49">
        <f t="shared" si="15"/>
        <v>1.4056892712977811</v>
      </c>
      <c r="J61" s="49">
        <f t="shared" si="15"/>
        <v>12.308024559350645</v>
      </c>
      <c r="K61" s="49">
        <f t="shared" si="15"/>
        <v>26.447018634366628</v>
      </c>
      <c r="L61" s="49">
        <f t="shared" si="15"/>
        <v>39.818222798521205</v>
      </c>
      <c r="M61" s="49">
        <f t="shared" si="15"/>
        <v>45.094172023821578</v>
      </c>
      <c r="N61" s="49">
        <f t="shared" si="15"/>
        <v>47.758720276442062</v>
      </c>
      <c r="O61" s="49">
        <f t="shared" si="15"/>
        <v>37.232215036876156</v>
      </c>
      <c r="P61" s="49">
        <f t="shared" si="15"/>
        <v>46.337542887040819</v>
      </c>
      <c r="Q61" s="49">
        <f t="shared" si="15"/>
        <v>51.623695714888171</v>
      </c>
      <c r="R61" s="49">
        <f t="shared" si="15"/>
        <v>50.18834046255683</v>
      </c>
      <c r="S61" s="49">
        <f t="shared" si="15"/>
        <v>39.344620008679804</v>
      </c>
      <c r="T61" s="49">
        <f t="shared" si="15"/>
        <v>57.436764335959225</v>
      </c>
      <c r="U61" s="49">
        <f t="shared" si="15"/>
        <v>53.657781206356461</v>
      </c>
      <c r="V61" s="49">
        <f t="shared" si="15"/>
        <v>64.858841480135723</v>
      </c>
      <c r="W61" s="49">
        <f t="shared" si="15"/>
        <v>70.24159149449028</v>
      </c>
      <c r="X61" s="49">
        <f t="shared" si="15"/>
        <v>69.452393462590635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3.2515032562564132E-5</v>
      </c>
      <c r="I67" s="52">
        <v>1.6242926371094473E-3</v>
      </c>
      <c r="J67" s="52">
        <v>6.974483052820145E-3</v>
      </c>
      <c r="K67" s="52">
        <v>3.3947350940500727E-2</v>
      </c>
      <c r="L67" s="52">
        <v>4.2659366959660813E-2</v>
      </c>
      <c r="M67" s="52">
        <v>5.1195478131242908E-2</v>
      </c>
      <c r="N67" s="52">
        <v>3.8184375137799223E-2</v>
      </c>
      <c r="O67" s="52">
        <v>4.001037742795889E-2</v>
      </c>
      <c r="P67" s="52">
        <v>4.0079886958586421E-2</v>
      </c>
      <c r="Q67" s="52">
        <v>3.3225715892268165E-2</v>
      </c>
      <c r="R67" s="52">
        <v>3.2514868034655184E-2</v>
      </c>
      <c r="S67" s="52">
        <v>3.2097961330287049E-2</v>
      </c>
      <c r="T67" s="52">
        <v>4.3162967686434038E-2</v>
      </c>
      <c r="U67" s="52">
        <v>4.473250824837615E-2</v>
      </c>
      <c r="V67" s="52">
        <v>4.9488231585899406E-2</v>
      </c>
      <c r="W67" s="52">
        <v>6.2570119032235028E-2</v>
      </c>
      <c r="X67" s="52">
        <v>7.1487442479889474E-2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0.21764724400401503</v>
      </c>
      <c r="I68" s="52">
        <v>0.91243992129101281</v>
      </c>
      <c r="J68" s="52">
        <v>1.0705735034565085</v>
      </c>
      <c r="K68" s="52">
        <v>1.8694305167137939</v>
      </c>
      <c r="L68" s="52">
        <v>0.96934501317950272</v>
      </c>
      <c r="M68" s="52">
        <v>1.6895485566478405</v>
      </c>
      <c r="N68" s="52">
        <v>8.3930681288101994E-2</v>
      </c>
      <c r="O68" s="52">
        <v>5.6456814745260528E-2</v>
      </c>
      <c r="P68" s="52">
        <v>3.2447885025747927E-2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0.53181423178149001</v>
      </c>
      <c r="I69" s="52">
        <v>0.49162505736965884</v>
      </c>
      <c r="J69" s="52">
        <v>11.230476572841317</v>
      </c>
      <c r="K69" s="52">
        <v>24.543640766712333</v>
      </c>
      <c r="L69" s="52">
        <v>38.806218418382045</v>
      </c>
      <c r="M69" s="52">
        <v>43.353427989042494</v>
      </c>
      <c r="N69" s="52">
        <v>47.636605220016165</v>
      </c>
      <c r="O69" s="52">
        <v>37.135747844702934</v>
      </c>
      <c r="P69" s="52">
        <v>46.265015115056485</v>
      </c>
      <c r="Q69" s="52">
        <v>51.5904699989959</v>
      </c>
      <c r="R69" s="52">
        <v>50.155825594522177</v>
      </c>
      <c r="S69" s="52">
        <v>39.312522047349518</v>
      </c>
      <c r="T69" s="52">
        <v>57.39360136827279</v>
      </c>
      <c r="U69" s="52">
        <v>53.613048698108088</v>
      </c>
      <c r="V69" s="52">
        <v>64.809353248549826</v>
      </c>
      <c r="W69" s="52">
        <v>70.179021375458049</v>
      </c>
      <c r="X69" s="52">
        <v>69.380906020110743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2703.2039504662662</v>
      </c>
      <c r="D2" s="21">
        <f t="shared" ref="D2:X2" si="0">SUM(D3,D17,D22,D25,D26,D51,D52)</f>
        <v>2889.3808709474997</v>
      </c>
      <c r="E2" s="21">
        <f t="shared" si="0"/>
        <v>2986.369266358392</v>
      </c>
      <c r="F2" s="21">
        <f t="shared" si="0"/>
        <v>3045.6814096676267</v>
      </c>
      <c r="G2" s="21">
        <f t="shared" si="0"/>
        <v>3343.8610006291574</v>
      </c>
      <c r="H2" s="21">
        <f t="shared" si="0"/>
        <v>3462.6963770738821</v>
      </c>
      <c r="I2" s="21">
        <f t="shared" si="0"/>
        <v>3576.7856087730265</v>
      </c>
      <c r="J2" s="21">
        <f t="shared" si="0"/>
        <v>3861.2496186881835</v>
      </c>
      <c r="K2" s="21">
        <f t="shared" si="0"/>
        <v>3208.019950631045</v>
      </c>
      <c r="L2" s="21">
        <f t="shared" si="0"/>
        <v>2282.9620361240527</v>
      </c>
      <c r="M2" s="21">
        <f t="shared" si="0"/>
        <v>1962.6042130651149</v>
      </c>
      <c r="N2" s="21">
        <f t="shared" si="0"/>
        <v>1779.3525536151656</v>
      </c>
      <c r="O2" s="21">
        <f t="shared" si="0"/>
        <v>1762.019395795463</v>
      </c>
      <c r="P2" s="21">
        <f t="shared" si="0"/>
        <v>1754.0405954271976</v>
      </c>
      <c r="Q2" s="21">
        <f t="shared" si="0"/>
        <v>1885.246577334836</v>
      </c>
      <c r="R2" s="21">
        <f t="shared" si="0"/>
        <v>1914.7053642026524</v>
      </c>
      <c r="S2" s="21">
        <f t="shared" si="0"/>
        <v>2135.4849524047604</v>
      </c>
      <c r="T2" s="21">
        <f t="shared" si="0"/>
        <v>2057.4752978050337</v>
      </c>
      <c r="U2" s="21">
        <f t="shared" si="0"/>
        <v>2160.7711848945173</v>
      </c>
      <c r="V2" s="21">
        <f t="shared" si="0"/>
        <v>2274.6041090898561</v>
      </c>
      <c r="W2" s="21">
        <f t="shared" si="0"/>
        <v>1848.3434882044075</v>
      </c>
      <c r="X2" s="21">
        <f t="shared" si="0"/>
        <v>2108.4975474337998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2703.2039504662662</v>
      </c>
      <c r="D26" s="27">
        <f t="shared" si="11"/>
        <v>2889.3808709474997</v>
      </c>
      <c r="E26" s="27">
        <f t="shared" si="11"/>
        <v>2986.369266358392</v>
      </c>
      <c r="F26" s="27">
        <f t="shared" si="11"/>
        <v>3045.6814096676267</v>
      </c>
      <c r="G26" s="27">
        <f t="shared" si="11"/>
        <v>3343.8610006291574</v>
      </c>
      <c r="H26" s="27">
        <f t="shared" si="11"/>
        <v>3462.6963770738821</v>
      </c>
      <c r="I26" s="27">
        <f t="shared" si="11"/>
        <v>3576.7856087730265</v>
      </c>
      <c r="J26" s="27">
        <f t="shared" si="11"/>
        <v>3861.2496186881835</v>
      </c>
      <c r="K26" s="27">
        <f t="shared" si="11"/>
        <v>3208.019950631045</v>
      </c>
      <c r="L26" s="27">
        <f t="shared" si="11"/>
        <v>2282.9620361240527</v>
      </c>
      <c r="M26" s="27">
        <f t="shared" si="11"/>
        <v>1962.6042130651149</v>
      </c>
      <c r="N26" s="27">
        <f t="shared" si="11"/>
        <v>1779.3525536151656</v>
      </c>
      <c r="O26" s="27">
        <f t="shared" si="11"/>
        <v>1762.019395795463</v>
      </c>
      <c r="P26" s="27">
        <f t="shared" si="11"/>
        <v>1754.0405954271976</v>
      </c>
      <c r="Q26" s="27">
        <f t="shared" si="11"/>
        <v>1885.246577334836</v>
      </c>
      <c r="R26" s="27">
        <f t="shared" si="11"/>
        <v>1914.7053642026524</v>
      </c>
      <c r="S26" s="27">
        <f t="shared" si="11"/>
        <v>2135.4849524047604</v>
      </c>
      <c r="T26" s="27">
        <f t="shared" si="11"/>
        <v>2057.4752978050337</v>
      </c>
      <c r="U26" s="27">
        <f t="shared" si="11"/>
        <v>2160.7711848945173</v>
      </c>
      <c r="V26" s="27">
        <f t="shared" si="11"/>
        <v>2274.6041090898561</v>
      </c>
      <c r="W26" s="27">
        <f t="shared" si="11"/>
        <v>1848.3434882044075</v>
      </c>
      <c r="X26" s="27">
        <f t="shared" si="11"/>
        <v>2108.4975474337998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2703.2039504662662</v>
      </c>
      <c r="D33" s="19">
        <f t="shared" si="13"/>
        <v>2889.3808709474997</v>
      </c>
      <c r="E33" s="19">
        <f t="shared" si="13"/>
        <v>2986.369266358392</v>
      </c>
      <c r="F33" s="19">
        <f t="shared" si="13"/>
        <v>3045.6814096676267</v>
      </c>
      <c r="G33" s="19">
        <f t="shared" si="13"/>
        <v>3343.8610006291574</v>
      </c>
      <c r="H33" s="19">
        <f t="shared" si="13"/>
        <v>3462.6963770738821</v>
      </c>
      <c r="I33" s="19">
        <f t="shared" si="13"/>
        <v>3576.7856087730265</v>
      </c>
      <c r="J33" s="19">
        <f t="shared" si="13"/>
        <v>3861.2496186881835</v>
      </c>
      <c r="K33" s="19">
        <f t="shared" si="13"/>
        <v>3208.019950631045</v>
      </c>
      <c r="L33" s="19">
        <f t="shared" si="13"/>
        <v>2282.9620361240527</v>
      </c>
      <c r="M33" s="19">
        <f t="shared" si="13"/>
        <v>1962.6042130651149</v>
      </c>
      <c r="N33" s="19">
        <f t="shared" si="13"/>
        <v>1779.3525536151656</v>
      </c>
      <c r="O33" s="19">
        <f t="shared" si="13"/>
        <v>1762.019395795463</v>
      </c>
      <c r="P33" s="19">
        <f t="shared" si="13"/>
        <v>1754.0405954271976</v>
      </c>
      <c r="Q33" s="19">
        <f t="shared" si="13"/>
        <v>1885.246577334836</v>
      </c>
      <c r="R33" s="19">
        <f t="shared" si="13"/>
        <v>1914.7053642026524</v>
      </c>
      <c r="S33" s="19">
        <f t="shared" si="13"/>
        <v>2135.4849524047604</v>
      </c>
      <c r="T33" s="19">
        <f t="shared" si="13"/>
        <v>2057.4752978050337</v>
      </c>
      <c r="U33" s="19">
        <f t="shared" si="13"/>
        <v>2160.7711848945173</v>
      </c>
      <c r="V33" s="19">
        <f t="shared" si="13"/>
        <v>2274.6041090898561</v>
      </c>
      <c r="W33" s="19">
        <f t="shared" si="13"/>
        <v>1848.3434882044075</v>
      </c>
      <c r="X33" s="19">
        <f t="shared" si="13"/>
        <v>2108.4975474337998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2703.2039504662662</v>
      </c>
      <c r="D43" s="8">
        <v>2889.3808709474997</v>
      </c>
      <c r="E43" s="8">
        <v>2986.369266358392</v>
      </c>
      <c r="F43" s="8">
        <v>3045.6814096676267</v>
      </c>
      <c r="G43" s="8">
        <v>3343.8610006291574</v>
      </c>
      <c r="H43" s="8">
        <v>3462.6963770738821</v>
      </c>
      <c r="I43" s="8">
        <v>3576.7856087730265</v>
      </c>
      <c r="J43" s="8">
        <v>3861.2496186881835</v>
      </c>
      <c r="K43" s="8">
        <v>3208.019950631045</v>
      </c>
      <c r="L43" s="8">
        <v>2282.9620361240527</v>
      </c>
      <c r="M43" s="8">
        <v>1962.6042130651149</v>
      </c>
      <c r="N43" s="8">
        <v>1779.3525536151656</v>
      </c>
      <c r="O43" s="8">
        <v>1762.019395795463</v>
      </c>
      <c r="P43" s="8">
        <v>1754.0405954271976</v>
      </c>
      <c r="Q43" s="8">
        <v>1885.246577334836</v>
      </c>
      <c r="R43" s="8">
        <v>1914.7053642026524</v>
      </c>
      <c r="S43" s="8">
        <v>2135.4849524047604</v>
      </c>
      <c r="T43" s="8">
        <v>2057.4752978050337</v>
      </c>
      <c r="U43" s="8">
        <v>2160.7711848945173</v>
      </c>
      <c r="V43" s="8">
        <v>2274.6041090898561</v>
      </c>
      <c r="W43" s="8">
        <v>1848.3434882044075</v>
      </c>
      <c r="X43" s="8">
        <v>2108.4975474337998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1.5596248010352649</v>
      </c>
      <c r="I61" s="49">
        <f t="shared" si="15"/>
        <v>2.8075560354517606</v>
      </c>
      <c r="J61" s="49">
        <f t="shared" si="15"/>
        <v>25.118104413720445</v>
      </c>
      <c r="K61" s="49">
        <f t="shared" si="15"/>
        <v>46.203546905057841</v>
      </c>
      <c r="L61" s="49">
        <f t="shared" si="15"/>
        <v>52.424506228434382</v>
      </c>
      <c r="M61" s="49">
        <f t="shared" si="15"/>
        <v>54.982753122344334</v>
      </c>
      <c r="N61" s="49">
        <f t="shared" si="15"/>
        <v>54.666350104010661</v>
      </c>
      <c r="O61" s="49">
        <f t="shared" si="15"/>
        <v>44.570741000102309</v>
      </c>
      <c r="P61" s="49">
        <f t="shared" si="15"/>
        <v>54.469168653537281</v>
      </c>
      <c r="Q61" s="49">
        <f t="shared" si="15"/>
        <v>67.053689647311401</v>
      </c>
      <c r="R61" s="49">
        <f t="shared" si="15"/>
        <v>68.664448998152622</v>
      </c>
      <c r="S61" s="49">
        <f t="shared" si="15"/>
        <v>61.862211711252904</v>
      </c>
      <c r="T61" s="49">
        <f t="shared" si="15"/>
        <v>90.702995329929024</v>
      </c>
      <c r="U61" s="49">
        <f t="shared" si="15"/>
        <v>88.550395896070995</v>
      </c>
      <c r="V61" s="49">
        <f t="shared" si="15"/>
        <v>117.53920737430333</v>
      </c>
      <c r="W61" s="49">
        <f t="shared" si="15"/>
        <v>106.83262072224447</v>
      </c>
      <c r="X61" s="49">
        <f t="shared" si="15"/>
        <v>116.41684623618714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0.45292259921680794</v>
      </c>
      <c r="I68" s="52">
        <v>1.8245068760644727</v>
      </c>
      <c r="J68" s="52">
        <v>2.1860554079197958</v>
      </c>
      <c r="K68" s="52">
        <v>3.2701354430876459</v>
      </c>
      <c r="L68" s="52">
        <v>1.2776043705419264</v>
      </c>
      <c r="M68" s="52">
        <v>2.0623865983667904</v>
      </c>
      <c r="N68" s="52">
        <v>9.6146950596967595E-2</v>
      </c>
      <c r="O68" s="52">
        <v>6.765724405806435E-2</v>
      </c>
      <c r="P68" s="52">
        <v>3.8175079310823389E-2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1.1067022018184569</v>
      </c>
      <c r="I69" s="52">
        <v>0.98304915938728799</v>
      </c>
      <c r="J69" s="52">
        <v>22.93204900580065</v>
      </c>
      <c r="K69" s="52">
        <v>42.933411461970195</v>
      </c>
      <c r="L69" s="52">
        <v>51.146901857892452</v>
      </c>
      <c r="M69" s="52">
        <v>52.920366523977542</v>
      </c>
      <c r="N69" s="52">
        <v>54.570203153413694</v>
      </c>
      <c r="O69" s="52">
        <v>44.503083756044248</v>
      </c>
      <c r="P69" s="52">
        <v>54.430993574226456</v>
      </c>
      <c r="Q69" s="52">
        <v>67.053689647311401</v>
      </c>
      <c r="R69" s="52">
        <v>68.664448998152622</v>
      </c>
      <c r="S69" s="52">
        <v>61.862211711252904</v>
      </c>
      <c r="T69" s="52">
        <v>90.702995329929024</v>
      </c>
      <c r="U69" s="52">
        <v>88.550395896070995</v>
      </c>
      <c r="V69" s="52">
        <v>117.53920737430333</v>
      </c>
      <c r="W69" s="52">
        <v>106.83262072224447</v>
      </c>
      <c r="X69" s="52">
        <v>116.41684623618714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98.244972000000018</v>
      </c>
      <c r="D2" s="21">
        <f t="shared" ref="D2:X2" si="0">SUM(D3,D17,D22,D25,D26,D51,D52)</f>
        <v>117.26971200000003</v>
      </c>
      <c r="E2" s="21">
        <f t="shared" si="0"/>
        <v>123.61129199999999</v>
      </c>
      <c r="F2" s="21">
        <f t="shared" si="0"/>
        <v>117.26971200000001</v>
      </c>
      <c r="G2" s="21">
        <f t="shared" si="0"/>
        <v>114.09892199999997</v>
      </c>
      <c r="H2" s="21">
        <f t="shared" si="0"/>
        <v>142.42505256000001</v>
      </c>
      <c r="I2" s="21">
        <f t="shared" si="0"/>
        <v>186.54245820000003</v>
      </c>
      <c r="J2" s="21">
        <f t="shared" si="0"/>
        <v>164.67010056000004</v>
      </c>
      <c r="K2" s="21">
        <f t="shared" si="0"/>
        <v>129.84092855999998</v>
      </c>
      <c r="L2" s="21">
        <f t="shared" si="0"/>
        <v>98.133028560000028</v>
      </c>
      <c r="M2" s="21">
        <f t="shared" si="0"/>
        <v>85.449868559999999</v>
      </c>
      <c r="N2" s="21">
        <f t="shared" si="0"/>
        <v>25.204858560000005</v>
      </c>
      <c r="O2" s="21">
        <f t="shared" si="0"/>
        <v>25.204858560000005</v>
      </c>
      <c r="P2" s="21">
        <f t="shared" si="0"/>
        <v>25.204858560000002</v>
      </c>
      <c r="Q2" s="21">
        <f t="shared" si="0"/>
        <v>25.204858560000005</v>
      </c>
      <c r="R2" s="21">
        <f t="shared" si="0"/>
        <v>25.204858560000005</v>
      </c>
      <c r="S2" s="21">
        <f t="shared" si="0"/>
        <v>12.602429280000001</v>
      </c>
      <c r="T2" s="21">
        <f t="shared" si="0"/>
        <v>17.337039840000003</v>
      </c>
      <c r="U2" s="21">
        <f t="shared" si="0"/>
        <v>16.643456279999999</v>
      </c>
      <c r="V2" s="21">
        <f t="shared" si="0"/>
        <v>17.905552920000002</v>
      </c>
      <c r="W2" s="21">
        <f t="shared" si="0"/>
        <v>13.653057599999999</v>
      </c>
      <c r="X2" s="21">
        <f t="shared" si="0"/>
        <v>19.365702480000003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98.244972000000018</v>
      </c>
      <c r="D26" s="27">
        <f t="shared" si="13"/>
        <v>117.26971200000003</v>
      </c>
      <c r="E26" s="27">
        <f t="shared" si="13"/>
        <v>123.61129199999999</v>
      </c>
      <c r="F26" s="27">
        <f t="shared" si="13"/>
        <v>117.26971200000001</v>
      </c>
      <c r="G26" s="27">
        <f t="shared" si="13"/>
        <v>114.09892199999997</v>
      </c>
      <c r="H26" s="27">
        <f t="shared" si="13"/>
        <v>142.42505256000001</v>
      </c>
      <c r="I26" s="27">
        <f t="shared" si="13"/>
        <v>186.54245820000003</v>
      </c>
      <c r="J26" s="27">
        <f t="shared" si="13"/>
        <v>164.67010056000004</v>
      </c>
      <c r="K26" s="27">
        <f t="shared" si="13"/>
        <v>129.84092855999998</v>
      </c>
      <c r="L26" s="27">
        <f t="shared" si="13"/>
        <v>98.133028560000028</v>
      </c>
      <c r="M26" s="27">
        <f t="shared" si="13"/>
        <v>85.449868559999999</v>
      </c>
      <c r="N26" s="27">
        <f t="shared" si="13"/>
        <v>25.204858560000005</v>
      </c>
      <c r="O26" s="27">
        <f t="shared" si="13"/>
        <v>25.204858560000005</v>
      </c>
      <c r="P26" s="27">
        <f t="shared" si="13"/>
        <v>25.204858560000002</v>
      </c>
      <c r="Q26" s="27">
        <f t="shared" si="13"/>
        <v>25.204858560000005</v>
      </c>
      <c r="R26" s="27">
        <f t="shared" si="13"/>
        <v>25.204858560000005</v>
      </c>
      <c r="S26" s="27">
        <f t="shared" si="13"/>
        <v>12.602429280000001</v>
      </c>
      <c r="T26" s="27">
        <f t="shared" si="13"/>
        <v>17.337039840000003</v>
      </c>
      <c r="U26" s="27">
        <f t="shared" si="13"/>
        <v>16.643456279999999</v>
      </c>
      <c r="V26" s="27">
        <f t="shared" si="13"/>
        <v>17.905552920000002</v>
      </c>
      <c r="W26" s="27">
        <f t="shared" si="13"/>
        <v>13.653057599999999</v>
      </c>
      <c r="X26" s="27">
        <f t="shared" ref="X26" si="14">SUM(X27,X33)</f>
        <v>19.365702480000003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98.244972000000018</v>
      </c>
      <c r="D33" s="19">
        <f t="shared" si="17"/>
        <v>117.26971200000003</v>
      </c>
      <c r="E33" s="19">
        <f t="shared" si="17"/>
        <v>123.61129199999999</v>
      </c>
      <c r="F33" s="19">
        <f t="shared" si="17"/>
        <v>117.26971200000001</v>
      </c>
      <c r="G33" s="19">
        <f t="shared" si="17"/>
        <v>114.09892199999997</v>
      </c>
      <c r="H33" s="19">
        <f t="shared" si="17"/>
        <v>142.42505256000001</v>
      </c>
      <c r="I33" s="19">
        <f t="shared" si="17"/>
        <v>186.54245820000003</v>
      </c>
      <c r="J33" s="19">
        <f t="shared" si="17"/>
        <v>164.67010056000004</v>
      </c>
      <c r="K33" s="19">
        <f t="shared" si="17"/>
        <v>129.84092855999998</v>
      </c>
      <c r="L33" s="19">
        <f t="shared" si="17"/>
        <v>98.133028560000028</v>
      </c>
      <c r="M33" s="19">
        <f t="shared" si="17"/>
        <v>85.449868559999999</v>
      </c>
      <c r="N33" s="19">
        <f t="shared" si="17"/>
        <v>25.204858560000005</v>
      </c>
      <c r="O33" s="19">
        <f t="shared" si="17"/>
        <v>25.204858560000005</v>
      </c>
      <c r="P33" s="19">
        <f t="shared" si="17"/>
        <v>25.204858560000002</v>
      </c>
      <c r="Q33" s="19">
        <f t="shared" si="17"/>
        <v>25.204858560000005</v>
      </c>
      <c r="R33" s="19">
        <f t="shared" si="17"/>
        <v>25.204858560000005</v>
      </c>
      <c r="S33" s="19">
        <f t="shared" si="17"/>
        <v>12.602429280000001</v>
      </c>
      <c r="T33" s="19">
        <f t="shared" si="17"/>
        <v>17.337039840000003</v>
      </c>
      <c r="U33" s="19">
        <f t="shared" si="17"/>
        <v>16.643456279999999</v>
      </c>
      <c r="V33" s="19">
        <f t="shared" si="17"/>
        <v>17.905552920000002</v>
      </c>
      <c r="W33" s="19">
        <f t="shared" si="17"/>
        <v>13.653057599999999</v>
      </c>
      <c r="X33" s="19">
        <f t="shared" ref="X33" si="18">SUM(X34:X50)</f>
        <v>19.365702480000003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6.1801185600000004</v>
      </c>
      <c r="I37" s="8">
        <f>FC_TRA_DAVI_PA_E!I37+FC_TRA_DAVI_FR_E!I37</f>
        <v>18.540106199999997</v>
      </c>
      <c r="J37" s="8">
        <f>FC_TRA_DAVI_PA_E!J37+FC_TRA_DAVI_FR_E!J37</f>
        <v>6.1801185600000021</v>
      </c>
      <c r="K37" s="8">
        <f>FC_TRA_DAVI_PA_E!K37+FC_TRA_DAVI_FR_E!K37</f>
        <v>6.1801185600000004</v>
      </c>
      <c r="L37" s="8">
        <f>FC_TRA_DAVI_PA_E!L37+FC_TRA_DAVI_FR_E!L37</f>
        <v>6.1801185600000021</v>
      </c>
      <c r="M37" s="8">
        <f>FC_TRA_DAVI_PA_E!M37+FC_TRA_DAVI_FR_E!M37</f>
        <v>6.1801185600000013</v>
      </c>
      <c r="N37" s="8">
        <f>FC_TRA_DAVI_PA_E!N37+FC_TRA_DAVI_FR_E!N37</f>
        <v>6.1801185600000021</v>
      </c>
      <c r="O37" s="8">
        <f>FC_TRA_DAVI_PA_E!O37+FC_TRA_DAVI_FR_E!O37</f>
        <v>6.1801185600000021</v>
      </c>
      <c r="P37" s="8">
        <f>FC_TRA_DAVI_PA_E!P37+FC_TRA_DAVI_FR_E!P37</f>
        <v>6.1801185600000013</v>
      </c>
      <c r="Q37" s="8">
        <f>FC_TRA_DAVI_PA_E!Q37+FC_TRA_DAVI_FR_E!Q37</f>
        <v>6.1801185600000021</v>
      </c>
      <c r="R37" s="8">
        <f>FC_TRA_DAVI_PA_E!R37+FC_TRA_DAVI_FR_E!R37</f>
        <v>6.1801185600000021</v>
      </c>
      <c r="S37" s="8">
        <f>FC_TRA_DAVI_PA_E!S37+FC_TRA_DAVI_FR_E!S37</f>
        <v>3.0900592799999997</v>
      </c>
      <c r="T37" s="8">
        <f>FC_TRA_DAVI_PA_E!T37+FC_TRA_DAVI_FR_E!T37</f>
        <v>2.2093948800000001</v>
      </c>
      <c r="U37" s="8">
        <f>FC_TRA_DAVI_PA_E!U37+FC_TRA_DAVI_FR_E!U37</f>
        <v>1.9374616800000002</v>
      </c>
      <c r="V37" s="8">
        <f>FC_TRA_DAVI_PA_E!V37+FC_TRA_DAVI_FR_E!V37</f>
        <v>2.1722223600000001</v>
      </c>
      <c r="W37" s="8">
        <f>FC_TRA_DAVI_PA_E!W37+FC_TRA_DAVI_FR_E!W37</f>
        <v>2.2001641199999997</v>
      </c>
      <c r="X37" s="8">
        <f>FC_TRA_DAVI_PA_E!X37+FC_TRA_DAVI_FR_E!X37</f>
        <v>2.2403303999999999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3.1212719999999998</v>
      </c>
      <c r="D38" s="8">
        <f>FC_TRA_DAVI_PA_E!D38+FC_TRA_DAVI_FR_E!D38</f>
        <v>3.1212719999999998</v>
      </c>
      <c r="E38" s="8">
        <f>FC_TRA_DAVI_PA_E!E38+FC_TRA_DAVI_FR_E!E38</f>
        <v>3.1212720000000003</v>
      </c>
      <c r="F38" s="8">
        <f>FC_TRA_DAVI_PA_E!F38+FC_TRA_DAVI_FR_E!F38</f>
        <v>3.1212719999999994</v>
      </c>
      <c r="G38" s="8">
        <f>FC_TRA_DAVI_PA_E!G38+FC_TRA_DAVI_FR_E!G38</f>
        <v>3.1212719999999998</v>
      </c>
      <c r="H38" s="8">
        <f>FC_TRA_DAVI_PA_E!H38+FC_TRA_DAVI_FR_E!H38</f>
        <v>6.2425440000000014</v>
      </c>
      <c r="I38" s="8">
        <f>FC_TRA_DAVI_PA_E!I38+FC_TRA_DAVI_FR_E!I38</f>
        <v>3.1212719999999994</v>
      </c>
      <c r="J38" s="8">
        <f>FC_TRA_DAVI_PA_E!J38+FC_TRA_DAVI_FR_E!J38</f>
        <v>3.1212719999999998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95.123700000000014</v>
      </c>
      <c r="D40" s="8">
        <f>FC_TRA_DAVI_PA_E!D40+FC_TRA_DAVI_FR_E!D40</f>
        <v>114.14844000000002</v>
      </c>
      <c r="E40" s="8">
        <f>FC_TRA_DAVI_PA_E!E40+FC_TRA_DAVI_FR_E!E40</f>
        <v>120.49001999999999</v>
      </c>
      <c r="F40" s="8">
        <f>FC_TRA_DAVI_PA_E!F40+FC_TRA_DAVI_FR_E!F40</f>
        <v>114.14844000000001</v>
      </c>
      <c r="G40" s="8">
        <f>FC_TRA_DAVI_PA_E!G40+FC_TRA_DAVI_FR_E!G40</f>
        <v>110.97764999999997</v>
      </c>
      <c r="H40" s="8">
        <f>FC_TRA_DAVI_PA_E!H40+FC_TRA_DAVI_FR_E!H40</f>
        <v>130.00239000000002</v>
      </c>
      <c r="I40" s="8">
        <f>FC_TRA_DAVI_PA_E!I40+FC_TRA_DAVI_FR_E!I40</f>
        <v>164.88108000000003</v>
      </c>
      <c r="J40" s="8">
        <f>FC_TRA_DAVI_PA_E!J40+FC_TRA_DAVI_FR_E!J40</f>
        <v>155.36871000000002</v>
      </c>
      <c r="K40" s="8">
        <f>FC_TRA_DAVI_PA_E!K40+FC_TRA_DAVI_FR_E!K40</f>
        <v>123.66080999999998</v>
      </c>
      <c r="L40" s="8">
        <f>FC_TRA_DAVI_PA_E!L40+FC_TRA_DAVI_FR_E!L40</f>
        <v>91.952910000000031</v>
      </c>
      <c r="M40" s="8">
        <f>FC_TRA_DAVI_PA_E!M40+FC_TRA_DAVI_FR_E!M40</f>
        <v>79.269750000000002</v>
      </c>
      <c r="N40" s="8">
        <f>FC_TRA_DAVI_PA_E!N40+FC_TRA_DAVI_FR_E!N40</f>
        <v>19.024740000000001</v>
      </c>
      <c r="O40" s="8">
        <f>FC_TRA_DAVI_PA_E!O40+FC_TRA_DAVI_FR_E!O40</f>
        <v>19.024740000000005</v>
      </c>
      <c r="P40" s="8">
        <f>FC_TRA_DAVI_PA_E!P40+FC_TRA_DAVI_FR_E!P40</f>
        <v>19.024740000000001</v>
      </c>
      <c r="Q40" s="8">
        <f>FC_TRA_DAVI_PA_E!Q40+FC_TRA_DAVI_FR_E!Q40</f>
        <v>19.024740000000001</v>
      </c>
      <c r="R40" s="8">
        <f>FC_TRA_DAVI_PA_E!R40+FC_TRA_DAVI_FR_E!R40</f>
        <v>19.024740000000001</v>
      </c>
      <c r="S40" s="8">
        <f>FC_TRA_DAVI_PA_E!S40+FC_TRA_DAVI_FR_E!S40</f>
        <v>9.5123700000000007</v>
      </c>
      <c r="T40" s="8">
        <f>FC_TRA_DAVI_PA_E!T40+FC_TRA_DAVI_FR_E!T40</f>
        <v>15.127644960000003</v>
      </c>
      <c r="U40" s="8">
        <f>FC_TRA_DAVI_PA_E!U40+FC_TRA_DAVI_FR_E!U40</f>
        <v>14.705994599999999</v>
      </c>
      <c r="V40" s="8">
        <f>FC_TRA_DAVI_PA_E!V40+FC_TRA_DAVI_FR_E!V40</f>
        <v>15.733330560000001</v>
      </c>
      <c r="W40" s="8">
        <f>FC_TRA_DAVI_PA_E!W40+FC_TRA_DAVI_FR_E!W40</f>
        <v>11.452893479999998</v>
      </c>
      <c r="X40" s="8">
        <f>FC_TRA_DAVI_PA_E!X40+FC_TRA_DAVI_FR_E!X40</f>
        <v>17.125372080000002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94.20931351544813</v>
      </c>
      <c r="D2" s="21">
        <f t="shared" ref="D2:X2" si="0">SUM(D3,D17,D22,D25,D26,D51,D52)</f>
        <v>112.67637590375061</v>
      </c>
      <c r="E2" s="21">
        <f t="shared" si="0"/>
        <v>119.86626030104313</v>
      </c>
      <c r="F2" s="21">
        <f t="shared" si="0"/>
        <v>114.11229517758376</v>
      </c>
      <c r="G2" s="21">
        <f t="shared" si="0"/>
        <v>107.71679154324812</v>
      </c>
      <c r="H2" s="21">
        <f t="shared" si="0"/>
        <v>133.6842083507868</v>
      </c>
      <c r="I2" s="21">
        <f t="shared" si="0"/>
        <v>170.78746427432171</v>
      </c>
      <c r="J2" s="21">
        <f t="shared" si="0"/>
        <v>153.32854416962729</v>
      </c>
      <c r="K2" s="21">
        <f t="shared" si="0"/>
        <v>122.06305022414588</v>
      </c>
      <c r="L2" s="21">
        <f t="shared" si="0"/>
        <v>91.298169723343676</v>
      </c>
      <c r="M2" s="21">
        <f t="shared" si="0"/>
        <v>78.299515333719654</v>
      </c>
      <c r="N2" s="21">
        <f t="shared" si="0"/>
        <v>21.8338853773135</v>
      </c>
      <c r="O2" s="21">
        <f t="shared" si="0"/>
        <v>20.022004221697742</v>
      </c>
      <c r="P2" s="21">
        <f t="shared" si="0"/>
        <v>20.453187505184971</v>
      </c>
      <c r="Q2" s="21">
        <f t="shared" si="0"/>
        <v>21.478202763077366</v>
      </c>
      <c r="R2" s="21">
        <f t="shared" si="0"/>
        <v>21.606974447199665</v>
      </c>
      <c r="S2" s="21">
        <f t="shared" si="0"/>
        <v>11.197045862832525</v>
      </c>
      <c r="T2" s="21">
        <f t="shared" si="0"/>
        <v>15.014232884792012</v>
      </c>
      <c r="U2" s="21">
        <f t="shared" si="0"/>
        <v>14.418819833790401</v>
      </c>
      <c r="V2" s="21">
        <f t="shared" si="0"/>
        <v>16.408813295735627</v>
      </c>
      <c r="W2" s="21">
        <f t="shared" si="0"/>
        <v>12.426728495313849</v>
      </c>
      <c r="X2" s="21">
        <f t="shared" si="0"/>
        <v>16.181703295249704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94.20931351544813</v>
      </c>
      <c r="D26" s="27">
        <f t="shared" si="9"/>
        <v>112.67637590375061</v>
      </c>
      <c r="E26" s="27">
        <f t="shared" si="9"/>
        <v>119.86626030104313</v>
      </c>
      <c r="F26" s="27">
        <f t="shared" si="9"/>
        <v>114.11229517758376</v>
      </c>
      <c r="G26" s="27">
        <f t="shared" si="9"/>
        <v>107.71679154324812</v>
      </c>
      <c r="H26" s="27">
        <f t="shared" si="9"/>
        <v>133.6842083507868</v>
      </c>
      <c r="I26" s="27">
        <f t="shared" si="9"/>
        <v>170.78746427432171</v>
      </c>
      <c r="J26" s="27">
        <f t="shared" si="9"/>
        <v>153.32854416962729</v>
      </c>
      <c r="K26" s="27">
        <f t="shared" si="9"/>
        <v>122.06305022414588</v>
      </c>
      <c r="L26" s="27">
        <f t="shared" si="9"/>
        <v>91.298169723343676</v>
      </c>
      <c r="M26" s="27">
        <f t="shared" si="9"/>
        <v>78.299515333719654</v>
      </c>
      <c r="N26" s="27">
        <f t="shared" si="9"/>
        <v>21.8338853773135</v>
      </c>
      <c r="O26" s="27">
        <f t="shared" si="9"/>
        <v>20.022004221697742</v>
      </c>
      <c r="P26" s="27">
        <f t="shared" si="9"/>
        <v>20.453187505184971</v>
      </c>
      <c r="Q26" s="27">
        <f t="shared" si="9"/>
        <v>21.478202763077366</v>
      </c>
      <c r="R26" s="27">
        <f t="shared" si="9"/>
        <v>21.606974447199665</v>
      </c>
      <c r="S26" s="27">
        <f t="shared" si="9"/>
        <v>11.197045862832525</v>
      </c>
      <c r="T26" s="27">
        <f t="shared" si="9"/>
        <v>15.014232884792012</v>
      </c>
      <c r="U26" s="27">
        <f t="shared" si="9"/>
        <v>14.418819833790401</v>
      </c>
      <c r="V26" s="27">
        <f t="shared" si="9"/>
        <v>16.408813295735627</v>
      </c>
      <c r="W26" s="27">
        <f t="shared" si="9"/>
        <v>12.426728495313849</v>
      </c>
      <c r="X26" s="27">
        <f t="shared" si="9"/>
        <v>16.181703295249704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94.20931351544813</v>
      </c>
      <c r="D33" s="19">
        <f t="shared" si="11"/>
        <v>112.67637590375061</v>
      </c>
      <c r="E33" s="19">
        <f t="shared" si="11"/>
        <v>119.86626030104313</v>
      </c>
      <c r="F33" s="19">
        <f t="shared" si="11"/>
        <v>114.11229517758376</v>
      </c>
      <c r="G33" s="19">
        <f t="shared" si="11"/>
        <v>107.71679154324812</v>
      </c>
      <c r="H33" s="19">
        <f t="shared" si="11"/>
        <v>133.6842083507868</v>
      </c>
      <c r="I33" s="19">
        <f t="shared" si="11"/>
        <v>170.78746427432171</v>
      </c>
      <c r="J33" s="19">
        <f t="shared" si="11"/>
        <v>153.32854416962729</v>
      </c>
      <c r="K33" s="19">
        <f t="shared" si="11"/>
        <v>122.06305022414588</v>
      </c>
      <c r="L33" s="19">
        <f t="shared" si="11"/>
        <v>91.298169723343676</v>
      </c>
      <c r="M33" s="19">
        <f t="shared" si="11"/>
        <v>78.299515333719654</v>
      </c>
      <c r="N33" s="19">
        <f t="shared" si="11"/>
        <v>21.8338853773135</v>
      </c>
      <c r="O33" s="19">
        <f t="shared" si="11"/>
        <v>20.022004221697742</v>
      </c>
      <c r="P33" s="19">
        <f t="shared" si="11"/>
        <v>20.453187505184971</v>
      </c>
      <c r="Q33" s="19">
        <f t="shared" si="11"/>
        <v>21.478202763077366</v>
      </c>
      <c r="R33" s="19">
        <f t="shared" si="11"/>
        <v>21.606974447199665</v>
      </c>
      <c r="S33" s="19">
        <f t="shared" si="11"/>
        <v>11.197045862832525</v>
      </c>
      <c r="T33" s="19">
        <f t="shared" si="11"/>
        <v>15.014232884792012</v>
      </c>
      <c r="U33" s="19">
        <f t="shared" si="11"/>
        <v>14.418819833790401</v>
      </c>
      <c r="V33" s="19">
        <f t="shared" si="11"/>
        <v>16.408813295735627</v>
      </c>
      <c r="W33" s="19">
        <f t="shared" si="11"/>
        <v>12.426728495313849</v>
      </c>
      <c r="X33" s="19">
        <f t="shared" si="11"/>
        <v>16.181703295249704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5.8008351926677673</v>
      </c>
      <c r="I37" s="8">
        <v>16.974246805945807</v>
      </c>
      <c r="J37" s="8">
        <v>5.7544665265764232</v>
      </c>
      <c r="K37" s="8">
        <v>5.8099100995866779</v>
      </c>
      <c r="L37" s="8">
        <v>5.7496800157990187</v>
      </c>
      <c r="M37" s="8">
        <v>5.6629728764667107</v>
      </c>
      <c r="N37" s="8">
        <v>5.3535710163194743</v>
      </c>
      <c r="O37" s="8">
        <v>4.9093058627706334</v>
      </c>
      <c r="P37" s="8">
        <v>5.0150300748981378</v>
      </c>
      <c r="Q37" s="8">
        <v>5.2663592305251861</v>
      </c>
      <c r="R37" s="8">
        <v>5.2979334713864157</v>
      </c>
      <c r="S37" s="8">
        <v>2.7454655533707739</v>
      </c>
      <c r="T37" s="8">
        <v>1.9133813828039916</v>
      </c>
      <c r="U37" s="8">
        <v>1.6784921610520718</v>
      </c>
      <c r="V37" s="8">
        <v>1.9906445392283492</v>
      </c>
      <c r="W37" s="8">
        <v>2.0025435302031629</v>
      </c>
      <c r="X37" s="8">
        <v>1.8719879567275106</v>
      </c>
    </row>
    <row r="38" spans="1:24" ht="11.25" customHeight="1" x14ac:dyDescent="0.2">
      <c r="A38" s="28" t="s">
        <v>62</v>
      </c>
      <c r="B38" s="7" t="s">
        <v>63</v>
      </c>
      <c r="C38" s="8">
        <v>2.9930579288575681</v>
      </c>
      <c r="D38" s="8">
        <v>2.9990149303841678</v>
      </c>
      <c r="E38" s="8">
        <v>3.0267073175026562</v>
      </c>
      <c r="F38" s="8">
        <v>3.0372336191422313</v>
      </c>
      <c r="G38" s="8">
        <v>2.9466834522220746</v>
      </c>
      <c r="H38" s="8">
        <v>5.8594294875432</v>
      </c>
      <c r="I38" s="8">
        <v>2.8576557601643122</v>
      </c>
      <c r="J38" s="8">
        <v>2.9062962255436471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91.216255586590563</v>
      </c>
      <c r="D40" s="8">
        <v>109.67736097336645</v>
      </c>
      <c r="E40" s="8">
        <v>116.83955298354047</v>
      </c>
      <c r="F40" s="8">
        <v>111.07506155844153</v>
      </c>
      <c r="G40" s="8">
        <v>104.77010809102605</v>
      </c>
      <c r="H40" s="8">
        <v>122.02394367057583</v>
      </c>
      <c r="I40" s="8">
        <v>150.95556170821158</v>
      </c>
      <c r="J40" s="8">
        <v>144.66778141750723</v>
      </c>
      <c r="K40" s="8">
        <v>116.25314012455921</v>
      </c>
      <c r="L40" s="8">
        <v>85.548489707544661</v>
      </c>
      <c r="M40" s="8">
        <v>72.636542457252943</v>
      </c>
      <c r="N40" s="8">
        <v>16.480314360994026</v>
      </c>
      <c r="O40" s="8">
        <v>15.112698358927108</v>
      </c>
      <c r="P40" s="8">
        <v>15.438157430286834</v>
      </c>
      <c r="Q40" s="8">
        <v>16.21184353255218</v>
      </c>
      <c r="R40" s="8">
        <v>16.30904097581325</v>
      </c>
      <c r="S40" s="8">
        <v>8.4515803094617503</v>
      </c>
      <c r="T40" s="8">
        <v>13.10085150198802</v>
      </c>
      <c r="U40" s="8">
        <v>12.74032767273833</v>
      </c>
      <c r="V40" s="8">
        <v>14.418168756507278</v>
      </c>
      <c r="W40" s="8">
        <v>10.424184965110687</v>
      </c>
      <c r="X40" s="8">
        <v>14.309715338522194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4.0356584845518775</v>
      </c>
      <c r="D2" s="21">
        <f t="shared" ref="D2:X2" si="0">SUM(D3,D17,D22,D25,D26,D51,D52)</f>
        <v>4.5933360962494127</v>
      </c>
      <c r="E2" s="21">
        <f t="shared" si="0"/>
        <v>3.7450316989568582</v>
      </c>
      <c r="F2" s="21">
        <f t="shared" si="0"/>
        <v>3.1574168224162391</v>
      </c>
      <c r="G2" s="21">
        <f t="shared" si="0"/>
        <v>6.3821304567518515</v>
      </c>
      <c r="H2" s="21">
        <f t="shared" si="0"/>
        <v>8.7408442092132201</v>
      </c>
      <c r="I2" s="21">
        <f t="shared" si="0"/>
        <v>15.754993925678328</v>
      </c>
      <c r="J2" s="21">
        <f t="shared" si="0"/>
        <v>11.341556390372734</v>
      </c>
      <c r="K2" s="21">
        <f t="shared" si="0"/>
        <v>7.7778783358540933</v>
      </c>
      <c r="L2" s="21">
        <f t="shared" si="0"/>
        <v>6.8348588366563492</v>
      </c>
      <c r="M2" s="21">
        <f t="shared" si="0"/>
        <v>7.1503532262803446</v>
      </c>
      <c r="N2" s="21">
        <f t="shared" si="0"/>
        <v>3.3709731826865026</v>
      </c>
      <c r="O2" s="21">
        <f t="shared" si="0"/>
        <v>5.1828543383022643</v>
      </c>
      <c r="P2" s="21">
        <f t="shared" si="0"/>
        <v>4.7516710548150289</v>
      </c>
      <c r="Q2" s="21">
        <f t="shared" si="0"/>
        <v>3.7266557969226364</v>
      </c>
      <c r="R2" s="21">
        <f t="shared" si="0"/>
        <v>3.5978841128003376</v>
      </c>
      <c r="S2" s="21">
        <f t="shared" si="0"/>
        <v>1.4053834171674764</v>
      </c>
      <c r="T2" s="21">
        <f t="shared" si="0"/>
        <v>2.3228069552079913</v>
      </c>
      <c r="U2" s="21">
        <f t="shared" si="0"/>
        <v>2.2246364462095971</v>
      </c>
      <c r="V2" s="21">
        <f t="shared" si="0"/>
        <v>1.4967396242643742</v>
      </c>
      <c r="W2" s="21">
        <f t="shared" si="0"/>
        <v>1.2263291046861484</v>
      </c>
      <c r="X2" s="21">
        <f t="shared" si="0"/>
        <v>3.1839991847502964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4.0356584845518775</v>
      </c>
      <c r="D26" s="27">
        <f t="shared" si="9"/>
        <v>4.5933360962494127</v>
      </c>
      <c r="E26" s="27">
        <f t="shared" si="9"/>
        <v>3.7450316989568582</v>
      </c>
      <c r="F26" s="27">
        <f t="shared" si="9"/>
        <v>3.1574168224162391</v>
      </c>
      <c r="G26" s="27">
        <f t="shared" si="9"/>
        <v>6.3821304567518515</v>
      </c>
      <c r="H26" s="27">
        <f t="shared" si="9"/>
        <v>8.7408442092132201</v>
      </c>
      <c r="I26" s="27">
        <f t="shared" si="9"/>
        <v>15.754993925678328</v>
      </c>
      <c r="J26" s="27">
        <f t="shared" si="9"/>
        <v>11.341556390372734</v>
      </c>
      <c r="K26" s="27">
        <f t="shared" si="9"/>
        <v>7.7778783358540933</v>
      </c>
      <c r="L26" s="27">
        <f t="shared" si="9"/>
        <v>6.8348588366563492</v>
      </c>
      <c r="M26" s="27">
        <f t="shared" si="9"/>
        <v>7.1503532262803446</v>
      </c>
      <c r="N26" s="27">
        <f t="shared" si="9"/>
        <v>3.3709731826865026</v>
      </c>
      <c r="O26" s="27">
        <f t="shared" si="9"/>
        <v>5.1828543383022643</v>
      </c>
      <c r="P26" s="27">
        <f t="shared" si="9"/>
        <v>4.7516710548150289</v>
      </c>
      <c r="Q26" s="27">
        <f t="shared" si="9"/>
        <v>3.7266557969226364</v>
      </c>
      <c r="R26" s="27">
        <f t="shared" si="9"/>
        <v>3.5978841128003376</v>
      </c>
      <c r="S26" s="27">
        <f t="shared" si="9"/>
        <v>1.4053834171674764</v>
      </c>
      <c r="T26" s="27">
        <f t="shared" si="9"/>
        <v>2.3228069552079913</v>
      </c>
      <c r="U26" s="27">
        <f t="shared" si="9"/>
        <v>2.2246364462095971</v>
      </c>
      <c r="V26" s="27">
        <f t="shared" si="9"/>
        <v>1.4967396242643742</v>
      </c>
      <c r="W26" s="27">
        <f t="shared" si="9"/>
        <v>1.2263291046861484</v>
      </c>
      <c r="X26" s="27">
        <f t="shared" si="9"/>
        <v>3.1839991847502964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4.0356584845518775</v>
      </c>
      <c r="D33" s="19">
        <f t="shared" si="11"/>
        <v>4.5933360962494127</v>
      </c>
      <c r="E33" s="19">
        <f t="shared" si="11"/>
        <v>3.7450316989568582</v>
      </c>
      <c r="F33" s="19">
        <f t="shared" si="11"/>
        <v>3.1574168224162391</v>
      </c>
      <c r="G33" s="19">
        <f t="shared" si="11"/>
        <v>6.3821304567518515</v>
      </c>
      <c r="H33" s="19">
        <f t="shared" si="11"/>
        <v>8.7408442092132201</v>
      </c>
      <c r="I33" s="19">
        <f t="shared" si="11"/>
        <v>15.754993925678328</v>
      </c>
      <c r="J33" s="19">
        <f t="shared" si="11"/>
        <v>11.341556390372734</v>
      </c>
      <c r="K33" s="19">
        <f t="shared" si="11"/>
        <v>7.7778783358540933</v>
      </c>
      <c r="L33" s="19">
        <f t="shared" si="11"/>
        <v>6.8348588366563492</v>
      </c>
      <c r="M33" s="19">
        <f t="shared" si="11"/>
        <v>7.1503532262803446</v>
      </c>
      <c r="N33" s="19">
        <f t="shared" si="11"/>
        <v>3.3709731826865026</v>
      </c>
      <c r="O33" s="19">
        <f t="shared" si="11"/>
        <v>5.1828543383022643</v>
      </c>
      <c r="P33" s="19">
        <f t="shared" si="11"/>
        <v>4.7516710548150289</v>
      </c>
      <c r="Q33" s="19">
        <f t="shared" si="11"/>
        <v>3.7266557969226364</v>
      </c>
      <c r="R33" s="19">
        <f t="shared" si="11"/>
        <v>3.5978841128003376</v>
      </c>
      <c r="S33" s="19">
        <f t="shared" si="11"/>
        <v>1.4053834171674764</v>
      </c>
      <c r="T33" s="19">
        <f t="shared" si="11"/>
        <v>2.3228069552079913</v>
      </c>
      <c r="U33" s="19">
        <f t="shared" si="11"/>
        <v>2.2246364462095971</v>
      </c>
      <c r="V33" s="19">
        <f t="shared" si="11"/>
        <v>1.4967396242643742</v>
      </c>
      <c r="W33" s="19">
        <f t="shared" si="11"/>
        <v>1.2263291046861484</v>
      </c>
      <c r="X33" s="19">
        <f t="shared" si="11"/>
        <v>3.1839991847502964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0.3792833673322335</v>
      </c>
      <c r="I37" s="8">
        <v>1.5658593940541898</v>
      </c>
      <c r="J37" s="8">
        <v>0.42565203342357849</v>
      </c>
      <c r="K37" s="8">
        <v>0.37020846041332256</v>
      </c>
      <c r="L37" s="8">
        <v>0.43043854420098315</v>
      </c>
      <c r="M37" s="8">
        <v>0.51714568353329082</v>
      </c>
      <c r="N37" s="8">
        <v>0.82654754368052796</v>
      </c>
      <c r="O37" s="8">
        <v>1.270812697229369</v>
      </c>
      <c r="P37" s="8">
        <v>1.1650884851018637</v>
      </c>
      <c r="Q37" s="8">
        <v>0.91375932947481608</v>
      </c>
      <c r="R37" s="8">
        <v>0.88218508861358613</v>
      </c>
      <c r="S37" s="8">
        <v>0.34459372662922577</v>
      </c>
      <c r="T37" s="8">
        <v>0.29601349719600833</v>
      </c>
      <c r="U37" s="8">
        <v>0.2589695189479283</v>
      </c>
      <c r="V37" s="8">
        <v>0.18157782077165102</v>
      </c>
      <c r="W37" s="8">
        <v>0.19762058979683694</v>
      </c>
      <c r="X37" s="8">
        <v>0.36834244327248922</v>
      </c>
    </row>
    <row r="38" spans="1:24" ht="11.25" customHeight="1" x14ac:dyDescent="0.2">
      <c r="A38" s="28" t="s">
        <v>62</v>
      </c>
      <c r="B38" s="7" t="s">
        <v>63</v>
      </c>
      <c r="C38" s="8">
        <v>0.12821407114243163</v>
      </c>
      <c r="D38" s="8">
        <v>0.1222570696158322</v>
      </c>
      <c r="E38" s="8">
        <v>9.4564682497343941E-2</v>
      </c>
      <c r="F38" s="8">
        <v>8.4038380857768089E-2</v>
      </c>
      <c r="G38" s="8">
        <v>0.17458854777792526</v>
      </c>
      <c r="H38" s="8">
        <v>0.3831145124568015</v>
      </c>
      <c r="I38" s="8">
        <v>0.26361623983568705</v>
      </c>
      <c r="J38" s="8">
        <v>0.21497577445635271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3.9074444134094461</v>
      </c>
      <c r="D40" s="8">
        <v>4.4710790266335803</v>
      </c>
      <c r="E40" s="8">
        <v>3.6504670164595141</v>
      </c>
      <c r="F40" s="8">
        <v>3.0733784415584711</v>
      </c>
      <c r="G40" s="8">
        <v>6.2075419089739263</v>
      </c>
      <c r="H40" s="8">
        <v>7.9784463294241847</v>
      </c>
      <c r="I40" s="8">
        <v>13.925518291788451</v>
      </c>
      <c r="J40" s="8">
        <v>10.700928582492804</v>
      </c>
      <c r="K40" s="8">
        <v>7.4076698754407708</v>
      </c>
      <c r="L40" s="8">
        <v>6.4044202924553657</v>
      </c>
      <c r="M40" s="8">
        <v>6.633207542747054</v>
      </c>
      <c r="N40" s="8">
        <v>2.5444256390059747</v>
      </c>
      <c r="O40" s="8">
        <v>3.9120416410728955</v>
      </c>
      <c r="P40" s="8">
        <v>3.5865825697131655</v>
      </c>
      <c r="Q40" s="8">
        <v>2.8128964674478203</v>
      </c>
      <c r="R40" s="8">
        <v>2.7156990241867516</v>
      </c>
      <c r="S40" s="8">
        <v>1.0607896905382506</v>
      </c>
      <c r="T40" s="8">
        <v>2.0267934580119831</v>
      </c>
      <c r="U40" s="8">
        <v>1.9656669272616689</v>
      </c>
      <c r="V40" s="8">
        <v>1.3151618034927233</v>
      </c>
      <c r="W40" s="8">
        <v>1.0287085148893114</v>
      </c>
      <c r="X40" s="8">
        <v>2.8156567414778073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153.32855796000001</v>
      </c>
      <c r="D2" s="21">
        <f t="shared" ref="D2:X2" si="0">SUM(D3,D17,D22,D25,D26,D51,D52)</f>
        <v>153.14647428000001</v>
      </c>
      <c r="E2" s="21">
        <f t="shared" si="0"/>
        <v>162.53582904000001</v>
      </c>
      <c r="F2" s="21">
        <f t="shared" si="0"/>
        <v>175.12047288000005</v>
      </c>
      <c r="G2" s="21">
        <f t="shared" si="0"/>
        <v>227.64901068000003</v>
      </c>
      <c r="H2" s="21">
        <f t="shared" si="0"/>
        <v>211.71890376000005</v>
      </c>
      <c r="I2" s="21">
        <f t="shared" si="0"/>
        <v>333.20833163999998</v>
      </c>
      <c r="J2" s="21">
        <f t="shared" si="0"/>
        <v>280.58832108000001</v>
      </c>
      <c r="K2" s="21">
        <f t="shared" si="0"/>
        <v>287.79617628</v>
      </c>
      <c r="L2" s="21">
        <f t="shared" si="0"/>
        <v>269.81455751999999</v>
      </c>
      <c r="M2" s="21">
        <f t="shared" si="0"/>
        <v>264.02793588000003</v>
      </c>
      <c r="N2" s="21">
        <f t="shared" si="0"/>
        <v>237.62989980000003</v>
      </c>
      <c r="O2" s="21">
        <f t="shared" si="0"/>
        <v>247.50108684000003</v>
      </c>
      <c r="P2" s="21">
        <f t="shared" si="0"/>
        <v>243.48634884000001</v>
      </c>
      <c r="Q2" s="21">
        <f t="shared" si="0"/>
        <v>272.77350911999997</v>
      </c>
      <c r="R2" s="21">
        <f t="shared" si="0"/>
        <v>221.82107688000002</v>
      </c>
      <c r="S2" s="21">
        <f t="shared" si="0"/>
        <v>266.5625976</v>
      </c>
      <c r="T2" s="21">
        <f t="shared" si="0"/>
        <v>235.37461895999999</v>
      </c>
      <c r="U2" s="21">
        <f t="shared" si="0"/>
        <v>260.33535216000001</v>
      </c>
      <c r="V2" s="21">
        <f t="shared" si="0"/>
        <v>277.26660935999996</v>
      </c>
      <c r="W2" s="21">
        <f t="shared" si="0"/>
        <v>339.08103684000002</v>
      </c>
      <c r="X2" s="21">
        <f t="shared" si="0"/>
        <v>362.59459703999994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153.32855796000001</v>
      </c>
      <c r="D26" s="27">
        <f t="shared" si="13"/>
        <v>153.14647428000001</v>
      </c>
      <c r="E26" s="27">
        <f t="shared" si="13"/>
        <v>162.53582904000001</v>
      </c>
      <c r="F26" s="27">
        <f t="shared" si="13"/>
        <v>175.12047288000005</v>
      </c>
      <c r="G26" s="27">
        <f t="shared" si="13"/>
        <v>227.64901068000003</v>
      </c>
      <c r="H26" s="27">
        <f t="shared" si="13"/>
        <v>211.71890376000005</v>
      </c>
      <c r="I26" s="27">
        <f t="shared" si="13"/>
        <v>333.20833163999998</v>
      </c>
      <c r="J26" s="27">
        <f t="shared" si="13"/>
        <v>280.58832108000001</v>
      </c>
      <c r="K26" s="27">
        <f t="shared" si="13"/>
        <v>287.79617628</v>
      </c>
      <c r="L26" s="27">
        <f t="shared" si="13"/>
        <v>269.81455751999999</v>
      </c>
      <c r="M26" s="27">
        <f t="shared" si="13"/>
        <v>264.02793588000003</v>
      </c>
      <c r="N26" s="27">
        <f t="shared" si="13"/>
        <v>237.62989980000003</v>
      </c>
      <c r="O26" s="27">
        <f t="shared" si="13"/>
        <v>247.50108684000003</v>
      </c>
      <c r="P26" s="27">
        <f t="shared" si="13"/>
        <v>243.48634884000001</v>
      </c>
      <c r="Q26" s="27">
        <f t="shared" si="13"/>
        <v>272.77350911999997</v>
      </c>
      <c r="R26" s="27">
        <f t="shared" si="13"/>
        <v>221.82107688000002</v>
      </c>
      <c r="S26" s="27">
        <f t="shared" si="13"/>
        <v>266.5625976</v>
      </c>
      <c r="T26" s="27">
        <f t="shared" si="13"/>
        <v>235.37461895999999</v>
      </c>
      <c r="U26" s="27">
        <f t="shared" si="13"/>
        <v>260.33535216000001</v>
      </c>
      <c r="V26" s="27">
        <f t="shared" si="13"/>
        <v>277.26660935999996</v>
      </c>
      <c r="W26" s="27">
        <f t="shared" ref="W26:X26" si="14">SUM(W27,W33)</f>
        <v>339.08103684000002</v>
      </c>
      <c r="X26" s="27">
        <f t="shared" si="14"/>
        <v>362.59459703999994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153.32855796000001</v>
      </c>
      <c r="D33" s="19">
        <f t="shared" si="17"/>
        <v>153.14647428000001</v>
      </c>
      <c r="E33" s="19">
        <f t="shared" si="17"/>
        <v>162.53582904000001</v>
      </c>
      <c r="F33" s="19">
        <f t="shared" si="17"/>
        <v>175.12047288000005</v>
      </c>
      <c r="G33" s="19">
        <f t="shared" si="17"/>
        <v>227.64901068000003</v>
      </c>
      <c r="H33" s="19">
        <f t="shared" si="17"/>
        <v>211.71890376000005</v>
      </c>
      <c r="I33" s="19">
        <f t="shared" si="17"/>
        <v>333.20833163999998</v>
      </c>
      <c r="J33" s="19">
        <f t="shared" si="17"/>
        <v>280.58832108000001</v>
      </c>
      <c r="K33" s="19">
        <f t="shared" si="17"/>
        <v>287.79617628</v>
      </c>
      <c r="L33" s="19">
        <f t="shared" si="17"/>
        <v>269.81455751999999</v>
      </c>
      <c r="M33" s="19">
        <f t="shared" si="17"/>
        <v>264.02793588000003</v>
      </c>
      <c r="N33" s="19">
        <f t="shared" si="17"/>
        <v>237.62989980000003</v>
      </c>
      <c r="O33" s="19">
        <f t="shared" si="17"/>
        <v>247.50108684000003</v>
      </c>
      <c r="P33" s="19">
        <f t="shared" si="17"/>
        <v>243.48634884000001</v>
      </c>
      <c r="Q33" s="19">
        <f t="shared" si="17"/>
        <v>272.77350911999997</v>
      </c>
      <c r="R33" s="19">
        <f t="shared" si="17"/>
        <v>221.82107688000002</v>
      </c>
      <c r="S33" s="19">
        <f t="shared" si="17"/>
        <v>266.5625976</v>
      </c>
      <c r="T33" s="19">
        <f t="shared" si="17"/>
        <v>235.37461895999999</v>
      </c>
      <c r="U33" s="19">
        <f t="shared" si="17"/>
        <v>260.33535216000001</v>
      </c>
      <c r="V33" s="19">
        <f t="shared" si="17"/>
        <v>277.26660935999996</v>
      </c>
      <c r="W33" s="19">
        <f t="shared" ref="W33:X33" si="18">SUM(W34:W50)</f>
        <v>339.08103684000002</v>
      </c>
      <c r="X33" s="19">
        <f t="shared" si="18"/>
        <v>362.59459703999994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73.536928919999994</v>
      </c>
      <c r="D43" s="8">
        <f>FC_TRA_DNAVI_DCS_E!D43+FC_TRA_DNAVI_IWW_E!D43</f>
        <v>89.313115319999994</v>
      </c>
      <c r="E43" s="8">
        <f>FC_TRA_DNAVI_DCS_E!E43+FC_TRA_DNAVI_IWW_E!E43</f>
        <v>105.08583384000001</v>
      </c>
      <c r="F43" s="8">
        <f>FC_TRA_DNAVI_DCS_E!F43+FC_TRA_DNAVI_IWW_E!F43</f>
        <v>120.86202024000004</v>
      </c>
      <c r="G43" s="8">
        <f>FC_TRA_DNAVI_DCS_E!G43+FC_TRA_DNAVI_IWW_E!G43</f>
        <v>170.19901548000001</v>
      </c>
      <c r="H43" s="8">
        <f>FC_TRA_DNAVI_DCS_E!H43+FC_TRA_DNAVI_IWW_E!H43</f>
        <v>154.26890856000003</v>
      </c>
      <c r="I43" s="8">
        <f>FC_TRA_DNAVI_DCS_E!I43+FC_TRA_DNAVI_IWW_E!I43</f>
        <v>250.22488139999996</v>
      </c>
      <c r="J43" s="8">
        <f>FC_TRA_DNAVI_DCS_E!J43+FC_TRA_DNAVI_IWW_E!J43</f>
        <v>197.60487083999999</v>
      </c>
      <c r="K43" s="8">
        <f>FC_TRA_DNAVI_DCS_E!K43+FC_TRA_DNAVI_IWW_E!K43</f>
        <v>204.81272603999997</v>
      </c>
      <c r="L43" s="8">
        <f>FC_TRA_DNAVI_DCS_E!L43+FC_TRA_DNAVI_IWW_E!L43</f>
        <v>199.59783479999999</v>
      </c>
      <c r="M43" s="8">
        <f>FC_TRA_DNAVI_DCS_E!M43+FC_TRA_DNAVI_IWW_E!M43</f>
        <v>200.19457692</v>
      </c>
      <c r="N43" s="8">
        <f>FC_TRA_DNAVI_DCS_E!N43+FC_TRA_DNAVI_IWW_E!N43</f>
        <v>173.79654084000001</v>
      </c>
      <c r="O43" s="8">
        <f>FC_TRA_DNAVI_DCS_E!O43+FC_TRA_DNAVI_IWW_E!O43</f>
        <v>183.66772788</v>
      </c>
      <c r="P43" s="8">
        <f>FC_TRA_DNAVI_DCS_E!P43+FC_TRA_DNAVI_IWW_E!P43</f>
        <v>179.65298988000001</v>
      </c>
      <c r="Q43" s="8">
        <f>FC_TRA_DNAVI_DCS_E!Q43+FC_TRA_DNAVI_IWW_E!Q43</f>
        <v>224.89842023999998</v>
      </c>
      <c r="R43" s="8">
        <f>FC_TRA_DNAVI_DCS_E!R43+FC_TRA_DNAVI_IWW_E!R43</f>
        <v>221.82107688000002</v>
      </c>
      <c r="S43" s="8">
        <f>FC_TRA_DNAVI_DCS_E!S43+FC_TRA_DNAVI_IWW_E!S43</f>
        <v>266.5625976</v>
      </c>
      <c r="T43" s="8">
        <f>FC_TRA_DNAVI_DCS_E!T43+FC_TRA_DNAVI_IWW_E!T43</f>
        <v>235.37461895999999</v>
      </c>
      <c r="U43" s="8">
        <f>FC_TRA_DNAVI_DCS_E!U43+FC_TRA_DNAVI_IWW_E!U43</f>
        <v>260.33535216000001</v>
      </c>
      <c r="V43" s="8">
        <f>FC_TRA_DNAVI_DCS_E!V43+FC_TRA_DNAVI_IWW_E!V43</f>
        <v>277.26660935999996</v>
      </c>
      <c r="W43" s="8">
        <f>FC_TRA_DNAVI_DCS_E!W43+FC_TRA_DNAVI_IWW_E!W43</f>
        <v>339.08103684000002</v>
      </c>
      <c r="X43" s="8">
        <f>FC_TRA_DNAVI_DCS_E!X43+FC_TRA_DNAVI_IWW_E!X43</f>
        <v>362.59459703999994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79.791629040000004</v>
      </c>
      <c r="D44" s="8">
        <f>FC_TRA_DNAVI_DCS_E!D44+FC_TRA_DNAVI_IWW_E!D44</f>
        <v>63.833358960000012</v>
      </c>
      <c r="E44" s="8">
        <f>FC_TRA_DNAVI_DCS_E!E44+FC_TRA_DNAVI_IWW_E!E44</f>
        <v>57.449995200000011</v>
      </c>
      <c r="F44" s="8">
        <f>FC_TRA_DNAVI_DCS_E!F44+FC_TRA_DNAVI_IWW_E!F44</f>
        <v>54.258452640000016</v>
      </c>
      <c r="G44" s="8">
        <f>FC_TRA_DNAVI_DCS_E!G44+FC_TRA_DNAVI_IWW_E!G44</f>
        <v>57.449995200000011</v>
      </c>
      <c r="H44" s="8">
        <f>FC_TRA_DNAVI_DCS_E!H44+FC_TRA_DNAVI_IWW_E!H44</f>
        <v>57.449995200000011</v>
      </c>
      <c r="I44" s="8">
        <f>FC_TRA_DNAVI_DCS_E!I44+FC_TRA_DNAVI_IWW_E!I44</f>
        <v>82.98345024000001</v>
      </c>
      <c r="J44" s="8">
        <f>FC_TRA_DNAVI_DCS_E!J44+FC_TRA_DNAVI_IWW_E!J44</f>
        <v>82.98345024000001</v>
      </c>
      <c r="K44" s="8">
        <f>FC_TRA_DNAVI_DCS_E!K44+FC_TRA_DNAVI_IWW_E!K44</f>
        <v>82.98345024000001</v>
      </c>
      <c r="L44" s="8">
        <f>FC_TRA_DNAVI_DCS_E!L44+FC_TRA_DNAVI_IWW_E!L44</f>
        <v>70.216722720000007</v>
      </c>
      <c r="M44" s="8">
        <f>FC_TRA_DNAVI_DCS_E!M44+FC_TRA_DNAVI_IWW_E!M44</f>
        <v>63.833358960000012</v>
      </c>
      <c r="N44" s="8">
        <f>FC_TRA_DNAVI_DCS_E!N44+FC_TRA_DNAVI_IWW_E!N44</f>
        <v>63.833358960000012</v>
      </c>
      <c r="O44" s="8">
        <f>FC_TRA_DNAVI_DCS_E!O44+FC_TRA_DNAVI_IWW_E!O44</f>
        <v>63.833358960000012</v>
      </c>
      <c r="P44" s="8">
        <f>FC_TRA_DNAVI_DCS_E!P44+FC_TRA_DNAVI_IWW_E!P44</f>
        <v>63.833358960000012</v>
      </c>
      <c r="Q44" s="8">
        <f>FC_TRA_DNAVI_DCS_E!Q44+FC_TRA_DNAVI_IWW_E!Q44</f>
        <v>47.875088880000014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153.32855796000001</v>
      </c>
      <c r="D2" s="21">
        <f t="shared" ref="D2:X2" si="0">SUM(D3,D17,D22,D25,D26,D51,D52)</f>
        <v>153.14647428000001</v>
      </c>
      <c r="E2" s="21">
        <f t="shared" si="0"/>
        <v>162.53582904000001</v>
      </c>
      <c r="F2" s="21">
        <f t="shared" si="0"/>
        <v>175.12047288000005</v>
      </c>
      <c r="G2" s="21">
        <f t="shared" si="0"/>
        <v>227.64901068000003</v>
      </c>
      <c r="H2" s="21">
        <f t="shared" si="0"/>
        <v>211.71890376000005</v>
      </c>
      <c r="I2" s="21">
        <f t="shared" si="0"/>
        <v>333.20833163999998</v>
      </c>
      <c r="J2" s="21">
        <f t="shared" si="0"/>
        <v>280.58832108000001</v>
      </c>
      <c r="K2" s="21">
        <f t="shared" si="0"/>
        <v>287.79617628</v>
      </c>
      <c r="L2" s="21">
        <f t="shared" si="0"/>
        <v>269.81455751999999</v>
      </c>
      <c r="M2" s="21">
        <f t="shared" si="0"/>
        <v>264.02793588000003</v>
      </c>
      <c r="N2" s="21">
        <f t="shared" si="0"/>
        <v>237.62989980000003</v>
      </c>
      <c r="O2" s="21">
        <f t="shared" si="0"/>
        <v>247.50108684000003</v>
      </c>
      <c r="P2" s="21">
        <f t="shared" si="0"/>
        <v>243.48634884000001</v>
      </c>
      <c r="Q2" s="21">
        <f t="shared" si="0"/>
        <v>272.77350911999997</v>
      </c>
      <c r="R2" s="21">
        <f t="shared" si="0"/>
        <v>221.82107688000002</v>
      </c>
      <c r="S2" s="21">
        <f t="shared" si="0"/>
        <v>266.5625976</v>
      </c>
      <c r="T2" s="21">
        <f t="shared" si="0"/>
        <v>235.37461895999999</v>
      </c>
      <c r="U2" s="21">
        <f t="shared" si="0"/>
        <v>260.33535216000001</v>
      </c>
      <c r="V2" s="21">
        <f t="shared" si="0"/>
        <v>277.26660935999996</v>
      </c>
      <c r="W2" s="21">
        <f t="shared" si="0"/>
        <v>339.08103684000002</v>
      </c>
      <c r="X2" s="21">
        <f t="shared" si="0"/>
        <v>362.59459703999994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153.32855796000001</v>
      </c>
      <c r="D26" s="27">
        <f t="shared" si="9"/>
        <v>153.14647428000001</v>
      </c>
      <c r="E26" s="27">
        <f t="shared" si="9"/>
        <v>162.53582904000001</v>
      </c>
      <c r="F26" s="27">
        <f t="shared" si="9"/>
        <v>175.12047288000005</v>
      </c>
      <c r="G26" s="27">
        <f t="shared" si="9"/>
        <v>227.64901068000003</v>
      </c>
      <c r="H26" s="27">
        <f t="shared" si="9"/>
        <v>211.71890376000005</v>
      </c>
      <c r="I26" s="27">
        <f t="shared" si="9"/>
        <v>333.20833163999998</v>
      </c>
      <c r="J26" s="27">
        <f t="shared" si="9"/>
        <v>280.58832108000001</v>
      </c>
      <c r="K26" s="27">
        <f t="shared" si="9"/>
        <v>287.79617628</v>
      </c>
      <c r="L26" s="27">
        <f t="shared" si="9"/>
        <v>269.81455751999999</v>
      </c>
      <c r="M26" s="27">
        <f t="shared" si="9"/>
        <v>264.02793588000003</v>
      </c>
      <c r="N26" s="27">
        <f t="shared" si="9"/>
        <v>237.62989980000003</v>
      </c>
      <c r="O26" s="27">
        <f t="shared" si="9"/>
        <v>247.50108684000003</v>
      </c>
      <c r="P26" s="27">
        <f t="shared" si="9"/>
        <v>243.48634884000001</v>
      </c>
      <c r="Q26" s="27">
        <f t="shared" si="9"/>
        <v>272.77350911999997</v>
      </c>
      <c r="R26" s="27">
        <f t="shared" si="9"/>
        <v>221.82107688000002</v>
      </c>
      <c r="S26" s="27">
        <f t="shared" si="9"/>
        <v>266.5625976</v>
      </c>
      <c r="T26" s="27">
        <f t="shared" si="9"/>
        <v>235.37461895999999</v>
      </c>
      <c r="U26" s="27">
        <f t="shared" si="9"/>
        <v>260.33535216000001</v>
      </c>
      <c r="V26" s="27">
        <f t="shared" si="9"/>
        <v>277.26660935999996</v>
      </c>
      <c r="W26" s="27">
        <f t="shared" si="9"/>
        <v>339.08103684000002</v>
      </c>
      <c r="X26" s="27">
        <f t="shared" si="9"/>
        <v>362.59459703999994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153.32855796000001</v>
      </c>
      <c r="D33" s="19">
        <f t="shared" si="11"/>
        <v>153.14647428000001</v>
      </c>
      <c r="E33" s="19">
        <f t="shared" si="11"/>
        <v>162.53582904000001</v>
      </c>
      <c r="F33" s="19">
        <f t="shared" si="11"/>
        <v>175.12047288000005</v>
      </c>
      <c r="G33" s="19">
        <f t="shared" si="11"/>
        <v>227.64901068000003</v>
      </c>
      <c r="H33" s="19">
        <f t="shared" si="11"/>
        <v>211.71890376000005</v>
      </c>
      <c r="I33" s="19">
        <f t="shared" si="11"/>
        <v>333.20833163999998</v>
      </c>
      <c r="J33" s="19">
        <f t="shared" si="11"/>
        <v>280.58832108000001</v>
      </c>
      <c r="K33" s="19">
        <f t="shared" si="11"/>
        <v>287.79617628</v>
      </c>
      <c r="L33" s="19">
        <f t="shared" si="11"/>
        <v>269.81455751999999</v>
      </c>
      <c r="M33" s="19">
        <f t="shared" si="11"/>
        <v>264.02793588000003</v>
      </c>
      <c r="N33" s="19">
        <f t="shared" si="11"/>
        <v>237.62989980000003</v>
      </c>
      <c r="O33" s="19">
        <f t="shared" si="11"/>
        <v>247.50108684000003</v>
      </c>
      <c r="P33" s="19">
        <f t="shared" si="11"/>
        <v>243.48634884000001</v>
      </c>
      <c r="Q33" s="19">
        <f t="shared" si="11"/>
        <v>272.77350911999997</v>
      </c>
      <c r="R33" s="19">
        <f t="shared" si="11"/>
        <v>221.82107688000002</v>
      </c>
      <c r="S33" s="19">
        <f t="shared" si="11"/>
        <v>266.5625976</v>
      </c>
      <c r="T33" s="19">
        <f t="shared" si="11"/>
        <v>235.37461895999999</v>
      </c>
      <c r="U33" s="19">
        <f t="shared" si="11"/>
        <v>260.33535216000001</v>
      </c>
      <c r="V33" s="19">
        <f t="shared" si="11"/>
        <v>277.26660935999996</v>
      </c>
      <c r="W33" s="19">
        <f t="shared" si="11"/>
        <v>339.08103684000002</v>
      </c>
      <c r="X33" s="19">
        <f t="shared" si="11"/>
        <v>362.59459703999994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73.536928919999994</v>
      </c>
      <c r="D43" s="8">
        <v>89.313115319999994</v>
      </c>
      <c r="E43" s="8">
        <v>105.08583384000001</v>
      </c>
      <c r="F43" s="8">
        <v>120.86202024000004</v>
      </c>
      <c r="G43" s="8">
        <v>170.19901548000001</v>
      </c>
      <c r="H43" s="8">
        <v>154.26890856000003</v>
      </c>
      <c r="I43" s="8">
        <v>250.22488139999996</v>
      </c>
      <c r="J43" s="8">
        <v>197.60487083999999</v>
      </c>
      <c r="K43" s="8">
        <v>204.81272603999997</v>
      </c>
      <c r="L43" s="8">
        <v>199.59783479999999</v>
      </c>
      <c r="M43" s="8">
        <v>200.19457692</v>
      </c>
      <c r="N43" s="8">
        <v>173.79654084000001</v>
      </c>
      <c r="O43" s="8">
        <v>183.66772788</v>
      </c>
      <c r="P43" s="8">
        <v>179.65298988000001</v>
      </c>
      <c r="Q43" s="8">
        <v>224.89842023999998</v>
      </c>
      <c r="R43" s="8">
        <v>221.82107688000002</v>
      </c>
      <c r="S43" s="8">
        <v>266.5625976</v>
      </c>
      <c r="T43" s="8">
        <v>235.37461895999999</v>
      </c>
      <c r="U43" s="8">
        <v>260.33535216000001</v>
      </c>
      <c r="V43" s="8">
        <v>277.26660935999996</v>
      </c>
      <c r="W43" s="8">
        <v>339.08103684000002</v>
      </c>
      <c r="X43" s="8">
        <v>362.59459703999994</v>
      </c>
    </row>
    <row r="44" spans="1:24" ht="11.25" customHeight="1" x14ac:dyDescent="0.2">
      <c r="A44" s="28" t="s">
        <v>74</v>
      </c>
      <c r="B44" s="7" t="s">
        <v>75</v>
      </c>
      <c r="C44" s="8">
        <v>79.791629040000004</v>
      </c>
      <c r="D44" s="8">
        <v>63.833358960000012</v>
      </c>
      <c r="E44" s="8">
        <v>57.449995200000011</v>
      </c>
      <c r="F44" s="8">
        <v>54.258452640000016</v>
      </c>
      <c r="G44" s="8">
        <v>57.449995200000011</v>
      </c>
      <c r="H44" s="8">
        <v>57.449995200000011</v>
      </c>
      <c r="I44" s="8">
        <v>82.98345024000001</v>
      </c>
      <c r="J44" s="8">
        <v>82.98345024000001</v>
      </c>
      <c r="K44" s="8">
        <v>82.98345024000001</v>
      </c>
      <c r="L44" s="8">
        <v>70.216722720000007</v>
      </c>
      <c r="M44" s="8">
        <v>63.833358960000012</v>
      </c>
      <c r="N44" s="8">
        <v>63.833358960000012</v>
      </c>
      <c r="O44" s="8">
        <v>63.833358960000012</v>
      </c>
      <c r="P44" s="8">
        <v>63.833358960000012</v>
      </c>
      <c r="Q44" s="8">
        <v>47.875088880000014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5.1639152399999988</v>
      </c>
      <c r="I2" s="21">
        <f t="shared" si="0"/>
        <v>4.3324459200000014</v>
      </c>
      <c r="J2" s="21">
        <f t="shared" si="0"/>
        <v>3.1424976</v>
      </c>
      <c r="K2" s="21">
        <f t="shared" si="0"/>
        <v>2.9736590399999998</v>
      </c>
      <c r="L2" s="21">
        <f t="shared" si="0"/>
        <v>3.0245529600000016</v>
      </c>
      <c r="M2" s="21">
        <f t="shared" si="0"/>
        <v>4.9276220399999993</v>
      </c>
      <c r="N2" s="21">
        <f t="shared" si="0"/>
        <v>8.5118061600000008</v>
      </c>
      <c r="O2" s="21">
        <f t="shared" si="0"/>
        <v>9.6979172400000024</v>
      </c>
      <c r="P2" s="21">
        <f t="shared" si="0"/>
        <v>8.0779960800000001</v>
      </c>
      <c r="Q2" s="21">
        <f t="shared" si="0"/>
        <v>6.6178252799999999</v>
      </c>
      <c r="R2" s="21">
        <f t="shared" si="0"/>
        <v>9.1681761600000016</v>
      </c>
      <c r="S2" s="21">
        <f t="shared" si="0"/>
        <v>49.855441679999998</v>
      </c>
      <c r="T2" s="21">
        <f t="shared" si="0"/>
        <v>47.375170920000002</v>
      </c>
      <c r="U2" s="21">
        <f t="shared" si="0"/>
        <v>52.80365376000001</v>
      </c>
      <c r="V2" s="21">
        <f t="shared" si="0"/>
        <v>39.874982399999986</v>
      </c>
      <c r="W2" s="21">
        <f t="shared" si="0"/>
        <v>35.564550119999993</v>
      </c>
      <c r="X2" s="21">
        <f t="shared" si="0"/>
        <v>35.47609164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5.1639152399999988</v>
      </c>
      <c r="I51" s="27">
        <v>4.3324459200000014</v>
      </c>
      <c r="J51" s="27">
        <v>3.1424976</v>
      </c>
      <c r="K51" s="27">
        <v>2.9736590399999998</v>
      </c>
      <c r="L51" s="27">
        <v>3.0245529600000016</v>
      </c>
      <c r="M51" s="27">
        <v>4.9276220399999993</v>
      </c>
      <c r="N51" s="27">
        <v>8.5118061600000008</v>
      </c>
      <c r="O51" s="27">
        <v>9.6979172400000024</v>
      </c>
      <c r="P51" s="27">
        <v>8.0779960800000001</v>
      </c>
      <c r="Q51" s="27">
        <v>6.6178252799999999</v>
      </c>
      <c r="R51" s="27">
        <v>9.1681761600000016</v>
      </c>
      <c r="S51" s="27">
        <v>49.855441679999998</v>
      </c>
      <c r="T51" s="27">
        <v>47.375170920000002</v>
      </c>
      <c r="U51" s="27">
        <v>52.80365376000001</v>
      </c>
      <c r="V51" s="27">
        <v>39.874982399999986</v>
      </c>
      <c r="W51" s="27">
        <v>35.564550119999993</v>
      </c>
      <c r="X51" s="27">
        <v>35.47609164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9744.3494950259992</v>
      </c>
      <c r="D2" s="21">
        <f t="shared" ref="D2:X2" si="0">SUM(D3,D17,D22,D25,D26,D51,D52)</f>
        <v>10121.640149462401</v>
      </c>
      <c r="E2" s="21">
        <f t="shared" si="0"/>
        <v>10013.7427037256</v>
      </c>
      <c r="F2" s="21">
        <f t="shared" si="0"/>
        <v>10404.610513878002</v>
      </c>
      <c r="G2" s="21">
        <f t="shared" si="0"/>
        <v>10462.178270648401</v>
      </c>
      <c r="H2" s="21">
        <f t="shared" si="0"/>
        <v>11019.969924729599</v>
      </c>
      <c r="I2" s="21">
        <f t="shared" si="0"/>
        <v>10805.857589938802</v>
      </c>
      <c r="J2" s="21">
        <f t="shared" si="0"/>
        <v>10555.5303594528</v>
      </c>
      <c r="K2" s="21">
        <f t="shared" si="0"/>
        <v>11433.457541791196</v>
      </c>
      <c r="L2" s="21">
        <f t="shared" si="0"/>
        <v>10769.066683181994</v>
      </c>
      <c r="M2" s="21">
        <f t="shared" si="0"/>
        <v>11064.487674240001</v>
      </c>
      <c r="N2" s="21">
        <f t="shared" si="0"/>
        <v>9754.6739670228017</v>
      </c>
      <c r="O2" s="21">
        <f t="shared" si="0"/>
        <v>9287.6878006236002</v>
      </c>
      <c r="P2" s="21">
        <f t="shared" si="0"/>
        <v>9119.8925008979986</v>
      </c>
      <c r="Q2" s="21">
        <f t="shared" si="0"/>
        <v>8132.6859062784006</v>
      </c>
      <c r="R2" s="21">
        <f t="shared" si="0"/>
        <v>8642.9366939484007</v>
      </c>
      <c r="S2" s="21">
        <f t="shared" si="0"/>
        <v>8899.9746564431989</v>
      </c>
      <c r="T2" s="21">
        <f t="shared" si="0"/>
        <v>8553.2851572695999</v>
      </c>
      <c r="U2" s="21">
        <f t="shared" si="0"/>
        <v>9226.9690081295994</v>
      </c>
      <c r="V2" s="21">
        <f t="shared" si="0"/>
        <v>8935.8283123236015</v>
      </c>
      <c r="W2" s="21">
        <f t="shared" si="0"/>
        <v>9476.6513834916022</v>
      </c>
      <c r="X2" s="21">
        <f t="shared" si="0"/>
        <v>8820.1276062864054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1014.9134454659998</v>
      </c>
      <c r="D3" s="24">
        <f t="shared" ref="D3:W3" si="2">SUM(D4,D8,D11)</f>
        <v>950.05870734240011</v>
      </c>
      <c r="E3" s="24">
        <f t="shared" si="2"/>
        <v>905.80602484560006</v>
      </c>
      <c r="F3" s="24">
        <f t="shared" si="2"/>
        <v>991.259900958</v>
      </c>
      <c r="G3" s="24">
        <f t="shared" si="2"/>
        <v>974.01978480840012</v>
      </c>
      <c r="H3" s="24">
        <f t="shared" si="2"/>
        <v>1038.8058936095999</v>
      </c>
      <c r="I3" s="24">
        <f t="shared" si="2"/>
        <v>925.64931533879997</v>
      </c>
      <c r="J3" s="24">
        <f t="shared" si="2"/>
        <v>891.79882025279949</v>
      </c>
      <c r="K3" s="24">
        <f t="shared" si="2"/>
        <v>963.94544415119958</v>
      </c>
      <c r="L3" s="24">
        <f t="shared" si="2"/>
        <v>974.49109306199966</v>
      </c>
      <c r="M3" s="24">
        <f t="shared" si="2"/>
        <v>915.43086828000014</v>
      </c>
      <c r="N3" s="24">
        <f t="shared" si="2"/>
        <v>797.23771742279962</v>
      </c>
      <c r="O3" s="24">
        <f t="shared" si="2"/>
        <v>899.77593942359977</v>
      </c>
      <c r="P3" s="24">
        <f t="shared" si="2"/>
        <v>977.5431826979999</v>
      </c>
      <c r="Q3" s="24">
        <f t="shared" si="2"/>
        <v>873.70327659840018</v>
      </c>
      <c r="R3" s="24">
        <f t="shared" si="2"/>
        <v>936.46775238840019</v>
      </c>
      <c r="S3" s="24">
        <f t="shared" si="2"/>
        <v>973.81936816320012</v>
      </c>
      <c r="T3" s="24">
        <f t="shared" si="2"/>
        <v>716.49960546960017</v>
      </c>
      <c r="U3" s="24">
        <f t="shared" si="2"/>
        <v>770.44626396960052</v>
      </c>
      <c r="V3" s="24">
        <f t="shared" si="2"/>
        <v>666.94129776359955</v>
      </c>
      <c r="W3" s="24">
        <f t="shared" si="2"/>
        <v>695.03763305159987</v>
      </c>
      <c r="X3" s="24">
        <f t="shared" ref="X3" si="3">SUM(X4,X8,X11)</f>
        <v>624.45573968639997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945.3585834659998</v>
      </c>
      <c r="D4" s="19">
        <f t="shared" ref="D4:W4" si="5">SUM(D5:D7)</f>
        <v>865.60178934240014</v>
      </c>
      <c r="E4" s="19">
        <f t="shared" si="5"/>
        <v>801.47373184560001</v>
      </c>
      <c r="F4" s="19">
        <f t="shared" si="5"/>
        <v>912.04481695799996</v>
      </c>
      <c r="G4" s="19">
        <f t="shared" si="5"/>
        <v>912.19359180840013</v>
      </c>
      <c r="H4" s="19">
        <f t="shared" si="5"/>
        <v>939.89690160959992</v>
      </c>
      <c r="I4" s="19">
        <f t="shared" si="5"/>
        <v>907.82202533880002</v>
      </c>
      <c r="J4" s="19">
        <f t="shared" si="5"/>
        <v>865.04138825279949</v>
      </c>
      <c r="K4" s="19">
        <f t="shared" si="5"/>
        <v>921.36423015119965</v>
      </c>
      <c r="L4" s="19">
        <f t="shared" si="5"/>
        <v>925.94954806199962</v>
      </c>
      <c r="M4" s="19">
        <f t="shared" si="5"/>
        <v>873.05849928000021</v>
      </c>
      <c r="N4" s="19">
        <f t="shared" si="5"/>
        <v>754.3553454227997</v>
      </c>
      <c r="O4" s="19">
        <f t="shared" si="5"/>
        <v>851.1378694235998</v>
      </c>
      <c r="P4" s="19">
        <f t="shared" si="5"/>
        <v>906.91987669799994</v>
      </c>
      <c r="Q4" s="19">
        <f t="shared" si="5"/>
        <v>821.97184359840014</v>
      </c>
      <c r="R4" s="19">
        <f t="shared" si="5"/>
        <v>863.55697938840012</v>
      </c>
      <c r="S4" s="19">
        <f t="shared" si="5"/>
        <v>906.82645516320008</v>
      </c>
      <c r="T4" s="19">
        <f t="shared" si="5"/>
        <v>658.04652246960018</v>
      </c>
      <c r="U4" s="19">
        <f t="shared" si="5"/>
        <v>722.12514696960056</v>
      </c>
      <c r="V4" s="19">
        <f t="shared" si="5"/>
        <v>629.91114876359961</v>
      </c>
      <c r="W4" s="19">
        <f t="shared" si="5"/>
        <v>665.66805905159981</v>
      </c>
      <c r="X4" s="19">
        <f t="shared" ref="X4" si="6">SUM(X5:X7)</f>
        <v>572.62392068639997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149.03428722599998</v>
      </c>
      <c r="D5" s="8">
        <f>FC_OTH_CP_E!D5+FC_OTH_HH_E!D5+FC_OTH_AFF_E!D5</f>
        <v>163.40282814240007</v>
      </c>
      <c r="E5" s="8">
        <f>FC_OTH_CP_E!E5+FC_OTH_HH_E!E5+FC_OTH_AFF_E!E5</f>
        <v>127.41830848560001</v>
      </c>
      <c r="F5" s="8">
        <f>FC_OTH_CP_E!F5+FC_OTH_HH_E!F5+FC_OTH_AFF_E!F5</f>
        <v>122.10057175799999</v>
      </c>
      <c r="G5" s="8">
        <f>FC_OTH_CP_E!G5+FC_OTH_HH_E!G5+FC_OTH_AFF_E!G5</f>
        <v>148.48506732839999</v>
      </c>
      <c r="H5" s="8">
        <f>FC_OTH_CP_E!H5+FC_OTH_HH_E!H5+FC_OTH_AFF_E!H5</f>
        <v>154.28832576959999</v>
      </c>
      <c r="I5" s="8">
        <f>FC_OTH_CP_E!I5+FC_OTH_HH_E!I5+FC_OTH_AFF_E!I5</f>
        <v>140.43715565880004</v>
      </c>
      <c r="J5" s="8">
        <f>FC_OTH_CP_E!J5+FC_OTH_HH_E!J5+FC_OTH_AFF_E!J5</f>
        <v>162.94561673279995</v>
      </c>
      <c r="K5" s="8">
        <f>FC_OTH_CP_E!K5+FC_OTH_HH_E!K5+FC_OTH_AFF_E!K5</f>
        <v>125.51160951119995</v>
      </c>
      <c r="L5" s="8">
        <f>FC_OTH_CP_E!L5+FC_OTH_HH_E!L5+FC_OTH_AFF_E!L5</f>
        <v>130.90507630199997</v>
      </c>
      <c r="M5" s="8">
        <f>FC_OTH_CP_E!M5+FC_OTH_HH_E!M5+FC_OTH_AFF_E!M5</f>
        <v>120.38956776000005</v>
      </c>
      <c r="N5" s="8">
        <f>FC_OTH_CP_E!N5+FC_OTH_HH_E!N5+FC_OTH_AFF_E!N5</f>
        <v>105.73226174279998</v>
      </c>
      <c r="O5" s="8">
        <f>FC_OTH_CP_E!O5+FC_OTH_HH_E!O5+FC_OTH_AFF_E!O5</f>
        <v>153.45847998359994</v>
      </c>
      <c r="P5" s="8">
        <f>FC_OTH_CP_E!P5+FC_OTH_HH_E!P5+FC_OTH_AFF_E!P5</f>
        <v>166.38850357800001</v>
      </c>
      <c r="Q5" s="8">
        <f>FC_OTH_CP_E!Q5+FC_OTH_HH_E!Q5+FC_OTH_AFF_E!Q5</f>
        <v>250.00404807840005</v>
      </c>
      <c r="R5" s="8">
        <f>FC_OTH_CP_E!R5+FC_OTH_HH_E!R5+FC_OTH_AFF_E!R5</f>
        <v>211.45779978840011</v>
      </c>
      <c r="S5" s="8">
        <f>FC_OTH_CP_E!S5+FC_OTH_HH_E!S5+FC_OTH_AFF_E!S5</f>
        <v>276.9328092432001</v>
      </c>
      <c r="T5" s="8">
        <f>FC_OTH_CP_E!T5+FC_OTH_HH_E!T5+FC_OTH_AFF_E!T5</f>
        <v>222.00303414959998</v>
      </c>
      <c r="U5" s="8">
        <f>FC_OTH_CP_E!U5+FC_OTH_HH_E!U5+FC_OTH_AFF_E!U5</f>
        <v>195.55059384960009</v>
      </c>
      <c r="V5" s="8">
        <f>FC_OTH_CP_E!V5+FC_OTH_HH_E!V5+FC_OTH_AFF_E!V5</f>
        <v>212.96320020359991</v>
      </c>
      <c r="W5" s="8">
        <f>FC_OTH_CP_E!W5+FC_OTH_HH_E!W5+FC_OTH_AFF_E!W5</f>
        <v>189.52226849159999</v>
      </c>
      <c r="X5" s="8">
        <f>FC_OTH_CP_E!X5+FC_OTH_HH_E!X5+FC_OTH_AFF_E!X5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796.32429623999985</v>
      </c>
      <c r="D7" s="8">
        <f>FC_OTH_CP_E!D7+FC_OTH_HH_E!D7+FC_OTH_AFF_E!D7</f>
        <v>702.1989612000001</v>
      </c>
      <c r="E7" s="8">
        <f>FC_OTH_CP_E!E7+FC_OTH_HH_E!E7+FC_OTH_AFF_E!E7</f>
        <v>674.05542335999996</v>
      </c>
      <c r="F7" s="8">
        <f>FC_OTH_CP_E!F7+FC_OTH_HH_E!F7+FC_OTH_AFF_E!F7</f>
        <v>789.94424519999995</v>
      </c>
      <c r="G7" s="8">
        <f>FC_OTH_CP_E!G7+FC_OTH_HH_E!G7+FC_OTH_AFF_E!G7</f>
        <v>763.70852448000016</v>
      </c>
      <c r="H7" s="8">
        <f>FC_OTH_CP_E!H7+FC_OTH_HH_E!H7+FC_OTH_AFF_E!H7</f>
        <v>785.60857583999996</v>
      </c>
      <c r="I7" s="8">
        <f>FC_OTH_CP_E!I7+FC_OTH_HH_E!I7+FC_OTH_AFF_E!I7</f>
        <v>767.38486967999995</v>
      </c>
      <c r="J7" s="8">
        <f>FC_OTH_CP_E!J7+FC_OTH_HH_E!J7+FC_OTH_AFF_E!J7</f>
        <v>702.09577151999952</v>
      </c>
      <c r="K7" s="8">
        <f>FC_OTH_CP_E!K7+FC_OTH_HH_E!K7+FC_OTH_AFF_E!K7</f>
        <v>795.85262063999971</v>
      </c>
      <c r="L7" s="8">
        <f>FC_OTH_CP_E!L7+FC_OTH_HH_E!L7+FC_OTH_AFF_E!L7</f>
        <v>795.04447175999962</v>
      </c>
      <c r="M7" s="8">
        <f>FC_OTH_CP_E!M7+FC_OTH_HH_E!M7+FC_OTH_AFF_E!M7</f>
        <v>752.66893152000011</v>
      </c>
      <c r="N7" s="8">
        <f>FC_OTH_CP_E!N7+FC_OTH_HH_E!N7+FC_OTH_AFF_E!N7</f>
        <v>648.6230836799997</v>
      </c>
      <c r="O7" s="8">
        <f>FC_OTH_CP_E!O7+FC_OTH_HH_E!O7+FC_OTH_AFF_E!O7</f>
        <v>697.67938943999991</v>
      </c>
      <c r="P7" s="8">
        <f>FC_OTH_CP_E!P7+FC_OTH_HH_E!P7+FC_OTH_AFF_E!P7</f>
        <v>740.5313731199999</v>
      </c>
      <c r="Q7" s="8">
        <f>FC_OTH_CP_E!Q7+FC_OTH_HH_E!Q7+FC_OTH_AFF_E!Q7</f>
        <v>571.9677955200001</v>
      </c>
      <c r="R7" s="8">
        <f>FC_OTH_CP_E!R7+FC_OTH_HH_E!R7+FC_OTH_AFF_E!R7</f>
        <v>652.09917960000007</v>
      </c>
      <c r="S7" s="8">
        <f>FC_OTH_CP_E!S7+FC_OTH_HH_E!S7+FC_OTH_AFF_E!S7</f>
        <v>629.89364592000004</v>
      </c>
      <c r="T7" s="8">
        <f>FC_OTH_CP_E!T7+FC_OTH_HH_E!T7+FC_OTH_AFF_E!T7</f>
        <v>436.04348832000022</v>
      </c>
      <c r="U7" s="8">
        <f>FC_OTH_CP_E!U7+FC_OTH_HH_E!U7+FC_OTH_AFF_E!U7</f>
        <v>526.57455312000047</v>
      </c>
      <c r="V7" s="8">
        <f>FC_OTH_CP_E!V7+FC_OTH_HH_E!V7+FC_OTH_AFF_E!V7</f>
        <v>416.9479485599997</v>
      </c>
      <c r="W7" s="8">
        <f>FC_OTH_CP_E!W7+FC_OTH_HH_E!W7+FC_OTH_AFF_E!W7</f>
        <v>476.14579055999985</v>
      </c>
      <c r="X7" s="8">
        <f>FC_OTH_CP_E!X7+FC_OTH_HH_E!X7+FC_OTH_AFF_E!X7</f>
        <v>405.30011543999996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69.554862000000014</v>
      </c>
      <c r="D11" s="19">
        <f t="shared" ref="D11:W11" si="11">SUM(D12:D16)</f>
        <v>84.456918000000002</v>
      </c>
      <c r="E11" s="19">
        <f t="shared" si="11"/>
        <v>104.33229300000001</v>
      </c>
      <c r="F11" s="19">
        <f t="shared" si="11"/>
        <v>79.215084000000004</v>
      </c>
      <c r="G11" s="19">
        <f t="shared" si="11"/>
        <v>61.826192999999989</v>
      </c>
      <c r="H11" s="19">
        <f t="shared" si="11"/>
        <v>98.908991999999984</v>
      </c>
      <c r="I11" s="19">
        <f t="shared" si="11"/>
        <v>17.827290000000001</v>
      </c>
      <c r="J11" s="19">
        <f t="shared" si="11"/>
        <v>26.757431999999994</v>
      </c>
      <c r="K11" s="19">
        <f t="shared" si="11"/>
        <v>42.581213999999981</v>
      </c>
      <c r="L11" s="19">
        <f t="shared" si="11"/>
        <v>48.541544999999985</v>
      </c>
      <c r="M11" s="19">
        <f t="shared" si="11"/>
        <v>42.372368999999985</v>
      </c>
      <c r="N11" s="19">
        <f t="shared" si="11"/>
        <v>42.882371999999961</v>
      </c>
      <c r="O11" s="19">
        <f t="shared" si="11"/>
        <v>48.638069999999992</v>
      </c>
      <c r="P11" s="19">
        <f t="shared" si="11"/>
        <v>70.623305999999999</v>
      </c>
      <c r="Q11" s="19">
        <f t="shared" si="11"/>
        <v>51.731432999999988</v>
      </c>
      <c r="R11" s="19">
        <f t="shared" si="11"/>
        <v>72.910773000000006</v>
      </c>
      <c r="S11" s="19">
        <f t="shared" si="11"/>
        <v>66.992913000000016</v>
      </c>
      <c r="T11" s="19">
        <f t="shared" si="11"/>
        <v>58.453083000000007</v>
      </c>
      <c r="U11" s="19">
        <f t="shared" si="11"/>
        <v>48.321117000000008</v>
      </c>
      <c r="V11" s="19">
        <f t="shared" si="11"/>
        <v>37.030148999999987</v>
      </c>
      <c r="W11" s="19">
        <f t="shared" si="11"/>
        <v>29.369574</v>
      </c>
      <c r="X11" s="19">
        <f t="shared" ref="X11" si="12">SUM(X12:X16)</f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69.554862000000014</v>
      </c>
      <c r="D16" s="8">
        <f>FC_OTH_CP_E!D16+FC_OTH_HH_E!D16+FC_OTH_AFF_E!D16</f>
        <v>84.456918000000002</v>
      </c>
      <c r="E16" s="8">
        <f>FC_OTH_CP_E!E16+FC_OTH_HH_E!E16+FC_OTH_AFF_E!E16</f>
        <v>104.33229300000001</v>
      </c>
      <c r="F16" s="8">
        <f>FC_OTH_CP_E!F16+FC_OTH_HH_E!F16+FC_OTH_AFF_E!F16</f>
        <v>79.215084000000004</v>
      </c>
      <c r="G16" s="8">
        <f>FC_OTH_CP_E!G16+FC_OTH_HH_E!G16+FC_OTH_AFF_E!G16</f>
        <v>61.826192999999989</v>
      </c>
      <c r="H16" s="8">
        <f>FC_OTH_CP_E!H16+FC_OTH_HH_E!H16+FC_OTH_AFF_E!H16</f>
        <v>98.908991999999984</v>
      </c>
      <c r="I16" s="8">
        <f>FC_OTH_CP_E!I16+FC_OTH_HH_E!I16+FC_OTH_AFF_E!I16</f>
        <v>17.827290000000001</v>
      </c>
      <c r="J16" s="8">
        <f>FC_OTH_CP_E!J16+FC_OTH_HH_E!J16+FC_OTH_AFF_E!J16</f>
        <v>26.757431999999994</v>
      </c>
      <c r="K16" s="8">
        <f>FC_OTH_CP_E!K16+FC_OTH_HH_E!K16+FC_OTH_AFF_E!K16</f>
        <v>42.581213999999981</v>
      </c>
      <c r="L16" s="8">
        <f>FC_OTH_CP_E!L16+FC_OTH_HH_E!L16+FC_OTH_AFF_E!L16</f>
        <v>48.541544999999985</v>
      </c>
      <c r="M16" s="8">
        <f>FC_OTH_CP_E!M16+FC_OTH_HH_E!M16+FC_OTH_AFF_E!M16</f>
        <v>42.372368999999985</v>
      </c>
      <c r="N16" s="8">
        <f>FC_OTH_CP_E!N16+FC_OTH_HH_E!N16+FC_OTH_AFF_E!N16</f>
        <v>42.882371999999961</v>
      </c>
      <c r="O16" s="8">
        <f>FC_OTH_CP_E!O16+FC_OTH_HH_E!O16+FC_OTH_AFF_E!O16</f>
        <v>48.638069999999992</v>
      </c>
      <c r="P16" s="8">
        <f>FC_OTH_CP_E!P16+FC_OTH_HH_E!P16+FC_OTH_AFF_E!P16</f>
        <v>70.623305999999999</v>
      </c>
      <c r="Q16" s="8">
        <f>FC_OTH_CP_E!Q16+FC_OTH_HH_E!Q16+FC_OTH_AFF_E!Q16</f>
        <v>51.731432999999988</v>
      </c>
      <c r="R16" s="8">
        <f>FC_OTH_CP_E!R16+FC_OTH_HH_E!R16+FC_OTH_AFF_E!R16</f>
        <v>72.910773000000006</v>
      </c>
      <c r="S16" s="8">
        <f>FC_OTH_CP_E!S16+FC_OTH_HH_E!S16+FC_OTH_AFF_E!S16</f>
        <v>66.992913000000016</v>
      </c>
      <c r="T16" s="8">
        <f>FC_OTH_CP_E!T16+FC_OTH_HH_E!T16+FC_OTH_AFF_E!T16</f>
        <v>58.453083000000007</v>
      </c>
      <c r="U16" s="8">
        <f>FC_OTH_CP_E!U16+FC_OTH_HH_E!U16+FC_OTH_AFF_E!U16</f>
        <v>48.321117000000008</v>
      </c>
      <c r="V16" s="8">
        <f>FC_OTH_CP_E!V16+FC_OTH_HH_E!V16+FC_OTH_AFF_E!V16</f>
        <v>37.030148999999987</v>
      </c>
      <c r="W16" s="8">
        <f>FC_OTH_CP_E!W16+FC_OTH_HH_E!W16+FC_OTH_AFF_E!W16</f>
        <v>29.369574</v>
      </c>
      <c r="X16" s="8">
        <f>FC_OTH_CP_E!X16+FC_OTH_HH_E!X16+FC_OTH_AFF_E!X16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1345.0537583999999</v>
      </c>
      <c r="D22" s="27">
        <f t="shared" ref="D22:W22" si="17">SUM(D23:D24)</f>
        <v>1295.9029151999998</v>
      </c>
      <c r="E22" s="27">
        <f t="shared" si="17"/>
        <v>1302.1428383999996</v>
      </c>
      <c r="F22" s="27">
        <f t="shared" si="17"/>
        <v>1203.6053231999995</v>
      </c>
      <c r="G22" s="27">
        <f t="shared" si="17"/>
        <v>1183.9449095999998</v>
      </c>
      <c r="H22" s="27">
        <f t="shared" si="17"/>
        <v>1213.9947647999998</v>
      </c>
      <c r="I22" s="27">
        <f t="shared" si="17"/>
        <v>1259.9714592000003</v>
      </c>
      <c r="J22" s="27">
        <f t="shared" si="17"/>
        <v>1204.1201015999995</v>
      </c>
      <c r="K22" s="27">
        <f t="shared" si="17"/>
        <v>1241.2841255999995</v>
      </c>
      <c r="L22" s="27">
        <f t="shared" si="17"/>
        <v>1205.8010495999993</v>
      </c>
      <c r="M22" s="27">
        <f t="shared" si="17"/>
        <v>1125.2082744000004</v>
      </c>
      <c r="N22" s="27">
        <f t="shared" si="17"/>
        <v>1070.7501383999997</v>
      </c>
      <c r="O22" s="27">
        <f t="shared" si="17"/>
        <v>952.09505279999962</v>
      </c>
      <c r="P22" s="27">
        <f t="shared" si="17"/>
        <v>967.05835200000001</v>
      </c>
      <c r="Q22" s="27">
        <f t="shared" si="17"/>
        <v>887.46346080000012</v>
      </c>
      <c r="R22" s="27">
        <f t="shared" si="17"/>
        <v>890.27279999999996</v>
      </c>
      <c r="S22" s="27">
        <f t="shared" si="17"/>
        <v>873.78157440000007</v>
      </c>
      <c r="T22" s="27">
        <f t="shared" si="17"/>
        <v>835.80970320000006</v>
      </c>
      <c r="U22" s="27">
        <f t="shared" si="17"/>
        <v>872.24029200000018</v>
      </c>
      <c r="V22" s="27">
        <f t="shared" si="17"/>
        <v>814.34432159999938</v>
      </c>
      <c r="W22" s="27">
        <f t="shared" si="17"/>
        <v>840.31792559999985</v>
      </c>
      <c r="X22" s="27">
        <f t="shared" ref="X22" si="18">SUM(X23:X24)</f>
        <v>798.63766559999999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794.56332240000006</v>
      </c>
      <c r="D23" s="8">
        <f>FC_OTH_CP_E!D23+FC_OTH_HH_E!D23+FC_OTH_AFF_E!D23</f>
        <v>794.56332239999995</v>
      </c>
      <c r="E23" s="8">
        <f>FC_OTH_CP_E!E23+FC_OTH_HH_E!E23+FC_OTH_AFF_E!E23</f>
        <v>789.00684479999984</v>
      </c>
      <c r="F23" s="8">
        <f>FC_OTH_CP_E!F23+FC_OTH_HH_E!F23+FC_OTH_AFF_E!F23</f>
        <v>784.83939119999968</v>
      </c>
      <c r="G23" s="8">
        <f>FC_OTH_CP_E!G23+FC_OTH_HH_E!G23+FC_OTH_AFF_E!G23</f>
        <v>784.83939119999991</v>
      </c>
      <c r="H23" s="8">
        <f>FC_OTH_CP_E!H23+FC_OTH_HH_E!H23+FC_OTH_AFF_E!H23</f>
        <v>811.23237359999973</v>
      </c>
      <c r="I23" s="8">
        <f>FC_OTH_CP_E!I23+FC_OTH_HH_E!I23+FC_OTH_AFF_E!I23</f>
        <v>867.79617840000026</v>
      </c>
      <c r="J23" s="8">
        <f>FC_OTH_CP_E!J23+FC_OTH_HH_E!J23+FC_OTH_AFF_E!J23</f>
        <v>826.93597679999982</v>
      </c>
      <c r="K23" s="8">
        <f>FC_OTH_CP_E!K23+FC_OTH_HH_E!K23+FC_OTH_AFF_E!K23</f>
        <v>771.61542479999969</v>
      </c>
      <c r="L23" s="8">
        <f>FC_OTH_CP_E!L23+FC_OTH_HH_E!L23+FC_OTH_AFF_E!L23</f>
        <v>748.18403999999975</v>
      </c>
      <c r="M23" s="8">
        <f>FC_OTH_CP_E!M23+FC_OTH_HH_E!M23+FC_OTH_AFF_E!M23</f>
        <v>734.2792992000002</v>
      </c>
      <c r="N23" s="8">
        <f>FC_OTH_CP_E!N23+FC_OTH_HH_E!N23+FC_OTH_AFF_E!N23</f>
        <v>721.90248479999991</v>
      </c>
      <c r="O23" s="8">
        <f>FC_OTH_CP_E!O23+FC_OTH_HH_E!O23+FC_OTH_AFF_E!O23</f>
        <v>566.75155679999978</v>
      </c>
      <c r="P23" s="8">
        <f>FC_OTH_CP_E!P23+FC_OTH_HH_E!P23+FC_OTH_AFF_E!P23</f>
        <v>566.7515568</v>
      </c>
      <c r="Q23" s="8">
        <f>FC_OTH_CP_E!Q23+FC_OTH_HH_E!Q23+FC_OTH_AFF_E!Q23</f>
        <v>566.7515568</v>
      </c>
      <c r="R23" s="8">
        <f>FC_OTH_CP_E!R23+FC_OTH_HH_E!R23+FC_OTH_AFF_E!R23</f>
        <v>566.7515568</v>
      </c>
      <c r="S23" s="8">
        <f>FC_OTH_CP_E!S23+FC_OTH_HH_E!S23+FC_OTH_AFF_E!S23</f>
        <v>566.7515568</v>
      </c>
      <c r="T23" s="8">
        <f>FC_OTH_CP_E!T23+FC_OTH_HH_E!T23+FC_OTH_AFF_E!T23</f>
        <v>566.7515568</v>
      </c>
      <c r="U23" s="8">
        <f>FC_OTH_CP_E!U23+FC_OTH_HH_E!U23+FC_OTH_AFF_E!U23</f>
        <v>566.75155680000012</v>
      </c>
      <c r="V23" s="8">
        <f>FC_OTH_CP_E!V23+FC_OTH_HH_E!V23+FC_OTH_AFF_E!V23</f>
        <v>566.75155679999955</v>
      </c>
      <c r="W23" s="8">
        <f>FC_OTH_CP_E!W23+FC_OTH_HH_E!W23+FC_OTH_AFF_E!W23</f>
        <v>566.75155679999989</v>
      </c>
      <c r="X23" s="8">
        <f>FC_OTH_CP_E!X23+FC_OTH_HH_E!X23+FC_OTH_AFF_E!X23</f>
        <v>566.7515568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550.49043599999993</v>
      </c>
      <c r="D24" s="8">
        <f>FC_OTH_CP_E!D24+FC_OTH_HH_E!D24+FC_OTH_AFF_E!D24</f>
        <v>501.33959279999982</v>
      </c>
      <c r="E24" s="8">
        <f>FC_OTH_CP_E!E24+FC_OTH_HH_E!E24+FC_OTH_AFF_E!E24</f>
        <v>513.13599359999989</v>
      </c>
      <c r="F24" s="8">
        <f>FC_OTH_CP_E!F24+FC_OTH_HH_E!F24+FC_OTH_AFF_E!F24</f>
        <v>418.76593199999985</v>
      </c>
      <c r="G24" s="8">
        <f>FC_OTH_CP_E!G24+FC_OTH_HH_E!G24+FC_OTH_AFF_E!G24</f>
        <v>399.10551839999988</v>
      </c>
      <c r="H24" s="8">
        <f>FC_OTH_CP_E!H24+FC_OTH_HH_E!H24+FC_OTH_AFF_E!H24</f>
        <v>402.76239119999991</v>
      </c>
      <c r="I24" s="8">
        <f>FC_OTH_CP_E!I24+FC_OTH_HH_E!I24+FC_OTH_AFF_E!I24</f>
        <v>392.1752808</v>
      </c>
      <c r="J24" s="8">
        <f>FC_OTH_CP_E!J24+FC_OTH_HH_E!J24+FC_OTH_AFF_E!J24</f>
        <v>377.18412479999984</v>
      </c>
      <c r="K24" s="8">
        <f>FC_OTH_CP_E!K24+FC_OTH_HH_E!K24+FC_OTH_AFF_E!K24</f>
        <v>469.66870079999984</v>
      </c>
      <c r="L24" s="8">
        <f>FC_OTH_CP_E!L24+FC_OTH_HH_E!L24+FC_OTH_AFF_E!L24</f>
        <v>457.61700959999962</v>
      </c>
      <c r="M24" s="8">
        <f>FC_OTH_CP_E!M24+FC_OTH_HH_E!M24+FC_OTH_AFF_E!M24</f>
        <v>390.92897520000008</v>
      </c>
      <c r="N24" s="8">
        <f>FC_OTH_CP_E!N24+FC_OTH_HH_E!N24+FC_OTH_AFF_E!N24</f>
        <v>348.84765359999989</v>
      </c>
      <c r="O24" s="8">
        <f>FC_OTH_CP_E!O24+FC_OTH_HH_E!O24+FC_OTH_AFF_E!O24</f>
        <v>385.34349599999985</v>
      </c>
      <c r="P24" s="8">
        <f>FC_OTH_CP_E!P24+FC_OTH_HH_E!P24+FC_OTH_AFF_E!P24</f>
        <v>400.30679519999995</v>
      </c>
      <c r="Q24" s="8">
        <f>FC_OTH_CP_E!Q24+FC_OTH_HH_E!Q24+FC_OTH_AFF_E!Q24</f>
        <v>320.71190400000012</v>
      </c>
      <c r="R24" s="8">
        <f>FC_OTH_CP_E!R24+FC_OTH_HH_E!R24+FC_OTH_AFF_E!R24</f>
        <v>323.52124320000001</v>
      </c>
      <c r="S24" s="8">
        <f>FC_OTH_CP_E!S24+FC_OTH_HH_E!S24+FC_OTH_AFF_E!S24</f>
        <v>307.03001760000006</v>
      </c>
      <c r="T24" s="8">
        <f>FC_OTH_CP_E!T24+FC_OTH_HH_E!T24+FC_OTH_AFF_E!T24</f>
        <v>269.0581464</v>
      </c>
      <c r="U24" s="8">
        <f>FC_OTH_CP_E!U24+FC_OTH_HH_E!U24+FC_OTH_AFF_E!U24</f>
        <v>305.48873520000006</v>
      </c>
      <c r="V24" s="8">
        <f>FC_OTH_CP_E!V24+FC_OTH_HH_E!V24+FC_OTH_AFF_E!V24</f>
        <v>247.59276479999983</v>
      </c>
      <c r="W24" s="8">
        <f>FC_OTH_CP_E!W24+FC_OTH_HH_E!W24+FC_OTH_AFF_E!W24</f>
        <v>273.56636879999996</v>
      </c>
      <c r="X24" s="8">
        <f>FC_OTH_CP_E!X24+FC_OTH_HH_E!X24+FC_OTH_AFF_E!X24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5668.6816011600004</v>
      </c>
      <c r="D26" s="27">
        <f t="shared" ref="D26:W26" si="20">SUM(D27,D33)</f>
        <v>6067.8622652399999</v>
      </c>
      <c r="E26" s="27">
        <f t="shared" si="20"/>
        <v>6041.0687742000009</v>
      </c>
      <c r="F26" s="27">
        <f t="shared" si="20"/>
        <v>6281.623879560002</v>
      </c>
      <c r="G26" s="27">
        <f t="shared" si="20"/>
        <v>6220.9133726400023</v>
      </c>
      <c r="H26" s="27">
        <f t="shared" si="20"/>
        <v>6663.9299558399998</v>
      </c>
      <c r="I26" s="27">
        <f t="shared" si="20"/>
        <v>6390.6153800399998</v>
      </c>
      <c r="J26" s="27">
        <f t="shared" si="20"/>
        <v>6302.398115160001</v>
      </c>
      <c r="K26" s="27">
        <f t="shared" si="20"/>
        <v>6867.1764215999974</v>
      </c>
      <c r="L26" s="27">
        <f t="shared" si="20"/>
        <v>6378.6123550799966</v>
      </c>
      <c r="M26" s="27">
        <f t="shared" si="20"/>
        <v>6552.3616178400007</v>
      </c>
      <c r="N26" s="27">
        <f t="shared" si="20"/>
        <v>5735.3348797200015</v>
      </c>
      <c r="O26" s="27">
        <f t="shared" si="20"/>
        <v>5141.8987815599985</v>
      </c>
      <c r="P26" s="27">
        <f t="shared" si="20"/>
        <v>4909.4366950799977</v>
      </c>
      <c r="Q26" s="27">
        <f t="shared" si="20"/>
        <v>4319.8846775999991</v>
      </c>
      <c r="R26" s="27">
        <f t="shared" si="20"/>
        <v>4659.2611200000001</v>
      </c>
      <c r="S26" s="27">
        <f t="shared" si="20"/>
        <v>4870.6270984799976</v>
      </c>
      <c r="T26" s="27">
        <f t="shared" si="20"/>
        <v>4834.3586626799988</v>
      </c>
      <c r="U26" s="27">
        <f t="shared" si="20"/>
        <v>5215.3431519599981</v>
      </c>
      <c r="V26" s="27">
        <f t="shared" si="20"/>
        <v>5106.9614706000011</v>
      </c>
      <c r="W26" s="27">
        <f t="shared" si="20"/>
        <v>5580.6734394000032</v>
      </c>
      <c r="X26" s="27">
        <f t="shared" ref="X26" si="21">SUM(X27,X33)</f>
        <v>5215.7967267600034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5668.6816011600004</v>
      </c>
      <c r="D33" s="19">
        <f t="shared" ref="D33:W33" si="26">SUM(D34:D50)</f>
        <v>6067.8622652399999</v>
      </c>
      <c r="E33" s="19">
        <f t="shared" si="26"/>
        <v>6041.0687742000009</v>
      </c>
      <c r="F33" s="19">
        <f t="shared" si="26"/>
        <v>6281.623879560002</v>
      </c>
      <c r="G33" s="19">
        <f t="shared" si="26"/>
        <v>6220.9133726400023</v>
      </c>
      <c r="H33" s="19">
        <f t="shared" si="26"/>
        <v>6663.9299558399998</v>
      </c>
      <c r="I33" s="19">
        <f t="shared" si="26"/>
        <v>6390.6153800399998</v>
      </c>
      <c r="J33" s="19">
        <f t="shared" si="26"/>
        <v>6302.398115160001</v>
      </c>
      <c r="K33" s="19">
        <f t="shared" si="26"/>
        <v>6867.1764215999974</v>
      </c>
      <c r="L33" s="19">
        <f t="shared" si="26"/>
        <v>6378.6123550799966</v>
      </c>
      <c r="M33" s="19">
        <f t="shared" si="26"/>
        <v>6552.3616178400007</v>
      </c>
      <c r="N33" s="19">
        <f t="shared" si="26"/>
        <v>5735.3348797200015</v>
      </c>
      <c r="O33" s="19">
        <f t="shared" si="26"/>
        <v>5141.8987815599985</v>
      </c>
      <c r="P33" s="19">
        <f t="shared" si="26"/>
        <v>4909.4366950799977</v>
      </c>
      <c r="Q33" s="19">
        <f t="shared" si="26"/>
        <v>4319.8846775999991</v>
      </c>
      <c r="R33" s="19">
        <f t="shared" si="26"/>
        <v>4659.2611200000001</v>
      </c>
      <c r="S33" s="19">
        <f t="shared" si="26"/>
        <v>4870.6270984799976</v>
      </c>
      <c r="T33" s="19">
        <f t="shared" si="26"/>
        <v>4834.3586626799988</v>
      </c>
      <c r="U33" s="19">
        <f t="shared" si="26"/>
        <v>5215.3431519599981</v>
      </c>
      <c r="V33" s="19">
        <f t="shared" si="26"/>
        <v>5106.9614706000011</v>
      </c>
      <c r="W33" s="19">
        <f t="shared" si="26"/>
        <v>5580.6734394000032</v>
      </c>
      <c r="X33" s="19">
        <f t="shared" ref="X33" si="27">SUM(X34:X50)</f>
        <v>5215.7967267600034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255.56363207999999</v>
      </c>
      <c r="D36" s="8">
        <f>FC_OTH_CP_E!D36+FC_OTH_HH_E!D36+FC_OTH_AFF_E!D36</f>
        <v>268.08764436000001</v>
      </c>
      <c r="E36" s="8">
        <f>FC_OTH_CP_E!E36+FC_OTH_HH_E!E36+FC_OTH_AFF_E!E36</f>
        <v>259.39309535999996</v>
      </c>
      <c r="F36" s="8">
        <f>FC_OTH_CP_E!F36+FC_OTH_HH_E!F36+FC_OTH_AFF_E!F36</f>
        <v>260.52071760000001</v>
      </c>
      <c r="G36" s="8">
        <f>FC_OTH_CP_E!G36+FC_OTH_HH_E!G36+FC_OTH_AFF_E!G36</f>
        <v>269.98602047999998</v>
      </c>
      <c r="H36" s="8">
        <f>FC_OTH_CP_E!H36+FC_OTH_HH_E!H36+FC_OTH_AFF_E!H36</f>
        <v>308.99529863999999</v>
      </c>
      <c r="I36" s="8">
        <f>FC_OTH_CP_E!I36+FC_OTH_HH_E!I36+FC_OTH_AFF_E!I36</f>
        <v>308.31086556000014</v>
      </c>
      <c r="J36" s="8">
        <f>FC_OTH_CP_E!J36+FC_OTH_HH_E!J36+FC_OTH_AFF_E!J36</f>
        <v>310.75374420000014</v>
      </c>
      <c r="K36" s="8">
        <f>FC_OTH_CP_E!K36+FC_OTH_HH_E!K36+FC_OTH_AFF_E!K36</f>
        <v>319.49009064000001</v>
      </c>
      <c r="L36" s="8">
        <f>FC_OTH_CP_E!L36+FC_OTH_HH_E!L36+FC_OTH_AFF_E!L36</f>
        <v>231.65186184000009</v>
      </c>
      <c r="M36" s="8">
        <f>FC_OTH_CP_E!M36+FC_OTH_HH_E!M36+FC_OTH_AFF_E!M36</f>
        <v>296.83133496000005</v>
      </c>
      <c r="N36" s="8">
        <f>FC_OTH_CP_E!N36+FC_OTH_HH_E!N36+FC_OTH_AFF_E!N36</f>
        <v>287.23518791999982</v>
      </c>
      <c r="O36" s="8">
        <f>FC_OTH_CP_E!O36+FC_OTH_HH_E!O36+FC_OTH_AFF_E!O36</f>
        <v>272.3662029599999</v>
      </c>
      <c r="P36" s="8">
        <f>FC_OTH_CP_E!P36+FC_OTH_HH_E!P36+FC_OTH_AFF_E!P36</f>
        <v>321.76032767999993</v>
      </c>
      <c r="Q36" s="8">
        <f>FC_OTH_CP_E!Q36+FC_OTH_HH_E!Q36+FC_OTH_AFF_E!Q36</f>
        <v>264.65979995999999</v>
      </c>
      <c r="R36" s="8">
        <f>FC_OTH_CP_E!R36+FC_OTH_HH_E!R36+FC_OTH_AFF_E!R36</f>
        <v>279.07037604000004</v>
      </c>
      <c r="S36" s="8">
        <f>FC_OTH_CP_E!S36+FC_OTH_HH_E!S36+FC_OTH_AFF_E!S36</f>
        <v>282.54274380000004</v>
      </c>
      <c r="T36" s="8">
        <f>FC_OTH_CP_E!T36+FC_OTH_HH_E!T36+FC_OTH_AFF_E!T36</f>
        <v>286.73793468000025</v>
      </c>
      <c r="U36" s="8">
        <f>FC_OTH_CP_E!U36+FC_OTH_HH_E!U36+FC_OTH_AFF_E!U36</f>
        <v>317.92745700000006</v>
      </c>
      <c r="V36" s="8">
        <f>FC_OTH_CP_E!V36+FC_OTH_HH_E!V36+FC_OTH_AFF_E!V36</f>
        <v>307.23344567999987</v>
      </c>
      <c r="W36" s="8">
        <f>FC_OTH_CP_E!W36+FC_OTH_HH_E!W36+FC_OTH_AFF_E!W36</f>
        <v>287.34490620000008</v>
      </c>
      <c r="X36" s="8">
        <f>FC_OTH_CP_E!X36+FC_OTH_HH_E!X36+FC_OTH_AFF_E!X36</f>
        <v>286.25862708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1841.3458279200004</v>
      </c>
      <c r="D41" s="8">
        <f>FC_OTH_CP_E!D41+FC_OTH_HH_E!D41+FC_OTH_AFF_E!D41</f>
        <v>2099.1548682000007</v>
      </c>
      <c r="E41" s="8">
        <f>FC_OTH_CP_E!E41+FC_OTH_HH_E!E41+FC_OTH_AFF_E!E41</f>
        <v>2175.2225085600003</v>
      </c>
      <c r="F41" s="8">
        <f>FC_OTH_CP_E!F41+FC_OTH_HH_E!F41+FC_OTH_AFF_E!F41</f>
        <v>2375.8240262400009</v>
      </c>
      <c r="G41" s="8">
        <f>FC_OTH_CP_E!G41+FC_OTH_HH_E!G41+FC_OTH_AFF_E!G41</f>
        <v>2576.1868934400013</v>
      </c>
      <c r="H41" s="8">
        <f>FC_OTH_CP_E!H41+FC_OTH_HH_E!H41+FC_OTH_AFF_E!H41</f>
        <v>2665.5627923999996</v>
      </c>
      <c r="I41" s="8">
        <f>FC_OTH_CP_E!I41+FC_OTH_HH_E!I41+FC_OTH_AFF_E!I41</f>
        <v>2675.4357265199997</v>
      </c>
      <c r="J41" s="8">
        <f>FC_OTH_CP_E!J41+FC_OTH_HH_E!J41+FC_OTH_AFF_E!J41</f>
        <v>2686.4913006000002</v>
      </c>
      <c r="K41" s="8">
        <f>FC_OTH_CP_E!K41+FC_OTH_HH_E!K41+FC_OTH_AFF_E!K41</f>
        <v>3010.7523340799989</v>
      </c>
      <c r="L41" s="8">
        <f>FC_OTH_CP_E!L41+FC_OTH_HH_E!L41+FC_OTH_AFF_E!L41</f>
        <v>3161.1334561199983</v>
      </c>
      <c r="M41" s="8">
        <f>FC_OTH_CP_E!M41+FC_OTH_HH_E!M41+FC_OTH_AFF_E!M41</f>
        <v>3353.4696949200006</v>
      </c>
      <c r="N41" s="8">
        <f>FC_OTH_CP_E!N41+FC_OTH_HH_E!N41+FC_OTH_AFF_E!N41</f>
        <v>2654.390222640001</v>
      </c>
      <c r="O41" s="8">
        <f>FC_OTH_CP_E!O41+FC_OTH_HH_E!O41+FC_OTH_AFF_E!O41</f>
        <v>2259.2883049199995</v>
      </c>
      <c r="P41" s="8">
        <f>FC_OTH_CP_E!P41+FC_OTH_HH_E!P41+FC_OTH_AFF_E!P41</f>
        <v>2339.6777967599987</v>
      </c>
      <c r="Q41" s="8">
        <f>FC_OTH_CP_E!Q41+FC_OTH_HH_E!Q41+FC_OTH_AFF_E!Q41</f>
        <v>2216.5261250399994</v>
      </c>
      <c r="R41" s="8">
        <f>FC_OTH_CP_E!R41+FC_OTH_HH_E!R41+FC_OTH_AFF_E!R41</f>
        <v>2569.62167568</v>
      </c>
      <c r="S41" s="8">
        <f>FC_OTH_CP_E!S41+FC_OTH_HH_E!S41+FC_OTH_AFF_E!S41</f>
        <v>2708.5698349199979</v>
      </c>
      <c r="T41" s="8">
        <f>FC_OTH_CP_E!T41+FC_OTH_HH_E!T41+FC_OTH_AFF_E!T41</f>
        <v>2567.4116997599986</v>
      </c>
      <c r="U41" s="8">
        <f>FC_OTH_CP_E!U41+FC_OTH_HH_E!U41+FC_OTH_AFF_E!U41</f>
        <v>2795.1846875999986</v>
      </c>
      <c r="V41" s="8">
        <f>FC_OTH_CP_E!V41+FC_OTH_HH_E!V41+FC_OTH_AFF_E!V41</f>
        <v>2723.585143320001</v>
      </c>
      <c r="W41" s="8">
        <f>FC_OTH_CP_E!W41+FC_OTH_HH_E!W41+FC_OTH_AFF_E!W41</f>
        <v>3201.9885028800027</v>
      </c>
      <c r="X41" s="8">
        <f>FC_OTH_CP_E!X41+FC_OTH_HH_E!X41+FC_OTH_AFF_E!X41</f>
        <v>2826.0557578800026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3274.82632152</v>
      </c>
      <c r="D43" s="8">
        <f>FC_OTH_CP_E!D43+FC_OTH_HH_E!D43+FC_OTH_AFF_E!D43</f>
        <v>3312.3119702399999</v>
      </c>
      <c r="E43" s="8">
        <f>FC_OTH_CP_E!E43+FC_OTH_HH_E!E43+FC_OTH_AFF_E!E43</f>
        <v>3325.3861445999996</v>
      </c>
      <c r="F43" s="8">
        <f>FC_OTH_CP_E!F43+FC_OTH_HH_E!F43+FC_OTH_AFF_E!F43</f>
        <v>3339.0375876000003</v>
      </c>
      <c r="G43" s="8">
        <f>FC_OTH_CP_E!G43+FC_OTH_HH_E!G43+FC_OTH_AFF_E!G43</f>
        <v>3166.2840783600009</v>
      </c>
      <c r="H43" s="8">
        <f>FC_OTH_CP_E!H43+FC_OTH_HH_E!H43+FC_OTH_AFF_E!H43</f>
        <v>3419.5868366399995</v>
      </c>
      <c r="I43" s="8">
        <f>FC_OTH_CP_E!I43+FC_OTH_HH_E!I43+FC_OTH_AFF_E!I43</f>
        <v>3198.1413578400002</v>
      </c>
      <c r="J43" s="8">
        <f>FC_OTH_CP_E!J43+FC_OTH_HH_E!J43+FC_OTH_AFF_E!J43</f>
        <v>3079.6761762000006</v>
      </c>
      <c r="K43" s="8">
        <f>FC_OTH_CP_E!K43+FC_OTH_HH_E!K43+FC_OTH_AFF_E!K43</f>
        <v>3346.0365697199986</v>
      </c>
      <c r="L43" s="8">
        <f>FC_OTH_CP_E!L43+FC_OTH_HH_E!L43+FC_OTH_AFF_E!L43</f>
        <v>2824.9908008399984</v>
      </c>
      <c r="M43" s="8">
        <f>FC_OTH_CP_E!M43+FC_OTH_HH_E!M43+FC_OTH_AFF_E!M43</f>
        <v>2729.6507768400002</v>
      </c>
      <c r="N43" s="8">
        <f>FC_OTH_CP_E!N43+FC_OTH_HH_E!N43+FC_OTH_AFF_E!N43</f>
        <v>2662.7182920000005</v>
      </c>
      <c r="O43" s="8">
        <f>FC_OTH_CP_E!O43+FC_OTH_HH_E!O43+FC_OTH_AFF_E!O43</f>
        <v>2484.8910075599997</v>
      </c>
      <c r="P43" s="8">
        <f>FC_OTH_CP_E!P43+FC_OTH_HH_E!P43+FC_OTH_AFF_E!P43</f>
        <v>2092.453969319999</v>
      </c>
      <c r="Q43" s="8">
        <f>FC_OTH_CP_E!Q43+FC_OTH_HH_E!Q43+FC_OTH_AFF_E!Q43</f>
        <v>1722.5320085999999</v>
      </c>
      <c r="R43" s="8">
        <f>FC_OTH_CP_E!R43+FC_OTH_HH_E!R43+FC_OTH_AFF_E!R43</f>
        <v>1700.4434803200002</v>
      </c>
      <c r="S43" s="8">
        <f>FC_OTH_CP_E!S43+FC_OTH_HH_E!S43+FC_OTH_AFF_E!S43</f>
        <v>1787.6129122799989</v>
      </c>
      <c r="T43" s="8">
        <f>FC_OTH_CP_E!T43+FC_OTH_HH_E!T43+FC_OTH_AFF_E!T43</f>
        <v>1889.3503745999997</v>
      </c>
      <c r="U43" s="8">
        <f>FC_OTH_CP_E!U43+FC_OTH_HH_E!U43+FC_OTH_AFF_E!U43</f>
        <v>1987.2995781599993</v>
      </c>
      <c r="V43" s="8">
        <f>FC_OTH_CP_E!V43+FC_OTH_HH_E!V43+FC_OTH_AFF_E!V43</f>
        <v>1990.4830919999997</v>
      </c>
      <c r="W43" s="8">
        <f>FC_OTH_CP_E!W43+FC_OTH_HH_E!W43+FC_OTH_AFF_E!W43</f>
        <v>1964.2131007200005</v>
      </c>
      <c r="X43" s="8">
        <f>FC_OTH_CP_E!X43+FC_OTH_HH_E!X43+FC_OTH_AFF_E!X43</f>
        <v>1975.6632402000009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54.258452640000016</v>
      </c>
      <c r="D44" s="8">
        <f>FC_OTH_CP_E!D44+FC_OTH_HH_E!D44+FC_OTH_AFF_E!D44</f>
        <v>51.066631440000002</v>
      </c>
      <c r="E44" s="8">
        <f>FC_OTH_CP_E!E44+FC_OTH_HH_E!E44+FC_OTH_AFF_E!E44</f>
        <v>44.683267680000007</v>
      </c>
      <c r="F44" s="8">
        <f>FC_OTH_CP_E!F44+FC_OTH_HH_E!F44+FC_OTH_AFF_E!F44</f>
        <v>41.491725120000019</v>
      </c>
      <c r="G44" s="8">
        <f>FC_OTH_CP_E!G44+FC_OTH_HH_E!G44+FC_OTH_AFF_E!G44</f>
        <v>35.108361360000004</v>
      </c>
      <c r="H44" s="8">
        <f>FC_OTH_CP_E!H44+FC_OTH_HH_E!H44+FC_OTH_AFF_E!H44</f>
        <v>31.916540160000007</v>
      </c>
      <c r="I44" s="8">
        <f>FC_OTH_CP_E!I44+FC_OTH_HH_E!I44+FC_OTH_AFF_E!I44</f>
        <v>41.491725120000012</v>
      </c>
      <c r="J44" s="8">
        <f>FC_OTH_CP_E!J44+FC_OTH_HH_E!J44+FC_OTH_AFF_E!J44</f>
        <v>31.916540159999997</v>
      </c>
      <c r="K44" s="8">
        <f>FC_OTH_CP_E!K44+FC_OTH_HH_E!K44+FC_OTH_AFF_E!K44</f>
        <v>31.916540159999993</v>
      </c>
      <c r="L44" s="8">
        <f>FC_OTH_CP_E!L44+FC_OTH_HH_E!L44+FC_OTH_AFF_E!L44</f>
        <v>22.354451279999999</v>
      </c>
      <c r="M44" s="8">
        <f>FC_OTH_CP_E!M44+FC_OTH_HH_E!M44+FC_OTH_AFF_E!M44</f>
        <v>21.840639119999992</v>
      </c>
      <c r="N44" s="8">
        <f>FC_OTH_CP_E!N44+FC_OTH_HH_E!N44+FC_OTH_AFF_E!N44</f>
        <v>17.838254160000012</v>
      </c>
      <c r="O44" s="8">
        <f>FC_OTH_CP_E!O44+FC_OTH_HH_E!O44+FC_OTH_AFF_E!O44</f>
        <v>14.742285119999998</v>
      </c>
      <c r="P44" s="8">
        <f>FC_OTH_CP_E!P44+FC_OTH_HH_E!P44+FC_OTH_AFF_E!P44</f>
        <v>13.239022319999997</v>
      </c>
      <c r="Q44" s="8">
        <f>FC_OTH_CP_E!Q44+FC_OTH_HH_E!Q44+FC_OTH_AFF_E!Q44</f>
        <v>11.257056000000009</v>
      </c>
      <c r="R44" s="8">
        <f>FC_OTH_CP_E!R44+FC_OTH_HH_E!R44+FC_OTH_AFF_E!R44</f>
        <v>10.146396960000002</v>
      </c>
      <c r="S44" s="8">
        <f>FC_OTH_CP_E!S44+FC_OTH_HH_E!S44+FC_OTH_AFF_E!S44</f>
        <v>4.5577144799999978</v>
      </c>
      <c r="T44" s="8">
        <f>FC_OTH_CP_E!T44+FC_OTH_HH_E!T44+FC_OTH_AFF_E!T44</f>
        <v>4.0405586400000049</v>
      </c>
      <c r="U44" s="8">
        <f>FC_OTH_CP_E!U44+FC_OTH_HH_E!U44+FC_OTH_AFF_E!U44</f>
        <v>2.0842272000000004</v>
      </c>
      <c r="V44" s="8">
        <f>FC_OTH_CP_E!V44+FC_OTH_HH_E!V44+FC_OTH_AFF_E!V44</f>
        <v>0.67988159999999997</v>
      </c>
      <c r="W44" s="8">
        <f>FC_OTH_CP_E!W44+FC_OTH_HH_E!W44+FC_OTH_AFF_E!W44</f>
        <v>0.67988159999999953</v>
      </c>
      <c r="X44" s="8">
        <f>FC_OTH_CP_E!X44+FC_OTH_HH_E!X44+FC_OTH_AFF_E!X44</f>
        <v>0.67988159999999986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242.68736700000005</v>
      </c>
      <c r="D48" s="8">
        <f>FC_OTH_CP_E!D48+FC_OTH_HH_E!D48+FC_OTH_AFF_E!D48</f>
        <v>337.24115100000006</v>
      </c>
      <c r="E48" s="8">
        <f>FC_OTH_CP_E!E48+FC_OTH_HH_E!E48+FC_OTH_AFF_E!E48</f>
        <v>236.38375799999994</v>
      </c>
      <c r="F48" s="8">
        <f>FC_OTH_CP_E!F48+FC_OTH_HH_E!F48+FC_OTH_AFF_E!F48</f>
        <v>264.74982300000011</v>
      </c>
      <c r="G48" s="8">
        <f>FC_OTH_CP_E!G48+FC_OTH_HH_E!G48+FC_OTH_AFF_E!G48</f>
        <v>173.34801900000008</v>
      </c>
      <c r="H48" s="8">
        <f>FC_OTH_CP_E!H48+FC_OTH_HH_E!H48+FC_OTH_AFF_E!H48</f>
        <v>237.86848799999993</v>
      </c>
      <c r="I48" s="8">
        <f>FC_OTH_CP_E!I48+FC_OTH_HH_E!I48+FC_OTH_AFF_E!I48</f>
        <v>167.23570499999994</v>
      </c>
      <c r="J48" s="8">
        <f>FC_OTH_CP_E!J48+FC_OTH_HH_E!J48+FC_OTH_AFF_E!J48</f>
        <v>193.56035399999996</v>
      </c>
      <c r="K48" s="8">
        <f>FC_OTH_CP_E!K48+FC_OTH_HH_E!K48+FC_OTH_AFF_E!K48</f>
        <v>158.98088699999991</v>
      </c>
      <c r="L48" s="8">
        <f>FC_OTH_CP_E!L48+FC_OTH_HH_E!L48+FC_OTH_AFF_E!L48</f>
        <v>138.48178499999992</v>
      </c>
      <c r="M48" s="8">
        <f>FC_OTH_CP_E!M48+FC_OTH_HH_E!M48+FC_OTH_AFF_E!M48</f>
        <v>150.56917200000001</v>
      </c>
      <c r="N48" s="8">
        <f>FC_OTH_CP_E!N48+FC_OTH_HH_E!N48+FC_OTH_AFF_E!N48</f>
        <v>113.15292300000003</v>
      </c>
      <c r="O48" s="8">
        <f>FC_OTH_CP_E!O48+FC_OTH_HH_E!O48+FC_OTH_AFF_E!O48</f>
        <v>110.61098099999997</v>
      </c>
      <c r="P48" s="8">
        <f>FC_OTH_CP_E!P48+FC_OTH_HH_E!P48+FC_OTH_AFF_E!P48</f>
        <v>142.30557899999994</v>
      </c>
      <c r="Q48" s="8">
        <f>FC_OTH_CP_E!Q48+FC_OTH_HH_E!Q48+FC_OTH_AFF_E!Q48</f>
        <v>104.90968799999997</v>
      </c>
      <c r="R48" s="8">
        <f>FC_OTH_CP_E!R48+FC_OTH_HH_E!R48+FC_OTH_AFF_E!R48</f>
        <v>99.979191</v>
      </c>
      <c r="S48" s="8">
        <f>FC_OTH_CP_E!S48+FC_OTH_HH_E!S48+FC_OTH_AFF_E!S48</f>
        <v>87.343892999999952</v>
      </c>
      <c r="T48" s="8">
        <f>FC_OTH_CP_E!T48+FC_OTH_HH_E!T48+FC_OTH_AFF_E!T48</f>
        <v>86.818094999999943</v>
      </c>
      <c r="U48" s="8">
        <f>FC_OTH_CP_E!U48+FC_OTH_HH_E!U48+FC_OTH_AFF_E!U48</f>
        <v>112.84720199999992</v>
      </c>
      <c r="V48" s="8">
        <f>FC_OTH_CP_E!V48+FC_OTH_HH_E!V48+FC_OTH_AFF_E!V48</f>
        <v>84.979907999999995</v>
      </c>
      <c r="W48" s="8">
        <f>FC_OTH_CP_E!W48+FC_OTH_HH_E!W48+FC_OTH_AFF_E!W48</f>
        <v>126.44704800000002</v>
      </c>
      <c r="X48" s="8">
        <f>FC_OTH_CP_E!X48+FC_OTH_HH_E!X48+FC_OTH_AFF_E!X48</f>
        <v>127.13922000000011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1715.7006900000001</v>
      </c>
      <c r="D51" s="27">
        <f>FC_OTH_CP_E!D51+FC_OTH_HH_E!D51+FC_OTH_AFF_E!D51</f>
        <v>1807.8162616799998</v>
      </c>
      <c r="E51" s="27">
        <f>FC_OTH_CP_E!E51+FC_OTH_HH_E!E51+FC_OTH_AFF_E!E51</f>
        <v>1764.7250662800002</v>
      </c>
      <c r="F51" s="27">
        <f>FC_OTH_CP_E!F51+FC_OTH_HH_E!F51+FC_OTH_AFF_E!F51</f>
        <v>1928.1214101599999</v>
      </c>
      <c r="G51" s="27">
        <f>FC_OTH_CP_E!G51+FC_OTH_HH_E!G51+FC_OTH_AFF_E!G51</f>
        <v>2083.3002036000003</v>
      </c>
      <c r="H51" s="27">
        <f>FC_OTH_CP_E!H51+FC_OTH_HH_E!H51+FC_OTH_AFF_E!H51</f>
        <v>2103.2393104799999</v>
      </c>
      <c r="I51" s="27">
        <f>FC_OTH_CP_E!I51+FC_OTH_HH_E!I51+FC_OTH_AFF_E!I51</f>
        <v>2229.6214353599999</v>
      </c>
      <c r="J51" s="27">
        <f>FC_OTH_CP_E!J51+FC_OTH_HH_E!J51+FC_OTH_AFF_E!J51</f>
        <v>2157.2133224400004</v>
      </c>
      <c r="K51" s="27">
        <f>FC_OTH_CP_E!K51+FC_OTH_HH_E!K51+FC_OTH_AFF_E!K51</f>
        <v>2361.0515504400005</v>
      </c>
      <c r="L51" s="27">
        <f>FC_OTH_CP_E!L51+FC_OTH_HH_E!L51+FC_OTH_AFF_E!L51</f>
        <v>2210.1621854400005</v>
      </c>
      <c r="M51" s="27">
        <f>FC_OTH_CP_E!M51+FC_OTH_HH_E!M51+FC_OTH_AFF_E!M51</f>
        <v>2471.4869137199998</v>
      </c>
      <c r="N51" s="27">
        <f>FC_OTH_CP_E!N51+FC_OTH_HH_E!N51+FC_OTH_AFF_E!N51</f>
        <v>2151.35123148</v>
      </c>
      <c r="O51" s="27">
        <f>FC_OTH_CP_E!O51+FC_OTH_HH_E!O51+FC_OTH_AFF_E!O51</f>
        <v>2293.9180268400014</v>
      </c>
      <c r="P51" s="27">
        <f>FC_OTH_CP_E!P51+FC_OTH_HH_E!P51+FC_OTH_AFF_E!P51</f>
        <v>2265.8542711200007</v>
      </c>
      <c r="Q51" s="27">
        <f>FC_OTH_CP_E!Q51+FC_OTH_HH_E!Q51+FC_OTH_AFF_E!Q51</f>
        <v>2051.6344912800009</v>
      </c>
      <c r="R51" s="27">
        <f>FC_OTH_CP_E!R51+FC_OTH_HH_E!R51+FC_OTH_AFF_E!R51</f>
        <v>2156.9350215600011</v>
      </c>
      <c r="S51" s="27">
        <f>FC_OTH_CP_E!S51+FC_OTH_HH_E!S51+FC_OTH_AFF_E!S51</f>
        <v>2181.7466154000008</v>
      </c>
      <c r="T51" s="27">
        <f>FC_OTH_CP_E!T51+FC_OTH_HH_E!T51+FC_OTH_AFF_E!T51</f>
        <v>2166.6171859199999</v>
      </c>
      <c r="U51" s="27">
        <f>FC_OTH_CP_E!U51+FC_OTH_HH_E!U51+FC_OTH_AFF_E!U51</f>
        <v>2368.9393002000011</v>
      </c>
      <c r="V51" s="27">
        <f>FC_OTH_CP_E!V51+FC_OTH_HH_E!V51+FC_OTH_AFF_E!V51</f>
        <v>2347.5812223600014</v>
      </c>
      <c r="W51" s="27">
        <f>FC_OTH_CP_E!W51+FC_OTH_HH_E!W51+FC_OTH_AFF_E!W51</f>
        <v>2360.6223854399991</v>
      </c>
      <c r="X51" s="27">
        <f>FC_OTH_CP_E!X51+FC_OTH_HH_E!X51+FC_OTH_AFF_E!X51</f>
        <v>2181.237474240002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80.607340800000003</v>
      </c>
      <c r="D61" s="49">
        <f t="shared" si="31"/>
        <v>77.028940799999987</v>
      </c>
      <c r="E61" s="49">
        <f t="shared" si="31"/>
        <v>76.352774399999959</v>
      </c>
      <c r="F61" s="49">
        <f t="shared" si="31"/>
        <v>77.497595280000013</v>
      </c>
      <c r="G61" s="49">
        <f t="shared" si="31"/>
        <v>75.958968960000007</v>
      </c>
      <c r="H61" s="49">
        <f t="shared" si="31"/>
        <v>82.402810560000034</v>
      </c>
      <c r="I61" s="49">
        <f t="shared" si="31"/>
        <v>95.667012</v>
      </c>
      <c r="J61" s="49">
        <f t="shared" si="31"/>
        <v>144.63439200000005</v>
      </c>
      <c r="K61" s="49">
        <f t="shared" si="31"/>
        <v>157.11605280000003</v>
      </c>
      <c r="L61" s="49">
        <f t="shared" si="31"/>
        <v>201.77305343999998</v>
      </c>
      <c r="M61" s="49">
        <f t="shared" si="31"/>
        <v>190.44386928000006</v>
      </c>
      <c r="N61" s="49">
        <f t="shared" si="31"/>
        <v>188.06881464000003</v>
      </c>
      <c r="O61" s="49">
        <f t="shared" si="31"/>
        <v>227.89498535999994</v>
      </c>
      <c r="P61" s="49">
        <f t="shared" si="31"/>
        <v>260.11771632000011</v>
      </c>
      <c r="Q61" s="49">
        <f t="shared" si="31"/>
        <v>263.7063273600001</v>
      </c>
      <c r="R61" s="49">
        <f t="shared" si="31"/>
        <v>247.51547855999993</v>
      </c>
      <c r="S61" s="49">
        <f t="shared" si="31"/>
        <v>289.34019575999992</v>
      </c>
      <c r="T61" s="49">
        <f t="shared" si="31"/>
        <v>245.21911847999996</v>
      </c>
      <c r="U61" s="49">
        <f t="shared" si="31"/>
        <v>236.89051848000011</v>
      </c>
      <c r="V61" s="49">
        <f t="shared" si="31"/>
        <v>199.5106024799999</v>
      </c>
      <c r="W61" s="49">
        <f t="shared" si="31"/>
        <v>209.68907904000005</v>
      </c>
      <c r="X61" s="49">
        <f t="shared" si="31"/>
        <v>224.52809903999997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80.607340800000003</v>
      </c>
      <c r="D62" s="52">
        <f>FC_OTH_CP_E!D62+FC_OTH_HH_E!D62+FC_OTH_AFF_E!D62</f>
        <v>77.028940799999987</v>
      </c>
      <c r="E62" s="52">
        <f>FC_OTH_CP_E!E62+FC_OTH_HH_E!E62+FC_OTH_AFF_E!E62</f>
        <v>76.352774399999959</v>
      </c>
      <c r="F62" s="52">
        <f>FC_OTH_CP_E!F62+FC_OTH_HH_E!F62+FC_OTH_AFF_E!F62</f>
        <v>71.928460800000011</v>
      </c>
      <c r="G62" s="52">
        <f>FC_OTH_CP_E!G62+FC_OTH_HH_E!G62+FC_OTH_AFF_E!G62</f>
        <v>70.444281600000011</v>
      </c>
      <c r="H62" s="52">
        <f>FC_OTH_CP_E!H62+FC_OTH_HH_E!H62+FC_OTH_AFF_E!H62</f>
        <v>75.610483200000033</v>
      </c>
      <c r="I62" s="52">
        <f>FC_OTH_CP_E!I62+FC_OTH_HH_E!I62+FC_OTH_AFF_E!I62</f>
        <v>85.168742399999999</v>
      </c>
      <c r="J62" s="52">
        <f>FC_OTH_CP_E!J62+FC_OTH_HH_E!J62+FC_OTH_AFF_E!J62</f>
        <v>136.08403200000004</v>
      </c>
      <c r="K62" s="52">
        <f>FC_OTH_CP_E!K62+FC_OTH_HH_E!K62+FC_OTH_AFF_E!K62</f>
        <v>148.62072960000003</v>
      </c>
      <c r="L62" s="52">
        <f>FC_OTH_CP_E!L62+FC_OTH_HH_E!L62+FC_OTH_AFF_E!L62</f>
        <v>193.22190719999998</v>
      </c>
      <c r="M62" s="52">
        <f>FC_OTH_CP_E!M62+FC_OTH_HH_E!M62+FC_OTH_AFF_E!M62</f>
        <v>181.68554880000005</v>
      </c>
      <c r="N62" s="52">
        <f>FC_OTH_CP_E!N62+FC_OTH_HH_E!N62+FC_OTH_AFF_E!N62</f>
        <v>178.41398400000003</v>
      </c>
      <c r="O62" s="52">
        <f>FC_OTH_CP_E!O62+FC_OTH_HH_E!O62+FC_OTH_AFF_E!O62</f>
        <v>218.95130879999994</v>
      </c>
      <c r="P62" s="52">
        <f>FC_OTH_CP_E!P62+FC_OTH_HH_E!P62+FC_OTH_AFF_E!P62</f>
        <v>250.12028160000011</v>
      </c>
      <c r="Q62" s="52">
        <f>FC_OTH_CP_E!Q62+FC_OTH_HH_E!Q62+FC_OTH_AFF_E!Q62</f>
        <v>253.24225920000009</v>
      </c>
      <c r="R62" s="52">
        <f>FC_OTH_CP_E!R62+FC_OTH_HH_E!R62+FC_OTH_AFF_E!R62</f>
        <v>236.39293439999994</v>
      </c>
      <c r="S62" s="52">
        <f>FC_OTH_CP_E!S62+FC_OTH_HH_E!S62+FC_OTH_AFF_E!S62</f>
        <v>277.37539199999992</v>
      </c>
      <c r="T62" s="52">
        <f>FC_OTH_CP_E!T62+FC_OTH_HH_E!T62+FC_OTH_AFF_E!T62</f>
        <v>231.75613439999995</v>
      </c>
      <c r="U62" s="52">
        <f>FC_OTH_CP_E!U62+FC_OTH_HH_E!U62+FC_OTH_AFF_E!U62</f>
        <v>224.03687040000011</v>
      </c>
      <c r="V62" s="52">
        <f>FC_OTH_CP_E!V62+FC_OTH_HH_E!V62+FC_OTH_AFF_E!V62</f>
        <v>185.08250879999989</v>
      </c>
      <c r="W62" s="52">
        <f>FC_OTH_CP_E!W62+FC_OTH_HH_E!W62+FC_OTH_AFF_E!W62</f>
        <v>195.47700480000006</v>
      </c>
      <c r="X62" s="52">
        <f>FC_OTH_CP_E!X62+FC_OTH_HH_E!X62+FC_OTH_AFF_E!X62</f>
        <v>210.47523839999997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5.5691344800000007</v>
      </c>
      <c r="G64" s="52">
        <f>FC_OTH_CP_E!G64+FC_OTH_HH_E!G64+FC_OTH_AFF_E!G64</f>
        <v>5.5146873600000008</v>
      </c>
      <c r="H64" s="52">
        <f>FC_OTH_CP_E!H64+FC_OTH_HH_E!H64+FC_OTH_AFF_E!H64</f>
        <v>6.7923273599999989</v>
      </c>
      <c r="I64" s="52">
        <f>FC_OTH_CP_E!I64+FC_OTH_HH_E!I64+FC_OTH_AFF_E!I64</f>
        <v>10.498269600000004</v>
      </c>
      <c r="J64" s="52">
        <f>FC_OTH_CP_E!J64+FC_OTH_HH_E!J64+FC_OTH_AFF_E!J64</f>
        <v>8.5503600000000048</v>
      </c>
      <c r="K64" s="52">
        <f>FC_OTH_CP_E!K64+FC_OTH_HH_E!K64+FC_OTH_AFF_E!K64</f>
        <v>8.4953232000000014</v>
      </c>
      <c r="L64" s="52">
        <f>FC_OTH_CP_E!L64+FC_OTH_HH_E!L64+FC_OTH_AFF_E!L64</f>
        <v>8.5511462400000013</v>
      </c>
      <c r="M64" s="52">
        <f>FC_OTH_CP_E!M64+FC_OTH_HH_E!M64+FC_OTH_AFF_E!M64</f>
        <v>8.7583204800000036</v>
      </c>
      <c r="N64" s="52">
        <f>FC_OTH_CP_E!N64+FC_OTH_HH_E!N64+FC_OTH_AFF_E!N64</f>
        <v>9.6548306400000001</v>
      </c>
      <c r="O64" s="52">
        <f>FC_OTH_CP_E!O64+FC_OTH_HH_E!O64+FC_OTH_AFF_E!O64</f>
        <v>8.9436765600000072</v>
      </c>
      <c r="P64" s="52">
        <f>FC_OTH_CP_E!P64+FC_OTH_HH_E!P64+FC_OTH_AFF_E!P64</f>
        <v>9.9974347200000011</v>
      </c>
      <c r="Q64" s="52">
        <f>FC_OTH_CP_E!Q64+FC_OTH_HH_E!Q64+FC_OTH_AFF_E!Q64</f>
        <v>10.464068159999998</v>
      </c>
      <c r="R64" s="52">
        <f>FC_OTH_CP_E!R64+FC_OTH_HH_E!R64+FC_OTH_AFF_E!R64</f>
        <v>11.12254416</v>
      </c>
      <c r="S64" s="52">
        <f>FC_OTH_CP_E!S64+FC_OTH_HH_E!S64+FC_OTH_AFF_E!S64</f>
        <v>11.964803760000002</v>
      </c>
      <c r="T64" s="52">
        <f>FC_OTH_CP_E!T64+FC_OTH_HH_E!T64+FC_OTH_AFF_E!T64</f>
        <v>13.462984079999998</v>
      </c>
      <c r="U64" s="52">
        <f>FC_OTH_CP_E!U64+FC_OTH_HH_E!U64+FC_OTH_AFF_E!U64</f>
        <v>12.853648080000001</v>
      </c>
      <c r="V64" s="52">
        <f>FC_OTH_CP_E!V64+FC_OTH_HH_E!V64+FC_OTH_AFF_E!V64</f>
        <v>14.428093680000012</v>
      </c>
      <c r="W64" s="52">
        <f>FC_OTH_CP_E!W64+FC_OTH_HH_E!W64+FC_OTH_AFF_E!W64</f>
        <v>14.212074239999989</v>
      </c>
      <c r="X64" s="52">
        <f>FC_OTH_CP_E!X64+FC_OTH_HH_E!X64+FC_OTH_AFF_E!X64</f>
        <v>14.052860640000006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1864.1438305199999</v>
      </c>
      <c r="D2" s="21">
        <f t="shared" ref="D2:X2" si="0">SUM(D3,D17,D22,D25,D26,D51,D52)</f>
        <v>1825.8695676000002</v>
      </c>
      <c r="E2" s="21">
        <f t="shared" si="0"/>
        <v>1741.3744928399999</v>
      </c>
      <c r="F2" s="21">
        <f t="shared" si="0"/>
        <v>1798.9056304044002</v>
      </c>
      <c r="G2" s="21">
        <f t="shared" si="0"/>
        <v>1716.0318036504</v>
      </c>
      <c r="H2" s="21">
        <f t="shared" si="0"/>
        <v>1755.7027108440002</v>
      </c>
      <c r="I2" s="21">
        <f t="shared" si="0"/>
        <v>1744.7240412036008</v>
      </c>
      <c r="J2" s="21">
        <f t="shared" si="0"/>
        <v>1692.7622130492007</v>
      </c>
      <c r="K2" s="21">
        <f t="shared" si="0"/>
        <v>1750.4035796219998</v>
      </c>
      <c r="L2" s="21">
        <f t="shared" si="0"/>
        <v>1412.5889667599999</v>
      </c>
      <c r="M2" s="21">
        <f t="shared" si="0"/>
        <v>1511.3525471999997</v>
      </c>
      <c r="N2" s="21">
        <f t="shared" si="0"/>
        <v>1461.8855411999998</v>
      </c>
      <c r="O2" s="21">
        <f t="shared" si="0"/>
        <v>1500.9685477200005</v>
      </c>
      <c r="P2" s="21">
        <f t="shared" si="0"/>
        <v>1592.28644508</v>
      </c>
      <c r="Q2" s="21">
        <f t="shared" si="0"/>
        <v>1475.3848165200004</v>
      </c>
      <c r="R2" s="21">
        <f t="shared" si="0"/>
        <v>1581.9829761600004</v>
      </c>
      <c r="S2" s="21">
        <f t="shared" si="0"/>
        <v>1536.3753296399996</v>
      </c>
      <c r="T2" s="21">
        <f t="shared" si="0"/>
        <v>1504.4090605200006</v>
      </c>
      <c r="U2" s="21">
        <f t="shared" si="0"/>
        <v>1646.8747142400005</v>
      </c>
      <c r="V2" s="21">
        <f t="shared" si="0"/>
        <v>1610.1638460000008</v>
      </c>
      <c r="W2" s="21">
        <f t="shared" si="0"/>
        <v>1541.5275455999995</v>
      </c>
      <c r="X2" s="21">
        <f t="shared" si="0"/>
        <v>1354.79590596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106.98232228440004</v>
      </c>
      <c r="G3" s="24">
        <f t="shared" si="1"/>
        <v>104.77003001040002</v>
      </c>
      <c r="H3" s="24">
        <f t="shared" si="1"/>
        <v>105.72938516399998</v>
      </c>
      <c r="I3" s="24">
        <f t="shared" si="1"/>
        <v>105.68231928360004</v>
      </c>
      <c r="J3" s="24">
        <f t="shared" si="1"/>
        <v>105.73964764919998</v>
      </c>
      <c r="K3" s="24">
        <f t="shared" si="1"/>
        <v>105.72407698199997</v>
      </c>
      <c r="L3" s="24">
        <f t="shared" si="1"/>
        <v>1.9752479999999988</v>
      </c>
      <c r="M3" s="24">
        <f t="shared" si="1"/>
        <v>3.9290407199999993</v>
      </c>
      <c r="N3" s="24">
        <f t="shared" si="1"/>
        <v>5.9911315199999988</v>
      </c>
      <c r="O3" s="24">
        <f t="shared" si="1"/>
        <v>2.4833635200000006</v>
      </c>
      <c r="P3" s="24">
        <f t="shared" si="1"/>
        <v>2.2701729600000005</v>
      </c>
      <c r="Q3" s="24">
        <f t="shared" si="1"/>
        <v>1.1088633599999995</v>
      </c>
      <c r="R3" s="24">
        <f t="shared" si="1"/>
        <v>1.1061388800000003</v>
      </c>
      <c r="S3" s="24">
        <f t="shared" si="1"/>
        <v>2.4070780799999989</v>
      </c>
      <c r="T3" s="24">
        <f t="shared" si="1"/>
        <v>2.1199860000000004</v>
      </c>
      <c r="U3" s="24">
        <f t="shared" si="1"/>
        <v>2.230668000000001</v>
      </c>
      <c r="V3" s="24">
        <f t="shared" si="1"/>
        <v>1.7984973599999996</v>
      </c>
      <c r="W3" s="24">
        <f t="shared" si="1"/>
        <v>0.71619767999999984</v>
      </c>
      <c r="X3" s="24">
        <f t="shared" si="1"/>
        <v>0.77954184000000026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103.11816328440004</v>
      </c>
      <c r="G4" s="19">
        <f t="shared" si="2"/>
        <v>102.83812601040002</v>
      </c>
      <c r="H4" s="19">
        <f t="shared" si="2"/>
        <v>102.88909316399997</v>
      </c>
      <c r="I4" s="19">
        <f t="shared" si="2"/>
        <v>102.84202728360003</v>
      </c>
      <c r="J4" s="19">
        <f t="shared" si="2"/>
        <v>102.89935564919998</v>
      </c>
      <c r="K4" s="19">
        <f t="shared" si="2"/>
        <v>102.88378498199997</v>
      </c>
      <c r="L4" s="19">
        <f t="shared" si="2"/>
        <v>1.9752479999999988</v>
      </c>
      <c r="M4" s="19">
        <f t="shared" si="2"/>
        <v>3.9290407199999993</v>
      </c>
      <c r="N4" s="19">
        <f t="shared" si="2"/>
        <v>5.9911315199999988</v>
      </c>
      <c r="O4" s="19">
        <f t="shared" si="2"/>
        <v>2.4833635200000006</v>
      </c>
      <c r="P4" s="19">
        <f t="shared" si="2"/>
        <v>2.2701729600000005</v>
      </c>
      <c r="Q4" s="19">
        <f t="shared" si="2"/>
        <v>1.1088633599999995</v>
      </c>
      <c r="R4" s="19">
        <f t="shared" si="2"/>
        <v>1.1061388800000003</v>
      </c>
      <c r="S4" s="19">
        <f t="shared" si="2"/>
        <v>2.4070780799999989</v>
      </c>
      <c r="T4" s="19">
        <f t="shared" si="2"/>
        <v>2.1199860000000004</v>
      </c>
      <c r="U4" s="19">
        <f t="shared" si="2"/>
        <v>2.230668000000001</v>
      </c>
      <c r="V4" s="19">
        <f t="shared" si="2"/>
        <v>1.7984973599999996</v>
      </c>
      <c r="W4" s="19">
        <f t="shared" si="2"/>
        <v>0.71619767999999984</v>
      </c>
      <c r="X4" s="19">
        <f t="shared" si="2"/>
        <v>0.77954184000000026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5.3658642443999991</v>
      </c>
      <c r="G5" s="8">
        <f>FC_OTH_CP_SH_E!G5+FC_OTH_CP_SC_E!G5+FC_OTH_CP_HW_E!G5+FC_OTH_CP_CA_E!G5</f>
        <v>5.3994827304000008</v>
      </c>
      <c r="H5" s="8">
        <f>FC_OTH_CP_SH_E!H5+FC_OTH_CP_SC_E!H5+FC_OTH_CP_HW_E!H5+FC_OTH_CP_CA_E!H5</f>
        <v>5.8850044439999971</v>
      </c>
      <c r="I5" s="8">
        <f>FC_OTH_CP_SH_E!I5+FC_OTH_CP_SC_E!I5+FC_OTH_CP_HW_E!I5+FC_OTH_CP_CA_E!I5</f>
        <v>5.8379385636000007</v>
      </c>
      <c r="J5" s="8">
        <f>FC_OTH_CP_SH_E!J5+FC_OTH_CP_SC_E!J5+FC_OTH_CP_HW_E!J5+FC_OTH_CP_CA_E!J5</f>
        <v>5.8952669292000008</v>
      </c>
      <c r="K5" s="8">
        <f>FC_OTH_CP_SH_E!K5+FC_OTH_CP_SC_E!K5+FC_OTH_CP_HW_E!K5+FC_OTH_CP_CA_E!K5</f>
        <v>5.8796962619999995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97.75229904000004</v>
      </c>
      <c r="G7" s="8">
        <f>FC_OTH_CP_SH_E!G7+FC_OTH_CP_SC_E!G7+FC_OTH_CP_HW_E!G7+FC_OTH_CP_CA_E!G7</f>
        <v>97.438643280000022</v>
      </c>
      <c r="H7" s="8">
        <f>FC_OTH_CP_SH_E!H7+FC_OTH_CP_SC_E!H7+FC_OTH_CP_HW_E!H7+FC_OTH_CP_CA_E!H7</f>
        <v>97.00408871999997</v>
      </c>
      <c r="I7" s="8">
        <f>FC_OTH_CP_SH_E!I7+FC_OTH_CP_SC_E!I7+FC_OTH_CP_HW_E!I7+FC_OTH_CP_CA_E!I7</f>
        <v>97.004088720000027</v>
      </c>
      <c r="J7" s="8">
        <f>FC_OTH_CP_SH_E!J7+FC_OTH_CP_SC_E!J7+FC_OTH_CP_HW_E!J7+FC_OTH_CP_CA_E!J7</f>
        <v>97.00408871999997</v>
      </c>
      <c r="K7" s="8">
        <f>FC_OTH_CP_SH_E!K7+FC_OTH_CP_SC_E!K7+FC_OTH_CP_HW_E!K7+FC_OTH_CP_CA_E!K7</f>
        <v>97.00408871999997</v>
      </c>
      <c r="L7" s="8">
        <f>FC_OTH_CP_SH_E!L7+FC_OTH_CP_SC_E!L7+FC_OTH_CP_HW_E!L7+FC_OTH_CP_CA_E!L7</f>
        <v>1.9752479999999988</v>
      </c>
      <c r="M7" s="8">
        <f>FC_OTH_CP_SH_E!M7+FC_OTH_CP_SC_E!M7+FC_OTH_CP_HW_E!M7+FC_OTH_CP_CA_E!M7</f>
        <v>3.9290407199999993</v>
      </c>
      <c r="N7" s="8">
        <f>FC_OTH_CP_SH_E!N7+FC_OTH_CP_SC_E!N7+FC_OTH_CP_HW_E!N7+FC_OTH_CP_CA_E!N7</f>
        <v>5.9911315199999988</v>
      </c>
      <c r="O7" s="8">
        <f>FC_OTH_CP_SH_E!O7+FC_OTH_CP_SC_E!O7+FC_OTH_CP_HW_E!O7+FC_OTH_CP_CA_E!O7</f>
        <v>2.4833635200000006</v>
      </c>
      <c r="P7" s="8">
        <f>FC_OTH_CP_SH_E!P7+FC_OTH_CP_SC_E!P7+FC_OTH_CP_HW_E!P7+FC_OTH_CP_CA_E!P7</f>
        <v>2.2701729600000005</v>
      </c>
      <c r="Q7" s="8">
        <f>FC_OTH_CP_SH_E!Q7+FC_OTH_CP_SC_E!Q7+FC_OTH_CP_HW_E!Q7+FC_OTH_CP_CA_E!Q7</f>
        <v>1.1088633599999995</v>
      </c>
      <c r="R7" s="8">
        <f>FC_OTH_CP_SH_E!R7+FC_OTH_CP_SC_E!R7+FC_OTH_CP_HW_E!R7+FC_OTH_CP_CA_E!R7</f>
        <v>1.1061388800000003</v>
      </c>
      <c r="S7" s="8">
        <f>FC_OTH_CP_SH_E!S7+FC_OTH_CP_SC_E!S7+FC_OTH_CP_HW_E!S7+FC_OTH_CP_CA_E!S7</f>
        <v>2.4070780799999989</v>
      </c>
      <c r="T7" s="8">
        <f>FC_OTH_CP_SH_E!T7+FC_OTH_CP_SC_E!T7+FC_OTH_CP_HW_E!T7+FC_OTH_CP_CA_E!T7</f>
        <v>2.1199860000000004</v>
      </c>
      <c r="U7" s="8">
        <f>FC_OTH_CP_SH_E!U7+FC_OTH_CP_SC_E!U7+FC_OTH_CP_HW_E!U7+FC_OTH_CP_CA_E!U7</f>
        <v>2.230668000000001</v>
      </c>
      <c r="V7" s="8">
        <f>FC_OTH_CP_SH_E!V7+FC_OTH_CP_SC_E!V7+FC_OTH_CP_HW_E!V7+FC_OTH_CP_CA_E!V7</f>
        <v>1.7984973599999996</v>
      </c>
      <c r="W7" s="8">
        <f>FC_OTH_CP_SH_E!W7+FC_OTH_CP_SC_E!W7+FC_OTH_CP_HW_E!W7+FC_OTH_CP_CA_E!W7</f>
        <v>0.71619767999999984</v>
      </c>
      <c r="X7" s="8">
        <f>FC_OTH_CP_SH_E!X7+FC_OTH_CP_SC_E!X7+FC_OTH_CP_HW_E!X7+FC_OTH_CP_CA_E!X7</f>
        <v>0.77954184000000026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3.8641590000000008</v>
      </c>
      <c r="G11" s="19">
        <f t="shared" si="4"/>
        <v>1.9319039999999998</v>
      </c>
      <c r="H11" s="19">
        <f t="shared" si="4"/>
        <v>2.8402919999999998</v>
      </c>
      <c r="I11" s="19">
        <f t="shared" si="4"/>
        <v>2.8402920000000007</v>
      </c>
      <c r="J11" s="19">
        <f t="shared" si="4"/>
        <v>2.8402919999999998</v>
      </c>
      <c r="K11" s="19">
        <f t="shared" si="4"/>
        <v>2.8402919999999998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3.8641590000000008</v>
      </c>
      <c r="G16" s="8">
        <f>FC_OTH_CP_SH_E!G16+FC_OTH_CP_SC_E!G16+FC_OTH_CP_HW_E!G16+FC_OTH_CP_CA_E!G16</f>
        <v>1.9319039999999998</v>
      </c>
      <c r="H16" s="8">
        <f>FC_OTH_CP_SH_E!H16+FC_OTH_CP_SC_E!H16+FC_OTH_CP_HW_E!H16+FC_OTH_CP_CA_E!H16</f>
        <v>2.8402919999999998</v>
      </c>
      <c r="I16" s="8">
        <f>FC_OTH_CP_SH_E!I16+FC_OTH_CP_SC_E!I16+FC_OTH_CP_HW_E!I16+FC_OTH_CP_CA_E!I16</f>
        <v>2.8402920000000007</v>
      </c>
      <c r="J16" s="8">
        <f>FC_OTH_CP_SH_E!J16+FC_OTH_CP_SC_E!J16+FC_OTH_CP_HW_E!J16+FC_OTH_CP_CA_E!J16</f>
        <v>2.8402919999999998</v>
      </c>
      <c r="K16" s="8">
        <f>FC_OTH_CP_SH_E!K16+FC_OTH_CP_SC_E!K16+FC_OTH_CP_HW_E!K16+FC_OTH_CP_CA_E!K16</f>
        <v>2.8402919999999998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17.694410399999999</v>
      </c>
      <c r="D22" s="27">
        <f t="shared" si="6"/>
        <v>19.660413600000002</v>
      </c>
      <c r="E22" s="27">
        <f t="shared" si="6"/>
        <v>13.762404</v>
      </c>
      <c r="F22" s="27">
        <f t="shared" si="6"/>
        <v>3.9320064000000006</v>
      </c>
      <c r="G22" s="27">
        <f t="shared" si="6"/>
        <v>1.9660031999999998</v>
      </c>
      <c r="H22" s="27">
        <f t="shared" si="6"/>
        <v>2.0270591999999992</v>
      </c>
      <c r="I22" s="27">
        <f t="shared" si="6"/>
        <v>1.7282664000000001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17.694410399999999</v>
      </c>
      <c r="D24" s="8">
        <f>FC_OTH_CP_SH_E!D24+FC_OTH_CP_SC_E!D24+FC_OTH_CP_HW_E!D24+FC_OTH_CP_CA_E!D24</f>
        <v>19.660413600000002</v>
      </c>
      <c r="E24" s="8">
        <f>FC_OTH_CP_SH_E!E24+FC_OTH_CP_SC_E!E24+FC_OTH_CP_HW_E!E24+FC_OTH_CP_CA_E!E24</f>
        <v>13.762404</v>
      </c>
      <c r="F24" s="8">
        <f>FC_OTH_CP_SH_E!F24+FC_OTH_CP_SC_E!F24+FC_OTH_CP_HW_E!F24+FC_OTH_CP_CA_E!F24</f>
        <v>3.9320064000000006</v>
      </c>
      <c r="G24" s="8">
        <f>FC_OTH_CP_SH_E!G24+FC_OTH_CP_SC_E!G24+FC_OTH_CP_HW_E!G24+FC_OTH_CP_CA_E!G24</f>
        <v>1.9660031999999998</v>
      </c>
      <c r="H24" s="8">
        <f>FC_OTH_CP_SH_E!H24+FC_OTH_CP_SC_E!H24+FC_OTH_CP_HW_E!H24+FC_OTH_CP_CA_E!H24</f>
        <v>2.0270591999999992</v>
      </c>
      <c r="I24" s="8">
        <f>FC_OTH_CP_SH_E!I24+FC_OTH_CP_SC_E!I24+FC_OTH_CP_HW_E!I24+FC_OTH_CP_CA_E!I24</f>
        <v>1.7282664000000001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1158.9775801199999</v>
      </c>
      <c r="D26" s="27">
        <f t="shared" si="7"/>
        <v>1127.7027223200002</v>
      </c>
      <c r="E26" s="27">
        <f t="shared" si="7"/>
        <v>1077.5547525599998</v>
      </c>
      <c r="F26" s="27">
        <f t="shared" si="7"/>
        <v>1023.1801815600002</v>
      </c>
      <c r="G26" s="27">
        <f t="shared" si="7"/>
        <v>935.07048683999994</v>
      </c>
      <c r="H26" s="27">
        <f t="shared" si="7"/>
        <v>967.06074599999999</v>
      </c>
      <c r="I26" s="27">
        <f t="shared" si="7"/>
        <v>889.32107016000009</v>
      </c>
      <c r="J26" s="27">
        <f t="shared" si="7"/>
        <v>819.64747296000007</v>
      </c>
      <c r="K26" s="27">
        <f t="shared" si="7"/>
        <v>851.39294219999988</v>
      </c>
      <c r="L26" s="27">
        <f t="shared" si="7"/>
        <v>664.78715243999977</v>
      </c>
      <c r="M26" s="27">
        <f t="shared" si="7"/>
        <v>699.56694575999984</v>
      </c>
      <c r="N26" s="27">
        <f t="shared" si="7"/>
        <v>638.94338819999996</v>
      </c>
      <c r="O26" s="27">
        <f t="shared" si="7"/>
        <v>612.14757335999991</v>
      </c>
      <c r="P26" s="27">
        <f t="shared" si="7"/>
        <v>745.15256099999988</v>
      </c>
      <c r="Q26" s="27">
        <f t="shared" si="7"/>
        <v>678.28434048000054</v>
      </c>
      <c r="R26" s="27">
        <f t="shared" si="7"/>
        <v>725.14767816000017</v>
      </c>
      <c r="S26" s="27">
        <f t="shared" si="7"/>
        <v>671.89068179999958</v>
      </c>
      <c r="T26" s="27">
        <f t="shared" si="7"/>
        <v>637.77909852000039</v>
      </c>
      <c r="U26" s="27">
        <f t="shared" si="7"/>
        <v>691.72305084000027</v>
      </c>
      <c r="V26" s="27">
        <f t="shared" si="7"/>
        <v>646.94708819999983</v>
      </c>
      <c r="W26" s="27">
        <f t="shared" si="7"/>
        <v>562.60516247999988</v>
      </c>
      <c r="X26" s="27">
        <f t="shared" si="7"/>
        <v>567.47021867999979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1158.9775801199999</v>
      </c>
      <c r="D33" s="19">
        <f t="shared" si="9"/>
        <v>1127.7027223200002</v>
      </c>
      <c r="E33" s="19">
        <f t="shared" si="9"/>
        <v>1077.5547525599998</v>
      </c>
      <c r="F33" s="19">
        <f t="shared" si="9"/>
        <v>1023.1801815600002</v>
      </c>
      <c r="G33" s="19">
        <f t="shared" si="9"/>
        <v>935.07048683999994</v>
      </c>
      <c r="H33" s="19">
        <f t="shared" si="9"/>
        <v>967.06074599999999</v>
      </c>
      <c r="I33" s="19">
        <f t="shared" si="9"/>
        <v>889.32107016000009</v>
      </c>
      <c r="J33" s="19">
        <f t="shared" si="9"/>
        <v>819.64747296000007</v>
      </c>
      <c r="K33" s="19">
        <f t="shared" si="9"/>
        <v>851.39294219999988</v>
      </c>
      <c r="L33" s="19">
        <f t="shared" si="9"/>
        <v>664.78715243999977</v>
      </c>
      <c r="M33" s="19">
        <f t="shared" si="9"/>
        <v>699.56694575999984</v>
      </c>
      <c r="N33" s="19">
        <f t="shared" si="9"/>
        <v>638.94338819999996</v>
      </c>
      <c r="O33" s="19">
        <f t="shared" si="9"/>
        <v>612.14757335999991</v>
      </c>
      <c r="P33" s="19">
        <f t="shared" si="9"/>
        <v>745.15256099999988</v>
      </c>
      <c r="Q33" s="19">
        <f t="shared" si="9"/>
        <v>678.28434048000054</v>
      </c>
      <c r="R33" s="19">
        <f t="shared" si="9"/>
        <v>725.14767816000017</v>
      </c>
      <c r="S33" s="19">
        <f t="shared" si="9"/>
        <v>671.89068179999958</v>
      </c>
      <c r="T33" s="19">
        <f t="shared" si="9"/>
        <v>637.77909852000039</v>
      </c>
      <c r="U33" s="19">
        <f t="shared" si="9"/>
        <v>691.72305084000027</v>
      </c>
      <c r="V33" s="19">
        <f t="shared" si="9"/>
        <v>646.94708819999983</v>
      </c>
      <c r="W33" s="19">
        <f t="shared" si="9"/>
        <v>562.60516247999988</v>
      </c>
      <c r="X33" s="19">
        <f t="shared" si="9"/>
        <v>567.47021867999979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105.81339959999998</v>
      </c>
      <c r="D36" s="8">
        <f>FC_OTH_CP_SH_E!D36+FC_OTH_CP_SC_E!D36+FC_OTH_CP_HW_E!D36+FC_OTH_CP_CA_E!D36</f>
        <v>118.57842864000003</v>
      </c>
      <c r="E36" s="8">
        <f>FC_OTH_CP_SH_E!E36+FC_OTH_CP_SC_E!E36+FC_OTH_CP_HW_E!E36+FC_OTH_CP_CA_E!E36</f>
        <v>121.94085095999999</v>
      </c>
      <c r="F36" s="8">
        <f>FC_OTH_CP_SH_E!F36+FC_OTH_CP_SC_E!F36+FC_OTH_CP_HW_E!F36+FC_OTH_CP_CA_E!F36</f>
        <v>129.57001955999999</v>
      </c>
      <c r="G36" s="8">
        <f>FC_OTH_CP_SH_E!G36+FC_OTH_CP_SC_E!G36+FC_OTH_CP_HW_E!G36+FC_OTH_CP_CA_E!G36</f>
        <v>141.47820107999999</v>
      </c>
      <c r="H36" s="8">
        <f>FC_OTH_CP_SH_E!H36+FC_OTH_CP_SC_E!H36+FC_OTH_CP_HW_E!H36+FC_OTH_CP_CA_E!H36</f>
        <v>168.93639323999997</v>
      </c>
      <c r="I36" s="8">
        <f>FC_OTH_CP_SH_E!I36+FC_OTH_CP_SC_E!I36+FC_OTH_CP_HW_E!I36+FC_OTH_CP_CA_E!I36</f>
        <v>176.51808540000007</v>
      </c>
      <c r="J36" s="8">
        <f>FC_OTH_CP_SH_E!J36+FC_OTH_CP_SC_E!J36+FC_OTH_CP_HW_E!J36+FC_OTH_CP_CA_E!J36</f>
        <v>186.80161860000013</v>
      </c>
      <c r="K36" s="8">
        <f>FC_OTH_CP_SH_E!K36+FC_OTH_CP_SC_E!K36+FC_OTH_CP_HW_E!K36+FC_OTH_CP_CA_E!K36</f>
        <v>212.91797664000001</v>
      </c>
      <c r="L36" s="8">
        <f>FC_OTH_CP_SH_E!L36+FC_OTH_CP_SC_E!L36+FC_OTH_CP_HW_E!L36+FC_OTH_CP_CA_E!L36</f>
        <v>153.64807092000009</v>
      </c>
      <c r="M36" s="8">
        <f>FC_OTH_CP_SH_E!M36+FC_OTH_CP_SC_E!M36+FC_OTH_CP_HW_E!M36+FC_OTH_CP_CA_E!M36</f>
        <v>198.16825068000006</v>
      </c>
      <c r="N36" s="8">
        <f>FC_OTH_CP_SH_E!N36+FC_OTH_CP_SC_E!N36+FC_OTH_CP_HW_E!N36+FC_OTH_CP_CA_E!N36</f>
        <v>196.68353291999981</v>
      </c>
      <c r="O36" s="8">
        <f>FC_OTH_CP_SH_E!O36+FC_OTH_CP_SC_E!O36+FC_OTH_CP_HW_E!O36+FC_OTH_CP_CA_E!O36</f>
        <v>185.03408663999991</v>
      </c>
      <c r="P36" s="8">
        <f>FC_OTH_CP_SH_E!P36+FC_OTH_CP_SC_E!P36+FC_OTH_CP_HW_E!P36+FC_OTH_CP_CA_E!P36</f>
        <v>215.98281936000001</v>
      </c>
      <c r="Q36" s="8">
        <f>FC_OTH_CP_SH_E!Q36+FC_OTH_CP_SC_E!Q36+FC_OTH_CP_HW_E!Q36+FC_OTH_CP_CA_E!Q36</f>
        <v>169.63877195999999</v>
      </c>
      <c r="R36" s="8">
        <f>FC_OTH_CP_SH_E!R36+FC_OTH_CP_SC_E!R36+FC_OTH_CP_HW_E!R36+FC_OTH_CP_CA_E!R36</f>
        <v>182.61210672000001</v>
      </c>
      <c r="S36" s="8">
        <f>FC_OTH_CP_SH_E!S36+FC_OTH_CP_SC_E!S36+FC_OTH_CP_HW_E!S36+FC_OTH_CP_CA_E!S36</f>
        <v>155.00489759999999</v>
      </c>
      <c r="T36" s="8">
        <f>FC_OTH_CP_SH_E!T36+FC_OTH_CP_SC_E!T36+FC_OTH_CP_HW_E!T36+FC_OTH_CP_CA_E!T36</f>
        <v>160.55123616000012</v>
      </c>
      <c r="U36" s="8">
        <f>FC_OTH_CP_SH_E!U36+FC_OTH_CP_SC_E!U36+FC_OTH_CP_HW_E!U36+FC_OTH_CP_CA_E!U36</f>
        <v>175.68486252000005</v>
      </c>
      <c r="V36" s="8">
        <f>FC_OTH_CP_SH_E!V36+FC_OTH_CP_SC_E!V36+FC_OTH_CP_HW_E!V36+FC_OTH_CP_CA_E!V36</f>
        <v>175.08675023999979</v>
      </c>
      <c r="W36" s="8">
        <f>FC_OTH_CP_SH_E!W36+FC_OTH_CP_SC_E!W36+FC_OTH_CP_HW_E!W36+FC_OTH_CP_CA_E!W36</f>
        <v>141.28761384000003</v>
      </c>
      <c r="X36" s="8">
        <f>FC_OTH_CP_SH_E!X36+FC_OTH_CP_SC_E!X36+FC_OTH_CP_HW_E!X36+FC_OTH_CP_CA_E!X36</f>
        <v>160.05716315999987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39.381211799999996</v>
      </c>
      <c r="D41" s="8">
        <f>FC_OTH_CP_SH_E!D41+FC_OTH_CP_SC_E!D41+FC_OTH_CP_HW_E!D41+FC_OTH_CP_CA_E!D41</f>
        <v>49.003071120000001</v>
      </c>
      <c r="E41" s="8">
        <f>FC_OTH_CP_SH_E!E41+FC_OTH_CP_SC_E!E41+FC_OTH_CP_HW_E!E41+FC_OTH_CP_CA_E!E41</f>
        <v>54.970886159999999</v>
      </c>
      <c r="F41" s="8">
        <f>FC_OTH_CP_SH_E!F41+FC_OTH_CP_SC_E!F41+FC_OTH_CP_HW_E!F41+FC_OTH_CP_CA_E!F41</f>
        <v>64.548483840000003</v>
      </c>
      <c r="G41" s="8">
        <f>FC_OTH_CP_SH_E!G41+FC_OTH_CP_SC_E!G41+FC_OTH_CP_HW_E!G41+FC_OTH_CP_CA_E!G41</f>
        <v>74.80605420000002</v>
      </c>
      <c r="H41" s="8">
        <f>FC_OTH_CP_SH_E!H41+FC_OTH_CP_SC_E!H41+FC_OTH_CP_HW_E!H41+FC_OTH_CP_CA_E!H41</f>
        <v>82.308531600000038</v>
      </c>
      <c r="I41" s="8">
        <f>FC_OTH_CP_SH_E!I41+FC_OTH_CP_SC_E!I41+FC_OTH_CP_HW_E!I41+FC_OTH_CP_CA_E!I41</f>
        <v>87.465918600000009</v>
      </c>
      <c r="J41" s="8">
        <f>FC_OTH_CP_SH_E!J41+FC_OTH_CP_SC_E!J41+FC_OTH_CP_HW_E!J41+FC_OTH_CP_CA_E!J41</f>
        <v>92.626670520000019</v>
      </c>
      <c r="K41" s="8">
        <f>FC_OTH_CP_SH_E!K41+FC_OTH_CP_SC_E!K41+FC_OTH_CP_HW_E!K41+FC_OTH_CP_CA_E!K41</f>
        <v>109.10597795999998</v>
      </c>
      <c r="L41" s="8">
        <f>FC_OTH_CP_SH_E!L41+FC_OTH_CP_SC_E!L41+FC_OTH_CP_HW_E!L41+FC_OTH_CP_CA_E!L41</f>
        <v>120.04041491999995</v>
      </c>
      <c r="M41" s="8">
        <f>FC_OTH_CP_SH_E!M41+FC_OTH_CP_SC_E!M41+FC_OTH_CP_HW_E!M41+FC_OTH_CP_CA_E!M41</f>
        <v>113.26243067999998</v>
      </c>
      <c r="N41" s="8">
        <f>FC_OTH_CP_SH_E!N41+FC_OTH_CP_SC_E!N41+FC_OTH_CP_HW_E!N41+FC_OTH_CP_CA_E!N41</f>
        <v>124.04130480000008</v>
      </c>
      <c r="O41" s="8">
        <f>FC_OTH_CP_SH_E!O41+FC_OTH_CP_SC_E!O41+FC_OTH_CP_HW_E!O41+FC_OTH_CP_CA_E!O41</f>
        <v>129.23027027999998</v>
      </c>
      <c r="P41" s="8">
        <f>FC_OTH_CP_SH_E!P41+FC_OTH_CP_SC_E!P41+FC_OTH_CP_HW_E!P41+FC_OTH_CP_CA_E!P41</f>
        <v>179.10433799999993</v>
      </c>
      <c r="Q41" s="8">
        <f>FC_OTH_CP_SH_E!Q41+FC_OTH_CP_SC_E!Q41+FC_OTH_CP_HW_E!Q41+FC_OTH_CP_CA_E!Q41</f>
        <v>172.24999596000018</v>
      </c>
      <c r="R41" s="8">
        <f>FC_OTH_CP_SH_E!R41+FC_OTH_CP_SC_E!R41+FC_OTH_CP_HW_E!R41+FC_OTH_CP_CA_E!R41</f>
        <v>185.02737372000004</v>
      </c>
      <c r="S41" s="8">
        <f>FC_OTH_CP_SH_E!S41+FC_OTH_CP_SC_E!S41+FC_OTH_CP_HW_E!S41+FC_OTH_CP_CA_E!S41</f>
        <v>181.57341275999997</v>
      </c>
      <c r="T41" s="8">
        <f>FC_OTH_CP_SH_E!T41+FC_OTH_CP_SC_E!T41+FC_OTH_CP_HW_E!T41+FC_OTH_CP_CA_E!T41</f>
        <v>179.01477936000015</v>
      </c>
      <c r="U41" s="8">
        <f>FC_OTH_CP_SH_E!U41+FC_OTH_CP_SC_E!U41+FC_OTH_CP_HW_E!U41+FC_OTH_CP_CA_E!U41</f>
        <v>185.39233812000006</v>
      </c>
      <c r="V41" s="8">
        <f>FC_OTH_CP_SH_E!V41+FC_OTH_CP_SC_E!V41+FC_OTH_CP_HW_E!V41+FC_OTH_CP_CA_E!V41</f>
        <v>184.28967971999998</v>
      </c>
      <c r="W41" s="8">
        <f>FC_OTH_CP_SH_E!W41+FC_OTH_CP_SC_E!W41+FC_OTH_CP_HW_E!W41+FC_OTH_CP_CA_E!W41</f>
        <v>154.99779227999991</v>
      </c>
      <c r="X41" s="8">
        <f>FC_OTH_CP_SH_E!X41+FC_OTH_CP_SC_E!X41+FC_OTH_CP_HW_E!X41+FC_OTH_CP_CA_E!X41</f>
        <v>139.99904963999995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959.52451607999978</v>
      </c>
      <c r="D43" s="8">
        <f>FC_OTH_CP_SH_E!D43+FC_OTH_CP_SC_E!D43+FC_OTH_CP_HW_E!D43+FC_OTH_CP_CA_E!D43</f>
        <v>909.05459112000005</v>
      </c>
      <c r="E43" s="8">
        <f>FC_OTH_CP_SH_E!E43+FC_OTH_CP_SC_E!E43+FC_OTH_CP_HW_E!E43+FC_OTH_CP_CA_E!E43</f>
        <v>855.9597477599998</v>
      </c>
      <c r="F43" s="8">
        <f>FC_OTH_CP_SH_E!F43+FC_OTH_CP_SC_E!F43+FC_OTH_CP_HW_E!F43+FC_OTH_CP_CA_E!F43</f>
        <v>787.56995304000009</v>
      </c>
      <c r="G43" s="8">
        <f>FC_OTH_CP_SH_E!G43+FC_OTH_CP_SC_E!G43+FC_OTH_CP_HW_E!G43+FC_OTH_CP_CA_E!G43</f>
        <v>683.67787019999992</v>
      </c>
      <c r="H43" s="8">
        <f>FC_OTH_CP_SH_E!H43+FC_OTH_CP_SC_E!H43+FC_OTH_CP_HW_E!H43+FC_OTH_CP_CA_E!H43</f>
        <v>683.89928099999997</v>
      </c>
      <c r="I43" s="8">
        <f>FC_OTH_CP_SH_E!I43+FC_OTH_CP_SC_E!I43+FC_OTH_CP_HW_E!I43+FC_OTH_CP_CA_E!I43</f>
        <v>583.84534104000011</v>
      </c>
      <c r="J43" s="8">
        <f>FC_OTH_CP_SH_E!J43+FC_OTH_CP_SC_E!J43+FC_OTH_CP_HW_E!J43+FC_OTH_CP_CA_E!J43</f>
        <v>508.30264368000002</v>
      </c>
      <c r="K43" s="8">
        <f>FC_OTH_CP_SH_E!K43+FC_OTH_CP_SC_E!K43+FC_OTH_CP_HW_E!K43+FC_OTH_CP_CA_E!K43</f>
        <v>497.45244743999996</v>
      </c>
      <c r="L43" s="8">
        <f>FC_OTH_CP_SH_E!L43+FC_OTH_CP_SC_E!L43+FC_OTH_CP_HW_E!L43+FC_OTH_CP_CA_E!L43</f>
        <v>368.74421531999968</v>
      </c>
      <c r="M43" s="8">
        <f>FC_OTH_CP_SH_E!M43+FC_OTH_CP_SC_E!M43+FC_OTH_CP_HW_E!M43+FC_OTH_CP_CA_E!M43</f>
        <v>366.29562527999985</v>
      </c>
      <c r="N43" s="8">
        <f>FC_OTH_CP_SH_E!N43+FC_OTH_CP_SC_E!N43+FC_OTH_CP_HW_E!N43+FC_OTH_CP_CA_E!N43</f>
        <v>300.38029632000013</v>
      </c>
      <c r="O43" s="8">
        <f>FC_OTH_CP_SH_E!O43+FC_OTH_CP_SC_E!O43+FC_OTH_CP_HW_E!O43+FC_OTH_CP_CA_E!O43</f>
        <v>283.14093131999999</v>
      </c>
      <c r="P43" s="8">
        <f>FC_OTH_CP_SH_E!P43+FC_OTH_CP_SC_E!P43+FC_OTH_CP_HW_E!P43+FC_OTH_CP_CA_E!P43</f>
        <v>336.82638131999994</v>
      </c>
      <c r="Q43" s="8">
        <f>FC_OTH_CP_SH_E!Q43+FC_OTH_CP_SC_E!Q43+FC_OTH_CP_HW_E!Q43+FC_OTH_CP_CA_E!Q43</f>
        <v>325.13535756000033</v>
      </c>
      <c r="R43" s="8">
        <f>FC_OTH_CP_SH_E!R43+FC_OTH_CP_SC_E!R43+FC_OTH_CP_HW_E!R43+FC_OTH_CP_CA_E!R43</f>
        <v>347.36180076000016</v>
      </c>
      <c r="S43" s="8">
        <f>FC_OTH_CP_SH_E!S43+FC_OTH_CP_SC_E!S43+FC_OTH_CP_HW_E!S43+FC_OTH_CP_CA_E!S43</f>
        <v>330.75465695999975</v>
      </c>
      <c r="T43" s="8">
        <f>FC_OTH_CP_SH_E!T43+FC_OTH_CP_SC_E!T43+FC_OTH_CP_HW_E!T43+FC_OTH_CP_CA_E!T43</f>
        <v>294.17252436000018</v>
      </c>
      <c r="U43" s="8">
        <f>FC_OTH_CP_SH_E!U43+FC_OTH_CP_SC_E!U43+FC_OTH_CP_HW_E!U43+FC_OTH_CP_CA_E!U43</f>
        <v>328.56162300000011</v>
      </c>
      <c r="V43" s="8">
        <f>FC_OTH_CP_SH_E!V43+FC_OTH_CP_SC_E!V43+FC_OTH_CP_HW_E!V43+FC_OTH_CP_CA_E!V43</f>
        <v>286.89077664000001</v>
      </c>
      <c r="W43" s="8">
        <f>FC_OTH_CP_SH_E!W43+FC_OTH_CP_SC_E!W43+FC_OTH_CP_HW_E!W43+FC_OTH_CP_CA_E!W43</f>
        <v>265.63987475999988</v>
      </c>
      <c r="X43" s="8">
        <f>FC_OTH_CP_SH_E!X43+FC_OTH_CP_SC_E!X43+FC_OTH_CP_HW_E!X43+FC_OTH_CP_CA_E!X43</f>
        <v>266.73412427999995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54.258452640000016</v>
      </c>
      <c r="D44" s="8">
        <f>FC_OTH_CP_SH_E!D44+FC_OTH_CP_SC_E!D44+FC_OTH_CP_HW_E!D44+FC_OTH_CP_CA_E!D44</f>
        <v>51.066631440000002</v>
      </c>
      <c r="E44" s="8">
        <f>FC_OTH_CP_SH_E!E44+FC_OTH_CP_SC_E!E44+FC_OTH_CP_HW_E!E44+FC_OTH_CP_CA_E!E44</f>
        <v>44.683267680000007</v>
      </c>
      <c r="F44" s="8">
        <f>FC_OTH_CP_SH_E!F44+FC_OTH_CP_SC_E!F44+FC_OTH_CP_HW_E!F44+FC_OTH_CP_CA_E!F44</f>
        <v>41.491725120000019</v>
      </c>
      <c r="G44" s="8">
        <f>FC_OTH_CP_SH_E!G44+FC_OTH_CP_SC_E!G44+FC_OTH_CP_HW_E!G44+FC_OTH_CP_CA_E!G44</f>
        <v>35.108361360000004</v>
      </c>
      <c r="H44" s="8">
        <f>FC_OTH_CP_SH_E!H44+FC_OTH_CP_SC_E!H44+FC_OTH_CP_HW_E!H44+FC_OTH_CP_CA_E!H44</f>
        <v>31.916540160000007</v>
      </c>
      <c r="I44" s="8">
        <f>FC_OTH_CP_SH_E!I44+FC_OTH_CP_SC_E!I44+FC_OTH_CP_HW_E!I44+FC_OTH_CP_CA_E!I44</f>
        <v>41.491725120000012</v>
      </c>
      <c r="J44" s="8">
        <f>FC_OTH_CP_SH_E!J44+FC_OTH_CP_SC_E!J44+FC_OTH_CP_HW_E!J44+FC_OTH_CP_CA_E!J44</f>
        <v>31.916540159999997</v>
      </c>
      <c r="K44" s="8">
        <f>FC_OTH_CP_SH_E!K44+FC_OTH_CP_SC_E!K44+FC_OTH_CP_HW_E!K44+FC_OTH_CP_CA_E!K44</f>
        <v>31.916540159999993</v>
      </c>
      <c r="L44" s="8">
        <f>FC_OTH_CP_SH_E!L44+FC_OTH_CP_SC_E!L44+FC_OTH_CP_HW_E!L44+FC_OTH_CP_CA_E!L44</f>
        <v>22.354451279999999</v>
      </c>
      <c r="M44" s="8">
        <f>FC_OTH_CP_SH_E!M44+FC_OTH_CP_SC_E!M44+FC_OTH_CP_HW_E!M44+FC_OTH_CP_CA_E!M44</f>
        <v>21.840639119999992</v>
      </c>
      <c r="N44" s="8">
        <f>FC_OTH_CP_SH_E!N44+FC_OTH_CP_SC_E!N44+FC_OTH_CP_HW_E!N44+FC_OTH_CP_CA_E!N44</f>
        <v>17.838254160000012</v>
      </c>
      <c r="O44" s="8">
        <f>FC_OTH_CP_SH_E!O44+FC_OTH_CP_SC_E!O44+FC_OTH_CP_HW_E!O44+FC_OTH_CP_CA_E!O44</f>
        <v>14.742285119999998</v>
      </c>
      <c r="P44" s="8">
        <f>FC_OTH_CP_SH_E!P44+FC_OTH_CP_SC_E!P44+FC_OTH_CP_HW_E!P44+FC_OTH_CP_CA_E!P44</f>
        <v>13.239022319999997</v>
      </c>
      <c r="Q44" s="8">
        <f>FC_OTH_CP_SH_E!Q44+FC_OTH_CP_SC_E!Q44+FC_OTH_CP_HW_E!Q44+FC_OTH_CP_CA_E!Q44</f>
        <v>11.257056000000009</v>
      </c>
      <c r="R44" s="8">
        <f>FC_OTH_CP_SH_E!R44+FC_OTH_CP_SC_E!R44+FC_OTH_CP_HW_E!R44+FC_OTH_CP_CA_E!R44</f>
        <v>10.146396960000002</v>
      </c>
      <c r="S44" s="8">
        <f>FC_OTH_CP_SH_E!S44+FC_OTH_CP_SC_E!S44+FC_OTH_CP_HW_E!S44+FC_OTH_CP_CA_E!S44</f>
        <v>4.5577144799999978</v>
      </c>
      <c r="T44" s="8">
        <f>FC_OTH_CP_SH_E!T44+FC_OTH_CP_SC_E!T44+FC_OTH_CP_HW_E!T44+FC_OTH_CP_CA_E!T44</f>
        <v>4.0405586400000049</v>
      </c>
      <c r="U44" s="8">
        <f>FC_OTH_CP_SH_E!U44+FC_OTH_CP_SC_E!U44+FC_OTH_CP_HW_E!U44+FC_OTH_CP_CA_E!U44</f>
        <v>2.0842272000000004</v>
      </c>
      <c r="V44" s="8">
        <f>FC_OTH_CP_SH_E!V44+FC_OTH_CP_SC_E!V44+FC_OTH_CP_HW_E!V44+FC_OTH_CP_CA_E!V44</f>
        <v>0.67988159999999997</v>
      </c>
      <c r="W44" s="8">
        <f>FC_OTH_CP_SH_E!W44+FC_OTH_CP_SC_E!W44+FC_OTH_CP_HW_E!W44+FC_OTH_CP_CA_E!W44</f>
        <v>0.67988159999999953</v>
      </c>
      <c r="X44" s="8">
        <f>FC_OTH_CP_SH_E!X44+FC_OTH_CP_SC_E!X44+FC_OTH_CP_HW_E!X44+FC_OTH_CP_CA_E!X44</f>
        <v>0.67988159999999986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3.1590000000000021E-3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687.47184000000004</v>
      </c>
      <c r="D51" s="27">
        <f>FC_OTH_CP_SH_E!D51+FC_OTH_CP_SC_E!D51+FC_OTH_CP_HW_E!D51+FC_OTH_CP_CA_E!D51</f>
        <v>678.50643167999988</v>
      </c>
      <c r="E51" s="27">
        <f>FC_OTH_CP_SH_E!E51+FC_OTH_CP_SC_E!E51+FC_OTH_CP_HW_E!E51+FC_OTH_CP_CA_E!E51</f>
        <v>650.05733628000007</v>
      </c>
      <c r="F51" s="27">
        <f>FC_OTH_CP_SH_E!F51+FC_OTH_CP_SC_E!F51+FC_OTH_CP_HW_E!F51+FC_OTH_CP_CA_E!F51</f>
        <v>664.81112016000009</v>
      </c>
      <c r="G51" s="27">
        <f>FC_OTH_CP_SH_E!G51+FC_OTH_CP_SC_E!G51+FC_OTH_CP_HW_E!G51+FC_OTH_CP_CA_E!G51</f>
        <v>674.22528360000013</v>
      </c>
      <c r="H51" s="27">
        <f>FC_OTH_CP_SH_E!H51+FC_OTH_CP_SC_E!H51+FC_OTH_CP_HW_E!H51+FC_OTH_CP_CA_E!H51</f>
        <v>680.88552048000008</v>
      </c>
      <c r="I51" s="27">
        <f>FC_OTH_CP_SH_E!I51+FC_OTH_CP_SC_E!I51+FC_OTH_CP_HW_E!I51+FC_OTH_CP_CA_E!I51</f>
        <v>747.99238536000053</v>
      </c>
      <c r="J51" s="27">
        <f>FC_OTH_CP_SH_E!J51+FC_OTH_CP_SC_E!J51+FC_OTH_CP_HW_E!J51+FC_OTH_CP_CA_E!J51</f>
        <v>767.37509244000057</v>
      </c>
      <c r="K51" s="27">
        <f>FC_OTH_CP_SH_E!K51+FC_OTH_CP_SC_E!K51+FC_OTH_CP_HW_E!K51+FC_OTH_CP_CA_E!K51</f>
        <v>793.28656044000002</v>
      </c>
      <c r="L51" s="27">
        <f>FC_OTH_CP_SH_E!L51+FC_OTH_CP_SC_E!L51+FC_OTH_CP_HW_E!L51+FC_OTH_CP_CA_E!L51</f>
        <v>745.8265663200001</v>
      </c>
      <c r="M51" s="27">
        <f>FC_OTH_CP_SH_E!M51+FC_OTH_CP_SC_E!M51+FC_OTH_CP_HW_E!M51+FC_OTH_CP_CA_E!M51</f>
        <v>807.85656071999995</v>
      </c>
      <c r="N51" s="27">
        <f>FC_OTH_CP_SH_E!N51+FC_OTH_CP_SC_E!N51+FC_OTH_CP_HW_E!N51+FC_OTH_CP_CA_E!N51</f>
        <v>816.95102148000001</v>
      </c>
      <c r="O51" s="27">
        <f>FC_OTH_CP_SH_E!O51+FC_OTH_CP_SC_E!O51+FC_OTH_CP_HW_E!O51+FC_OTH_CP_CA_E!O51</f>
        <v>886.33761084000071</v>
      </c>
      <c r="P51" s="27">
        <f>FC_OTH_CP_SH_E!P51+FC_OTH_CP_SC_E!P51+FC_OTH_CP_HW_E!P51+FC_OTH_CP_CA_E!P51</f>
        <v>844.86371112000018</v>
      </c>
      <c r="Q51" s="27">
        <f>FC_OTH_CP_SH_E!Q51+FC_OTH_CP_SC_E!Q51+FC_OTH_CP_HW_E!Q51+FC_OTH_CP_CA_E!Q51</f>
        <v>795.99161267999989</v>
      </c>
      <c r="R51" s="27">
        <f>FC_OTH_CP_SH_E!R51+FC_OTH_CP_SC_E!R51+FC_OTH_CP_HW_E!R51+FC_OTH_CP_CA_E!R51</f>
        <v>855.7291591200003</v>
      </c>
      <c r="S51" s="27">
        <f>FC_OTH_CP_SH_E!S51+FC_OTH_CP_SC_E!S51+FC_OTH_CP_HW_E!S51+FC_OTH_CP_CA_E!S51</f>
        <v>862.07756975999996</v>
      </c>
      <c r="T51" s="27">
        <f>FC_OTH_CP_SH_E!T51+FC_OTH_CP_SC_E!T51+FC_OTH_CP_HW_E!T51+FC_OTH_CP_CA_E!T51</f>
        <v>864.50997600000017</v>
      </c>
      <c r="U51" s="27">
        <f>FC_OTH_CP_SH_E!U51+FC_OTH_CP_SC_E!U51+FC_OTH_CP_HW_E!U51+FC_OTH_CP_CA_E!U51</f>
        <v>952.92099540000015</v>
      </c>
      <c r="V51" s="27">
        <f>FC_OTH_CP_SH_E!V51+FC_OTH_CP_SC_E!V51+FC_OTH_CP_HW_E!V51+FC_OTH_CP_CA_E!V51</f>
        <v>961.41826044000095</v>
      </c>
      <c r="W51" s="27">
        <f>FC_OTH_CP_SH_E!W51+FC_OTH_CP_SC_E!W51+FC_OTH_CP_HW_E!W51+FC_OTH_CP_CA_E!W51</f>
        <v>978.20618543999956</v>
      </c>
      <c r="X51" s="27">
        <f>FC_OTH_CP_SH_E!X51+FC_OTH_CP_SC_E!X51+FC_OTH_CP_HW_E!X51+FC_OTH_CP_CA_E!X51</f>
        <v>786.54614544000026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5.5691344800000007</v>
      </c>
      <c r="G61" s="49">
        <f t="shared" si="11"/>
        <v>5.5146873600000008</v>
      </c>
      <c r="H61" s="49">
        <f t="shared" si="11"/>
        <v>7.6003401599999982</v>
      </c>
      <c r="I61" s="49">
        <f t="shared" si="11"/>
        <v>16.982128800000002</v>
      </c>
      <c r="J61" s="49">
        <f t="shared" si="11"/>
        <v>35.820388800000003</v>
      </c>
      <c r="K61" s="49">
        <f t="shared" si="11"/>
        <v>61.312104000000012</v>
      </c>
      <c r="L61" s="49">
        <f t="shared" si="11"/>
        <v>76.558890239999982</v>
      </c>
      <c r="M61" s="49">
        <f t="shared" si="11"/>
        <v>65.064394080000042</v>
      </c>
      <c r="N61" s="49">
        <f t="shared" si="11"/>
        <v>83.561390640000042</v>
      </c>
      <c r="O61" s="49">
        <f t="shared" si="11"/>
        <v>98.587535759999895</v>
      </c>
      <c r="P61" s="49">
        <f t="shared" si="11"/>
        <v>127.65079152000013</v>
      </c>
      <c r="Q61" s="49">
        <f t="shared" si="11"/>
        <v>140.96619936000008</v>
      </c>
      <c r="R61" s="49">
        <f t="shared" si="11"/>
        <v>89.405436959999918</v>
      </c>
      <c r="S61" s="49">
        <f t="shared" si="11"/>
        <v>127.94568695999993</v>
      </c>
      <c r="T61" s="49">
        <f t="shared" si="11"/>
        <v>112.20343847999993</v>
      </c>
      <c r="U61" s="49">
        <f t="shared" si="11"/>
        <v>97.243408080000037</v>
      </c>
      <c r="V61" s="49">
        <f t="shared" si="11"/>
        <v>80.122679279999929</v>
      </c>
      <c r="W61" s="49">
        <f t="shared" si="11"/>
        <v>87.789219840000001</v>
      </c>
      <c r="X61" s="49">
        <f t="shared" si="11"/>
        <v>101.08640303999998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0.80801279999999964</v>
      </c>
      <c r="I62" s="52">
        <f>FC_OTH_CP_SH_E!I62+FC_OTH_CP_SC_E!I62+FC_OTH_CP_HW_E!I62+FC_OTH_CP_CA_E!I62</f>
        <v>6.4838591999999977</v>
      </c>
      <c r="J62" s="52">
        <f>FC_OTH_CP_SH_E!J62+FC_OTH_CP_SC_E!J62+FC_OTH_CP_HW_E!J62+FC_OTH_CP_CA_E!J62</f>
        <v>27.270028799999999</v>
      </c>
      <c r="K62" s="52">
        <f>FC_OTH_CP_SH_E!K62+FC_OTH_CP_SC_E!K62+FC_OTH_CP_HW_E!K62+FC_OTH_CP_CA_E!K62</f>
        <v>52.816780800000011</v>
      </c>
      <c r="L62" s="52">
        <f>FC_OTH_CP_SH_E!L62+FC_OTH_CP_SC_E!L62+FC_OTH_CP_HW_E!L62+FC_OTH_CP_CA_E!L62</f>
        <v>68.007743999999988</v>
      </c>
      <c r="M62" s="52">
        <f>FC_OTH_CP_SH_E!M62+FC_OTH_CP_SC_E!M62+FC_OTH_CP_HW_E!M62+FC_OTH_CP_CA_E!M62</f>
        <v>56.306073600000033</v>
      </c>
      <c r="N62" s="52">
        <f>FC_OTH_CP_SH_E!N62+FC_OTH_CP_SC_E!N62+FC_OTH_CP_HW_E!N62+FC_OTH_CP_CA_E!N62</f>
        <v>73.906560000000042</v>
      </c>
      <c r="O62" s="52">
        <f>FC_OTH_CP_SH_E!O62+FC_OTH_CP_SC_E!O62+FC_OTH_CP_HW_E!O62+FC_OTH_CP_CA_E!O62</f>
        <v>89.643859199999881</v>
      </c>
      <c r="P62" s="52">
        <f>FC_OTH_CP_SH_E!P62+FC_OTH_CP_SC_E!P62+FC_OTH_CP_HW_E!P62+FC_OTH_CP_CA_E!P62</f>
        <v>117.65335680000013</v>
      </c>
      <c r="Q62" s="52">
        <f>FC_OTH_CP_SH_E!Q62+FC_OTH_CP_SC_E!Q62+FC_OTH_CP_HW_E!Q62+FC_OTH_CP_CA_E!Q62</f>
        <v>130.50213120000006</v>
      </c>
      <c r="R62" s="52">
        <f>FC_OTH_CP_SH_E!R62+FC_OTH_CP_SC_E!R62+FC_OTH_CP_HW_E!R62+FC_OTH_CP_CA_E!R62</f>
        <v>78.282892799999914</v>
      </c>
      <c r="S62" s="52">
        <f>FC_OTH_CP_SH_E!S62+FC_OTH_CP_SC_E!S62+FC_OTH_CP_HW_E!S62+FC_OTH_CP_CA_E!S62</f>
        <v>115.98088319999994</v>
      </c>
      <c r="T62" s="52">
        <f>FC_OTH_CP_SH_E!T62+FC_OTH_CP_SC_E!T62+FC_OTH_CP_HW_E!T62+FC_OTH_CP_CA_E!T62</f>
        <v>98.740454399999933</v>
      </c>
      <c r="U62" s="52">
        <f>FC_OTH_CP_SH_E!U62+FC_OTH_CP_SC_E!U62+FC_OTH_CP_HW_E!U62+FC_OTH_CP_CA_E!U62</f>
        <v>84.389760000000038</v>
      </c>
      <c r="V62" s="52">
        <f>FC_OTH_CP_SH_E!V62+FC_OTH_CP_SC_E!V62+FC_OTH_CP_HW_E!V62+FC_OTH_CP_CA_E!V62</f>
        <v>65.694585599999911</v>
      </c>
      <c r="W62" s="52">
        <f>FC_OTH_CP_SH_E!W62+FC_OTH_CP_SC_E!W62+FC_OTH_CP_HW_E!W62+FC_OTH_CP_CA_E!W62</f>
        <v>73.577145600000009</v>
      </c>
      <c r="X62" s="52">
        <f>FC_OTH_CP_SH_E!X62+FC_OTH_CP_SC_E!X62+FC_OTH_CP_HW_E!X62+FC_OTH_CP_CA_E!X62</f>
        <v>87.033542399999973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5.5691344800000007</v>
      </c>
      <c r="G64" s="52">
        <f>FC_OTH_CP_SH_E!G64+FC_OTH_CP_SC_E!G64+FC_OTH_CP_HW_E!G64+FC_OTH_CP_CA_E!G64</f>
        <v>5.5146873600000008</v>
      </c>
      <c r="H64" s="52">
        <f>FC_OTH_CP_SH_E!H64+FC_OTH_CP_SC_E!H64+FC_OTH_CP_HW_E!H64+FC_OTH_CP_CA_E!H64</f>
        <v>6.7923273599999989</v>
      </c>
      <c r="I64" s="52">
        <f>FC_OTH_CP_SH_E!I64+FC_OTH_CP_SC_E!I64+FC_OTH_CP_HW_E!I64+FC_OTH_CP_CA_E!I64</f>
        <v>10.498269600000004</v>
      </c>
      <c r="J64" s="52">
        <f>FC_OTH_CP_SH_E!J64+FC_OTH_CP_SC_E!J64+FC_OTH_CP_HW_E!J64+FC_OTH_CP_CA_E!J64</f>
        <v>8.5503600000000048</v>
      </c>
      <c r="K64" s="52">
        <f>FC_OTH_CP_SH_E!K64+FC_OTH_CP_SC_E!K64+FC_OTH_CP_HW_E!K64+FC_OTH_CP_CA_E!K64</f>
        <v>8.4953232000000014</v>
      </c>
      <c r="L64" s="52">
        <f>FC_OTH_CP_SH_E!L64+FC_OTH_CP_SC_E!L64+FC_OTH_CP_HW_E!L64+FC_OTH_CP_CA_E!L64</f>
        <v>8.5511462400000013</v>
      </c>
      <c r="M64" s="52">
        <f>FC_OTH_CP_SH_E!M64+FC_OTH_CP_SC_E!M64+FC_OTH_CP_HW_E!M64+FC_OTH_CP_CA_E!M64</f>
        <v>8.7583204800000036</v>
      </c>
      <c r="N64" s="52">
        <f>FC_OTH_CP_SH_E!N64+FC_OTH_CP_SC_E!N64+FC_OTH_CP_HW_E!N64+FC_OTH_CP_CA_E!N64</f>
        <v>9.6548306400000001</v>
      </c>
      <c r="O64" s="52">
        <f>FC_OTH_CP_SH_E!O64+FC_OTH_CP_SC_E!O64+FC_OTH_CP_HW_E!O64+FC_OTH_CP_CA_E!O64</f>
        <v>8.9436765600000072</v>
      </c>
      <c r="P64" s="52">
        <f>FC_OTH_CP_SH_E!P64+FC_OTH_CP_SC_E!P64+FC_OTH_CP_HW_E!P64+FC_OTH_CP_CA_E!P64</f>
        <v>9.9974347200000011</v>
      </c>
      <c r="Q64" s="52">
        <f>FC_OTH_CP_SH_E!Q64+FC_OTH_CP_SC_E!Q64+FC_OTH_CP_HW_E!Q64+FC_OTH_CP_CA_E!Q64</f>
        <v>10.464068159999998</v>
      </c>
      <c r="R64" s="52">
        <f>FC_OTH_CP_SH_E!R64+FC_OTH_CP_SC_E!R64+FC_OTH_CP_HW_E!R64+FC_OTH_CP_CA_E!R64</f>
        <v>11.12254416</v>
      </c>
      <c r="S64" s="52">
        <f>FC_OTH_CP_SH_E!S64+FC_OTH_CP_SC_E!S64+FC_OTH_CP_HW_E!S64+FC_OTH_CP_CA_E!S64</f>
        <v>11.964803760000002</v>
      </c>
      <c r="T64" s="52">
        <f>FC_OTH_CP_SH_E!T64+FC_OTH_CP_SC_E!T64+FC_OTH_CP_HW_E!T64+FC_OTH_CP_CA_E!T64</f>
        <v>13.462984079999998</v>
      </c>
      <c r="U64" s="52">
        <f>FC_OTH_CP_SH_E!U64+FC_OTH_CP_SC_E!U64+FC_OTH_CP_HW_E!U64+FC_OTH_CP_CA_E!U64</f>
        <v>12.853648080000001</v>
      </c>
      <c r="V64" s="52">
        <f>FC_OTH_CP_SH_E!V64+FC_OTH_CP_SC_E!V64+FC_OTH_CP_HW_E!V64+FC_OTH_CP_CA_E!V64</f>
        <v>14.428093680000012</v>
      </c>
      <c r="W64" s="52">
        <f>FC_OTH_CP_SH_E!W64+FC_OTH_CP_SC_E!W64+FC_OTH_CP_HW_E!W64+FC_OTH_CP_CA_E!W64</f>
        <v>14.212074239999989</v>
      </c>
      <c r="X64" s="52">
        <f>FC_OTH_CP_SH_E!X64+FC_OTH_CP_SC_E!X64+FC_OTH_CP_HW_E!X64+FC_OTH_CP_CA_E!X64</f>
        <v>14.052860640000006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1526.5724303926402</v>
      </c>
      <c r="D2" s="21">
        <f t="shared" ref="D2:X2" si="0">SUM(D3,D17,D22,D25,D26,D51,D52)</f>
        <v>1474.3910085886928</v>
      </c>
      <c r="E2" s="21">
        <f t="shared" si="0"/>
        <v>1390.5701836886851</v>
      </c>
      <c r="F2" s="21">
        <f t="shared" si="0"/>
        <v>1449.6471055301081</v>
      </c>
      <c r="G2" s="21">
        <f t="shared" si="0"/>
        <v>1354.3619922279217</v>
      </c>
      <c r="H2" s="21">
        <f t="shared" si="0"/>
        <v>1371.9348467150312</v>
      </c>
      <c r="I2" s="21">
        <f t="shared" si="0"/>
        <v>1358.71572814256</v>
      </c>
      <c r="J2" s="21">
        <f t="shared" si="0"/>
        <v>1297.7686654640711</v>
      </c>
      <c r="K2" s="21">
        <f t="shared" si="0"/>
        <v>1329.6272783622128</v>
      </c>
      <c r="L2" s="21">
        <f t="shared" si="0"/>
        <v>1048.3040687812879</v>
      </c>
      <c r="M2" s="21">
        <f t="shared" si="0"/>
        <v>1098.5939480684383</v>
      </c>
      <c r="N2" s="21">
        <f t="shared" si="0"/>
        <v>1047.2286018383966</v>
      </c>
      <c r="O2" s="21">
        <f t="shared" si="0"/>
        <v>1096.2055902839243</v>
      </c>
      <c r="P2" s="21">
        <f t="shared" si="0"/>
        <v>1156.6524995643085</v>
      </c>
      <c r="Q2" s="21">
        <f t="shared" si="0"/>
        <v>1082.3420541418684</v>
      </c>
      <c r="R2" s="21">
        <f t="shared" si="0"/>
        <v>1176.7839715508917</v>
      </c>
      <c r="S2" s="21">
        <f t="shared" si="0"/>
        <v>1159.2540398375554</v>
      </c>
      <c r="T2" s="21">
        <f t="shared" si="0"/>
        <v>1119.4679104098113</v>
      </c>
      <c r="U2" s="21">
        <f t="shared" si="0"/>
        <v>1256.8147192189035</v>
      </c>
      <c r="V2" s="21">
        <f t="shared" si="0"/>
        <v>1225.5858784410284</v>
      </c>
      <c r="W2" s="21">
        <f t="shared" si="0"/>
        <v>1215.4400850498855</v>
      </c>
      <c r="X2" s="21">
        <f t="shared" si="0"/>
        <v>1001.1774742666662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106.98232228440004</v>
      </c>
      <c r="G3" s="24">
        <f t="shared" si="2"/>
        <v>104.77003001040002</v>
      </c>
      <c r="H3" s="24">
        <f t="shared" si="2"/>
        <v>105.72938516399998</v>
      </c>
      <c r="I3" s="24">
        <f t="shared" si="2"/>
        <v>105.68231928360004</v>
      </c>
      <c r="J3" s="24">
        <f t="shared" si="2"/>
        <v>105.73964764919998</v>
      </c>
      <c r="K3" s="24">
        <f t="shared" si="2"/>
        <v>105.72407698199997</v>
      </c>
      <c r="L3" s="24">
        <f t="shared" si="2"/>
        <v>1.9752479999999988</v>
      </c>
      <c r="M3" s="24">
        <f t="shared" si="2"/>
        <v>3.9290407199999993</v>
      </c>
      <c r="N3" s="24">
        <f t="shared" si="2"/>
        <v>5.9911315199999988</v>
      </c>
      <c r="O3" s="24">
        <f t="shared" si="2"/>
        <v>2.4833635200000006</v>
      </c>
      <c r="P3" s="24">
        <f t="shared" si="2"/>
        <v>2.2701729600000005</v>
      </c>
      <c r="Q3" s="24">
        <f t="shared" si="2"/>
        <v>1.1088633599999995</v>
      </c>
      <c r="R3" s="24">
        <f t="shared" si="2"/>
        <v>1.1061388800000003</v>
      </c>
      <c r="S3" s="24">
        <f t="shared" si="2"/>
        <v>2.4070780799999989</v>
      </c>
      <c r="T3" s="24">
        <f t="shared" si="2"/>
        <v>2.1199860000000004</v>
      </c>
      <c r="U3" s="24">
        <f t="shared" si="2"/>
        <v>2.230668000000001</v>
      </c>
      <c r="V3" s="24">
        <f t="shared" si="2"/>
        <v>1.7984973599999996</v>
      </c>
      <c r="W3" s="24">
        <f t="shared" si="2"/>
        <v>0.71619767999999984</v>
      </c>
      <c r="X3" s="24">
        <f t="shared" ref="X3" si="3">SUM(X4,X8,X11)</f>
        <v>0.77954184000000026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103.11816328440004</v>
      </c>
      <c r="G4" s="19">
        <f t="shared" si="5"/>
        <v>102.83812601040002</v>
      </c>
      <c r="H4" s="19">
        <f t="shared" si="5"/>
        <v>102.88909316399997</v>
      </c>
      <c r="I4" s="19">
        <f t="shared" si="5"/>
        <v>102.84202728360003</v>
      </c>
      <c r="J4" s="19">
        <f t="shared" si="5"/>
        <v>102.89935564919998</v>
      </c>
      <c r="K4" s="19">
        <f t="shared" si="5"/>
        <v>102.88378498199997</v>
      </c>
      <c r="L4" s="19">
        <f t="shared" si="5"/>
        <v>1.9752479999999988</v>
      </c>
      <c r="M4" s="19">
        <f t="shared" si="5"/>
        <v>3.9290407199999993</v>
      </c>
      <c r="N4" s="19">
        <f t="shared" si="5"/>
        <v>5.9911315199999988</v>
      </c>
      <c r="O4" s="19">
        <f t="shared" si="5"/>
        <v>2.4833635200000006</v>
      </c>
      <c r="P4" s="19">
        <f t="shared" si="5"/>
        <v>2.2701729600000005</v>
      </c>
      <c r="Q4" s="19">
        <f t="shared" si="5"/>
        <v>1.1088633599999995</v>
      </c>
      <c r="R4" s="19">
        <f t="shared" si="5"/>
        <v>1.1061388800000003</v>
      </c>
      <c r="S4" s="19">
        <f t="shared" si="5"/>
        <v>2.4070780799999989</v>
      </c>
      <c r="T4" s="19">
        <f t="shared" si="5"/>
        <v>2.1199860000000004</v>
      </c>
      <c r="U4" s="19">
        <f t="shared" si="5"/>
        <v>2.230668000000001</v>
      </c>
      <c r="V4" s="19">
        <f t="shared" si="5"/>
        <v>1.7984973599999996</v>
      </c>
      <c r="W4" s="19">
        <f t="shared" si="5"/>
        <v>0.71619767999999984</v>
      </c>
      <c r="X4" s="19">
        <f t="shared" ref="X4" si="6">SUM(X5:X7)</f>
        <v>0.77954184000000026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5.3658642443999991</v>
      </c>
      <c r="G5" s="8">
        <v>5.3994827304000008</v>
      </c>
      <c r="H5" s="8">
        <v>5.8850044439999971</v>
      </c>
      <c r="I5" s="8">
        <v>5.8379385636000007</v>
      </c>
      <c r="J5" s="8">
        <v>5.8952669292000008</v>
      </c>
      <c r="K5" s="8">
        <v>5.8796962619999995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97.75229904000004</v>
      </c>
      <c r="G7" s="8">
        <v>97.438643280000022</v>
      </c>
      <c r="H7" s="8">
        <v>97.00408871999997</v>
      </c>
      <c r="I7" s="8">
        <v>97.004088720000027</v>
      </c>
      <c r="J7" s="8">
        <v>97.00408871999997</v>
      </c>
      <c r="K7" s="8">
        <v>97.00408871999997</v>
      </c>
      <c r="L7" s="8">
        <v>1.9752479999999988</v>
      </c>
      <c r="M7" s="8">
        <v>3.9290407199999993</v>
      </c>
      <c r="N7" s="8">
        <v>5.9911315199999988</v>
      </c>
      <c r="O7" s="8">
        <v>2.4833635200000006</v>
      </c>
      <c r="P7" s="8">
        <v>2.2701729600000005</v>
      </c>
      <c r="Q7" s="8">
        <v>1.1088633599999995</v>
      </c>
      <c r="R7" s="8">
        <v>1.1061388800000003</v>
      </c>
      <c r="S7" s="8">
        <v>2.4070780799999989</v>
      </c>
      <c r="T7" s="8">
        <v>2.1199860000000004</v>
      </c>
      <c r="U7" s="8">
        <v>2.230668000000001</v>
      </c>
      <c r="V7" s="8">
        <v>1.7984973599999996</v>
      </c>
      <c r="W7" s="8">
        <v>0.71619767999999984</v>
      </c>
      <c r="X7" s="8">
        <v>0.77954184000000026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3.8641590000000008</v>
      </c>
      <c r="G11" s="19">
        <f t="shared" si="8"/>
        <v>1.9319039999999998</v>
      </c>
      <c r="H11" s="19">
        <f t="shared" si="8"/>
        <v>2.8402919999999998</v>
      </c>
      <c r="I11" s="19">
        <f t="shared" si="8"/>
        <v>2.8402920000000007</v>
      </c>
      <c r="J11" s="19">
        <f t="shared" si="8"/>
        <v>2.8402919999999998</v>
      </c>
      <c r="K11" s="19">
        <f t="shared" si="8"/>
        <v>2.8402919999999998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3.8641590000000008</v>
      </c>
      <c r="G16" s="8">
        <v>1.9319039999999998</v>
      </c>
      <c r="H16" s="8">
        <v>2.8402919999999998</v>
      </c>
      <c r="I16" s="8">
        <v>2.8402920000000007</v>
      </c>
      <c r="J16" s="8">
        <v>2.8402919999999998</v>
      </c>
      <c r="K16" s="8">
        <v>2.8402919999999998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17.694410399999999</v>
      </c>
      <c r="D22" s="27">
        <f t="shared" si="10"/>
        <v>19.660413600000002</v>
      </c>
      <c r="E22" s="27">
        <f t="shared" si="10"/>
        <v>13.762404</v>
      </c>
      <c r="F22" s="27">
        <f t="shared" si="10"/>
        <v>3.9320064000000006</v>
      </c>
      <c r="G22" s="27">
        <f t="shared" si="10"/>
        <v>1.9660031999999998</v>
      </c>
      <c r="H22" s="27">
        <f t="shared" si="10"/>
        <v>2.0270591999999992</v>
      </c>
      <c r="I22" s="27">
        <f t="shared" si="10"/>
        <v>1.7282664000000001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17.694410399999999</v>
      </c>
      <c r="D24" s="8">
        <v>19.660413600000002</v>
      </c>
      <c r="E24" s="8">
        <v>13.762404</v>
      </c>
      <c r="F24" s="8">
        <v>3.9320064000000006</v>
      </c>
      <c r="G24" s="8">
        <v>1.9660031999999998</v>
      </c>
      <c r="H24" s="8">
        <v>2.0270591999999992</v>
      </c>
      <c r="I24" s="8">
        <v>1.7282664000000001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943.41563754092374</v>
      </c>
      <c r="D26" s="27">
        <f t="shared" si="11"/>
        <v>899.35050822164999</v>
      </c>
      <c r="E26" s="27">
        <f t="shared" si="11"/>
        <v>848.54337165586219</v>
      </c>
      <c r="F26" s="27">
        <f t="shared" si="11"/>
        <v>793.66916212453305</v>
      </c>
      <c r="G26" s="27">
        <f t="shared" si="11"/>
        <v>695.93101452968745</v>
      </c>
      <c r="H26" s="27">
        <f t="shared" si="11"/>
        <v>706.59309982591753</v>
      </c>
      <c r="I26" s="27">
        <f t="shared" si="11"/>
        <v>626.97343460647176</v>
      </c>
      <c r="J26" s="27">
        <f t="shared" si="11"/>
        <v>550.1648849210768</v>
      </c>
      <c r="K26" s="27">
        <f t="shared" si="11"/>
        <v>556.11975563837359</v>
      </c>
      <c r="L26" s="27">
        <f t="shared" si="11"/>
        <v>431.06055589773484</v>
      </c>
      <c r="M26" s="27">
        <f t="shared" si="11"/>
        <v>420.29137366396805</v>
      </c>
      <c r="N26" s="27">
        <f t="shared" si="11"/>
        <v>361.91933209713426</v>
      </c>
      <c r="O26" s="27">
        <f t="shared" si="11"/>
        <v>347.38202922388007</v>
      </c>
      <c r="P26" s="27">
        <f t="shared" si="11"/>
        <v>452.03558529313534</v>
      </c>
      <c r="Q26" s="27">
        <f t="shared" si="11"/>
        <v>431.37242659201951</v>
      </c>
      <c r="R26" s="27">
        <f t="shared" si="11"/>
        <v>468.15067184935958</v>
      </c>
      <c r="S26" s="27">
        <f t="shared" si="11"/>
        <v>445.18936542594895</v>
      </c>
      <c r="T26" s="27">
        <f t="shared" si="11"/>
        <v>405.07964751600281</v>
      </c>
      <c r="U26" s="27">
        <f t="shared" si="11"/>
        <v>449.1073432006304</v>
      </c>
      <c r="V26" s="27">
        <f t="shared" si="11"/>
        <v>407.68984196528038</v>
      </c>
      <c r="W26" s="27">
        <f t="shared" si="11"/>
        <v>366.65064675400976</v>
      </c>
      <c r="X26" s="27">
        <f t="shared" si="11"/>
        <v>350.96904118939057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943.41563754092374</v>
      </c>
      <c r="D33" s="19">
        <f t="shared" si="13"/>
        <v>899.35050822164999</v>
      </c>
      <c r="E33" s="19">
        <f t="shared" si="13"/>
        <v>848.54337165586219</v>
      </c>
      <c r="F33" s="19">
        <f t="shared" si="13"/>
        <v>793.66916212453305</v>
      </c>
      <c r="G33" s="19">
        <f t="shared" si="13"/>
        <v>695.93101452968745</v>
      </c>
      <c r="H33" s="19">
        <f t="shared" si="13"/>
        <v>706.59309982591753</v>
      </c>
      <c r="I33" s="19">
        <f t="shared" si="13"/>
        <v>626.97343460647176</v>
      </c>
      <c r="J33" s="19">
        <f t="shared" si="13"/>
        <v>550.1648849210768</v>
      </c>
      <c r="K33" s="19">
        <f t="shared" si="13"/>
        <v>556.11975563837359</v>
      </c>
      <c r="L33" s="19">
        <f t="shared" si="13"/>
        <v>431.06055589773484</v>
      </c>
      <c r="M33" s="19">
        <f t="shared" si="13"/>
        <v>420.29137366396805</v>
      </c>
      <c r="N33" s="19">
        <f t="shared" si="13"/>
        <v>361.91933209713426</v>
      </c>
      <c r="O33" s="19">
        <f t="shared" si="13"/>
        <v>347.38202922388007</v>
      </c>
      <c r="P33" s="19">
        <f t="shared" si="13"/>
        <v>452.03558529313534</v>
      </c>
      <c r="Q33" s="19">
        <f t="shared" si="13"/>
        <v>431.37242659201951</v>
      </c>
      <c r="R33" s="19">
        <f t="shared" si="13"/>
        <v>468.15067184935958</v>
      </c>
      <c r="S33" s="19">
        <f t="shared" si="13"/>
        <v>445.18936542594895</v>
      </c>
      <c r="T33" s="19">
        <f t="shared" si="13"/>
        <v>405.07964751600281</v>
      </c>
      <c r="U33" s="19">
        <f t="shared" si="13"/>
        <v>449.1073432006304</v>
      </c>
      <c r="V33" s="19">
        <f t="shared" si="13"/>
        <v>407.68984196528038</v>
      </c>
      <c r="W33" s="19">
        <f t="shared" si="13"/>
        <v>366.65064675400976</v>
      </c>
      <c r="X33" s="19">
        <f t="shared" si="13"/>
        <v>350.96904118939057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35.277359147447385</v>
      </c>
      <c r="D41" s="8">
        <v>43.672456596480323</v>
      </c>
      <c r="E41" s="8">
        <v>48.811743955396821</v>
      </c>
      <c r="F41" s="8">
        <v>57.329407457769882</v>
      </c>
      <c r="G41" s="8">
        <v>65.600251069114918</v>
      </c>
      <c r="H41" s="8">
        <v>72.869146623887204</v>
      </c>
      <c r="I41" s="8">
        <v>76.934031658293691</v>
      </c>
      <c r="J41" s="8">
        <v>80.525045990534821</v>
      </c>
      <c r="K41" s="8">
        <v>95.032684247193089</v>
      </c>
      <c r="L41" s="8">
        <v>101.23406692310472</v>
      </c>
      <c r="M41" s="8">
        <v>94.940858526610043</v>
      </c>
      <c r="N41" s="8">
        <v>101.50807415529677</v>
      </c>
      <c r="O41" s="8">
        <v>105.10619524512137</v>
      </c>
      <c r="P41" s="8">
        <v>152.99728590953438</v>
      </c>
      <c r="Q41" s="8">
        <v>146.08187574293027</v>
      </c>
      <c r="R41" s="8">
        <v>159.65900463933002</v>
      </c>
      <c r="S41" s="8">
        <v>156.38764863684239</v>
      </c>
      <c r="T41" s="8">
        <v>151.95098493348544</v>
      </c>
      <c r="U41" s="8">
        <v>161.3467032234351</v>
      </c>
      <c r="V41" s="8">
        <v>159.22726357062038</v>
      </c>
      <c r="W41" s="8">
        <v>134.88647925620774</v>
      </c>
      <c r="X41" s="8">
        <v>120.6032343682826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859.53401171202177</v>
      </c>
      <c r="D43" s="8">
        <v>810.16651134577637</v>
      </c>
      <c r="E43" s="8">
        <v>760.05483925033309</v>
      </c>
      <c r="F43" s="8">
        <v>699.48844733898022</v>
      </c>
      <c r="G43" s="8">
        <v>599.54291688222406</v>
      </c>
      <c r="H43" s="8">
        <v>605.46769592910596</v>
      </c>
      <c r="I43" s="8">
        <v>513.54375132714426</v>
      </c>
      <c r="J43" s="8">
        <v>441.89317752282335</v>
      </c>
      <c r="K43" s="8">
        <v>433.28736197104104</v>
      </c>
      <c r="L43" s="8">
        <v>310.97423810214701</v>
      </c>
      <c r="M43" s="8">
        <v>307.04286434465064</v>
      </c>
      <c r="N43" s="8">
        <v>245.81348481300861</v>
      </c>
      <c r="O43" s="8">
        <v>230.28556656830835</v>
      </c>
      <c r="P43" s="8">
        <v>287.72905637098472</v>
      </c>
      <c r="Q43" s="8">
        <v>275.74098122906639</v>
      </c>
      <c r="R43" s="8">
        <v>299.73640247952216</v>
      </c>
      <c r="S43" s="8">
        <v>284.87619575686489</v>
      </c>
      <c r="T43" s="8">
        <v>249.69896327375352</v>
      </c>
      <c r="U43" s="8">
        <v>285.94673984033557</v>
      </c>
      <c r="V43" s="8">
        <v>247.87515707576412</v>
      </c>
      <c r="W43" s="8">
        <v>231.17250206833953</v>
      </c>
      <c r="X43" s="8">
        <v>229.78011770280088</v>
      </c>
    </row>
    <row r="44" spans="1:24" ht="11.25" customHeight="1" x14ac:dyDescent="0.2">
      <c r="A44" s="28" t="s">
        <v>74</v>
      </c>
      <c r="B44" s="7" t="s">
        <v>75</v>
      </c>
      <c r="C44" s="8">
        <v>48.604266681454568</v>
      </c>
      <c r="D44" s="8">
        <v>45.511540279393358</v>
      </c>
      <c r="E44" s="8">
        <v>39.676788450132172</v>
      </c>
      <c r="F44" s="8">
        <v>36.851307327782884</v>
      </c>
      <c r="G44" s="8">
        <v>30.787846578348372</v>
      </c>
      <c r="H44" s="8">
        <v>28.256257272924348</v>
      </c>
      <c r="I44" s="8">
        <v>36.495651621033801</v>
      </c>
      <c r="J44" s="8">
        <v>27.746661407718609</v>
      </c>
      <c r="K44" s="8">
        <v>27.799709420139436</v>
      </c>
      <c r="L44" s="8">
        <v>18.852250872483111</v>
      </c>
      <c r="M44" s="8">
        <v>18.30765079270736</v>
      </c>
      <c r="N44" s="8">
        <v>14.597773128828868</v>
      </c>
      <c r="O44" s="8">
        <v>11.990267410450297</v>
      </c>
      <c r="P44" s="8">
        <v>11.309243012616186</v>
      </c>
      <c r="Q44" s="8">
        <v>9.5468905334841505</v>
      </c>
      <c r="R44" s="8">
        <v>8.7552647305073794</v>
      </c>
      <c r="S44" s="8">
        <v>3.9255210322417287</v>
      </c>
      <c r="T44" s="8">
        <v>3.4296993087638472</v>
      </c>
      <c r="U44" s="8">
        <v>1.8139001368597178</v>
      </c>
      <c r="V44" s="8">
        <v>0.58742131889584415</v>
      </c>
      <c r="W44" s="8">
        <v>0.59166542946244671</v>
      </c>
      <c r="X44" s="8">
        <v>0.58568911830709602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2.6790865387252608E-3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565.46238245171639</v>
      </c>
      <c r="D51" s="27">
        <v>555.38008676704294</v>
      </c>
      <c r="E51" s="27">
        <v>528.26440803282287</v>
      </c>
      <c r="F51" s="27">
        <v>545.0636147211751</v>
      </c>
      <c r="G51" s="27">
        <v>551.69494448783428</v>
      </c>
      <c r="H51" s="27">
        <v>557.58530252511366</v>
      </c>
      <c r="I51" s="27">
        <v>624.33170785248819</v>
      </c>
      <c r="J51" s="27">
        <v>641.86413289379436</v>
      </c>
      <c r="K51" s="27">
        <v>667.78344574183927</v>
      </c>
      <c r="L51" s="27">
        <v>615.26826488355312</v>
      </c>
      <c r="M51" s="27">
        <v>674.37353368447032</v>
      </c>
      <c r="N51" s="27">
        <v>679.31813822126219</v>
      </c>
      <c r="O51" s="27">
        <v>746.34019754004407</v>
      </c>
      <c r="P51" s="27">
        <v>702.34674131117322</v>
      </c>
      <c r="Q51" s="27">
        <v>649.86076418984885</v>
      </c>
      <c r="R51" s="27">
        <v>707.52716082153211</v>
      </c>
      <c r="S51" s="27">
        <v>711.65759633160633</v>
      </c>
      <c r="T51" s="27">
        <v>712.26827689380843</v>
      </c>
      <c r="U51" s="27">
        <v>805.47670801827303</v>
      </c>
      <c r="V51" s="27">
        <v>816.09753911574796</v>
      </c>
      <c r="W51" s="27">
        <v>848.07324061587565</v>
      </c>
      <c r="X51" s="27">
        <v>649.42889123727571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4.5660075147457979</v>
      </c>
      <c r="G61" s="49">
        <f t="shared" si="15"/>
        <v>4.5124755937630372</v>
      </c>
      <c r="H61" s="49">
        <f t="shared" si="15"/>
        <v>6.3703309753157162</v>
      </c>
      <c r="I61" s="49">
        <f t="shared" si="15"/>
        <v>15.24651870984153</v>
      </c>
      <c r="J61" s="49">
        <f t="shared" si="15"/>
        <v>34.421902064323987</v>
      </c>
      <c r="K61" s="49">
        <f t="shared" si="15"/>
        <v>59.968088388067571</v>
      </c>
      <c r="L61" s="49">
        <f t="shared" si="15"/>
        <v>75.061996486352101</v>
      </c>
      <c r="M61" s="49">
        <f t="shared" si="15"/>
        <v>63.617247165236193</v>
      </c>
      <c r="N61" s="49">
        <f t="shared" si="15"/>
        <v>81.934827794224177</v>
      </c>
      <c r="O61" s="49">
        <f t="shared" si="15"/>
        <v>97.174878135548155</v>
      </c>
      <c r="P61" s="49">
        <f t="shared" si="15"/>
        <v>125.96436081715083</v>
      </c>
      <c r="Q61" s="49">
        <f t="shared" si="15"/>
        <v>139.04517012486627</v>
      </c>
      <c r="R61" s="49">
        <f t="shared" si="15"/>
        <v>87.479146085010811</v>
      </c>
      <c r="S61" s="49">
        <f t="shared" si="15"/>
        <v>125.85800305916931</v>
      </c>
      <c r="T61" s="49">
        <f t="shared" si="15"/>
        <v>109.83258374346788</v>
      </c>
      <c r="U61" s="49">
        <f t="shared" si="15"/>
        <v>95.254579005439069</v>
      </c>
      <c r="V61" s="49">
        <f t="shared" si="15"/>
        <v>77.941837634708179</v>
      </c>
      <c r="W61" s="49">
        <f t="shared" si="15"/>
        <v>85.898555989741908</v>
      </c>
      <c r="X61" s="49">
        <f t="shared" si="15"/>
        <v>98.636591702392536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0.80801279999999964</v>
      </c>
      <c r="I62" s="52">
        <v>6.4838591999999977</v>
      </c>
      <c r="J62" s="52">
        <v>27.270028799999999</v>
      </c>
      <c r="K62" s="52">
        <v>52.816780800000011</v>
      </c>
      <c r="L62" s="52">
        <v>68.007743999999988</v>
      </c>
      <c r="M62" s="52">
        <v>56.306073600000033</v>
      </c>
      <c r="N62" s="52">
        <v>73.906560000000042</v>
      </c>
      <c r="O62" s="52">
        <v>89.643859199999881</v>
      </c>
      <c r="P62" s="52">
        <v>117.65335680000013</v>
      </c>
      <c r="Q62" s="52">
        <v>130.50213120000006</v>
      </c>
      <c r="R62" s="52">
        <v>78.282892799999914</v>
      </c>
      <c r="S62" s="52">
        <v>115.98088319999994</v>
      </c>
      <c r="T62" s="52">
        <v>98.740454399999933</v>
      </c>
      <c r="U62" s="52">
        <v>84.389760000000038</v>
      </c>
      <c r="V62" s="52">
        <v>65.694585599999911</v>
      </c>
      <c r="W62" s="52">
        <v>73.577145600000009</v>
      </c>
      <c r="X62" s="52">
        <v>87.033542399999973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4.5660075147457979</v>
      </c>
      <c r="G64" s="52">
        <v>4.5124755937630372</v>
      </c>
      <c r="H64" s="52">
        <v>5.5623181753157169</v>
      </c>
      <c r="I64" s="52">
        <v>8.7626595098415319</v>
      </c>
      <c r="J64" s="52">
        <v>7.1518732643239851</v>
      </c>
      <c r="K64" s="52">
        <v>7.1513075880675609</v>
      </c>
      <c r="L64" s="52">
        <v>7.0542524863521141</v>
      </c>
      <c r="M64" s="52">
        <v>7.3111735652361638</v>
      </c>
      <c r="N64" s="52">
        <v>8.0282677942241403</v>
      </c>
      <c r="O64" s="52">
        <v>7.5310189355482784</v>
      </c>
      <c r="P64" s="52">
        <v>8.3110040171507151</v>
      </c>
      <c r="Q64" s="52">
        <v>8.543038924866206</v>
      </c>
      <c r="R64" s="52">
        <v>9.1962532850108936</v>
      </c>
      <c r="S64" s="52">
        <v>9.8771198591693725</v>
      </c>
      <c r="T64" s="52">
        <v>11.092129343467951</v>
      </c>
      <c r="U64" s="52">
        <v>10.864819005439028</v>
      </c>
      <c r="V64" s="52">
        <v>12.24725203470827</v>
      </c>
      <c r="W64" s="52">
        <v>12.321410389741898</v>
      </c>
      <c r="X64" s="52">
        <v>11.603049302392566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5.4121199057509582E-2</v>
      </c>
      <c r="D2" s="21">
        <f t="shared" ref="D2:X2" si="0">SUM(D3,D17,D22,D25,D26,D51,D52)</f>
        <v>6.1478722448033478E-2</v>
      </c>
      <c r="E2" s="21">
        <f t="shared" si="0"/>
        <v>7.2307824243795588E-2</v>
      </c>
      <c r="F2" s="21">
        <f t="shared" si="0"/>
        <v>7.1569505148214349E-2</v>
      </c>
      <c r="G2" s="21">
        <f t="shared" si="0"/>
        <v>8.8296432789998477E-2</v>
      </c>
      <c r="H2" s="21">
        <f t="shared" si="0"/>
        <v>0.10183175219765067</v>
      </c>
      <c r="I2" s="21">
        <f t="shared" si="0"/>
        <v>0.13041601354949214</v>
      </c>
      <c r="J2" s="21">
        <f t="shared" si="0"/>
        <v>0.14273602254374623</v>
      </c>
      <c r="K2" s="21">
        <f t="shared" si="0"/>
        <v>0.14718929128427832</v>
      </c>
      <c r="L2" s="21">
        <f t="shared" si="0"/>
        <v>0.1635833681396279</v>
      </c>
      <c r="M2" s="21">
        <f t="shared" si="0"/>
        <v>0.17687458216687174</v>
      </c>
      <c r="N2" s="21">
        <f t="shared" si="0"/>
        <v>0.19130842562540898</v>
      </c>
      <c r="O2" s="21">
        <f t="shared" si="0"/>
        <v>0.21993498539134076</v>
      </c>
      <c r="P2" s="21">
        <f t="shared" si="0"/>
        <v>0.26982024157788348</v>
      </c>
      <c r="Q2" s="21">
        <f t="shared" si="0"/>
        <v>0.35848544439425706</v>
      </c>
      <c r="R2" s="21">
        <f t="shared" si="0"/>
        <v>0.49081486849570277</v>
      </c>
      <c r="S2" s="21">
        <f t="shared" si="0"/>
        <v>0.61100069312008132</v>
      </c>
      <c r="T2" s="21">
        <f t="shared" si="0"/>
        <v>0.70748665290620916</v>
      </c>
      <c r="U2" s="21">
        <f t="shared" si="0"/>
        <v>0.7784652810769418</v>
      </c>
      <c r="V2" s="21">
        <f t="shared" si="0"/>
        <v>0.85069964664066067</v>
      </c>
      <c r="W2" s="21">
        <f t="shared" si="0"/>
        <v>0.83299058213875754</v>
      </c>
      <c r="X2" s="21">
        <f t="shared" si="0"/>
        <v>0.82267434865627964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5.4121199057509582E-2</v>
      </c>
      <c r="D51" s="27">
        <v>6.1478722448033478E-2</v>
      </c>
      <c r="E51" s="27">
        <v>7.2307824243795588E-2</v>
      </c>
      <c r="F51" s="27">
        <v>7.1569505148214349E-2</v>
      </c>
      <c r="G51" s="27">
        <v>8.8296432789998477E-2</v>
      </c>
      <c r="H51" s="27">
        <v>0.10183175219765067</v>
      </c>
      <c r="I51" s="27">
        <v>0.13041601354949214</v>
      </c>
      <c r="J51" s="27">
        <v>0.14273602254374623</v>
      </c>
      <c r="K51" s="27">
        <v>0.14718929128427832</v>
      </c>
      <c r="L51" s="27">
        <v>0.1635833681396279</v>
      </c>
      <c r="M51" s="27">
        <v>0.17687458216687174</v>
      </c>
      <c r="N51" s="27">
        <v>0.19130842562540898</v>
      </c>
      <c r="O51" s="27">
        <v>0.21993498539134076</v>
      </c>
      <c r="P51" s="27">
        <v>0.26982024157788348</v>
      </c>
      <c r="Q51" s="27">
        <v>0.35848544439425706</v>
      </c>
      <c r="R51" s="27">
        <v>0.49081486849570277</v>
      </c>
      <c r="S51" s="27">
        <v>0.61100069312008132</v>
      </c>
      <c r="T51" s="27">
        <v>0.70748665290620916</v>
      </c>
      <c r="U51" s="27">
        <v>0.7784652810769418</v>
      </c>
      <c r="V51" s="27">
        <v>0.85069964664066067</v>
      </c>
      <c r="W51" s="27">
        <v>0.83299058213875754</v>
      </c>
      <c r="X51" s="27">
        <v>0.82267434865627964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5.9953900702132022E-4</v>
      </c>
      <c r="G61" s="49">
        <f t="shared" si="13"/>
        <v>7.2220255407831179E-4</v>
      </c>
      <c r="H61" s="49">
        <f t="shared" si="13"/>
        <v>1.0158456535854026E-3</v>
      </c>
      <c r="I61" s="49">
        <f t="shared" si="13"/>
        <v>1.8304230058984743E-3</v>
      </c>
      <c r="J61" s="49">
        <f t="shared" si="13"/>
        <v>1.5904143745877064E-3</v>
      </c>
      <c r="K61" s="49">
        <f t="shared" si="13"/>
        <v>1.5762533533220779E-3</v>
      </c>
      <c r="L61" s="49">
        <f t="shared" si="13"/>
        <v>1.8755369767742263E-3</v>
      </c>
      <c r="M61" s="49">
        <f t="shared" si="13"/>
        <v>1.9175734291281895E-3</v>
      </c>
      <c r="N61" s="49">
        <f t="shared" si="13"/>
        <v>2.2609072035581976E-3</v>
      </c>
      <c r="O61" s="49">
        <f t="shared" si="13"/>
        <v>2.2192755328348138E-3</v>
      </c>
      <c r="P61" s="49">
        <f t="shared" si="13"/>
        <v>3.1928347919376785E-3</v>
      </c>
      <c r="Q61" s="49">
        <f t="shared" si="13"/>
        <v>4.7126327272212576E-3</v>
      </c>
      <c r="R61" s="49">
        <f t="shared" si="13"/>
        <v>6.3794834978417609E-3</v>
      </c>
      <c r="S61" s="49">
        <f t="shared" si="13"/>
        <v>8.4800992936644691E-3</v>
      </c>
      <c r="T61" s="49">
        <f t="shared" si="13"/>
        <v>1.1017665277802159E-2</v>
      </c>
      <c r="U61" s="49">
        <f t="shared" si="13"/>
        <v>1.0500470462675771E-2</v>
      </c>
      <c r="V61" s="49">
        <f t="shared" si="13"/>
        <v>1.276652909593903E-2</v>
      </c>
      <c r="W61" s="49">
        <f t="shared" si="13"/>
        <v>1.2102278814820455E-2</v>
      </c>
      <c r="X61" s="49">
        <f t="shared" si="13"/>
        <v>1.4698346741375481E-2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5.9953900702132022E-4</v>
      </c>
      <c r="G64" s="52">
        <v>7.2220255407831179E-4</v>
      </c>
      <c r="H64" s="52">
        <v>1.0158456535854026E-3</v>
      </c>
      <c r="I64" s="52">
        <v>1.8304230058984743E-3</v>
      </c>
      <c r="J64" s="52">
        <v>1.5904143745877064E-3</v>
      </c>
      <c r="K64" s="52">
        <v>1.5762533533220779E-3</v>
      </c>
      <c r="L64" s="52">
        <v>1.8755369767742263E-3</v>
      </c>
      <c r="M64" s="52">
        <v>1.9175734291281895E-3</v>
      </c>
      <c r="N64" s="52">
        <v>2.2609072035581976E-3</v>
      </c>
      <c r="O64" s="52">
        <v>2.2192755328348138E-3</v>
      </c>
      <c r="P64" s="52">
        <v>3.1928347919376785E-3</v>
      </c>
      <c r="Q64" s="52">
        <v>4.7126327272212576E-3</v>
      </c>
      <c r="R64" s="52">
        <v>6.3794834978417609E-3</v>
      </c>
      <c r="S64" s="52">
        <v>8.4800992936644691E-3</v>
      </c>
      <c r="T64" s="52">
        <v>1.1017665277802159E-2</v>
      </c>
      <c r="U64" s="52">
        <v>1.0500470462675771E-2</v>
      </c>
      <c r="V64" s="52">
        <v>1.276652909593903E-2</v>
      </c>
      <c r="W64" s="52">
        <v>1.2102278814820455E-2</v>
      </c>
      <c r="X64" s="52">
        <v>1.4698346741375481E-2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175.93173280277222</v>
      </c>
      <c r="D2" s="21">
        <f t="shared" ref="D2:X2" si="0">SUM(D3,D17,D22,D25,D26,D51,D52)</f>
        <v>178.42070587199601</v>
      </c>
      <c r="E2" s="21">
        <f t="shared" si="0"/>
        <v>176.41823161491095</v>
      </c>
      <c r="F2" s="21">
        <f t="shared" si="0"/>
        <v>169.07030668975219</v>
      </c>
      <c r="G2" s="21">
        <f t="shared" si="0"/>
        <v>169.01910072104832</v>
      </c>
      <c r="H2" s="21">
        <f t="shared" si="0"/>
        <v>163.64228117622724</v>
      </c>
      <c r="I2" s="21">
        <f t="shared" si="0"/>
        <v>157.87653749107579</v>
      </c>
      <c r="J2" s="21">
        <f t="shared" si="0"/>
        <v>156.9619880772687</v>
      </c>
      <c r="K2" s="21">
        <f t="shared" si="0"/>
        <v>156.29070359765518</v>
      </c>
      <c r="L2" s="21">
        <f t="shared" si="0"/>
        <v>156.64107754975691</v>
      </c>
      <c r="M2" s="21">
        <f t="shared" si="0"/>
        <v>159.70701983156016</v>
      </c>
      <c r="N2" s="21">
        <f t="shared" si="0"/>
        <v>161.62728442950203</v>
      </c>
      <c r="O2" s="21">
        <f t="shared" si="0"/>
        <v>161.87748771310964</v>
      </c>
      <c r="P2" s="21">
        <f t="shared" si="0"/>
        <v>161.80981874463572</v>
      </c>
      <c r="Q2" s="21">
        <f t="shared" si="0"/>
        <v>165.5983164879018</v>
      </c>
      <c r="R2" s="21">
        <f t="shared" si="0"/>
        <v>162.56703039943233</v>
      </c>
      <c r="S2" s="21">
        <f t="shared" si="0"/>
        <v>161.50825950336463</v>
      </c>
      <c r="T2" s="21">
        <f t="shared" si="0"/>
        <v>164.35091411905279</v>
      </c>
      <c r="U2" s="21">
        <f t="shared" si="0"/>
        <v>152.77222335034043</v>
      </c>
      <c r="V2" s="21">
        <f t="shared" si="0"/>
        <v>147.94106892508825</v>
      </c>
      <c r="W2" s="21">
        <f t="shared" si="0"/>
        <v>128.48106334835151</v>
      </c>
      <c r="X2" s="21">
        <f t="shared" si="0"/>
        <v>132.81712409832807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109.74854297907611</v>
      </c>
      <c r="D26" s="27">
        <f t="shared" ref="D26:X26" si="16">SUM(D27,D33)</f>
        <v>109.77378545835003</v>
      </c>
      <c r="E26" s="27">
        <f t="shared" si="16"/>
        <v>107.07052994413777</v>
      </c>
      <c r="F26" s="27">
        <f t="shared" si="16"/>
        <v>99.940999875467071</v>
      </c>
      <c r="G26" s="27">
        <f t="shared" si="16"/>
        <v>97.661271230312622</v>
      </c>
      <c r="H26" s="27">
        <f t="shared" si="16"/>
        <v>91.531252934082545</v>
      </c>
      <c r="I26" s="27">
        <f t="shared" si="16"/>
        <v>85.829550153528345</v>
      </c>
      <c r="J26" s="27">
        <f t="shared" si="16"/>
        <v>82.680969438923256</v>
      </c>
      <c r="K26" s="27">
        <f t="shared" si="16"/>
        <v>82.355209921626383</v>
      </c>
      <c r="L26" s="27">
        <f t="shared" si="16"/>
        <v>80.078525622264792</v>
      </c>
      <c r="M26" s="27">
        <f t="shared" si="16"/>
        <v>81.10732141603178</v>
      </c>
      <c r="N26" s="27">
        <f t="shared" si="16"/>
        <v>80.340523182865979</v>
      </c>
      <c r="O26" s="27">
        <f t="shared" si="16"/>
        <v>79.731457496119944</v>
      </c>
      <c r="P26" s="27">
        <f t="shared" si="16"/>
        <v>77.134156346864543</v>
      </c>
      <c r="Q26" s="27">
        <f t="shared" si="16"/>
        <v>77.273141927980973</v>
      </c>
      <c r="R26" s="27">
        <f t="shared" si="16"/>
        <v>74.384899590640671</v>
      </c>
      <c r="S26" s="27">
        <f t="shared" si="16"/>
        <v>71.696418774050727</v>
      </c>
      <c r="T26" s="27">
        <f t="shared" si="16"/>
        <v>72.148214843997522</v>
      </c>
      <c r="U26" s="27">
        <f t="shared" si="16"/>
        <v>66.930845119369764</v>
      </c>
      <c r="V26" s="27">
        <f t="shared" si="16"/>
        <v>64.17049599471963</v>
      </c>
      <c r="W26" s="27">
        <f t="shared" si="16"/>
        <v>54.666901885990086</v>
      </c>
      <c r="X26" s="27">
        <f t="shared" si="16"/>
        <v>56.444014330609349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109.74854297907611</v>
      </c>
      <c r="D33" s="19">
        <f t="shared" ref="D33:X33" si="20">SUM(D34:D50)</f>
        <v>109.77378545835003</v>
      </c>
      <c r="E33" s="19">
        <f t="shared" si="20"/>
        <v>107.07052994413777</v>
      </c>
      <c r="F33" s="19">
        <f t="shared" si="20"/>
        <v>99.940999875467071</v>
      </c>
      <c r="G33" s="19">
        <f t="shared" si="20"/>
        <v>97.661271230312622</v>
      </c>
      <c r="H33" s="19">
        <f t="shared" si="20"/>
        <v>91.531252934082545</v>
      </c>
      <c r="I33" s="19">
        <f t="shared" si="20"/>
        <v>85.829550153528345</v>
      </c>
      <c r="J33" s="19">
        <f t="shared" si="20"/>
        <v>82.680969438923256</v>
      </c>
      <c r="K33" s="19">
        <f t="shared" si="20"/>
        <v>82.355209921626383</v>
      </c>
      <c r="L33" s="19">
        <f t="shared" si="20"/>
        <v>80.078525622264792</v>
      </c>
      <c r="M33" s="19">
        <f t="shared" si="20"/>
        <v>81.10732141603178</v>
      </c>
      <c r="N33" s="19">
        <f t="shared" si="20"/>
        <v>80.340523182865979</v>
      </c>
      <c r="O33" s="19">
        <f t="shared" si="20"/>
        <v>79.731457496119944</v>
      </c>
      <c r="P33" s="19">
        <f t="shared" si="20"/>
        <v>77.134156346864543</v>
      </c>
      <c r="Q33" s="19">
        <f t="shared" si="20"/>
        <v>77.273141927980973</v>
      </c>
      <c r="R33" s="19">
        <f t="shared" si="20"/>
        <v>74.384899590640671</v>
      </c>
      <c r="S33" s="19">
        <f t="shared" si="20"/>
        <v>71.696418774050727</v>
      </c>
      <c r="T33" s="19">
        <f t="shared" si="20"/>
        <v>72.148214843997522</v>
      </c>
      <c r="U33" s="19">
        <f t="shared" si="20"/>
        <v>66.930845119369764</v>
      </c>
      <c r="V33" s="19">
        <f t="shared" si="20"/>
        <v>64.17049599471963</v>
      </c>
      <c r="W33" s="19">
        <f t="shared" si="20"/>
        <v>54.666901885990086</v>
      </c>
      <c r="X33" s="19">
        <f t="shared" si="20"/>
        <v>56.444014330609349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4.1038526525526109</v>
      </c>
      <c r="D41" s="8">
        <v>5.3306145235196816</v>
      </c>
      <c r="E41" s="8">
        <v>6.1591422046031781</v>
      </c>
      <c r="F41" s="8">
        <v>7.2190763822301154</v>
      </c>
      <c r="G41" s="8">
        <v>9.2058031308850961</v>
      </c>
      <c r="H41" s="8">
        <v>9.4393849761128408</v>
      </c>
      <c r="I41" s="8">
        <v>10.531886941706311</v>
      </c>
      <c r="J41" s="8">
        <v>12.101624529465195</v>
      </c>
      <c r="K41" s="8">
        <v>14.073293712806883</v>
      </c>
      <c r="L41" s="8">
        <v>18.80634799689523</v>
      </c>
      <c r="M41" s="8">
        <v>18.32157215338994</v>
      </c>
      <c r="N41" s="8">
        <v>22.533230644703309</v>
      </c>
      <c r="O41" s="8">
        <v>24.124075034878619</v>
      </c>
      <c r="P41" s="8">
        <v>26.10705209046554</v>
      </c>
      <c r="Q41" s="8">
        <v>26.168120217069909</v>
      </c>
      <c r="R41" s="8">
        <v>25.368369080670032</v>
      </c>
      <c r="S41" s="8">
        <v>25.185764123157579</v>
      </c>
      <c r="T41" s="8">
        <v>27.063794426514704</v>
      </c>
      <c r="U41" s="8">
        <v>24.045634896564955</v>
      </c>
      <c r="V41" s="8">
        <v>25.062416149379612</v>
      </c>
      <c r="W41" s="8">
        <v>20.111313023792189</v>
      </c>
      <c r="X41" s="8">
        <v>19.395815271717364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99.990504367978048</v>
      </c>
      <c r="D43" s="8">
        <v>98.888079774223698</v>
      </c>
      <c r="E43" s="8">
        <v>95.904908509666768</v>
      </c>
      <c r="F43" s="8">
        <v>88.081505701019822</v>
      </c>
      <c r="G43" s="8">
        <v>84.134953317775881</v>
      </c>
      <c r="H43" s="8">
        <v>78.431585070894059</v>
      </c>
      <c r="I43" s="8">
        <v>70.301589712855829</v>
      </c>
      <c r="J43" s="8">
        <v>66.409466157176666</v>
      </c>
      <c r="K43" s="8">
        <v>64.165085468958935</v>
      </c>
      <c r="L43" s="8">
        <v>57.769977217852677</v>
      </c>
      <c r="M43" s="8">
        <v>59.252760935349215</v>
      </c>
      <c r="N43" s="8">
        <v>54.566811506991527</v>
      </c>
      <c r="O43" s="8">
        <v>52.855364751691624</v>
      </c>
      <c r="P43" s="8">
        <v>49.097324949015196</v>
      </c>
      <c r="Q43" s="8">
        <v>49.394376330933923</v>
      </c>
      <c r="R43" s="8">
        <v>47.625398280478009</v>
      </c>
      <c r="S43" s="8">
        <v>45.878461203134876</v>
      </c>
      <c r="T43" s="8">
        <v>44.473561086246661</v>
      </c>
      <c r="U43" s="8">
        <v>42.614883159664522</v>
      </c>
      <c r="V43" s="8">
        <v>39.01561956423587</v>
      </c>
      <c r="W43" s="8">
        <v>34.467372691660344</v>
      </c>
      <c r="X43" s="8">
        <v>36.954006577199081</v>
      </c>
    </row>
    <row r="44" spans="1:24" ht="11.25" customHeight="1" x14ac:dyDescent="0.2">
      <c r="A44" s="28" t="s">
        <v>74</v>
      </c>
      <c r="B44" s="7" t="s">
        <v>75</v>
      </c>
      <c r="C44" s="8">
        <v>5.6541859585454484</v>
      </c>
      <c r="D44" s="8">
        <v>5.5550911606066453</v>
      </c>
      <c r="E44" s="8">
        <v>5.0064792298678347</v>
      </c>
      <c r="F44" s="8">
        <v>4.640417792217133</v>
      </c>
      <c r="G44" s="8">
        <v>4.3205147816516334</v>
      </c>
      <c r="H44" s="8">
        <v>3.6602828870756583</v>
      </c>
      <c r="I44" s="8">
        <v>4.9960734989662114</v>
      </c>
      <c r="J44" s="8">
        <v>4.1698787522813889</v>
      </c>
      <c r="K44" s="8">
        <v>4.1168307398605579</v>
      </c>
      <c r="L44" s="8">
        <v>3.5022004075168862</v>
      </c>
      <c r="M44" s="8">
        <v>3.5329883272926317</v>
      </c>
      <c r="N44" s="8">
        <v>3.2404810311711452</v>
      </c>
      <c r="O44" s="8">
        <v>2.752017709549702</v>
      </c>
      <c r="P44" s="8">
        <v>1.9297793073838114</v>
      </c>
      <c r="Q44" s="8">
        <v>1.7101654665158579</v>
      </c>
      <c r="R44" s="8">
        <v>1.3911322294926234</v>
      </c>
      <c r="S44" s="8">
        <v>0.63219344775826958</v>
      </c>
      <c r="T44" s="8">
        <v>0.61085933123615732</v>
      </c>
      <c r="U44" s="8">
        <v>0.27032706314028265</v>
      </c>
      <c r="V44" s="8">
        <v>9.2460281104155842E-2</v>
      </c>
      <c r="W44" s="8">
        <v>8.8216170537552846E-2</v>
      </c>
      <c r="X44" s="8">
        <v>9.4192481692903826E-2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4.7991346127474138E-4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66.183189823696111</v>
      </c>
      <c r="D51" s="27">
        <v>68.646920413645972</v>
      </c>
      <c r="E51" s="27">
        <v>69.347701670773191</v>
      </c>
      <c r="F51" s="27">
        <v>69.129306814285115</v>
      </c>
      <c r="G51" s="27">
        <v>71.357829490735696</v>
      </c>
      <c r="H51" s="27">
        <v>72.111028242144698</v>
      </c>
      <c r="I51" s="27">
        <v>72.046987337547435</v>
      </c>
      <c r="J51" s="27">
        <v>74.281018638345458</v>
      </c>
      <c r="K51" s="27">
        <v>73.935493676028784</v>
      </c>
      <c r="L51" s="27">
        <v>76.562551927492137</v>
      </c>
      <c r="M51" s="27">
        <v>78.59969841552838</v>
      </c>
      <c r="N51" s="27">
        <v>81.286761246636047</v>
      </c>
      <c r="O51" s="27">
        <v>82.146030216989686</v>
      </c>
      <c r="P51" s="27">
        <v>84.675662397771191</v>
      </c>
      <c r="Q51" s="27">
        <v>88.325174559920839</v>
      </c>
      <c r="R51" s="27">
        <v>88.182130808791641</v>
      </c>
      <c r="S51" s="27">
        <v>89.811840729313914</v>
      </c>
      <c r="T51" s="27">
        <v>92.202699275055252</v>
      </c>
      <c r="U51" s="27">
        <v>85.841378230970648</v>
      </c>
      <c r="V51" s="27">
        <v>83.770572930368616</v>
      </c>
      <c r="W51" s="27">
        <v>73.814161462361426</v>
      </c>
      <c r="X51" s="27">
        <v>76.373109767718702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0.57909742253601082</v>
      </c>
      <c r="G61" s="49">
        <f t="shared" si="23"/>
        <v>0.58365672409736868</v>
      </c>
      <c r="H61" s="49">
        <f t="shared" si="23"/>
        <v>0.71935985617899356</v>
      </c>
      <c r="I61" s="49">
        <f t="shared" si="23"/>
        <v>1.011198391509464</v>
      </c>
      <c r="J61" s="49">
        <f t="shared" si="23"/>
        <v>0.82766492785824064</v>
      </c>
      <c r="K61" s="49">
        <f t="shared" si="23"/>
        <v>0.79177682574256503</v>
      </c>
      <c r="L61" s="49">
        <f t="shared" si="23"/>
        <v>0.8778147730375675</v>
      </c>
      <c r="M61" s="49">
        <f t="shared" si="23"/>
        <v>0.85213314074098745</v>
      </c>
      <c r="N61" s="49">
        <f t="shared" si="23"/>
        <v>0.96065723951065496</v>
      </c>
      <c r="O61" s="49">
        <f t="shared" si="23"/>
        <v>0.82890257161993186</v>
      </c>
      <c r="P61" s="49">
        <f t="shared" si="23"/>
        <v>1.0019833921760646</v>
      </c>
      <c r="Q61" s="49">
        <f t="shared" si="23"/>
        <v>1.1611185747637616</v>
      </c>
      <c r="R61" s="49">
        <f t="shared" si="23"/>
        <v>1.1461683099034623</v>
      </c>
      <c r="S61" s="49">
        <f t="shared" si="23"/>
        <v>1.2465015763602074</v>
      </c>
      <c r="T61" s="49">
        <f t="shared" si="23"/>
        <v>1.435869460080234</v>
      </c>
      <c r="U61" s="49">
        <f t="shared" si="23"/>
        <v>1.1578870355563053</v>
      </c>
      <c r="V61" s="49">
        <f t="shared" si="23"/>
        <v>1.2571528164167416</v>
      </c>
      <c r="W61" s="49">
        <f t="shared" si="23"/>
        <v>1.0724245647604045</v>
      </c>
      <c r="X61" s="49">
        <f t="shared" si="23"/>
        <v>1.3645234604878567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0.57909742253601082</v>
      </c>
      <c r="G64" s="52">
        <v>0.58365672409736868</v>
      </c>
      <c r="H64" s="52">
        <v>0.71935985617899356</v>
      </c>
      <c r="I64" s="52">
        <v>1.011198391509464</v>
      </c>
      <c r="J64" s="52">
        <v>0.82766492785824064</v>
      </c>
      <c r="K64" s="52">
        <v>0.79177682574256503</v>
      </c>
      <c r="L64" s="52">
        <v>0.8778147730375675</v>
      </c>
      <c r="M64" s="52">
        <v>0.85213314074098745</v>
      </c>
      <c r="N64" s="52">
        <v>0.96065723951065496</v>
      </c>
      <c r="O64" s="52">
        <v>0.82890257161993186</v>
      </c>
      <c r="P64" s="52">
        <v>1.0019833921760646</v>
      </c>
      <c r="Q64" s="52">
        <v>1.1611185747637616</v>
      </c>
      <c r="R64" s="52">
        <v>1.1461683099034623</v>
      </c>
      <c r="S64" s="52">
        <v>1.2465015763602074</v>
      </c>
      <c r="T64" s="52">
        <v>1.435869460080234</v>
      </c>
      <c r="U64" s="52">
        <v>1.1578870355563053</v>
      </c>
      <c r="V64" s="52">
        <v>1.2571528164167416</v>
      </c>
      <c r="W64" s="52">
        <v>1.0724245647604045</v>
      </c>
      <c r="X64" s="52">
        <v>1.3645234604878567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161.58554612553002</v>
      </c>
      <c r="D2" s="21">
        <f t="shared" ref="D2:X2" si="0">SUM(D3,D17,D22,D25,D26,D51,D52)</f>
        <v>172.99637441686303</v>
      </c>
      <c r="E2" s="21">
        <f t="shared" si="0"/>
        <v>174.31376971216017</v>
      </c>
      <c r="F2" s="21">
        <f t="shared" si="0"/>
        <v>180.11664867939174</v>
      </c>
      <c r="G2" s="21">
        <f t="shared" si="0"/>
        <v>192.56241426864005</v>
      </c>
      <c r="H2" s="21">
        <f t="shared" si="0"/>
        <v>220.0237512005441</v>
      </c>
      <c r="I2" s="21">
        <f t="shared" si="0"/>
        <v>228.00135955641554</v>
      </c>
      <c r="J2" s="21">
        <f t="shared" si="0"/>
        <v>237.88882348531712</v>
      </c>
      <c r="K2" s="21">
        <f t="shared" si="0"/>
        <v>264.33840837084779</v>
      </c>
      <c r="L2" s="21">
        <f t="shared" si="0"/>
        <v>207.48023706081534</v>
      </c>
      <c r="M2" s="21">
        <f t="shared" si="0"/>
        <v>252.8747047178345</v>
      </c>
      <c r="N2" s="21">
        <f t="shared" si="0"/>
        <v>252.83834650647617</v>
      </c>
      <c r="O2" s="21">
        <f t="shared" si="0"/>
        <v>242.66553473757563</v>
      </c>
      <c r="P2" s="21">
        <f t="shared" si="0"/>
        <v>273.5543065294778</v>
      </c>
      <c r="Q2" s="21">
        <f t="shared" si="0"/>
        <v>227.08596044583598</v>
      </c>
      <c r="R2" s="21">
        <f t="shared" si="0"/>
        <v>242.14115934118087</v>
      </c>
      <c r="S2" s="21">
        <f t="shared" si="0"/>
        <v>215.00202960595971</v>
      </c>
      <c r="T2" s="21">
        <f t="shared" si="0"/>
        <v>219.88274933823033</v>
      </c>
      <c r="U2" s="21">
        <f t="shared" si="0"/>
        <v>236.50930638967955</v>
      </c>
      <c r="V2" s="21">
        <f t="shared" si="0"/>
        <v>235.78619898724347</v>
      </c>
      <c r="W2" s="21">
        <f t="shared" si="0"/>
        <v>196.77340661962373</v>
      </c>
      <c r="X2" s="21">
        <f t="shared" si="0"/>
        <v>219.97863324634943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105.81339959999998</v>
      </c>
      <c r="D26" s="27">
        <f t="shared" si="11"/>
        <v>118.57842864000003</v>
      </c>
      <c r="E26" s="27">
        <f t="shared" si="11"/>
        <v>121.94085095999999</v>
      </c>
      <c r="F26" s="27">
        <f t="shared" si="11"/>
        <v>129.57001955999999</v>
      </c>
      <c r="G26" s="27">
        <f t="shared" si="11"/>
        <v>141.47820107999999</v>
      </c>
      <c r="H26" s="27">
        <f t="shared" si="11"/>
        <v>168.93639323999997</v>
      </c>
      <c r="I26" s="27">
        <f t="shared" si="11"/>
        <v>176.51808540000007</v>
      </c>
      <c r="J26" s="27">
        <f t="shared" si="11"/>
        <v>186.80161860000013</v>
      </c>
      <c r="K26" s="27">
        <f t="shared" si="11"/>
        <v>212.91797664000001</v>
      </c>
      <c r="L26" s="27">
        <f t="shared" si="11"/>
        <v>153.64807092000009</v>
      </c>
      <c r="M26" s="27">
        <f t="shared" si="11"/>
        <v>198.16825068000006</v>
      </c>
      <c r="N26" s="27">
        <f t="shared" si="11"/>
        <v>196.68353291999981</v>
      </c>
      <c r="O26" s="27">
        <f t="shared" si="11"/>
        <v>185.03408663999991</v>
      </c>
      <c r="P26" s="27">
        <f t="shared" si="11"/>
        <v>215.98281936000001</v>
      </c>
      <c r="Q26" s="27">
        <f t="shared" si="11"/>
        <v>169.63877195999999</v>
      </c>
      <c r="R26" s="27">
        <f t="shared" si="11"/>
        <v>182.61210672000001</v>
      </c>
      <c r="S26" s="27">
        <f t="shared" si="11"/>
        <v>155.00489759999999</v>
      </c>
      <c r="T26" s="27">
        <f t="shared" si="11"/>
        <v>160.55123616000012</v>
      </c>
      <c r="U26" s="27">
        <f t="shared" si="11"/>
        <v>175.68486252000005</v>
      </c>
      <c r="V26" s="27">
        <f t="shared" si="11"/>
        <v>175.08675023999979</v>
      </c>
      <c r="W26" s="27">
        <f t="shared" si="11"/>
        <v>141.28761384000003</v>
      </c>
      <c r="X26" s="27">
        <f t="shared" si="11"/>
        <v>160.05716315999987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105.81339959999998</v>
      </c>
      <c r="D33" s="19">
        <f t="shared" si="13"/>
        <v>118.57842864000003</v>
      </c>
      <c r="E33" s="19">
        <f t="shared" si="13"/>
        <v>121.94085095999999</v>
      </c>
      <c r="F33" s="19">
        <f t="shared" si="13"/>
        <v>129.57001955999999</v>
      </c>
      <c r="G33" s="19">
        <f t="shared" si="13"/>
        <v>141.47820107999999</v>
      </c>
      <c r="H33" s="19">
        <f t="shared" si="13"/>
        <v>168.93639323999997</v>
      </c>
      <c r="I33" s="19">
        <f t="shared" si="13"/>
        <v>176.51808540000007</v>
      </c>
      <c r="J33" s="19">
        <f t="shared" si="13"/>
        <v>186.80161860000013</v>
      </c>
      <c r="K33" s="19">
        <f t="shared" si="13"/>
        <v>212.91797664000001</v>
      </c>
      <c r="L33" s="19">
        <f t="shared" si="13"/>
        <v>153.64807092000009</v>
      </c>
      <c r="M33" s="19">
        <f t="shared" si="13"/>
        <v>198.16825068000006</v>
      </c>
      <c r="N33" s="19">
        <f t="shared" si="13"/>
        <v>196.68353291999981</v>
      </c>
      <c r="O33" s="19">
        <f t="shared" si="13"/>
        <v>185.03408663999991</v>
      </c>
      <c r="P33" s="19">
        <f t="shared" si="13"/>
        <v>215.98281936000001</v>
      </c>
      <c r="Q33" s="19">
        <f t="shared" si="13"/>
        <v>169.63877195999999</v>
      </c>
      <c r="R33" s="19">
        <f t="shared" si="13"/>
        <v>182.61210672000001</v>
      </c>
      <c r="S33" s="19">
        <f t="shared" si="13"/>
        <v>155.00489759999999</v>
      </c>
      <c r="T33" s="19">
        <f t="shared" si="13"/>
        <v>160.55123616000012</v>
      </c>
      <c r="U33" s="19">
        <f t="shared" si="13"/>
        <v>175.68486252000005</v>
      </c>
      <c r="V33" s="19">
        <f t="shared" si="13"/>
        <v>175.08675023999979</v>
      </c>
      <c r="W33" s="19">
        <f t="shared" si="13"/>
        <v>141.28761384000003</v>
      </c>
      <c r="X33" s="19">
        <f t="shared" si="13"/>
        <v>160.05716315999987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105.81339959999998</v>
      </c>
      <c r="D36" s="8">
        <v>118.57842864000003</v>
      </c>
      <c r="E36" s="8">
        <v>121.94085095999999</v>
      </c>
      <c r="F36" s="8">
        <v>129.57001955999999</v>
      </c>
      <c r="G36" s="8">
        <v>141.47820107999999</v>
      </c>
      <c r="H36" s="8">
        <v>168.93639323999997</v>
      </c>
      <c r="I36" s="8">
        <v>176.51808540000007</v>
      </c>
      <c r="J36" s="8">
        <v>186.80161860000013</v>
      </c>
      <c r="K36" s="8">
        <v>212.91797664000001</v>
      </c>
      <c r="L36" s="8">
        <v>153.64807092000009</v>
      </c>
      <c r="M36" s="8">
        <v>198.16825068000006</v>
      </c>
      <c r="N36" s="8">
        <v>196.68353291999981</v>
      </c>
      <c r="O36" s="8">
        <v>185.03408663999991</v>
      </c>
      <c r="P36" s="8">
        <v>215.98281936000001</v>
      </c>
      <c r="Q36" s="8">
        <v>169.63877195999999</v>
      </c>
      <c r="R36" s="8">
        <v>182.61210672000001</v>
      </c>
      <c r="S36" s="8">
        <v>155.00489759999999</v>
      </c>
      <c r="T36" s="8">
        <v>160.55123616000012</v>
      </c>
      <c r="U36" s="8">
        <v>175.68486252000005</v>
      </c>
      <c r="V36" s="8">
        <v>175.08675023999979</v>
      </c>
      <c r="W36" s="8">
        <v>141.28761384000003</v>
      </c>
      <c r="X36" s="8">
        <v>160.05716315999987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55.772146525530019</v>
      </c>
      <c r="D51" s="27">
        <v>54.417945776863014</v>
      </c>
      <c r="E51" s="27">
        <v>52.372918752160182</v>
      </c>
      <c r="F51" s="27">
        <v>50.546629119391739</v>
      </c>
      <c r="G51" s="27">
        <v>51.084213188640064</v>
      </c>
      <c r="H51" s="27">
        <v>51.087357960544118</v>
      </c>
      <c r="I51" s="27">
        <v>51.483274156415462</v>
      </c>
      <c r="J51" s="27">
        <v>51.087204885317</v>
      </c>
      <c r="K51" s="27">
        <v>51.420431730847781</v>
      </c>
      <c r="L51" s="27">
        <v>53.832166140815261</v>
      </c>
      <c r="M51" s="27">
        <v>54.706454037834462</v>
      </c>
      <c r="N51" s="27">
        <v>56.154813586476358</v>
      </c>
      <c r="O51" s="27">
        <v>57.631448097575714</v>
      </c>
      <c r="P51" s="27">
        <v>57.571487169477777</v>
      </c>
      <c r="Q51" s="27">
        <v>57.447188485836001</v>
      </c>
      <c r="R51" s="27">
        <v>59.529052621180838</v>
      </c>
      <c r="S51" s="27">
        <v>59.997132005959713</v>
      </c>
      <c r="T51" s="27">
        <v>59.331513178230196</v>
      </c>
      <c r="U51" s="27">
        <v>60.824443869679499</v>
      </c>
      <c r="V51" s="27">
        <v>60.699448747243672</v>
      </c>
      <c r="W51" s="27">
        <v>55.485792779623701</v>
      </c>
      <c r="X51" s="27">
        <v>59.921470086349565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0.42343000371117101</v>
      </c>
      <c r="G61" s="49">
        <f t="shared" si="15"/>
        <v>0.41783283958551715</v>
      </c>
      <c r="H61" s="49">
        <f t="shared" si="15"/>
        <v>0.50963348285170373</v>
      </c>
      <c r="I61" s="49">
        <f t="shared" si="15"/>
        <v>0.7225812756431107</v>
      </c>
      <c r="J61" s="49">
        <f t="shared" si="15"/>
        <v>0.5692313934431914</v>
      </c>
      <c r="K61" s="49">
        <f t="shared" si="15"/>
        <v>0.55066253283655242</v>
      </c>
      <c r="L61" s="49">
        <f t="shared" si="15"/>
        <v>0.61720344363354673</v>
      </c>
      <c r="M61" s="49">
        <f t="shared" si="15"/>
        <v>0.59309620059372314</v>
      </c>
      <c r="N61" s="49">
        <f t="shared" si="15"/>
        <v>0.6636446990616478</v>
      </c>
      <c r="O61" s="49">
        <f t="shared" si="15"/>
        <v>0.58153577729896222</v>
      </c>
      <c r="P61" s="49">
        <f t="shared" si="15"/>
        <v>0.68125447588128341</v>
      </c>
      <c r="Q61" s="49">
        <f t="shared" si="15"/>
        <v>0.75519802764280941</v>
      </c>
      <c r="R61" s="49">
        <f t="shared" si="15"/>
        <v>0.77374308158780225</v>
      </c>
      <c r="S61" s="49">
        <f t="shared" si="15"/>
        <v>0.83270222517675752</v>
      </c>
      <c r="T61" s="49">
        <f t="shared" si="15"/>
        <v>0.92396761117401272</v>
      </c>
      <c r="U61" s="49">
        <f t="shared" si="15"/>
        <v>0.82044156854199346</v>
      </c>
      <c r="V61" s="49">
        <f t="shared" si="15"/>
        <v>0.91092229977906214</v>
      </c>
      <c r="W61" s="49">
        <f t="shared" si="15"/>
        <v>0.80613700668286781</v>
      </c>
      <c r="X61" s="49">
        <f t="shared" si="15"/>
        <v>1.070589530378208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0.42343000371117101</v>
      </c>
      <c r="G64" s="52">
        <v>0.41783283958551715</v>
      </c>
      <c r="H64" s="52">
        <v>0.50963348285170373</v>
      </c>
      <c r="I64" s="52">
        <v>0.7225812756431107</v>
      </c>
      <c r="J64" s="52">
        <v>0.5692313934431914</v>
      </c>
      <c r="K64" s="52">
        <v>0.55066253283655242</v>
      </c>
      <c r="L64" s="52">
        <v>0.61720344363354673</v>
      </c>
      <c r="M64" s="52">
        <v>0.59309620059372314</v>
      </c>
      <c r="N64" s="52">
        <v>0.6636446990616478</v>
      </c>
      <c r="O64" s="52">
        <v>0.58153577729896222</v>
      </c>
      <c r="P64" s="52">
        <v>0.68125447588128341</v>
      </c>
      <c r="Q64" s="52">
        <v>0.75519802764280941</v>
      </c>
      <c r="R64" s="52">
        <v>0.77374308158780225</v>
      </c>
      <c r="S64" s="52">
        <v>0.83270222517675752</v>
      </c>
      <c r="T64" s="52">
        <v>0.92396761117401272</v>
      </c>
      <c r="U64" s="52">
        <v>0.82044156854199346</v>
      </c>
      <c r="V64" s="52">
        <v>0.91092229977906214</v>
      </c>
      <c r="W64" s="52">
        <v>0.80613700668286781</v>
      </c>
      <c r="X64" s="52">
        <v>1.070589530378208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6935.7576233460013</v>
      </c>
      <c r="D2" s="21">
        <f t="shared" ref="D2:X2" si="0">SUM(D3,D17,D22,D25,D26,D51,D52)</f>
        <v>7339.7664975024009</v>
      </c>
      <c r="E2" s="21">
        <f t="shared" si="0"/>
        <v>7329.4540397255996</v>
      </c>
      <c r="F2" s="21">
        <f t="shared" si="0"/>
        <v>7616.2360238736001</v>
      </c>
      <c r="G2" s="21">
        <f t="shared" si="0"/>
        <v>7772.4730005180018</v>
      </c>
      <c r="H2" s="21">
        <f t="shared" si="0"/>
        <v>8248.0276544855988</v>
      </c>
      <c r="I2" s="21">
        <f t="shared" si="0"/>
        <v>8096.4005436551997</v>
      </c>
      <c r="J2" s="21">
        <f t="shared" si="0"/>
        <v>7948.9545568835983</v>
      </c>
      <c r="K2" s="21">
        <f t="shared" si="0"/>
        <v>8721.312136969198</v>
      </c>
      <c r="L2" s="21">
        <f t="shared" si="0"/>
        <v>8531.7139501019956</v>
      </c>
      <c r="M2" s="21">
        <f t="shared" si="0"/>
        <v>8788.5297421200012</v>
      </c>
      <c r="N2" s="21">
        <f t="shared" si="0"/>
        <v>7570.1099768628001</v>
      </c>
      <c r="O2" s="21">
        <f t="shared" si="0"/>
        <v>7088.3565114635985</v>
      </c>
      <c r="P2" s="21">
        <f t="shared" si="0"/>
        <v>6904.8372296579983</v>
      </c>
      <c r="Q2" s="21">
        <f t="shared" si="0"/>
        <v>6094.8733755984013</v>
      </c>
      <c r="R2" s="21">
        <f t="shared" si="0"/>
        <v>6525.3639269484001</v>
      </c>
      <c r="S2" s="21">
        <f t="shared" si="0"/>
        <v>6809.7978307631984</v>
      </c>
      <c r="T2" s="21">
        <f t="shared" si="0"/>
        <v>6466.1151351095987</v>
      </c>
      <c r="U2" s="21">
        <f t="shared" si="0"/>
        <v>6951.1859863295995</v>
      </c>
      <c r="V2" s="21">
        <f t="shared" si="0"/>
        <v>6688.8005752835998</v>
      </c>
      <c r="W2" s="21">
        <f t="shared" si="0"/>
        <v>7308.8212420116033</v>
      </c>
      <c r="X2" s="21">
        <f t="shared" si="0"/>
        <v>6836.2884122064042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1014.9134454659998</v>
      </c>
      <c r="D3" s="24">
        <f t="shared" si="1"/>
        <v>950.05870734240011</v>
      </c>
      <c r="E3" s="24">
        <f t="shared" si="1"/>
        <v>905.80602484560006</v>
      </c>
      <c r="F3" s="24">
        <f t="shared" si="1"/>
        <v>884.27757867359992</v>
      </c>
      <c r="G3" s="24">
        <f t="shared" si="1"/>
        <v>869.24975479800003</v>
      </c>
      <c r="H3" s="24">
        <f t="shared" si="1"/>
        <v>933.07650844559998</v>
      </c>
      <c r="I3" s="24">
        <f t="shared" si="1"/>
        <v>819.96699605519996</v>
      </c>
      <c r="J3" s="24">
        <f t="shared" si="1"/>
        <v>786.05917260359956</v>
      </c>
      <c r="K3" s="24">
        <f t="shared" si="1"/>
        <v>858.22136716919977</v>
      </c>
      <c r="L3" s="24">
        <f t="shared" si="1"/>
        <v>972.5158450619997</v>
      </c>
      <c r="M3" s="24">
        <f t="shared" si="1"/>
        <v>911.50182756000015</v>
      </c>
      <c r="N3" s="24">
        <f t="shared" si="1"/>
        <v>791.24658590279967</v>
      </c>
      <c r="O3" s="24">
        <f t="shared" si="1"/>
        <v>897.29257590359975</v>
      </c>
      <c r="P3" s="24">
        <f t="shared" si="1"/>
        <v>975.27300973799993</v>
      </c>
      <c r="Q3" s="24">
        <f t="shared" si="1"/>
        <v>872.59441323840019</v>
      </c>
      <c r="R3" s="24">
        <f t="shared" si="1"/>
        <v>935.3616135084003</v>
      </c>
      <c r="S3" s="24">
        <f t="shared" si="1"/>
        <v>971.41229008320011</v>
      </c>
      <c r="T3" s="24">
        <f t="shared" si="1"/>
        <v>714.37961946960024</v>
      </c>
      <c r="U3" s="24">
        <f t="shared" si="1"/>
        <v>768.21559596960049</v>
      </c>
      <c r="V3" s="24">
        <f t="shared" si="1"/>
        <v>665.14280040359949</v>
      </c>
      <c r="W3" s="24">
        <f t="shared" si="1"/>
        <v>694.32143537159982</v>
      </c>
      <c r="X3" s="24">
        <f t="shared" si="1"/>
        <v>623.67619784639999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945.3585834659998</v>
      </c>
      <c r="D4" s="19">
        <f t="shared" si="2"/>
        <v>865.60178934240014</v>
      </c>
      <c r="E4" s="19">
        <f t="shared" si="2"/>
        <v>801.47373184560001</v>
      </c>
      <c r="F4" s="19">
        <f t="shared" si="2"/>
        <v>808.92665367359996</v>
      </c>
      <c r="G4" s="19">
        <f t="shared" si="2"/>
        <v>809.35546579800007</v>
      </c>
      <c r="H4" s="19">
        <f t="shared" si="2"/>
        <v>837.00780844560006</v>
      </c>
      <c r="I4" s="19">
        <f t="shared" si="2"/>
        <v>804.97999805519999</v>
      </c>
      <c r="J4" s="19">
        <f t="shared" si="2"/>
        <v>762.14203260359955</v>
      </c>
      <c r="K4" s="19">
        <f t="shared" si="2"/>
        <v>818.48044516919981</v>
      </c>
      <c r="L4" s="19">
        <f t="shared" si="2"/>
        <v>923.97430006199966</v>
      </c>
      <c r="M4" s="19">
        <f t="shared" si="2"/>
        <v>869.12945856000022</v>
      </c>
      <c r="N4" s="19">
        <f t="shared" si="2"/>
        <v>748.36421390279975</v>
      </c>
      <c r="O4" s="19">
        <f t="shared" si="2"/>
        <v>848.65450590359978</v>
      </c>
      <c r="P4" s="19">
        <f t="shared" si="2"/>
        <v>904.64970373799997</v>
      </c>
      <c r="Q4" s="19">
        <f t="shared" si="2"/>
        <v>820.86298023840016</v>
      </c>
      <c r="R4" s="19">
        <f t="shared" si="2"/>
        <v>862.45084050840023</v>
      </c>
      <c r="S4" s="19">
        <f t="shared" si="2"/>
        <v>904.41937708320006</v>
      </c>
      <c r="T4" s="19">
        <f t="shared" si="2"/>
        <v>655.92653646960025</v>
      </c>
      <c r="U4" s="19">
        <f t="shared" si="2"/>
        <v>719.89447896960053</v>
      </c>
      <c r="V4" s="19">
        <f t="shared" si="2"/>
        <v>628.11265140359956</v>
      </c>
      <c r="W4" s="19">
        <f t="shared" si="2"/>
        <v>664.95186137159988</v>
      </c>
      <c r="X4" s="19">
        <f t="shared" si="2"/>
        <v>571.84437884639999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149.03428722599998</v>
      </c>
      <c r="D5" s="8">
        <f>FC_OTH_HH_SH_E!D5+FC_OTH_HH_SC_E!D5+FC_OTH_HH_WH_E!D5+FC_OTH_HH_CO_E!D5</f>
        <v>163.40282814240007</v>
      </c>
      <c r="E5" s="8">
        <f>FC_OTH_HH_SH_E!E5+FC_OTH_HH_SC_E!E5+FC_OTH_HH_WH_E!E5+FC_OTH_HH_CO_E!E5</f>
        <v>127.41830848560001</v>
      </c>
      <c r="F5" s="8">
        <f>FC_OTH_HH_SH_E!F5+FC_OTH_HH_SC_E!F5+FC_OTH_HH_WH_E!F5+FC_OTH_HH_CO_E!F5</f>
        <v>116.73470751359999</v>
      </c>
      <c r="G5" s="8">
        <f>FC_OTH_HH_SH_E!G5+FC_OTH_HH_SC_E!G5+FC_OTH_HH_WH_E!G5+FC_OTH_HH_CO_E!G5</f>
        <v>143.085584598</v>
      </c>
      <c r="H5" s="8">
        <f>FC_OTH_HH_SH_E!H5+FC_OTH_HH_SC_E!H5+FC_OTH_HH_WH_E!H5+FC_OTH_HH_CO_E!H5</f>
        <v>148.40332132559999</v>
      </c>
      <c r="I5" s="8">
        <f>FC_OTH_HH_SH_E!I5+FC_OTH_HH_SC_E!I5+FC_OTH_HH_WH_E!I5+FC_OTH_HH_CO_E!I5</f>
        <v>134.59921709520003</v>
      </c>
      <c r="J5" s="8">
        <f>FC_OTH_HH_SH_E!J5+FC_OTH_HH_SC_E!J5+FC_OTH_HH_WH_E!J5+FC_OTH_HH_CO_E!J5</f>
        <v>157.05034980359994</v>
      </c>
      <c r="K5" s="8">
        <f>FC_OTH_HH_SH_E!K5+FC_OTH_HH_SC_E!K5+FC_OTH_HH_WH_E!K5+FC_OTH_HH_CO_E!K5</f>
        <v>119.63191324919995</v>
      </c>
      <c r="L5" s="8">
        <f>FC_OTH_HH_SH_E!L5+FC_OTH_HH_SC_E!L5+FC_OTH_HH_WH_E!L5+FC_OTH_HH_CO_E!L5</f>
        <v>130.90507630199997</v>
      </c>
      <c r="M5" s="8">
        <f>FC_OTH_HH_SH_E!M5+FC_OTH_HH_SC_E!M5+FC_OTH_HH_WH_E!M5+FC_OTH_HH_CO_E!M5</f>
        <v>120.38956776000005</v>
      </c>
      <c r="N5" s="8">
        <f>FC_OTH_HH_SH_E!N5+FC_OTH_HH_SC_E!N5+FC_OTH_HH_WH_E!N5+FC_OTH_HH_CO_E!N5</f>
        <v>105.73226174279998</v>
      </c>
      <c r="O5" s="8">
        <f>FC_OTH_HH_SH_E!O5+FC_OTH_HH_SC_E!O5+FC_OTH_HH_WH_E!O5+FC_OTH_HH_CO_E!O5</f>
        <v>153.45847998359994</v>
      </c>
      <c r="P5" s="8">
        <f>FC_OTH_HH_SH_E!P5+FC_OTH_HH_SC_E!P5+FC_OTH_HH_WH_E!P5+FC_OTH_HH_CO_E!P5</f>
        <v>166.38850357800001</v>
      </c>
      <c r="Q5" s="8">
        <f>FC_OTH_HH_SH_E!Q5+FC_OTH_HH_SC_E!Q5+FC_OTH_HH_WH_E!Q5+FC_OTH_HH_CO_E!Q5</f>
        <v>250.00404807840005</v>
      </c>
      <c r="R5" s="8">
        <f>FC_OTH_HH_SH_E!R5+FC_OTH_HH_SC_E!R5+FC_OTH_HH_WH_E!R5+FC_OTH_HH_CO_E!R5</f>
        <v>211.45779978840011</v>
      </c>
      <c r="S5" s="8">
        <f>FC_OTH_HH_SH_E!S5+FC_OTH_HH_SC_E!S5+FC_OTH_HH_WH_E!S5+FC_OTH_HH_CO_E!S5</f>
        <v>276.9328092432001</v>
      </c>
      <c r="T5" s="8">
        <f>FC_OTH_HH_SH_E!T5+FC_OTH_HH_SC_E!T5+FC_OTH_HH_WH_E!T5+FC_OTH_HH_CO_E!T5</f>
        <v>222.00303414959998</v>
      </c>
      <c r="U5" s="8">
        <f>FC_OTH_HH_SH_E!U5+FC_OTH_HH_SC_E!U5+FC_OTH_HH_WH_E!U5+FC_OTH_HH_CO_E!U5</f>
        <v>195.55059384960009</v>
      </c>
      <c r="V5" s="8">
        <f>FC_OTH_HH_SH_E!V5+FC_OTH_HH_SC_E!V5+FC_OTH_HH_WH_E!V5+FC_OTH_HH_CO_E!V5</f>
        <v>212.96320020359991</v>
      </c>
      <c r="W5" s="8">
        <f>FC_OTH_HH_SH_E!W5+FC_OTH_HH_SC_E!W5+FC_OTH_HH_WH_E!W5+FC_OTH_HH_CO_E!W5</f>
        <v>189.52226849159999</v>
      </c>
      <c r="X5" s="8">
        <f>FC_OTH_HH_SH_E!X5+FC_OTH_HH_SC_E!X5+FC_OTH_HH_WH_E!X5+FC_OTH_HH_CO_E!X5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796.32429623999985</v>
      </c>
      <c r="D7" s="8">
        <f>FC_OTH_HH_SH_E!D7+FC_OTH_HH_SC_E!D7+FC_OTH_HH_WH_E!D7+FC_OTH_HH_CO_E!D7</f>
        <v>702.1989612000001</v>
      </c>
      <c r="E7" s="8">
        <f>FC_OTH_HH_SH_E!E7+FC_OTH_HH_SC_E!E7+FC_OTH_HH_WH_E!E7+FC_OTH_HH_CO_E!E7</f>
        <v>674.05542335999996</v>
      </c>
      <c r="F7" s="8">
        <f>FC_OTH_HH_SH_E!F7+FC_OTH_HH_SC_E!F7+FC_OTH_HH_WH_E!F7+FC_OTH_HH_CO_E!F7</f>
        <v>692.19194615999993</v>
      </c>
      <c r="G7" s="8">
        <f>FC_OTH_HH_SH_E!G7+FC_OTH_HH_SC_E!G7+FC_OTH_HH_WH_E!G7+FC_OTH_HH_CO_E!G7</f>
        <v>666.2698812000001</v>
      </c>
      <c r="H7" s="8">
        <f>FC_OTH_HH_SH_E!H7+FC_OTH_HH_SC_E!H7+FC_OTH_HH_WH_E!H7+FC_OTH_HH_CO_E!H7</f>
        <v>688.60448712000004</v>
      </c>
      <c r="I7" s="8">
        <f>FC_OTH_HH_SH_E!I7+FC_OTH_HH_SC_E!I7+FC_OTH_HH_WH_E!I7+FC_OTH_HH_CO_E!I7</f>
        <v>670.38078095999992</v>
      </c>
      <c r="J7" s="8">
        <f>FC_OTH_HH_SH_E!J7+FC_OTH_HH_SC_E!J7+FC_OTH_HH_WH_E!J7+FC_OTH_HH_CO_E!J7</f>
        <v>605.0916827999996</v>
      </c>
      <c r="K7" s="8">
        <f>FC_OTH_HH_SH_E!K7+FC_OTH_HH_SC_E!K7+FC_OTH_HH_WH_E!K7+FC_OTH_HH_CO_E!K7</f>
        <v>698.8485319199998</v>
      </c>
      <c r="L7" s="8">
        <f>FC_OTH_HH_SH_E!L7+FC_OTH_HH_SC_E!L7+FC_OTH_HH_WH_E!L7+FC_OTH_HH_CO_E!L7</f>
        <v>793.06922375999966</v>
      </c>
      <c r="M7" s="8">
        <f>FC_OTH_HH_SH_E!M7+FC_OTH_HH_SC_E!M7+FC_OTH_HH_WH_E!M7+FC_OTH_HH_CO_E!M7</f>
        <v>748.73989080000013</v>
      </c>
      <c r="N7" s="8">
        <f>FC_OTH_HH_SH_E!N7+FC_OTH_HH_SC_E!N7+FC_OTH_HH_WH_E!N7+FC_OTH_HH_CO_E!N7</f>
        <v>642.63195215999974</v>
      </c>
      <c r="O7" s="8">
        <f>FC_OTH_HH_SH_E!O7+FC_OTH_HH_SC_E!O7+FC_OTH_HH_WH_E!O7+FC_OTH_HH_CO_E!O7</f>
        <v>695.1960259199999</v>
      </c>
      <c r="P7" s="8">
        <f>FC_OTH_HH_SH_E!P7+FC_OTH_HH_SC_E!P7+FC_OTH_HH_WH_E!P7+FC_OTH_HH_CO_E!P7</f>
        <v>738.26120015999993</v>
      </c>
      <c r="Q7" s="8">
        <f>FC_OTH_HH_SH_E!Q7+FC_OTH_HH_SC_E!Q7+FC_OTH_HH_WH_E!Q7+FC_OTH_HH_CO_E!Q7</f>
        <v>570.85893216000011</v>
      </c>
      <c r="R7" s="8">
        <f>FC_OTH_HH_SH_E!R7+FC_OTH_HH_SC_E!R7+FC_OTH_HH_WH_E!R7+FC_OTH_HH_CO_E!R7</f>
        <v>650.99304072000007</v>
      </c>
      <c r="S7" s="8">
        <f>FC_OTH_HH_SH_E!S7+FC_OTH_HH_SC_E!S7+FC_OTH_HH_WH_E!S7+FC_OTH_HH_CO_E!S7</f>
        <v>627.48656784000002</v>
      </c>
      <c r="T7" s="8">
        <f>FC_OTH_HH_SH_E!T7+FC_OTH_HH_SC_E!T7+FC_OTH_HH_WH_E!T7+FC_OTH_HH_CO_E!T7</f>
        <v>433.92350232000024</v>
      </c>
      <c r="U7" s="8">
        <f>FC_OTH_HH_SH_E!U7+FC_OTH_HH_SC_E!U7+FC_OTH_HH_WH_E!U7+FC_OTH_HH_CO_E!U7</f>
        <v>524.34388512000044</v>
      </c>
      <c r="V7" s="8">
        <f>FC_OTH_HH_SH_E!V7+FC_OTH_HH_SC_E!V7+FC_OTH_HH_WH_E!V7+FC_OTH_HH_CO_E!V7</f>
        <v>415.1494511999997</v>
      </c>
      <c r="W7" s="8">
        <f>FC_OTH_HH_SH_E!W7+FC_OTH_HH_SC_E!W7+FC_OTH_HH_WH_E!W7+FC_OTH_HH_CO_E!W7</f>
        <v>475.42959287999986</v>
      </c>
      <c r="X7" s="8">
        <f>FC_OTH_HH_SH_E!X7+FC_OTH_HH_SC_E!X7+FC_OTH_HH_WH_E!X7+FC_OTH_HH_CO_E!X7</f>
        <v>404.52057359999998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69.554862000000014</v>
      </c>
      <c r="D11" s="19">
        <f t="shared" si="4"/>
        <v>84.456918000000002</v>
      </c>
      <c r="E11" s="19">
        <f t="shared" si="4"/>
        <v>104.33229300000001</v>
      </c>
      <c r="F11" s="19">
        <f t="shared" si="4"/>
        <v>75.350925000000004</v>
      </c>
      <c r="G11" s="19">
        <f t="shared" si="4"/>
        <v>59.894288999999986</v>
      </c>
      <c r="H11" s="19">
        <f t="shared" si="4"/>
        <v>96.068699999999978</v>
      </c>
      <c r="I11" s="19">
        <f t="shared" si="4"/>
        <v>14.986998</v>
      </c>
      <c r="J11" s="19">
        <f t="shared" si="4"/>
        <v>23.917139999999993</v>
      </c>
      <c r="K11" s="19">
        <f t="shared" si="4"/>
        <v>39.740921999999983</v>
      </c>
      <c r="L11" s="19">
        <f t="shared" si="4"/>
        <v>48.541544999999985</v>
      </c>
      <c r="M11" s="19">
        <f t="shared" si="4"/>
        <v>42.372368999999985</v>
      </c>
      <c r="N11" s="19">
        <f t="shared" si="4"/>
        <v>42.882371999999961</v>
      </c>
      <c r="O11" s="19">
        <f t="shared" si="4"/>
        <v>48.638069999999992</v>
      </c>
      <c r="P11" s="19">
        <f t="shared" si="4"/>
        <v>70.623305999999999</v>
      </c>
      <c r="Q11" s="19">
        <f t="shared" si="4"/>
        <v>51.731432999999988</v>
      </c>
      <c r="R11" s="19">
        <f t="shared" si="4"/>
        <v>72.910773000000006</v>
      </c>
      <c r="S11" s="19">
        <f t="shared" si="4"/>
        <v>66.992913000000016</v>
      </c>
      <c r="T11" s="19">
        <f t="shared" si="4"/>
        <v>58.453083000000007</v>
      </c>
      <c r="U11" s="19">
        <f t="shared" si="4"/>
        <v>48.321117000000008</v>
      </c>
      <c r="V11" s="19">
        <f t="shared" si="4"/>
        <v>37.030148999999987</v>
      </c>
      <c r="W11" s="19">
        <f t="shared" si="4"/>
        <v>29.369574</v>
      </c>
      <c r="X11" s="19">
        <f t="shared" si="4"/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69.554862000000014</v>
      </c>
      <c r="D16" s="8">
        <f>FC_OTH_HH_SH_E!D16+FC_OTH_HH_SC_E!D16+FC_OTH_HH_WH_E!D16+FC_OTH_HH_CO_E!D16</f>
        <v>84.456918000000002</v>
      </c>
      <c r="E16" s="8">
        <f>FC_OTH_HH_SH_E!E16+FC_OTH_HH_SC_E!E16+FC_OTH_HH_WH_E!E16+FC_OTH_HH_CO_E!E16</f>
        <v>104.33229300000001</v>
      </c>
      <c r="F16" s="8">
        <f>FC_OTH_HH_SH_E!F16+FC_OTH_HH_SC_E!F16+FC_OTH_HH_WH_E!F16+FC_OTH_HH_CO_E!F16</f>
        <v>75.350925000000004</v>
      </c>
      <c r="G16" s="8">
        <f>FC_OTH_HH_SH_E!G16+FC_OTH_HH_SC_E!G16+FC_OTH_HH_WH_E!G16+FC_OTH_HH_CO_E!G16</f>
        <v>59.894288999999986</v>
      </c>
      <c r="H16" s="8">
        <f>FC_OTH_HH_SH_E!H16+FC_OTH_HH_SC_E!H16+FC_OTH_HH_WH_E!H16+FC_OTH_HH_CO_E!H16</f>
        <v>96.068699999999978</v>
      </c>
      <c r="I16" s="8">
        <f>FC_OTH_HH_SH_E!I16+FC_OTH_HH_SC_E!I16+FC_OTH_HH_WH_E!I16+FC_OTH_HH_CO_E!I16</f>
        <v>14.986998</v>
      </c>
      <c r="J16" s="8">
        <f>FC_OTH_HH_SH_E!J16+FC_OTH_HH_SC_E!J16+FC_OTH_HH_WH_E!J16+FC_OTH_HH_CO_E!J16</f>
        <v>23.917139999999993</v>
      </c>
      <c r="K16" s="8">
        <f>FC_OTH_HH_SH_E!K16+FC_OTH_HH_SC_E!K16+FC_OTH_HH_WH_E!K16+FC_OTH_HH_CO_E!K16</f>
        <v>39.740921999999983</v>
      </c>
      <c r="L16" s="8">
        <f>FC_OTH_HH_SH_E!L16+FC_OTH_HH_SC_E!L16+FC_OTH_HH_WH_E!L16+FC_OTH_HH_CO_E!L16</f>
        <v>48.541544999999985</v>
      </c>
      <c r="M16" s="8">
        <f>FC_OTH_HH_SH_E!M16+FC_OTH_HH_SC_E!M16+FC_OTH_HH_WH_E!M16+FC_OTH_HH_CO_E!M16</f>
        <v>42.372368999999985</v>
      </c>
      <c r="N16" s="8">
        <f>FC_OTH_HH_SH_E!N16+FC_OTH_HH_SC_E!N16+FC_OTH_HH_WH_E!N16+FC_OTH_HH_CO_E!N16</f>
        <v>42.882371999999961</v>
      </c>
      <c r="O16" s="8">
        <f>FC_OTH_HH_SH_E!O16+FC_OTH_HH_SC_E!O16+FC_OTH_HH_WH_E!O16+FC_OTH_HH_CO_E!O16</f>
        <v>48.638069999999992</v>
      </c>
      <c r="P16" s="8">
        <f>FC_OTH_HH_SH_E!P16+FC_OTH_HH_SC_E!P16+FC_OTH_HH_WH_E!P16+FC_OTH_HH_CO_E!P16</f>
        <v>70.623305999999999</v>
      </c>
      <c r="Q16" s="8">
        <f>FC_OTH_HH_SH_E!Q16+FC_OTH_HH_SC_E!Q16+FC_OTH_HH_WH_E!Q16+FC_OTH_HH_CO_E!Q16</f>
        <v>51.731432999999988</v>
      </c>
      <c r="R16" s="8">
        <f>FC_OTH_HH_SH_E!R16+FC_OTH_HH_SC_E!R16+FC_OTH_HH_WH_E!R16+FC_OTH_HH_CO_E!R16</f>
        <v>72.910773000000006</v>
      </c>
      <c r="S16" s="8">
        <f>FC_OTH_HH_SH_E!S16+FC_OTH_HH_SC_E!S16+FC_OTH_HH_WH_E!S16+FC_OTH_HH_CO_E!S16</f>
        <v>66.992913000000016</v>
      </c>
      <c r="T16" s="8">
        <f>FC_OTH_HH_SH_E!T16+FC_OTH_HH_SC_E!T16+FC_OTH_HH_WH_E!T16+FC_OTH_HH_CO_E!T16</f>
        <v>58.453083000000007</v>
      </c>
      <c r="U16" s="8">
        <f>FC_OTH_HH_SH_E!U16+FC_OTH_HH_SC_E!U16+FC_OTH_HH_WH_E!U16+FC_OTH_HH_CO_E!U16</f>
        <v>48.321117000000008</v>
      </c>
      <c r="V16" s="8">
        <f>FC_OTH_HH_SH_E!V16+FC_OTH_HH_SC_E!V16+FC_OTH_HH_WH_E!V16+FC_OTH_HH_CO_E!V16</f>
        <v>37.030148999999987</v>
      </c>
      <c r="W16" s="8">
        <f>FC_OTH_HH_SH_E!W16+FC_OTH_HH_SC_E!W16+FC_OTH_HH_WH_E!W16+FC_OTH_HH_CO_E!W16</f>
        <v>29.369574</v>
      </c>
      <c r="X16" s="8">
        <f>FC_OTH_HH_SH_E!X16+FC_OTH_HH_SC_E!X16+FC_OTH_HH_WH_E!X16+FC_OTH_HH_CO_E!X16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1327.359348</v>
      </c>
      <c r="D22" s="27">
        <f t="shared" si="6"/>
        <v>1276.2425015999997</v>
      </c>
      <c r="E22" s="27">
        <f t="shared" si="6"/>
        <v>1288.3804343999998</v>
      </c>
      <c r="F22" s="27">
        <f t="shared" si="6"/>
        <v>1199.6733167999996</v>
      </c>
      <c r="G22" s="27">
        <f t="shared" si="6"/>
        <v>1181.9789063999997</v>
      </c>
      <c r="H22" s="27">
        <f t="shared" si="6"/>
        <v>1211.9677055999996</v>
      </c>
      <c r="I22" s="27">
        <f t="shared" si="6"/>
        <v>1258.2431928000003</v>
      </c>
      <c r="J22" s="27">
        <f t="shared" si="6"/>
        <v>1204.1201015999995</v>
      </c>
      <c r="K22" s="27">
        <f t="shared" si="6"/>
        <v>1241.2841255999995</v>
      </c>
      <c r="L22" s="27">
        <f t="shared" si="6"/>
        <v>1205.8010495999993</v>
      </c>
      <c r="M22" s="27">
        <f t="shared" si="6"/>
        <v>1125.2082744000004</v>
      </c>
      <c r="N22" s="27">
        <f t="shared" si="6"/>
        <v>1070.7501383999997</v>
      </c>
      <c r="O22" s="27">
        <f t="shared" si="6"/>
        <v>952.09505279999962</v>
      </c>
      <c r="P22" s="27">
        <f t="shared" si="6"/>
        <v>967.05835200000001</v>
      </c>
      <c r="Q22" s="27">
        <f t="shared" si="6"/>
        <v>887.46346080000012</v>
      </c>
      <c r="R22" s="27">
        <f t="shared" si="6"/>
        <v>890.27279999999996</v>
      </c>
      <c r="S22" s="27">
        <f t="shared" si="6"/>
        <v>873.78157440000007</v>
      </c>
      <c r="T22" s="27">
        <f t="shared" si="6"/>
        <v>835.80970320000006</v>
      </c>
      <c r="U22" s="27">
        <f t="shared" si="6"/>
        <v>872.24029200000018</v>
      </c>
      <c r="V22" s="27">
        <f t="shared" si="6"/>
        <v>814.34432159999938</v>
      </c>
      <c r="W22" s="27">
        <f t="shared" si="6"/>
        <v>840.31792559999985</v>
      </c>
      <c r="X22" s="27">
        <f t="shared" si="6"/>
        <v>798.63766559999999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794.56332240000006</v>
      </c>
      <c r="D23" s="8">
        <f>FC_OTH_HH_SH_E!D23+FC_OTH_HH_SC_E!D23+FC_OTH_HH_WH_E!D23+FC_OTH_HH_CO_E!D23</f>
        <v>794.56332239999995</v>
      </c>
      <c r="E23" s="8">
        <f>FC_OTH_HH_SH_E!E23+FC_OTH_HH_SC_E!E23+FC_OTH_HH_WH_E!E23+FC_OTH_HH_CO_E!E23</f>
        <v>789.00684479999984</v>
      </c>
      <c r="F23" s="8">
        <f>FC_OTH_HH_SH_E!F23+FC_OTH_HH_SC_E!F23+FC_OTH_HH_WH_E!F23+FC_OTH_HH_CO_E!F23</f>
        <v>784.83939119999968</v>
      </c>
      <c r="G23" s="8">
        <f>FC_OTH_HH_SH_E!G23+FC_OTH_HH_SC_E!G23+FC_OTH_HH_WH_E!G23+FC_OTH_HH_CO_E!G23</f>
        <v>784.83939119999991</v>
      </c>
      <c r="H23" s="8">
        <f>FC_OTH_HH_SH_E!H23+FC_OTH_HH_SC_E!H23+FC_OTH_HH_WH_E!H23+FC_OTH_HH_CO_E!H23</f>
        <v>811.23237359999973</v>
      </c>
      <c r="I23" s="8">
        <f>FC_OTH_HH_SH_E!I23+FC_OTH_HH_SC_E!I23+FC_OTH_HH_WH_E!I23+FC_OTH_HH_CO_E!I23</f>
        <v>867.79617840000026</v>
      </c>
      <c r="J23" s="8">
        <f>FC_OTH_HH_SH_E!J23+FC_OTH_HH_SC_E!J23+FC_OTH_HH_WH_E!J23+FC_OTH_HH_CO_E!J23</f>
        <v>826.93597679999982</v>
      </c>
      <c r="K23" s="8">
        <f>FC_OTH_HH_SH_E!K23+FC_OTH_HH_SC_E!K23+FC_OTH_HH_WH_E!K23+FC_OTH_HH_CO_E!K23</f>
        <v>771.61542479999969</v>
      </c>
      <c r="L23" s="8">
        <f>FC_OTH_HH_SH_E!L23+FC_OTH_HH_SC_E!L23+FC_OTH_HH_WH_E!L23+FC_OTH_HH_CO_E!L23</f>
        <v>748.18403999999975</v>
      </c>
      <c r="M23" s="8">
        <f>FC_OTH_HH_SH_E!M23+FC_OTH_HH_SC_E!M23+FC_OTH_HH_WH_E!M23+FC_OTH_HH_CO_E!M23</f>
        <v>734.2792992000002</v>
      </c>
      <c r="N23" s="8">
        <f>FC_OTH_HH_SH_E!N23+FC_OTH_HH_SC_E!N23+FC_OTH_HH_WH_E!N23+FC_OTH_HH_CO_E!N23</f>
        <v>721.90248479999991</v>
      </c>
      <c r="O23" s="8">
        <f>FC_OTH_HH_SH_E!O23+FC_OTH_HH_SC_E!O23+FC_OTH_HH_WH_E!O23+FC_OTH_HH_CO_E!O23</f>
        <v>566.75155679999978</v>
      </c>
      <c r="P23" s="8">
        <f>FC_OTH_HH_SH_E!P23+FC_OTH_HH_SC_E!P23+FC_OTH_HH_WH_E!P23+FC_OTH_HH_CO_E!P23</f>
        <v>566.7515568</v>
      </c>
      <c r="Q23" s="8">
        <f>FC_OTH_HH_SH_E!Q23+FC_OTH_HH_SC_E!Q23+FC_OTH_HH_WH_E!Q23+FC_OTH_HH_CO_E!Q23</f>
        <v>566.7515568</v>
      </c>
      <c r="R23" s="8">
        <f>FC_OTH_HH_SH_E!R23+FC_OTH_HH_SC_E!R23+FC_OTH_HH_WH_E!R23+FC_OTH_HH_CO_E!R23</f>
        <v>566.7515568</v>
      </c>
      <c r="S23" s="8">
        <f>FC_OTH_HH_SH_E!S23+FC_OTH_HH_SC_E!S23+FC_OTH_HH_WH_E!S23+FC_OTH_HH_CO_E!S23</f>
        <v>566.7515568</v>
      </c>
      <c r="T23" s="8">
        <f>FC_OTH_HH_SH_E!T23+FC_OTH_HH_SC_E!T23+FC_OTH_HH_WH_E!T23+FC_OTH_HH_CO_E!T23</f>
        <v>566.7515568</v>
      </c>
      <c r="U23" s="8">
        <f>FC_OTH_HH_SH_E!U23+FC_OTH_HH_SC_E!U23+FC_OTH_HH_WH_E!U23+FC_OTH_HH_CO_E!U23</f>
        <v>566.75155680000012</v>
      </c>
      <c r="V23" s="8">
        <f>FC_OTH_HH_SH_E!V23+FC_OTH_HH_SC_E!V23+FC_OTH_HH_WH_E!V23+FC_OTH_HH_CO_E!V23</f>
        <v>566.75155679999955</v>
      </c>
      <c r="W23" s="8">
        <f>FC_OTH_HH_SH_E!W23+FC_OTH_HH_SC_E!W23+FC_OTH_HH_WH_E!W23+FC_OTH_HH_CO_E!W23</f>
        <v>566.75155679999989</v>
      </c>
      <c r="X23" s="8">
        <f>FC_OTH_HH_SH_E!X23+FC_OTH_HH_SC_E!X23+FC_OTH_HH_WH_E!X23+FC_OTH_HH_CO_E!X23</f>
        <v>566.7515568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532.79602559999989</v>
      </c>
      <c r="D24" s="8">
        <f>FC_OTH_HH_SH_E!D24+FC_OTH_HH_SC_E!D24+FC_OTH_HH_WH_E!D24+FC_OTH_HH_CO_E!D24</f>
        <v>481.67917919999979</v>
      </c>
      <c r="E24" s="8">
        <f>FC_OTH_HH_SH_E!E24+FC_OTH_HH_SC_E!E24+FC_OTH_HH_WH_E!E24+FC_OTH_HH_CO_E!E24</f>
        <v>499.37358959999995</v>
      </c>
      <c r="F24" s="8">
        <f>FC_OTH_HH_SH_E!F24+FC_OTH_HH_SC_E!F24+FC_OTH_HH_WH_E!F24+FC_OTH_HH_CO_E!F24</f>
        <v>414.83392559999987</v>
      </c>
      <c r="G24" s="8">
        <f>FC_OTH_HH_SH_E!G24+FC_OTH_HH_SC_E!G24+FC_OTH_HH_WH_E!G24+FC_OTH_HH_CO_E!G24</f>
        <v>397.13951519999989</v>
      </c>
      <c r="H24" s="8">
        <f>FC_OTH_HH_SH_E!H24+FC_OTH_HH_SC_E!H24+FC_OTH_HH_WH_E!H24+FC_OTH_HH_CO_E!H24</f>
        <v>400.73533199999991</v>
      </c>
      <c r="I24" s="8">
        <f>FC_OTH_HH_SH_E!I24+FC_OTH_HH_SC_E!I24+FC_OTH_HH_WH_E!I24+FC_OTH_HH_CO_E!I24</f>
        <v>390.4470144</v>
      </c>
      <c r="J24" s="8">
        <f>FC_OTH_HH_SH_E!J24+FC_OTH_HH_SC_E!J24+FC_OTH_HH_WH_E!J24+FC_OTH_HH_CO_E!J24</f>
        <v>377.18412479999984</v>
      </c>
      <c r="K24" s="8">
        <f>FC_OTH_HH_SH_E!K24+FC_OTH_HH_SC_E!K24+FC_OTH_HH_WH_E!K24+FC_OTH_HH_CO_E!K24</f>
        <v>469.66870079999984</v>
      </c>
      <c r="L24" s="8">
        <f>FC_OTH_HH_SH_E!L24+FC_OTH_HH_SC_E!L24+FC_OTH_HH_WH_E!L24+FC_OTH_HH_CO_E!L24</f>
        <v>457.61700959999962</v>
      </c>
      <c r="M24" s="8">
        <f>FC_OTH_HH_SH_E!M24+FC_OTH_HH_SC_E!M24+FC_OTH_HH_WH_E!M24+FC_OTH_HH_CO_E!M24</f>
        <v>390.92897520000008</v>
      </c>
      <c r="N24" s="8">
        <f>FC_OTH_HH_SH_E!N24+FC_OTH_HH_SC_E!N24+FC_OTH_HH_WH_E!N24+FC_OTH_HH_CO_E!N24</f>
        <v>348.84765359999989</v>
      </c>
      <c r="O24" s="8">
        <f>FC_OTH_HH_SH_E!O24+FC_OTH_HH_SC_E!O24+FC_OTH_HH_WH_E!O24+FC_OTH_HH_CO_E!O24</f>
        <v>385.34349599999985</v>
      </c>
      <c r="P24" s="8">
        <f>FC_OTH_HH_SH_E!P24+FC_OTH_HH_SC_E!P24+FC_OTH_HH_WH_E!P24+FC_OTH_HH_CO_E!P24</f>
        <v>400.30679519999995</v>
      </c>
      <c r="Q24" s="8">
        <f>FC_OTH_HH_SH_E!Q24+FC_OTH_HH_SC_E!Q24+FC_OTH_HH_WH_E!Q24+FC_OTH_HH_CO_E!Q24</f>
        <v>320.71190400000012</v>
      </c>
      <c r="R24" s="8">
        <f>FC_OTH_HH_SH_E!R24+FC_OTH_HH_SC_E!R24+FC_OTH_HH_WH_E!R24+FC_OTH_HH_CO_E!R24</f>
        <v>323.52124320000001</v>
      </c>
      <c r="S24" s="8">
        <f>FC_OTH_HH_SH_E!S24+FC_OTH_HH_SC_E!S24+FC_OTH_HH_WH_E!S24+FC_OTH_HH_CO_E!S24</f>
        <v>307.03001760000006</v>
      </c>
      <c r="T24" s="8">
        <f>FC_OTH_HH_SH_E!T24+FC_OTH_HH_SC_E!T24+FC_OTH_HH_WH_E!T24+FC_OTH_HH_CO_E!T24</f>
        <v>269.0581464</v>
      </c>
      <c r="U24" s="8">
        <f>FC_OTH_HH_SH_E!U24+FC_OTH_HH_SC_E!U24+FC_OTH_HH_WH_E!U24+FC_OTH_HH_CO_E!U24</f>
        <v>305.48873520000006</v>
      </c>
      <c r="V24" s="8">
        <f>FC_OTH_HH_SH_E!V24+FC_OTH_HH_SC_E!V24+FC_OTH_HH_WH_E!V24+FC_OTH_HH_CO_E!V24</f>
        <v>247.59276479999983</v>
      </c>
      <c r="W24" s="8">
        <f>FC_OTH_HH_SH_E!W24+FC_OTH_HH_SC_E!W24+FC_OTH_HH_WH_E!W24+FC_OTH_HH_CO_E!W24</f>
        <v>273.56636879999996</v>
      </c>
      <c r="X24" s="8">
        <f>FC_OTH_HH_SH_E!X24+FC_OTH_HH_SC_E!X24+FC_OTH_HH_WH_E!X24+FC_OTH_HH_CO_E!X24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3565.2559798800007</v>
      </c>
      <c r="D26" s="27">
        <f t="shared" si="7"/>
        <v>3984.1554585600006</v>
      </c>
      <c r="E26" s="27">
        <f t="shared" si="7"/>
        <v>4020.5998504799995</v>
      </c>
      <c r="F26" s="27">
        <f t="shared" si="7"/>
        <v>4268.9748384000013</v>
      </c>
      <c r="G26" s="27">
        <f t="shared" si="7"/>
        <v>4312.1694193200019</v>
      </c>
      <c r="H26" s="27">
        <f t="shared" si="7"/>
        <v>4680.6296504399998</v>
      </c>
      <c r="I26" s="27">
        <f t="shared" si="7"/>
        <v>4536.5613047999996</v>
      </c>
      <c r="J26" s="27">
        <f t="shared" si="7"/>
        <v>4568.9370526800003</v>
      </c>
      <c r="K26" s="27">
        <f t="shared" si="7"/>
        <v>5054.0416541999975</v>
      </c>
      <c r="L26" s="27">
        <f t="shared" si="7"/>
        <v>4889.0614363199966</v>
      </c>
      <c r="M26" s="27">
        <f t="shared" si="7"/>
        <v>5088.1892871600012</v>
      </c>
      <c r="N26" s="27">
        <f t="shared" si="7"/>
        <v>4373.7130425600008</v>
      </c>
      <c r="O26" s="27">
        <f t="shared" si="7"/>
        <v>3831.3884667599987</v>
      </c>
      <c r="P26" s="27">
        <f t="shared" si="7"/>
        <v>3541.5153079199977</v>
      </c>
      <c r="Q26" s="27">
        <f t="shared" si="7"/>
        <v>3079.172622959999</v>
      </c>
      <c r="R26" s="27">
        <f t="shared" si="7"/>
        <v>3398.5236509999995</v>
      </c>
      <c r="S26" s="27">
        <f t="shared" si="7"/>
        <v>3644.934920639997</v>
      </c>
      <c r="T26" s="27">
        <f t="shared" si="7"/>
        <v>3613.818602519998</v>
      </c>
      <c r="U26" s="27">
        <f t="shared" si="7"/>
        <v>3894.7117935599981</v>
      </c>
      <c r="V26" s="27">
        <f t="shared" si="7"/>
        <v>3823.1504913600006</v>
      </c>
      <c r="W26" s="27">
        <f t="shared" si="7"/>
        <v>4391.765681040004</v>
      </c>
      <c r="X26" s="27">
        <f t="shared" si="7"/>
        <v>4019.2832199600034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3565.2559798800007</v>
      </c>
      <c r="D33" s="19">
        <f t="shared" si="9"/>
        <v>3984.1554585600006</v>
      </c>
      <c r="E33" s="19">
        <f t="shared" si="9"/>
        <v>4020.5998504799995</v>
      </c>
      <c r="F33" s="19">
        <f t="shared" si="9"/>
        <v>4268.9748384000013</v>
      </c>
      <c r="G33" s="19">
        <f t="shared" si="9"/>
        <v>4312.1694193200019</v>
      </c>
      <c r="H33" s="19">
        <f t="shared" si="9"/>
        <v>4680.6296504399998</v>
      </c>
      <c r="I33" s="19">
        <f t="shared" si="9"/>
        <v>4536.5613047999996</v>
      </c>
      <c r="J33" s="19">
        <f t="shared" si="9"/>
        <v>4568.9370526800003</v>
      </c>
      <c r="K33" s="19">
        <f t="shared" si="9"/>
        <v>5054.0416541999975</v>
      </c>
      <c r="L33" s="19">
        <f t="shared" si="9"/>
        <v>4889.0614363199966</v>
      </c>
      <c r="M33" s="19">
        <f t="shared" si="9"/>
        <v>5088.1892871600012</v>
      </c>
      <c r="N33" s="19">
        <f t="shared" si="9"/>
        <v>4373.7130425600008</v>
      </c>
      <c r="O33" s="19">
        <f t="shared" si="9"/>
        <v>3831.3884667599987</v>
      </c>
      <c r="P33" s="19">
        <f t="shared" si="9"/>
        <v>3541.5153079199977</v>
      </c>
      <c r="Q33" s="19">
        <f t="shared" si="9"/>
        <v>3079.172622959999</v>
      </c>
      <c r="R33" s="19">
        <f t="shared" si="9"/>
        <v>3398.5236509999995</v>
      </c>
      <c r="S33" s="19">
        <f t="shared" si="9"/>
        <v>3644.934920639997</v>
      </c>
      <c r="T33" s="19">
        <f t="shared" si="9"/>
        <v>3613.818602519998</v>
      </c>
      <c r="U33" s="19">
        <f t="shared" si="9"/>
        <v>3894.7117935599981</v>
      </c>
      <c r="V33" s="19">
        <f t="shared" si="9"/>
        <v>3823.1504913600006</v>
      </c>
      <c r="W33" s="19">
        <f t="shared" si="9"/>
        <v>4391.765681040004</v>
      </c>
      <c r="X33" s="19">
        <f t="shared" si="9"/>
        <v>4019.2832199600034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149.75023247999999</v>
      </c>
      <c r="D36" s="8">
        <f>FC_OTH_HH_SH_E!D36+FC_OTH_HH_SC_E!D36+FC_OTH_HH_WH_E!D36+FC_OTH_HH_CO_E!D36</f>
        <v>149.50921572000001</v>
      </c>
      <c r="E36" s="8">
        <f>FC_OTH_HH_SH_E!E36+FC_OTH_HH_SC_E!E36+FC_OTH_HH_WH_E!E36+FC_OTH_HH_CO_E!E36</f>
        <v>137.45224439999998</v>
      </c>
      <c r="F36" s="8">
        <f>FC_OTH_HH_SH_E!F36+FC_OTH_HH_SC_E!F36+FC_OTH_HH_WH_E!F36+FC_OTH_HH_CO_E!F36</f>
        <v>130.95069803999999</v>
      </c>
      <c r="G36" s="8">
        <f>FC_OTH_HH_SH_E!G36+FC_OTH_HH_SC_E!G36+FC_OTH_HH_WH_E!G36+FC_OTH_HH_CO_E!G36</f>
        <v>128.50781940000002</v>
      </c>
      <c r="H36" s="8">
        <f>FC_OTH_HH_SH_E!H36+FC_OTH_HH_SC_E!H36+FC_OTH_HH_WH_E!H36+FC_OTH_HH_CO_E!H36</f>
        <v>140.05890540000001</v>
      </c>
      <c r="I36" s="8">
        <f>FC_OTH_HH_SH_E!I36+FC_OTH_HH_SC_E!I36+FC_OTH_HH_WH_E!I36+FC_OTH_HH_CO_E!I36</f>
        <v>131.79278016000006</v>
      </c>
      <c r="J36" s="8">
        <f>FC_OTH_HH_SH_E!J36+FC_OTH_HH_SC_E!J36+FC_OTH_HH_WH_E!J36+FC_OTH_HH_CO_E!J36</f>
        <v>123.95212560000002</v>
      </c>
      <c r="K36" s="8">
        <f>FC_OTH_HH_SH_E!K36+FC_OTH_HH_SC_E!K36+FC_OTH_HH_WH_E!K36+FC_OTH_HH_CO_E!K36</f>
        <v>106.57211400000001</v>
      </c>
      <c r="L36" s="8">
        <f>FC_OTH_HH_SH_E!L36+FC_OTH_HH_SC_E!L36+FC_OTH_HH_WH_E!L36+FC_OTH_HH_CO_E!L36</f>
        <v>78.003790920000014</v>
      </c>
      <c r="M36" s="8">
        <f>FC_OTH_HH_SH_E!M36+FC_OTH_HH_SC_E!M36+FC_OTH_HH_WH_E!M36+FC_OTH_HH_CO_E!M36</f>
        <v>98.663084279999978</v>
      </c>
      <c r="N36" s="8">
        <f>FC_OTH_HH_SH_E!N36+FC_OTH_HH_SC_E!N36+FC_OTH_HH_WH_E!N36+FC_OTH_HH_CO_E!N36</f>
        <v>90.551655000000039</v>
      </c>
      <c r="O36" s="8">
        <f>FC_OTH_HH_SH_E!O36+FC_OTH_HH_SC_E!O36+FC_OTH_HH_WH_E!O36+FC_OTH_HH_CO_E!O36</f>
        <v>87.332116319999955</v>
      </c>
      <c r="P36" s="8">
        <f>FC_OTH_HH_SH_E!P36+FC_OTH_HH_SC_E!P36+FC_OTH_HH_WH_E!P36+FC_OTH_HH_CO_E!P36</f>
        <v>105.77750831999995</v>
      </c>
      <c r="Q36" s="8">
        <f>FC_OTH_HH_SH_E!Q36+FC_OTH_HH_SC_E!Q36+FC_OTH_HH_WH_E!Q36+FC_OTH_HH_CO_E!Q36</f>
        <v>95.02102800000003</v>
      </c>
      <c r="R36" s="8">
        <f>FC_OTH_HH_SH_E!R36+FC_OTH_HH_SC_E!R36+FC_OTH_HH_WH_E!R36+FC_OTH_HH_CO_E!R36</f>
        <v>96.458269320000014</v>
      </c>
      <c r="S36" s="8">
        <f>FC_OTH_HH_SH_E!S36+FC_OTH_HH_SC_E!S36+FC_OTH_HH_WH_E!S36+FC_OTH_HH_CO_E!S36</f>
        <v>127.53784620000005</v>
      </c>
      <c r="T36" s="8">
        <f>FC_OTH_HH_SH_E!T36+FC_OTH_HH_SC_E!T36+FC_OTH_HH_WH_E!T36+FC_OTH_HH_CO_E!T36</f>
        <v>126.18669852000012</v>
      </c>
      <c r="U36" s="8">
        <f>FC_OTH_HH_SH_E!U36+FC_OTH_HH_SC_E!U36+FC_OTH_HH_WH_E!U36+FC_OTH_HH_CO_E!U36</f>
        <v>142.24259448000001</v>
      </c>
      <c r="V36" s="8">
        <f>FC_OTH_HH_SH_E!V36+FC_OTH_HH_SC_E!V36+FC_OTH_HH_WH_E!V36+FC_OTH_HH_CO_E!V36</f>
        <v>132.14669544000009</v>
      </c>
      <c r="W36" s="8">
        <f>FC_OTH_HH_SH_E!W36+FC_OTH_HH_SC_E!W36+FC_OTH_HH_WH_E!W36+FC_OTH_HH_CO_E!W36</f>
        <v>146.05729236000008</v>
      </c>
      <c r="X36" s="8">
        <f>FC_OTH_HH_SH_E!X36+FC_OTH_HH_SC_E!X36+FC_OTH_HH_WH_E!X36+FC_OTH_HH_CO_E!X36</f>
        <v>126.20146392000012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1801.9646161200003</v>
      </c>
      <c r="D41" s="8">
        <f>FC_OTH_HH_SH_E!D41+FC_OTH_HH_SC_E!D41+FC_OTH_HH_WH_E!D41+FC_OTH_HH_CO_E!D41</f>
        <v>2050.1517970800005</v>
      </c>
      <c r="E41" s="8">
        <f>FC_OTH_HH_SH_E!E41+FC_OTH_HH_SC_E!E41+FC_OTH_HH_WH_E!E41+FC_OTH_HH_CO_E!E41</f>
        <v>2120.2516224000001</v>
      </c>
      <c r="F41" s="8">
        <f>FC_OTH_HH_SH_E!F41+FC_OTH_HH_SC_E!F41+FC_OTH_HH_WH_E!F41+FC_OTH_HH_CO_E!F41</f>
        <v>2311.2755424000011</v>
      </c>
      <c r="G41" s="8">
        <f>FC_OTH_HH_SH_E!G41+FC_OTH_HH_SC_E!G41+FC_OTH_HH_WH_E!G41+FC_OTH_HH_CO_E!G41</f>
        <v>2501.3808392400015</v>
      </c>
      <c r="H41" s="8">
        <f>FC_OTH_HH_SH_E!H41+FC_OTH_HH_SC_E!H41+FC_OTH_HH_WH_E!H41+FC_OTH_HH_CO_E!H41</f>
        <v>2583.2542607999994</v>
      </c>
      <c r="I41" s="8">
        <f>FC_OTH_HH_SH_E!I41+FC_OTH_HH_SC_E!I41+FC_OTH_HH_WH_E!I41+FC_OTH_HH_CO_E!I41</f>
        <v>2587.9698079199998</v>
      </c>
      <c r="J41" s="8">
        <f>FC_OTH_HH_SH_E!J41+FC_OTH_HH_SC_E!J41+FC_OTH_HH_WH_E!J41+FC_OTH_HH_CO_E!J41</f>
        <v>2593.8646300800001</v>
      </c>
      <c r="K41" s="8">
        <f>FC_OTH_HH_SH_E!K41+FC_OTH_HH_SC_E!K41+FC_OTH_HH_WH_E!K41+FC_OTH_HH_CO_E!K41</f>
        <v>2901.6463561199989</v>
      </c>
      <c r="L41" s="8">
        <f>FC_OTH_HH_SH_E!L41+FC_OTH_HH_SC_E!L41+FC_OTH_HH_WH_E!L41+FC_OTH_HH_CO_E!L41</f>
        <v>3041.0930411999984</v>
      </c>
      <c r="M41" s="8">
        <f>FC_OTH_HH_SH_E!M41+FC_OTH_HH_SC_E!M41+FC_OTH_HH_WH_E!M41+FC_OTH_HH_CO_E!M41</f>
        <v>3240.2072642400008</v>
      </c>
      <c r="N41" s="8">
        <f>FC_OTH_HH_SH_E!N41+FC_OTH_HH_SC_E!N41+FC_OTH_HH_WH_E!N41+FC_OTH_HH_CO_E!N41</f>
        <v>2530.3489178400009</v>
      </c>
      <c r="O41" s="8">
        <f>FC_OTH_HH_SH_E!O41+FC_OTH_HH_SC_E!O41+FC_OTH_HH_WH_E!O41+FC_OTH_HH_CO_E!O41</f>
        <v>2130.0580346399997</v>
      </c>
      <c r="P41" s="8">
        <f>FC_OTH_HH_SH_E!P41+FC_OTH_HH_SC_E!P41+FC_OTH_HH_WH_E!P41+FC_OTH_HH_CO_E!P41</f>
        <v>2160.5734587599986</v>
      </c>
      <c r="Q41" s="8">
        <f>FC_OTH_HH_SH_E!Q41+FC_OTH_HH_SC_E!Q41+FC_OTH_HH_WH_E!Q41+FC_OTH_HH_CO_E!Q41</f>
        <v>2044.2761290799995</v>
      </c>
      <c r="R41" s="8">
        <f>FC_OTH_HH_SH_E!R41+FC_OTH_HH_SC_E!R41+FC_OTH_HH_WH_E!R41+FC_OTH_HH_CO_E!R41</f>
        <v>2384.5943019599999</v>
      </c>
      <c r="S41" s="8">
        <f>FC_OTH_HH_SH_E!S41+FC_OTH_HH_SC_E!S41+FC_OTH_HH_WH_E!S41+FC_OTH_HH_CO_E!S41</f>
        <v>2526.996422159998</v>
      </c>
      <c r="T41" s="8">
        <f>FC_OTH_HH_SH_E!T41+FC_OTH_HH_SC_E!T41+FC_OTH_HH_WH_E!T41+FC_OTH_HH_CO_E!T41</f>
        <v>2388.3969203999986</v>
      </c>
      <c r="U41" s="8">
        <f>FC_OTH_HH_SH_E!U41+FC_OTH_HH_SC_E!U41+FC_OTH_HH_WH_E!U41+FC_OTH_HH_CO_E!U41</f>
        <v>2609.7923494799984</v>
      </c>
      <c r="V41" s="8">
        <f>FC_OTH_HH_SH_E!V41+FC_OTH_HH_SC_E!V41+FC_OTH_HH_WH_E!V41+FC_OTH_HH_CO_E!V41</f>
        <v>2539.2954636000009</v>
      </c>
      <c r="W41" s="8">
        <f>FC_OTH_HH_SH_E!W41+FC_OTH_HH_SC_E!W41+FC_OTH_HH_WH_E!W41+FC_OTH_HH_CO_E!W41</f>
        <v>3046.9907106000028</v>
      </c>
      <c r="X41" s="8">
        <f>FC_OTH_HH_SH_E!X41+FC_OTH_HH_SC_E!X41+FC_OTH_HH_WH_E!X41+FC_OTH_HH_CO_E!X41</f>
        <v>2686.0567082400025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1370.8537642800002</v>
      </c>
      <c r="D43" s="8">
        <f>FC_OTH_HH_SH_E!D43+FC_OTH_HH_SC_E!D43+FC_OTH_HH_WH_E!D43+FC_OTH_HH_CO_E!D43</f>
        <v>1447.2532947599998</v>
      </c>
      <c r="E43" s="8">
        <f>FC_OTH_HH_SH_E!E43+FC_OTH_HH_SC_E!E43+FC_OTH_HH_WH_E!E43+FC_OTH_HH_CO_E!E43</f>
        <v>1526.5122256799996</v>
      </c>
      <c r="F43" s="8">
        <f>FC_OTH_HH_SH_E!F43+FC_OTH_HH_SC_E!F43+FC_OTH_HH_WH_E!F43+FC_OTH_HH_CO_E!F43</f>
        <v>1561.9987749600002</v>
      </c>
      <c r="G43" s="8">
        <f>FC_OTH_HH_SH_E!G43+FC_OTH_HH_SC_E!G43+FC_OTH_HH_WH_E!G43+FC_OTH_HH_CO_E!G43</f>
        <v>1508.9327416800008</v>
      </c>
      <c r="H43" s="8">
        <f>FC_OTH_HH_SH_E!H43+FC_OTH_HH_SC_E!H43+FC_OTH_HH_WH_E!H43+FC_OTH_HH_CO_E!H43</f>
        <v>1719.4479962399996</v>
      </c>
      <c r="I43" s="8">
        <f>FC_OTH_HH_SH_E!I43+FC_OTH_HH_SC_E!I43+FC_OTH_HH_WH_E!I43+FC_OTH_HH_CO_E!I43</f>
        <v>1649.5630117199998</v>
      </c>
      <c r="J43" s="8">
        <f>FC_OTH_HH_SH_E!J43+FC_OTH_HH_SC_E!J43+FC_OTH_HH_WH_E!J43+FC_OTH_HH_CO_E!J43</f>
        <v>1657.5599430000002</v>
      </c>
      <c r="K43" s="8">
        <f>FC_OTH_HH_SH_E!K43+FC_OTH_HH_SC_E!K43+FC_OTH_HH_WH_E!K43+FC_OTH_HH_CO_E!K43</f>
        <v>1886.8422970799991</v>
      </c>
      <c r="L43" s="8">
        <f>FC_OTH_HH_SH_E!L43+FC_OTH_HH_SC_E!L43+FC_OTH_HH_WH_E!L43+FC_OTH_HH_CO_E!L43</f>
        <v>1631.4828191999986</v>
      </c>
      <c r="M43" s="8">
        <f>FC_OTH_HH_SH_E!M43+FC_OTH_HH_SC_E!M43+FC_OTH_HH_WH_E!M43+FC_OTH_HH_CO_E!M43</f>
        <v>1598.7497666400002</v>
      </c>
      <c r="N43" s="8">
        <f>FC_OTH_HH_SH_E!N43+FC_OTH_HH_SC_E!N43+FC_OTH_HH_WH_E!N43+FC_OTH_HH_CO_E!N43</f>
        <v>1639.6595467200004</v>
      </c>
      <c r="O43" s="8">
        <f>FC_OTH_HH_SH_E!O43+FC_OTH_HH_SC_E!O43+FC_OTH_HH_WH_E!O43+FC_OTH_HH_CO_E!O43</f>
        <v>1503.3873347999995</v>
      </c>
      <c r="P43" s="8">
        <f>FC_OTH_HH_SH_E!P43+FC_OTH_HH_SC_E!P43+FC_OTH_HH_WH_E!P43+FC_OTH_HH_CO_E!P43</f>
        <v>1132.8587618399993</v>
      </c>
      <c r="Q43" s="8">
        <f>FC_OTH_HH_SH_E!Q43+FC_OTH_HH_SC_E!Q43+FC_OTH_HH_WH_E!Q43+FC_OTH_HH_CO_E!Q43</f>
        <v>834.96893687999977</v>
      </c>
      <c r="R43" s="8">
        <f>FC_OTH_HH_SH_E!R43+FC_OTH_HH_SC_E!R43+FC_OTH_HH_WH_E!R43+FC_OTH_HH_CO_E!R43</f>
        <v>817.49188871999968</v>
      </c>
      <c r="S43" s="8">
        <f>FC_OTH_HH_SH_E!S43+FC_OTH_HH_SC_E!S43+FC_OTH_HH_WH_E!S43+FC_OTH_HH_CO_E!S43</f>
        <v>903.05675927999926</v>
      </c>
      <c r="T43" s="8">
        <f>FC_OTH_HH_SH_E!T43+FC_OTH_HH_SC_E!T43+FC_OTH_HH_WH_E!T43+FC_OTH_HH_CO_E!T43</f>
        <v>1012.4168885999994</v>
      </c>
      <c r="U43" s="8">
        <f>FC_OTH_HH_SH_E!U43+FC_OTH_HH_SC_E!U43+FC_OTH_HH_WH_E!U43+FC_OTH_HH_CO_E!U43</f>
        <v>1029.8296475999994</v>
      </c>
      <c r="V43" s="8">
        <f>FC_OTH_HH_SH_E!V43+FC_OTH_HH_SC_E!V43+FC_OTH_HH_WH_E!V43+FC_OTH_HH_CO_E!V43</f>
        <v>1066.7284243199997</v>
      </c>
      <c r="W43" s="8">
        <f>FC_OTH_HH_SH_E!W43+FC_OTH_HH_SC_E!W43+FC_OTH_HH_WH_E!W43+FC_OTH_HH_CO_E!W43</f>
        <v>1072.2706300800007</v>
      </c>
      <c r="X43" s="8">
        <f>FC_OTH_HH_SH_E!X43+FC_OTH_HH_SC_E!X43+FC_OTH_HH_WH_E!X43+FC_OTH_HH_CO_E!X43</f>
        <v>1079.8858278000009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242.68736700000005</v>
      </c>
      <c r="D48" s="8">
        <f>FC_OTH_HH_SH_E!D48+FC_OTH_HH_SC_E!D48+FC_OTH_HH_WH_E!D48+FC_OTH_HH_CO_E!D48</f>
        <v>337.24115100000006</v>
      </c>
      <c r="E48" s="8">
        <f>FC_OTH_HH_SH_E!E48+FC_OTH_HH_SC_E!E48+FC_OTH_HH_WH_E!E48+FC_OTH_HH_CO_E!E48</f>
        <v>236.38375799999994</v>
      </c>
      <c r="F48" s="8">
        <f>FC_OTH_HH_SH_E!F48+FC_OTH_HH_SC_E!F48+FC_OTH_HH_WH_E!F48+FC_OTH_HH_CO_E!F48</f>
        <v>264.74982300000011</v>
      </c>
      <c r="G48" s="8">
        <f>FC_OTH_HH_SH_E!G48+FC_OTH_HH_SC_E!G48+FC_OTH_HH_WH_E!G48+FC_OTH_HH_CO_E!G48</f>
        <v>173.34801900000008</v>
      </c>
      <c r="H48" s="8">
        <f>FC_OTH_HH_SH_E!H48+FC_OTH_HH_SC_E!H48+FC_OTH_HH_WH_E!H48+FC_OTH_HH_CO_E!H48</f>
        <v>237.86848799999993</v>
      </c>
      <c r="I48" s="8">
        <f>FC_OTH_HH_SH_E!I48+FC_OTH_HH_SC_E!I48+FC_OTH_HH_WH_E!I48+FC_OTH_HH_CO_E!I48</f>
        <v>167.23570499999994</v>
      </c>
      <c r="J48" s="8">
        <f>FC_OTH_HH_SH_E!J48+FC_OTH_HH_SC_E!J48+FC_OTH_HH_WH_E!J48+FC_OTH_HH_CO_E!J48</f>
        <v>193.56035399999996</v>
      </c>
      <c r="K48" s="8">
        <f>FC_OTH_HH_SH_E!K48+FC_OTH_HH_SC_E!K48+FC_OTH_HH_WH_E!K48+FC_OTH_HH_CO_E!K48</f>
        <v>158.98088699999991</v>
      </c>
      <c r="L48" s="8">
        <f>FC_OTH_HH_SH_E!L48+FC_OTH_HH_SC_E!L48+FC_OTH_HH_WH_E!L48+FC_OTH_HH_CO_E!L48</f>
        <v>138.48178499999992</v>
      </c>
      <c r="M48" s="8">
        <f>FC_OTH_HH_SH_E!M48+FC_OTH_HH_SC_E!M48+FC_OTH_HH_WH_E!M48+FC_OTH_HH_CO_E!M48</f>
        <v>150.56917200000001</v>
      </c>
      <c r="N48" s="8">
        <f>FC_OTH_HH_SH_E!N48+FC_OTH_HH_SC_E!N48+FC_OTH_HH_WH_E!N48+FC_OTH_HH_CO_E!N48</f>
        <v>113.15292300000003</v>
      </c>
      <c r="O48" s="8">
        <f>FC_OTH_HH_SH_E!O48+FC_OTH_HH_SC_E!O48+FC_OTH_HH_WH_E!O48+FC_OTH_HH_CO_E!O48</f>
        <v>110.61098099999997</v>
      </c>
      <c r="P48" s="8">
        <f>FC_OTH_HH_SH_E!P48+FC_OTH_HH_SC_E!P48+FC_OTH_HH_WH_E!P48+FC_OTH_HH_CO_E!P48</f>
        <v>142.30557899999994</v>
      </c>
      <c r="Q48" s="8">
        <f>FC_OTH_HH_SH_E!Q48+FC_OTH_HH_SC_E!Q48+FC_OTH_HH_WH_E!Q48+FC_OTH_HH_CO_E!Q48</f>
        <v>104.90652899999998</v>
      </c>
      <c r="R48" s="8">
        <f>FC_OTH_HH_SH_E!R48+FC_OTH_HH_SC_E!R48+FC_OTH_HH_WH_E!R48+FC_OTH_HH_CO_E!R48</f>
        <v>99.979191</v>
      </c>
      <c r="S48" s="8">
        <f>FC_OTH_HH_SH_E!S48+FC_OTH_HH_SC_E!S48+FC_OTH_HH_WH_E!S48+FC_OTH_HH_CO_E!S48</f>
        <v>87.343892999999952</v>
      </c>
      <c r="T48" s="8">
        <f>FC_OTH_HH_SH_E!T48+FC_OTH_HH_SC_E!T48+FC_OTH_HH_WH_E!T48+FC_OTH_HH_CO_E!T48</f>
        <v>86.818094999999943</v>
      </c>
      <c r="U48" s="8">
        <f>FC_OTH_HH_SH_E!U48+FC_OTH_HH_SC_E!U48+FC_OTH_HH_WH_E!U48+FC_OTH_HH_CO_E!U48</f>
        <v>112.84720199999992</v>
      </c>
      <c r="V48" s="8">
        <f>FC_OTH_HH_SH_E!V48+FC_OTH_HH_SC_E!V48+FC_OTH_HH_WH_E!V48+FC_OTH_HH_CO_E!V48</f>
        <v>84.979907999999995</v>
      </c>
      <c r="W48" s="8">
        <f>FC_OTH_HH_SH_E!W48+FC_OTH_HH_SC_E!W48+FC_OTH_HH_WH_E!W48+FC_OTH_HH_CO_E!W48</f>
        <v>126.44704800000002</v>
      </c>
      <c r="X48" s="8">
        <f>FC_OTH_HH_SH_E!X48+FC_OTH_HH_SC_E!X48+FC_OTH_HH_WH_E!X48+FC_OTH_HH_CO_E!X48</f>
        <v>127.13922000000011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1028.2288500000002</v>
      </c>
      <c r="D51" s="27">
        <f>FC_OTH_HH_SH_E!D51+FC_OTH_HH_SC_E!D51+FC_OTH_HH_WH_E!D51+FC_OTH_HH_CO_E!D51</f>
        <v>1129.3098299999999</v>
      </c>
      <c r="E51" s="27">
        <f>FC_OTH_HH_SH_E!E51+FC_OTH_HH_SC_E!E51+FC_OTH_HH_WH_E!E51+FC_OTH_HH_CO_E!E51</f>
        <v>1114.6677300000001</v>
      </c>
      <c r="F51" s="27">
        <f>FC_OTH_HH_SH_E!F51+FC_OTH_HH_SC_E!F51+FC_OTH_HH_WH_E!F51+FC_OTH_HH_CO_E!F51</f>
        <v>1263.3102899999999</v>
      </c>
      <c r="G51" s="27">
        <f>FC_OTH_HH_SH_E!G51+FC_OTH_HH_SC_E!G51+FC_OTH_HH_WH_E!G51+FC_OTH_HH_CO_E!G51</f>
        <v>1409.07492</v>
      </c>
      <c r="H51" s="27">
        <f>FC_OTH_HH_SH_E!H51+FC_OTH_HH_SC_E!H51+FC_OTH_HH_WH_E!H51+FC_OTH_HH_CO_E!H51</f>
        <v>1422.3537899999999</v>
      </c>
      <c r="I51" s="27">
        <f>FC_OTH_HH_SH_E!I51+FC_OTH_HH_SC_E!I51+FC_OTH_HH_WH_E!I51+FC_OTH_HH_CO_E!I51</f>
        <v>1481.6290499999993</v>
      </c>
      <c r="J51" s="27">
        <f>FC_OTH_HH_SH_E!J51+FC_OTH_HH_SC_E!J51+FC_OTH_HH_WH_E!J51+FC_OTH_HH_CO_E!J51</f>
        <v>1389.8382299999998</v>
      </c>
      <c r="K51" s="27">
        <f>FC_OTH_HH_SH_E!K51+FC_OTH_HH_SC_E!K51+FC_OTH_HH_WH_E!K51+FC_OTH_HH_CO_E!K51</f>
        <v>1567.7649900000006</v>
      </c>
      <c r="L51" s="27">
        <f>FC_OTH_HH_SH_E!L51+FC_OTH_HH_SC_E!L51+FC_OTH_HH_WH_E!L51+FC_OTH_HH_CO_E!L51</f>
        <v>1464.3356191200003</v>
      </c>
      <c r="M51" s="27">
        <f>FC_OTH_HH_SH_E!M51+FC_OTH_HH_SC_E!M51+FC_OTH_HH_WH_E!M51+FC_OTH_HH_CO_E!M51</f>
        <v>1663.6303529999998</v>
      </c>
      <c r="N51" s="27">
        <f>FC_OTH_HH_SH_E!N51+FC_OTH_HH_SC_E!N51+FC_OTH_HH_WH_E!N51+FC_OTH_HH_CO_E!N51</f>
        <v>1334.40021</v>
      </c>
      <c r="O51" s="27">
        <f>FC_OTH_HH_SH_E!O51+FC_OTH_HH_SC_E!O51+FC_OTH_HH_WH_E!O51+FC_OTH_HH_CO_E!O51</f>
        <v>1407.5804160000009</v>
      </c>
      <c r="P51" s="27">
        <f>FC_OTH_HH_SH_E!P51+FC_OTH_HH_SC_E!P51+FC_OTH_HH_WH_E!P51+FC_OTH_HH_CO_E!P51</f>
        <v>1420.9905600000004</v>
      </c>
      <c r="Q51" s="27">
        <f>FC_OTH_HH_SH_E!Q51+FC_OTH_HH_SC_E!Q51+FC_OTH_HH_WH_E!Q51+FC_OTH_HH_CO_E!Q51</f>
        <v>1255.642878600001</v>
      </c>
      <c r="R51" s="27">
        <f>FC_OTH_HH_SH_E!R51+FC_OTH_HH_SC_E!R51+FC_OTH_HH_WH_E!R51+FC_OTH_HH_CO_E!R51</f>
        <v>1301.2058624400008</v>
      </c>
      <c r="S51" s="27">
        <f>FC_OTH_HH_SH_E!S51+FC_OTH_HH_SC_E!S51+FC_OTH_HH_WH_E!S51+FC_OTH_HH_CO_E!S51</f>
        <v>1319.6690456400008</v>
      </c>
      <c r="T51" s="27">
        <f>FC_OTH_HH_SH_E!T51+FC_OTH_HH_SC_E!T51+FC_OTH_HH_WH_E!T51+FC_OTH_HH_CO_E!T51</f>
        <v>1302.1072099199998</v>
      </c>
      <c r="U51" s="27">
        <f>FC_OTH_HH_SH_E!U51+FC_OTH_HH_SC_E!U51+FC_OTH_HH_WH_E!U51+FC_OTH_HH_CO_E!U51</f>
        <v>1416.018304800001</v>
      </c>
      <c r="V51" s="27">
        <f>FC_OTH_HH_SH_E!V51+FC_OTH_HH_SC_E!V51+FC_OTH_HH_WH_E!V51+FC_OTH_HH_CO_E!V51</f>
        <v>1386.1629619200003</v>
      </c>
      <c r="W51" s="27">
        <f>FC_OTH_HH_SH_E!W51+FC_OTH_HH_SC_E!W51+FC_OTH_HH_WH_E!W51+FC_OTH_HH_CO_E!W51</f>
        <v>1382.4161999999997</v>
      </c>
      <c r="X51" s="27">
        <f>FC_OTH_HH_SH_E!X51+FC_OTH_HH_SC_E!X51+FC_OTH_HH_WH_E!X51+FC_OTH_HH_CO_E!X51</f>
        <v>1394.6913288000019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80.607340800000003</v>
      </c>
      <c r="D61" s="49">
        <f t="shared" si="11"/>
        <v>77.028940799999987</v>
      </c>
      <c r="E61" s="49">
        <f t="shared" si="11"/>
        <v>76.352774399999959</v>
      </c>
      <c r="F61" s="49">
        <f t="shared" si="11"/>
        <v>71.928460800000011</v>
      </c>
      <c r="G61" s="49">
        <f t="shared" si="11"/>
        <v>70.444281600000011</v>
      </c>
      <c r="H61" s="49">
        <f t="shared" si="11"/>
        <v>74.802470400000033</v>
      </c>
      <c r="I61" s="49">
        <f t="shared" si="11"/>
        <v>78.684883200000002</v>
      </c>
      <c r="J61" s="49">
        <f t="shared" si="11"/>
        <v>108.81400320000003</v>
      </c>
      <c r="K61" s="49">
        <f t="shared" si="11"/>
        <v>95.803948800000029</v>
      </c>
      <c r="L61" s="49">
        <f t="shared" si="11"/>
        <v>125.2141632</v>
      </c>
      <c r="M61" s="49">
        <f t="shared" si="11"/>
        <v>125.3794752</v>
      </c>
      <c r="N61" s="49">
        <f t="shared" si="11"/>
        <v>104.50742399999997</v>
      </c>
      <c r="O61" s="49">
        <f t="shared" si="11"/>
        <v>129.30744960000004</v>
      </c>
      <c r="P61" s="49">
        <f t="shared" si="11"/>
        <v>132.46692479999999</v>
      </c>
      <c r="Q61" s="49">
        <f t="shared" si="11"/>
        <v>122.74012800000003</v>
      </c>
      <c r="R61" s="49">
        <f t="shared" si="11"/>
        <v>158.11004160000005</v>
      </c>
      <c r="S61" s="49">
        <f t="shared" si="11"/>
        <v>161.39450879999998</v>
      </c>
      <c r="T61" s="49">
        <f t="shared" si="11"/>
        <v>133.01568</v>
      </c>
      <c r="U61" s="49">
        <f t="shared" si="11"/>
        <v>139.64711040000009</v>
      </c>
      <c r="V61" s="49">
        <f t="shared" si="11"/>
        <v>119.38792319999997</v>
      </c>
      <c r="W61" s="49">
        <f t="shared" si="11"/>
        <v>121.89985920000005</v>
      </c>
      <c r="X61" s="49">
        <f t="shared" si="11"/>
        <v>123.44169599999998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80.607340800000003</v>
      </c>
      <c r="D62" s="52">
        <f>FC_OTH_HH_SH_E!D62+FC_OTH_HH_SC_E!D62+FC_OTH_HH_WH_E!D62+FC_OTH_HH_CO_E!D62</f>
        <v>77.028940799999987</v>
      </c>
      <c r="E62" s="52">
        <f>FC_OTH_HH_SH_E!E62+FC_OTH_HH_SC_E!E62+FC_OTH_HH_WH_E!E62+FC_OTH_HH_CO_E!E62</f>
        <v>76.352774399999959</v>
      </c>
      <c r="F62" s="52">
        <f>FC_OTH_HH_SH_E!F62+FC_OTH_HH_SC_E!F62+FC_OTH_HH_WH_E!F62+FC_OTH_HH_CO_E!F62</f>
        <v>71.928460800000011</v>
      </c>
      <c r="G62" s="52">
        <f>FC_OTH_HH_SH_E!G62+FC_OTH_HH_SC_E!G62+FC_OTH_HH_WH_E!G62+FC_OTH_HH_CO_E!G62</f>
        <v>70.444281600000011</v>
      </c>
      <c r="H62" s="52">
        <f>FC_OTH_HH_SH_E!H62+FC_OTH_HH_SC_E!H62+FC_OTH_HH_WH_E!H62+FC_OTH_HH_CO_E!H62</f>
        <v>74.802470400000033</v>
      </c>
      <c r="I62" s="52">
        <f>FC_OTH_HH_SH_E!I62+FC_OTH_HH_SC_E!I62+FC_OTH_HH_WH_E!I62+FC_OTH_HH_CO_E!I62</f>
        <v>78.684883200000002</v>
      </c>
      <c r="J62" s="52">
        <f>FC_OTH_HH_SH_E!J62+FC_OTH_HH_SC_E!J62+FC_OTH_HH_WH_E!J62+FC_OTH_HH_CO_E!J62</f>
        <v>108.81400320000003</v>
      </c>
      <c r="K62" s="52">
        <f>FC_OTH_HH_SH_E!K62+FC_OTH_HH_SC_E!K62+FC_OTH_HH_WH_E!K62+FC_OTH_HH_CO_E!K62</f>
        <v>95.803948800000029</v>
      </c>
      <c r="L62" s="52">
        <f>FC_OTH_HH_SH_E!L62+FC_OTH_HH_SC_E!L62+FC_OTH_HH_WH_E!L62+FC_OTH_HH_CO_E!L62</f>
        <v>125.2141632</v>
      </c>
      <c r="M62" s="52">
        <f>FC_OTH_HH_SH_E!M62+FC_OTH_HH_SC_E!M62+FC_OTH_HH_WH_E!M62+FC_OTH_HH_CO_E!M62</f>
        <v>125.3794752</v>
      </c>
      <c r="N62" s="52">
        <f>FC_OTH_HH_SH_E!N62+FC_OTH_HH_SC_E!N62+FC_OTH_HH_WH_E!N62+FC_OTH_HH_CO_E!N62</f>
        <v>104.50742399999997</v>
      </c>
      <c r="O62" s="52">
        <f>FC_OTH_HH_SH_E!O62+FC_OTH_HH_SC_E!O62+FC_OTH_HH_WH_E!O62+FC_OTH_HH_CO_E!O62</f>
        <v>129.30744960000004</v>
      </c>
      <c r="P62" s="52">
        <f>FC_OTH_HH_SH_E!P62+FC_OTH_HH_SC_E!P62+FC_OTH_HH_WH_E!P62+FC_OTH_HH_CO_E!P62</f>
        <v>132.46692479999999</v>
      </c>
      <c r="Q62" s="52">
        <f>FC_OTH_HH_SH_E!Q62+FC_OTH_HH_SC_E!Q62+FC_OTH_HH_WH_E!Q62+FC_OTH_HH_CO_E!Q62</f>
        <v>122.74012800000003</v>
      </c>
      <c r="R62" s="52">
        <f>FC_OTH_HH_SH_E!R62+FC_OTH_HH_SC_E!R62+FC_OTH_HH_WH_E!R62+FC_OTH_HH_CO_E!R62</f>
        <v>158.11004160000005</v>
      </c>
      <c r="S62" s="52">
        <f>FC_OTH_HH_SH_E!S62+FC_OTH_HH_SC_E!S62+FC_OTH_HH_WH_E!S62+FC_OTH_HH_CO_E!S62</f>
        <v>161.39450879999998</v>
      </c>
      <c r="T62" s="52">
        <f>FC_OTH_HH_SH_E!T62+FC_OTH_HH_SC_E!T62+FC_OTH_HH_WH_E!T62+FC_OTH_HH_CO_E!T62</f>
        <v>133.01568</v>
      </c>
      <c r="U62" s="52">
        <f>FC_OTH_HH_SH_E!U62+FC_OTH_HH_SC_E!U62+FC_OTH_HH_WH_E!U62+FC_OTH_HH_CO_E!U62</f>
        <v>139.64711040000009</v>
      </c>
      <c r="V62" s="52">
        <f>FC_OTH_HH_SH_E!V62+FC_OTH_HH_SC_E!V62+FC_OTH_HH_WH_E!V62+FC_OTH_HH_CO_E!V62</f>
        <v>119.38792319999997</v>
      </c>
      <c r="W62" s="52">
        <f>FC_OTH_HH_SH_E!W62+FC_OTH_HH_SC_E!W62+FC_OTH_HH_WH_E!W62+FC_OTH_HH_CO_E!W62</f>
        <v>121.89985920000005</v>
      </c>
      <c r="X62" s="52">
        <f>FC_OTH_HH_SH_E!X62+FC_OTH_HH_SC_E!X62+FC_OTH_HH_WH_E!X62+FC_OTH_HH_CO_E!X62</f>
        <v>123.44169599999998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5996.4480893866239</v>
      </c>
      <c r="D2" s="21">
        <f t="shared" ref="D2:X2" si="0">SUM(D3,D17,D22,D25,D26,D51,D52)</f>
        <v>6403.1674085939594</v>
      </c>
      <c r="E2" s="21">
        <f t="shared" si="0"/>
        <v>6371.261886066166</v>
      </c>
      <c r="F2" s="21">
        <f t="shared" si="0"/>
        <v>6688.4663528816491</v>
      </c>
      <c r="G2" s="21">
        <f t="shared" si="0"/>
        <v>6828.490992112479</v>
      </c>
      <c r="H2" s="21">
        <f t="shared" si="0"/>
        <v>7319.1161108397682</v>
      </c>
      <c r="I2" s="21">
        <f t="shared" si="0"/>
        <v>7194.1372132122469</v>
      </c>
      <c r="J2" s="21">
        <f t="shared" si="0"/>
        <v>7006.9530312940115</v>
      </c>
      <c r="K2" s="21">
        <f t="shared" si="0"/>
        <v>7703.1637546241873</v>
      </c>
      <c r="L2" s="21">
        <f t="shared" si="0"/>
        <v>7440.1912116508738</v>
      </c>
      <c r="M2" s="21">
        <f t="shared" si="0"/>
        <v>7699.7532471430914</v>
      </c>
      <c r="N2" s="21">
        <f t="shared" si="0"/>
        <v>6470.3168097725211</v>
      </c>
      <c r="O2" s="21">
        <f t="shared" si="0"/>
        <v>5956.244734774622</v>
      </c>
      <c r="P2" s="21">
        <f t="shared" si="0"/>
        <v>5815.9427044829463</v>
      </c>
      <c r="Q2" s="21">
        <f t="shared" si="0"/>
        <v>5048.3421727176628</v>
      </c>
      <c r="R2" s="21">
        <f t="shared" si="0"/>
        <v>5456.5342738661766</v>
      </c>
      <c r="S2" s="21">
        <f t="shared" si="0"/>
        <v>5687.861130020945</v>
      </c>
      <c r="T2" s="21">
        <f t="shared" si="0"/>
        <v>5306.2078867245109</v>
      </c>
      <c r="U2" s="21">
        <f t="shared" si="0"/>
        <v>5759.9303229080533</v>
      </c>
      <c r="V2" s="21">
        <f t="shared" si="0"/>
        <v>5509.1113750141894</v>
      </c>
      <c r="W2" s="21">
        <f t="shared" si="0"/>
        <v>6037.9266757339665</v>
      </c>
      <c r="X2" s="21">
        <f t="shared" si="0"/>
        <v>5648.255435366631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907.4086470652544</v>
      </c>
      <c r="D3" s="24">
        <f t="shared" ref="D3:W3" si="2">SUM(D4,D8,D11)</f>
        <v>857.58429558135367</v>
      </c>
      <c r="E3" s="24">
        <f t="shared" si="2"/>
        <v>816.55935604299873</v>
      </c>
      <c r="F3" s="24">
        <f t="shared" si="2"/>
        <v>805.49657346889637</v>
      </c>
      <c r="G3" s="24">
        <f t="shared" si="2"/>
        <v>793.4083385816665</v>
      </c>
      <c r="H3" s="24">
        <f t="shared" si="2"/>
        <v>858.50656006522445</v>
      </c>
      <c r="I3" s="24">
        <f t="shared" si="2"/>
        <v>756.08544227636776</v>
      </c>
      <c r="J3" s="24">
        <f t="shared" si="2"/>
        <v>721.29894285182741</v>
      </c>
      <c r="K3" s="24">
        <f t="shared" si="2"/>
        <v>789.69568864990811</v>
      </c>
      <c r="L3" s="24">
        <f t="shared" si="2"/>
        <v>887.04286348630876</v>
      </c>
      <c r="M3" s="24">
        <f t="shared" si="2"/>
        <v>835.32185323395106</v>
      </c>
      <c r="N3" s="24">
        <f t="shared" si="2"/>
        <v>718.50372901730998</v>
      </c>
      <c r="O3" s="24">
        <f t="shared" si="2"/>
        <v>815.53119256874731</v>
      </c>
      <c r="P3" s="24">
        <f t="shared" si="2"/>
        <v>891.38686548728037</v>
      </c>
      <c r="Q3" s="24">
        <f t="shared" si="2"/>
        <v>790.18406400481274</v>
      </c>
      <c r="R3" s="24">
        <f t="shared" si="2"/>
        <v>852.35861517969204</v>
      </c>
      <c r="S3" s="24">
        <f t="shared" si="2"/>
        <v>885.36751909506813</v>
      </c>
      <c r="T3" s="24">
        <f t="shared" si="2"/>
        <v>646.19067290755061</v>
      </c>
      <c r="U3" s="24">
        <f t="shared" si="2"/>
        <v>699.0501325589313</v>
      </c>
      <c r="V3" s="24">
        <f t="shared" si="2"/>
        <v>603.73139228040509</v>
      </c>
      <c r="W3" s="24">
        <f t="shared" si="2"/>
        <v>630.4261954504085</v>
      </c>
      <c r="X3" s="24">
        <f t="shared" ref="X3" si="3">SUM(X4,X8,X11)</f>
        <v>566.18730053552611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845.22139010636045</v>
      </c>
      <c r="D4" s="19">
        <f t="shared" ref="D4:W4" si="5">SUM(D5:D7)</f>
        <v>781.34803147446746</v>
      </c>
      <c r="E4" s="19">
        <f t="shared" si="5"/>
        <v>722.50664757145682</v>
      </c>
      <c r="F4" s="19">
        <f t="shared" si="5"/>
        <v>736.85872336502621</v>
      </c>
      <c r="G4" s="19">
        <f t="shared" si="5"/>
        <v>738.73978323986694</v>
      </c>
      <c r="H4" s="19">
        <f t="shared" si="5"/>
        <v>770.11551343569022</v>
      </c>
      <c r="I4" s="19">
        <f t="shared" si="5"/>
        <v>742.26604336672892</v>
      </c>
      <c r="J4" s="19">
        <f t="shared" si="5"/>
        <v>699.35223909300134</v>
      </c>
      <c r="K4" s="19">
        <f t="shared" si="5"/>
        <v>753.12792657019168</v>
      </c>
      <c r="L4" s="19">
        <f t="shared" si="5"/>
        <v>842.76756319842048</v>
      </c>
      <c r="M4" s="19">
        <f t="shared" si="5"/>
        <v>796.49081117916933</v>
      </c>
      <c r="N4" s="19">
        <f t="shared" si="5"/>
        <v>679.56372631770603</v>
      </c>
      <c r="O4" s="19">
        <f t="shared" si="5"/>
        <v>771.32502805056049</v>
      </c>
      <c r="P4" s="19">
        <f t="shared" si="5"/>
        <v>826.83808095503866</v>
      </c>
      <c r="Q4" s="19">
        <f t="shared" si="5"/>
        <v>743.33829769623947</v>
      </c>
      <c r="R4" s="19">
        <f t="shared" si="5"/>
        <v>785.91786690816514</v>
      </c>
      <c r="S4" s="19">
        <f t="shared" si="5"/>
        <v>824.30863628570853</v>
      </c>
      <c r="T4" s="19">
        <f t="shared" si="5"/>
        <v>593.31705220524805</v>
      </c>
      <c r="U4" s="19">
        <f t="shared" si="5"/>
        <v>655.07955526075534</v>
      </c>
      <c r="V4" s="19">
        <f t="shared" si="5"/>
        <v>570.12016864759221</v>
      </c>
      <c r="W4" s="19">
        <f t="shared" si="5"/>
        <v>603.75936960351544</v>
      </c>
      <c r="X4" s="19">
        <f t="shared" ref="X4" si="6">SUM(X5:X7)</f>
        <v>519.1332077502127</v>
      </c>
    </row>
    <row r="5" spans="1:24" ht="11.25" customHeight="1" x14ac:dyDescent="0.2">
      <c r="A5" s="28" t="s">
        <v>4</v>
      </c>
      <c r="B5" s="7" t="s">
        <v>5</v>
      </c>
      <c r="C5" s="8">
        <v>133.24781688746441</v>
      </c>
      <c r="D5" s="8">
        <v>147.49793690170119</v>
      </c>
      <c r="E5" s="8">
        <v>114.86411998951399</v>
      </c>
      <c r="F5" s="8">
        <v>106.33471793793642</v>
      </c>
      <c r="G5" s="8">
        <v>130.60147020377033</v>
      </c>
      <c r="H5" s="8">
        <v>136.54317061924291</v>
      </c>
      <c r="I5" s="8">
        <v>124.11293268762992</v>
      </c>
      <c r="J5" s="8">
        <v>144.11160792467751</v>
      </c>
      <c r="K5" s="8">
        <v>110.07976465261737</v>
      </c>
      <c r="L5" s="8">
        <v>119.40002244427909</v>
      </c>
      <c r="M5" s="8">
        <v>110.32784994026562</v>
      </c>
      <c r="N5" s="8">
        <v>96.011819441794628</v>
      </c>
      <c r="O5" s="8">
        <v>139.47532895252436</v>
      </c>
      <c r="P5" s="8">
        <v>152.07693146081908</v>
      </c>
      <c r="Q5" s="8">
        <v>226.39294010042283</v>
      </c>
      <c r="R5" s="8">
        <v>192.69325872861108</v>
      </c>
      <c r="S5" s="8">
        <v>252.4029361978526</v>
      </c>
      <c r="T5" s="8">
        <v>200.81240577825952</v>
      </c>
      <c r="U5" s="8">
        <v>177.94440684324519</v>
      </c>
      <c r="V5" s="8">
        <v>193.30070066968167</v>
      </c>
      <c r="W5" s="8">
        <v>172.08139716202882</v>
      </c>
      <c r="X5" s="8">
        <v>151.90031932423244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711.97357321889604</v>
      </c>
      <c r="D7" s="8">
        <v>633.85009457276624</v>
      </c>
      <c r="E7" s="8">
        <v>607.64252758194277</v>
      </c>
      <c r="F7" s="8">
        <v>630.52400542708983</v>
      </c>
      <c r="G7" s="8">
        <v>608.13831303609663</v>
      </c>
      <c r="H7" s="8">
        <v>633.5723428164473</v>
      </c>
      <c r="I7" s="8">
        <v>618.15311067909897</v>
      </c>
      <c r="J7" s="8">
        <v>555.24063116832383</v>
      </c>
      <c r="K7" s="8">
        <v>643.04816191757436</v>
      </c>
      <c r="L7" s="8">
        <v>723.36754075414137</v>
      </c>
      <c r="M7" s="8">
        <v>686.16296123890368</v>
      </c>
      <c r="N7" s="8">
        <v>583.55190687591141</v>
      </c>
      <c r="O7" s="8">
        <v>631.84969909803613</v>
      </c>
      <c r="P7" s="8">
        <v>674.76114949421958</v>
      </c>
      <c r="Q7" s="8">
        <v>516.94535759581663</v>
      </c>
      <c r="R7" s="8">
        <v>593.22460817955402</v>
      </c>
      <c r="S7" s="8">
        <v>571.90570008785596</v>
      </c>
      <c r="T7" s="8">
        <v>392.50464642698859</v>
      </c>
      <c r="U7" s="8">
        <v>477.13514841751009</v>
      </c>
      <c r="V7" s="8">
        <v>376.81946797791051</v>
      </c>
      <c r="W7" s="8">
        <v>431.67797244148659</v>
      </c>
      <c r="X7" s="8">
        <v>367.23288842598026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62.187256958893897</v>
      </c>
      <c r="D11" s="19">
        <f t="shared" si="8"/>
        <v>76.236264106886225</v>
      </c>
      <c r="E11" s="19">
        <f t="shared" si="8"/>
        <v>94.052708471541905</v>
      </c>
      <c r="F11" s="19">
        <f t="shared" si="8"/>
        <v>68.637850103870164</v>
      </c>
      <c r="G11" s="19">
        <f t="shared" si="8"/>
        <v>54.668555341799575</v>
      </c>
      <c r="H11" s="19">
        <f t="shared" si="8"/>
        <v>88.391046629534216</v>
      </c>
      <c r="I11" s="19">
        <f t="shared" si="8"/>
        <v>13.819398909638807</v>
      </c>
      <c r="J11" s="19">
        <f t="shared" si="8"/>
        <v>21.946703758826096</v>
      </c>
      <c r="K11" s="19">
        <f t="shared" si="8"/>
        <v>36.567762079716452</v>
      </c>
      <c r="L11" s="19">
        <f t="shared" si="8"/>
        <v>44.275300287888321</v>
      </c>
      <c r="M11" s="19">
        <f t="shared" si="8"/>
        <v>38.831042054781769</v>
      </c>
      <c r="N11" s="19">
        <f t="shared" si="8"/>
        <v>38.940002699603987</v>
      </c>
      <c r="O11" s="19">
        <f t="shared" si="8"/>
        <v>44.206164518186867</v>
      </c>
      <c r="P11" s="19">
        <f t="shared" si="8"/>
        <v>64.548784532241726</v>
      </c>
      <c r="Q11" s="19">
        <f t="shared" si="8"/>
        <v>46.845766308573232</v>
      </c>
      <c r="R11" s="19">
        <f t="shared" si="8"/>
        <v>66.440748271526942</v>
      </c>
      <c r="S11" s="19">
        <f t="shared" si="8"/>
        <v>61.058882809359609</v>
      </c>
      <c r="T11" s="19">
        <f t="shared" si="8"/>
        <v>52.873620702302617</v>
      </c>
      <c r="U11" s="19">
        <f t="shared" si="8"/>
        <v>43.970577298175954</v>
      </c>
      <c r="V11" s="19">
        <f t="shared" si="8"/>
        <v>33.611223632812937</v>
      </c>
      <c r="W11" s="19">
        <f t="shared" si="8"/>
        <v>26.666825846893008</v>
      </c>
      <c r="X11" s="19">
        <f t="shared" si="8"/>
        <v>47.054092785313422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62.187256958893897</v>
      </c>
      <c r="D16" s="8">
        <v>76.236264106886225</v>
      </c>
      <c r="E16" s="8">
        <v>94.052708471541905</v>
      </c>
      <c r="F16" s="8">
        <v>68.637850103870164</v>
      </c>
      <c r="G16" s="8">
        <v>54.668555341799575</v>
      </c>
      <c r="H16" s="8">
        <v>88.391046629534216</v>
      </c>
      <c r="I16" s="8">
        <v>13.819398909638807</v>
      </c>
      <c r="J16" s="8">
        <v>21.946703758826096</v>
      </c>
      <c r="K16" s="8">
        <v>36.567762079716452</v>
      </c>
      <c r="L16" s="8">
        <v>44.275300287888321</v>
      </c>
      <c r="M16" s="8">
        <v>38.831042054781769</v>
      </c>
      <c r="N16" s="8">
        <v>38.940002699603987</v>
      </c>
      <c r="O16" s="8">
        <v>44.206164518186867</v>
      </c>
      <c r="P16" s="8">
        <v>64.548784532241726</v>
      </c>
      <c r="Q16" s="8">
        <v>46.845766308573232</v>
      </c>
      <c r="R16" s="8">
        <v>66.440748271526942</v>
      </c>
      <c r="S16" s="8">
        <v>61.058882809359609</v>
      </c>
      <c r="T16" s="8">
        <v>52.873620702302617</v>
      </c>
      <c r="U16" s="8">
        <v>43.970577298175954</v>
      </c>
      <c r="V16" s="8">
        <v>33.611223632812937</v>
      </c>
      <c r="W16" s="8">
        <v>26.666825846893008</v>
      </c>
      <c r="X16" s="8">
        <v>47.054092785313422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1186.7586891462145</v>
      </c>
      <c r="D22" s="27">
        <f t="shared" si="10"/>
        <v>1152.018836590873</v>
      </c>
      <c r="E22" s="27">
        <f t="shared" si="10"/>
        <v>1161.4397221870863</v>
      </c>
      <c r="F22" s="27">
        <f t="shared" si="10"/>
        <v>1092.7934500091553</v>
      </c>
      <c r="G22" s="27">
        <f t="shared" si="10"/>
        <v>1078.8520965223936</v>
      </c>
      <c r="H22" s="27">
        <f t="shared" si="10"/>
        <v>1115.109228907846</v>
      </c>
      <c r="I22" s="27">
        <f t="shared" si="10"/>
        <v>1160.2166495678971</v>
      </c>
      <c r="J22" s="27">
        <f t="shared" si="10"/>
        <v>1104.9175260864292</v>
      </c>
      <c r="K22" s="27">
        <f t="shared" si="10"/>
        <v>1142.1723577090052</v>
      </c>
      <c r="L22" s="27">
        <f t="shared" si="10"/>
        <v>1099.8249758735719</v>
      </c>
      <c r="M22" s="27">
        <f t="shared" si="10"/>
        <v>1031.1675003022572</v>
      </c>
      <c r="N22" s="27">
        <f t="shared" si="10"/>
        <v>972.31126300330061</v>
      </c>
      <c r="O22" s="27">
        <f t="shared" si="10"/>
        <v>865.34006265110031</v>
      </c>
      <c r="P22" s="27">
        <f t="shared" si="10"/>
        <v>883.8787749946564</v>
      </c>
      <c r="Q22" s="27">
        <f t="shared" si="10"/>
        <v>803.64883555486381</v>
      </c>
      <c r="R22" s="27">
        <f t="shared" si="10"/>
        <v>811.27093519893754</v>
      </c>
      <c r="S22" s="27">
        <f t="shared" si="10"/>
        <v>796.38463776410686</v>
      </c>
      <c r="T22" s="27">
        <f t="shared" si="10"/>
        <v>756.03001515422068</v>
      </c>
      <c r="U22" s="27">
        <f t="shared" si="10"/>
        <v>793.70907717157206</v>
      </c>
      <c r="V22" s="27">
        <f t="shared" si="10"/>
        <v>739.15741217808568</v>
      </c>
      <c r="W22" s="27">
        <f t="shared" si="10"/>
        <v>762.98729351667112</v>
      </c>
      <c r="X22" s="27">
        <f t="shared" si="10"/>
        <v>725.02126191998991</v>
      </c>
    </row>
    <row r="23" spans="1:24" ht="11.25" customHeight="1" x14ac:dyDescent="0.2">
      <c r="A23" s="29" t="s">
        <v>36</v>
      </c>
      <c r="B23" s="7" t="s">
        <v>37</v>
      </c>
      <c r="C23" s="8">
        <v>710.39913069198883</v>
      </c>
      <c r="D23" s="8">
        <v>717.22412717133943</v>
      </c>
      <c r="E23" s="8">
        <v>711.26808989068695</v>
      </c>
      <c r="F23" s="8">
        <v>714.91741460105891</v>
      </c>
      <c r="G23" s="8">
        <v>716.36271852632706</v>
      </c>
      <c r="H23" s="8">
        <v>746.40000918369162</v>
      </c>
      <c r="I23" s="8">
        <v>800.18837405394243</v>
      </c>
      <c r="J23" s="8">
        <v>758.80807280239571</v>
      </c>
      <c r="K23" s="8">
        <v>710.00489800225932</v>
      </c>
      <c r="L23" s="8">
        <v>682.42724951596506</v>
      </c>
      <c r="M23" s="8">
        <v>672.9109327635399</v>
      </c>
      <c r="N23" s="8">
        <v>655.5347429699749</v>
      </c>
      <c r="O23" s="8">
        <v>515.10910200259434</v>
      </c>
      <c r="P23" s="8">
        <v>518.00356277849346</v>
      </c>
      <c r="Q23" s="8">
        <v>513.22589468714068</v>
      </c>
      <c r="R23" s="8">
        <v>516.45862426729173</v>
      </c>
      <c r="S23" s="8">
        <v>516.55041315599021</v>
      </c>
      <c r="T23" s="8">
        <v>512.65400058851833</v>
      </c>
      <c r="U23" s="8">
        <v>515.72469107317943</v>
      </c>
      <c r="V23" s="8">
        <v>514.42443074829851</v>
      </c>
      <c r="W23" s="8">
        <v>514.59599188061384</v>
      </c>
      <c r="X23" s="8">
        <v>514.50982918210968</v>
      </c>
    </row>
    <row r="24" spans="1:24" ht="11.25" customHeight="1" x14ac:dyDescent="0.2">
      <c r="A24" s="29" t="s">
        <v>38</v>
      </c>
      <c r="B24" s="7" t="s">
        <v>39</v>
      </c>
      <c r="C24" s="8">
        <v>476.35955845422563</v>
      </c>
      <c r="D24" s="8">
        <v>434.79470941953343</v>
      </c>
      <c r="E24" s="8">
        <v>450.17163229639942</v>
      </c>
      <c r="F24" s="8">
        <v>377.87603540809641</v>
      </c>
      <c r="G24" s="8">
        <v>362.48937799606659</v>
      </c>
      <c r="H24" s="8">
        <v>368.70921972415442</v>
      </c>
      <c r="I24" s="8">
        <v>360.02827551395467</v>
      </c>
      <c r="J24" s="8">
        <v>346.10945328403358</v>
      </c>
      <c r="K24" s="8">
        <v>432.16745970674594</v>
      </c>
      <c r="L24" s="8">
        <v>417.39772635760687</v>
      </c>
      <c r="M24" s="8">
        <v>358.25656753871721</v>
      </c>
      <c r="N24" s="8">
        <v>316.77652003332565</v>
      </c>
      <c r="O24" s="8">
        <v>350.23096064850597</v>
      </c>
      <c r="P24" s="8">
        <v>365.87521221616294</v>
      </c>
      <c r="Q24" s="8">
        <v>290.42294086772313</v>
      </c>
      <c r="R24" s="8">
        <v>294.81231093164581</v>
      </c>
      <c r="S24" s="8">
        <v>279.83422460811664</v>
      </c>
      <c r="T24" s="8">
        <v>243.37601456570232</v>
      </c>
      <c r="U24" s="8">
        <v>277.98438609839269</v>
      </c>
      <c r="V24" s="8">
        <v>224.73298142978717</v>
      </c>
      <c r="W24" s="8">
        <v>248.39130163605725</v>
      </c>
      <c r="X24" s="8">
        <v>210.51143273788026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3062.8367412822258</v>
      </c>
      <c r="D26" s="27">
        <f t="shared" si="11"/>
        <v>3458.1799491244151</v>
      </c>
      <c r="E26" s="27">
        <f t="shared" si="11"/>
        <v>3474.6626897023666</v>
      </c>
      <c r="F26" s="27">
        <f t="shared" si="11"/>
        <v>3733.2289946331784</v>
      </c>
      <c r="G26" s="27">
        <f t="shared" si="11"/>
        <v>3775.2491839744253</v>
      </c>
      <c r="H26" s="27">
        <f t="shared" si="11"/>
        <v>4137.848380219657</v>
      </c>
      <c r="I26" s="27">
        <f t="shared" si="11"/>
        <v>4016.6562108294279</v>
      </c>
      <c r="J26" s="27">
        <f t="shared" si="11"/>
        <v>4010.0778685012224</v>
      </c>
      <c r="K26" s="27">
        <f t="shared" si="11"/>
        <v>4444.302519510441</v>
      </c>
      <c r="L26" s="27">
        <f t="shared" si="11"/>
        <v>4234.8588377986061</v>
      </c>
      <c r="M26" s="27">
        <f t="shared" si="11"/>
        <v>4437.4831738364719</v>
      </c>
      <c r="N26" s="27">
        <f t="shared" si="11"/>
        <v>3697.0298415588759</v>
      </c>
      <c r="O26" s="27">
        <f t="shared" si="11"/>
        <v>3153.0031465270345</v>
      </c>
      <c r="P26" s="27">
        <f t="shared" si="11"/>
        <v>2906.9882715042186</v>
      </c>
      <c r="Q26" s="27">
        <f t="shared" si="11"/>
        <v>2476.406587922404</v>
      </c>
      <c r="R26" s="27">
        <f t="shared" si="11"/>
        <v>2765.8536812574757</v>
      </c>
      <c r="S26" s="27">
        <f t="shared" si="11"/>
        <v>2964.3986212844325</v>
      </c>
      <c r="T26" s="27">
        <f t="shared" si="11"/>
        <v>2893.5911053659047</v>
      </c>
      <c r="U26" s="27">
        <f t="shared" si="11"/>
        <v>3154.0242160097973</v>
      </c>
      <c r="V26" s="27">
        <f t="shared" si="11"/>
        <v>3082.0334155522901</v>
      </c>
      <c r="W26" s="27">
        <f t="shared" si="11"/>
        <v>3557.9913467837368</v>
      </c>
      <c r="X26" s="27">
        <f t="shared" si="11"/>
        <v>3259.5690356336486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3062.8367412822258</v>
      </c>
      <c r="D33" s="19">
        <f t="shared" si="13"/>
        <v>3458.1799491244151</v>
      </c>
      <c r="E33" s="19">
        <f t="shared" si="13"/>
        <v>3474.6626897023666</v>
      </c>
      <c r="F33" s="19">
        <f t="shared" si="13"/>
        <v>3733.2289946331784</v>
      </c>
      <c r="G33" s="19">
        <f t="shared" si="13"/>
        <v>3775.2491839744253</v>
      </c>
      <c r="H33" s="19">
        <f t="shared" si="13"/>
        <v>4137.848380219657</v>
      </c>
      <c r="I33" s="19">
        <f t="shared" si="13"/>
        <v>4016.6562108294279</v>
      </c>
      <c r="J33" s="19">
        <f t="shared" si="13"/>
        <v>4010.0778685012224</v>
      </c>
      <c r="K33" s="19">
        <f t="shared" si="13"/>
        <v>4444.302519510441</v>
      </c>
      <c r="L33" s="19">
        <f t="shared" si="13"/>
        <v>4234.8588377986061</v>
      </c>
      <c r="M33" s="19">
        <f t="shared" si="13"/>
        <v>4437.4831738364719</v>
      </c>
      <c r="N33" s="19">
        <f t="shared" si="13"/>
        <v>3697.0298415588759</v>
      </c>
      <c r="O33" s="19">
        <f t="shared" si="13"/>
        <v>3153.0031465270345</v>
      </c>
      <c r="P33" s="19">
        <f t="shared" si="13"/>
        <v>2906.9882715042186</v>
      </c>
      <c r="Q33" s="19">
        <f t="shared" si="13"/>
        <v>2476.406587922404</v>
      </c>
      <c r="R33" s="19">
        <f t="shared" si="13"/>
        <v>2765.8536812574757</v>
      </c>
      <c r="S33" s="19">
        <f t="shared" si="13"/>
        <v>2964.3986212844325</v>
      </c>
      <c r="T33" s="19">
        <f t="shared" si="13"/>
        <v>2893.5911053659047</v>
      </c>
      <c r="U33" s="19">
        <f t="shared" si="13"/>
        <v>3154.0242160097973</v>
      </c>
      <c r="V33" s="19">
        <f t="shared" si="13"/>
        <v>3082.0334155522901</v>
      </c>
      <c r="W33" s="19">
        <f t="shared" si="13"/>
        <v>3557.9913467837368</v>
      </c>
      <c r="X33" s="19">
        <f t="shared" si="13"/>
        <v>3259.5690356336486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132.77630785013912</v>
      </c>
      <c r="D36" s="8">
        <v>133.07051855738834</v>
      </c>
      <c r="E36" s="8">
        <v>121.255370206099</v>
      </c>
      <c r="F36" s="8">
        <v>114.87271107402123</v>
      </c>
      <c r="G36" s="8">
        <v>112.43438205885407</v>
      </c>
      <c r="H36" s="8">
        <v>123.67124791041275</v>
      </c>
      <c r="I36" s="8">
        <v>115.29070760155403</v>
      </c>
      <c r="J36" s="8">
        <v>107.16088297936771</v>
      </c>
      <c r="K36" s="8">
        <v>90.00747466978838</v>
      </c>
      <c r="L36" s="8">
        <v>61.310522349800593</v>
      </c>
      <c r="M36" s="8">
        <v>81.437456400351479</v>
      </c>
      <c r="N36" s="8">
        <v>71.227814252424949</v>
      </c>
      <c r="O36" s="8">
        <v>68.286019614252211</v>
      </c>
      <c r="P36" s="8">
        <v>83.312091254552811</v>
      </c>
      <c r="Q36" s="8">
        <v>73.15184713541845</v>
      </c>
      <c r="R36" s="8">
        <v>75.352738565199999</v>
      </c>
      <c r="S36" s="8">
        <v>99.633198319200048</v>
      </c>
      <c r="T36" s="8">
        <v>96.553305053328927</v>
      </c>
      <c r="U36" s="8">
        <v>110.57988337659121</v>
      </c>
      <c r="V36" s="8">
        <v>102.00448479461608</v>
      </c>
      <c r="W36" s="8">
        <v>112.74018154101046</v>
      </c>
      <c r="X36" s="8">
        <v>97.416099084516929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1545.8516584716817</v>
      </c>
      <c r="D41" s="8">
        <v>1777.7334968755508</v>
      </c>
      <c r="E41" s="8">
        <v>1831.0061916259581</v>
      </c>
      <c r="F41" s="8">
        <v>2021.0173015452913</v>
      </c>
      <c r="G41" s="8">
        <v>2189.9703272777761</v>
      </c>
      <c r="H41" s="8">
        <v>2283.7746096063588</v>
      </c>
      <c r="I41" s="8">
        <v>2292.2012985550809</v>
      </c>
      <c r="J41" s="8">
        <v>2277.5416540127653</v>
      </c>
      <c r="K41" s="8">
        <v>2553.7548533997647</v>
      </c>
      <c r="L41" s="8">
        <v>2638.1202793025564</v>
      </c>
      <c r="M41" s="8">
        <v>2828.823900924911</v>
      </c>
      <c r="N41" s="8">
        <v>2142.0029286646709</v>
      </c>
      <c r="O41" s="8">
        <v>1754.9486134203114</v>
      </c>
      <c r="P41" s="8">
        <v>1775.6767736730424</v>
      </c>
      <c r="Q41" s="8">
        <v>1646.3360329906534</v>
      </c>
      <c r="R41" s="8">
        <v>1942.9516002187249</v>
      </c>
      <c r="S41" s="8">
        <v>2058.127592919936</v>
      </c>
      <c r="T41" s="8">
        <v>1915.464892050989</v>
      </c>
      <c r="U41" s="8">
        <v>2116.6749982442884</v>
      </c>
      <c r="V41" s="8">
        <v>2050.1669366025585</v>
      </c>
      <c r="W41" s="8">
        <v>2472.5316331586673</v>
      </c>
      <c r="X41" s="8">
        <v>2181.7476847283911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1176.0145266322277</v>
      </c>
      <c r="D43" s="8">
        <v>1254.9464211493021</v>
      </c>
      <c r="E43" s="8">
        <v>1318.2649206743515</v>
      </c>
      <c r="F43" s="8">
        <v>1365.8373877433494</v>
      </c>
      <c r="G43" s="8">
        <v>1321.0774937978338</v>
      </c>
      <c r="H43" s="8">
        <v>1520.1104033543154</v>
      </c>
      <c r="I43" s="8">
        <v>1461.0411860067177</v>
      </c>
      <c r="J43" s="8">
        <v>1455.4197510642996</v>
      </c>
      <c r="K43" s="8">
        <v>1660.6202418861326</v>
      </c>
      <c r="L43" s="8">
        <v>1415.296359682198</v>
      </c>
      <c r="M43" s="8">
        <v>1395.7692155628631</v>
      </c>
      <c r="N43" s="8">
        <v>1388.0123513105589</v>
      </c>
      <c r="O43" s="8">
        <v>1238.6364482725589</v>
      </c>
      <c r="P43" s="8">
        <v>931.04494230239425</v>
      </c>
      <c r="Q43" s="8">
        <v>672.43335069029115</v>
      </c>
      <c r="R43" s="8">
        <v>666.08696164744697</v>
      </c>
      <c r="S43" s="8">
        <v>735.50006559104827</v>
      </c>
      <c r="T43" s="8">
        <v>811.94586614523803</v>
      </c>
      <c r="U43" s="8">
        <v>835.24448524035768</v>
      </c>
      <c r="V43" s="8">
        <v>861.25123177848047</v>
      </c>
      <c r="W43" s="8">
        <v>870.1119576625515</v>
      </c>
      <c r="X43" s="8">
        <v>877.13650919805491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208.19424832817714</v>
      </c>
      <c r="D48" s="8">
        <v>292.4295125421736</v>
      </c>
      <c r="E48" s="8">
        <v>204.13620719595775</v>
      </c>
      <c r="F48" s="8">
        <v>231.50159427051682</v>
      </c>
      <c r="G48" s="8">
        <v>151.76698083996158</v>
      </c>
      <c r="H48" s="8">
        <v>210.29211934856968</v>
      </c>
      <c r="I48" s="8">
        <v>148.12301866607564</v>
      </c>
      <c r="J48" s="8">
        <v>169.95558044478975</v>
      </c>
      <c r="K48" s="8">
        <v>139.91994955475514</v>
      </c>
      <c r="L48" s="8">
        <v>120.13167646405138</v>
      </c>
      <c r="M48" s="8">
        <v>131.45260094834637</v>
      </c>
      <c r="N48" s="8">
        <v>95.786747331220766</v>
      </c>
      <c r="O48" s="8">
        <v>91.13206521991215</v>
      </c>
      <c r="P48" s="8">
        <v>116.95446427422921</v>
      </c>
      <c r="Q48" s="8">
        <v>84.485357106040993</v>
      </c>
      <c r="R48" s="8">
        <v>81.462380826104166</v>
      </c>
      <c r="S48" s="8">
        <v>71.137764454248384</v>
      </c>
      <c r="T48" s="8">
        <v>69.627042116348349</v>
      </c>
      <c r="U48" s="8">
        <v>91.524849148559952</v>
      </c>
      <c r="V48" s="8">
        <v>68.610762376635151</v>
      </c>
      <c r="W48" s="8">
        <v>102.60757442150771</v>
      </c>
      <c r="X48" s="8">
        <v>103.26874262268518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839.44401189292876</v>
      </c>
      <c r="D51" s="27">
        <v>935.38432729731755</v>
      </c>
      <c r="E51" s="27">
        <v>918.60011813371375</v>
      </c>
      <c r="F51" s="27">
        <v>1056.9473347704188</v>
      </c>
      <c r="G51" s="27">
        <v>1180.981373033994</v>
      </c>
      <c r="H51" s="27">
        <v>1207.651941647041</v>
      </c>
      <c r="I51" s="27">
        <v>1261.1789105385537</v>
      </c>
      <c r="J51" s="27">
        <v>1170.658693854532</v>
      </c>
      <c r="K51" s="27">
        <v>1326.993188754833</v>
      </c>
      <c r="L51" s="27">
        <v>1218.4645344923863</v>
      </c>
      <c r="M51" s="27">
        <v>1395.7807197704119</v>
      </c>
      <c r="N51" s="27">
        <v>1082.4719761930344</v>
      </c>
      <c r="O51" s="27">
        <v>1122.3703330277401</v>
      </c>
      <c r="P51" s="27">
        <v>1133.6887924967909</v>
      </c>
      <c r="Q51" s="27">
        <v>978.10268523558216</v>
      </c>
      <c r="R51" s="27">
        <v>1027.0510422300713</v>
      </c>
      <c r="S51" s="27">
        <v>1041.710351877337</v>
      </c>
      <c r="T51" s="27">
        <v>1010.3960932968351</v>
      </c>
      <c r="U51" s="27">
        <v>1113.1468971677525</v>
      </c>
      <c r="V51" s="27">
        <v>1084.1891550034088</v>
      </c>
      <c r="W51" s="27">
        <v>1086.5218399831497</v>
      </c>
      <c r="X51" s="27">
        <v>1097.4778372774667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69.239979871466574</v>
      </c>
      <c r="D61" s="49">
        <f t="shared" si="15"/>
        <v>67.045680513569778</v>
      </c>
      <c r="E61" s="49">
        <f t="shared" si="15"/>
        <v>66.38206031664771</v>
      </c>
      <c r="F61" s="49">
        <f t="shared" si="15"/>
        <v>63.443261794290947</v>
      </c>
      <c r="G61" s="49">
        <f t="shared" si="15"/>
        <v>62.334381902024433</v>
      </c>
      <c r="H61" s="49">
        <f t="shared" si="15"/>
        <v>66.920200927722632</v>
      </c>
      <c r="I61" s="49">
        <f t="shared" si="15"/>
        <v>70.60316880653987</v>
      </c>
      <c r="J61" s="49">
        <f t="shared" si="15"/>
        <v>97.020122308552132</v>
      </c>
      <c r="K61" s="49">
        <f t="shared" si="15"/>
        <v>85.776045784400978</v>
      </c>
      <c r="L61" s="49">
        <f t="shared" si="15"/>
        <v>110.87533967626528</v>
      </c>
      <c r="M61" s="49">
        <f t="shared" si="15"/>
        <v>111.74495025960869</v>
      </c>
      <c r="N61" s="49">
        <f t="shared" si="15"/>
        <v>90.213557314438503</v>
      </c>
      <c r="O61" s="49">
        <f t="shared" si="15"/>
        <v>111.29721440226761</v>
      </c>
      <c r="P61" s="49">
        <f t="shared" si="15"/>
        <v>114.17061540187238</v>
      </c>
      <c r="Q61" s="49">
        <f t="shared" si="15"/>
        <v>104.22920535976107</v>
      </c>
      <c r="R61" s="49">
        <f t="shared" si="15"/>
        <v>135.62044160000005</v>
      </c>
      <c r="S61" s="49">
        <f t="shared" si="15"/>
        <v>138.43764479999999</v>
      </c>
      <c r="T61" s="49">
        <f t="shared" si="15"/>
        <v>112.59886400000001</v>
      </c>
      <c r="U61" s="49">
        <f t="shared" si="15"/>
        <v>119.43581440000008</v>
      </c>
      <c r="V61" s="49">
        <f t="shared" si="15"/>
        <v>101.63950719999997</v>
      </c>
      <c r="W61" s="49">
        <f t="shared" si="15"/>
        <v>103.78374720000005</v>
      </c>
      <c r="X61" s="49">
        <f t="shared" si="15"/>
        <v>104.61583999999998</v>
      </c>
    </row>
    <row r="62" spans="1:24" ht="11.25" customHeight="1" x14ac:dyDescent="0.2">
      <c r="A62" s="50" t="s">
        <v>92</v>
      </c>
      <c r="B62" s="51" t="s">
        <v>93</v>
      </c>
      <c r="C62" s="52">
        <v>69.239979871466574</v>
      </c>
      <c r="D62" s="52">
        <v>67.045680513569778</v>
      </c>
      <c r="E62" s="52">
        <v>66.38206031664771</v>
      </c>
      <c r="F62" s="52">
        <v>63.443261794290947</v>
      </c>
      <c r="G62" s="52">
        <v>62.334381902024433</v>
      </c>
      <c r="H62" s="52">
        <v>66.920200927722632</v>
      </c>
      <c r="I62" s="52">
        <v>70.60316880653987</v>
      </c>
      <c r="J62" s="52">
        <v>97.020122308552132</v>
      </c>
      <c r="K62" s="52">
        <v>85.776045784400978</v>
      </c>
      <c r="L62" s="52">
        <v>110.87533967626528</v>
      </c>
      <c r="M62" s="52">
        <v>111.74495025960869</v>
      </c>
      <c r="N62" s="52">
        <v>90.213557314438503</v>
      </c>
      <c r="O62" s="52">
        <v>111.29721440226761</v>
      </c>
      <c r="P62" s="52">
        <v>114.17061540187238</v>
      </c>
      <c r="Q62" s="52">
        <v>104.22920535976107</v>
      </c>
      <c r="R62" s="52">
        <v>135.62044160000005</v>
      </c>
      <c r="S62" s="52">
        <v>138.43764479999999</v>
      </c>
      <c r="T62" s="52">
        <v>112.59886400000001</v>
      </c>
      <c r="U62" s="52">
        <v>119.43581440000008</v>
      </c>
      <c r="V62" s="52">
        <v>101.63950719999997</v>
      </c>
      <c r="W62" s="52">
        <v>103.78374720000005</v>
      </c>
      <c r="X62" s="52">
        <v>104.61583999999998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916.82699083860268</v>
      </c>
      <c r="D2" s="21">
        <f t="shared" ref="D2:X2" si="0">SUM(D3,D17,D22,D25,D26,D51,D52)</f>
        <v>913.27326834483665</v>
      </c>
      <c r="E2" s="21">
        <f t="shared" si="0"/>
        <v>934.50334069084261</v>
      </c>
      <c r="F2" s="21">
        <f t="shared" si="0"/>
        <v>901.60242369984576</v>
      </c>
      <c r="G2" s="21">
        <f t="shared" si="0"/>
        <v>915.5578360232663</v>
      </c>
      <c r="H2" s="21">
        <f t="shared" si="0"/>
        <v>901.51510426667312</v>
      </c>
      <c r="I2" s="21">
        <f t="shared" si="0"/>
        <v>873.94184159914789</v>
      </c>
      <c r="J2" s="21">
        <f t="shared" si="0"/>
        <v>913.60990570228819</v>
      </c>
      <c r="K2" s="21">
        <f t="shared" si="0"/>
        <v>988.71080586065034</v>
      </c>
      <c r="L2" s="21">
        <f t="shared" si="0"/>
        <v>1062.2964067300757</v>
      </c>
      <c r="M2" s="21">
        <f t="shared" si="0"/>
        <v>1056.8549511908946</v>
      </c>
      <c r="N2" s="21">
        <f t="shared" si="0"/>
        <v>1067.5196775590291</v>
      </c>
      <c r="O2" s="21">
        <f t="shared" si="0"/>
        <v>1099.919043403949</v>
      </c>
      <c r="P2" s="21">
        <f t="shared" si="0"/>
        <v>1056.2983603279945</v>
      </c>
      <c r="Q2" s="21">
        <f t="shared" si="0"/>
        <v>1013.859819284236</v>
      </c>
      <c r="R2" s="21">
        <f t="shared" si="0"/>
        <v>1035.9474215486237</v>
      </c>
      <c r="S2" s="21">
        <f t="shared" si="0"/>
        <v>1087.8767620086535</v>
      </c>
      <c r="T2" s="21">
        <f t="shared" si="0"/>
        <v>1123.9783700522321</v>
      </c>
      <c r="U2" s="21">
        <f t="shared" si="0"/>
        <v>1153.9674263594313</v>
      </c>
      <c r="V2" s="21">
        <f t="shared" si="0"/>
        <v>1142.4916339944757</v>
      </c>
      <c r="W2" s="21">
        <f t="shared" si="0"/>
        <v>1233.440473233057</v>
      </c>
      <c r="X2" s="21">
        <f t="shared" si="0"/>
        <v>1150.7756077176803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107.50479840074553</v>
      </c>
      <c r="D3" s="24">
        <f t="shared" ref="D3:W3" si="2">SUM(D4,D8,D11)</f>
        <v>92.474411761046539</v>
      </c>
      <c r="E3" s="24">
        <f t="shared" si="2"/>
        <v>89.246668802601334</v>
      </c>
      <c r="F3" s="24">
        <f t="shared" si="2"/>
        <v>78.781005204703462</v>
      </c>
      <c r="G3" s="24">
        <f t="shared" si="2"/>
        <v>75.841416216333513</v>
      </c>
      <c r="H3" s="24">
        <f t="shared" si="2"/>
        <v>74.569948380375607</v>
      </c>
      <c r="I3" s="24">
        <f t="shared" si="2"/>
        <v>63.881553778832242</v>
      </c>
      <c r="J3" s="24">
        <f t="shared" si="2"/>
        <v>64.760229751772158</v>
      </c>
      <c r="K3" s="24">
        <f t="shared" si="2"/>
        <v>68.525678519291574</v>
      </c>
      <c r="L3" s="24">
        <f t="shared" si="2"/>
        <v>85.472981575690781</v>
      </c>
      <c r="M3" s="24">
        <f t="shared" si="2"/>
        <v>76.179974326049063</v>
      </c>
      <c r="N3" s="24">
        <f t="shared" si="2"/>
        <v>72.742856885489644</v>
      </c>
      <c r="O3" s="24">
        <f t="shared" si="2"/>
        <v>81.761383334852454</v>
      </c>
      <c r="P3" s="24">
        <f t="shared" si="2"/>
        <v>83.886144250719553</v>
      </c>
      <c r="Q3" s="24">
        <f t="shared" si="2"/>
        <v>82.410349233587425</v>
      </c>
      <c r="R3" s="24">
        <f t="shared" si="2"/>
        <v>83.002998328708145</v>
      </c>
      <c r="S3" s="24">
        <f t="shared" si="2"/>
        <v>86.044770988131944</v>
      </c>
      <c r="T3" s="24">
        <f t="shared" si="2"/>
        <v>68.188946562049495</v>
      </c>
      <c r="U3" s="24">
        <f t="shared" si="2"/>
        <v>69.165463410669346</v>
      </c>
      <c r="V3" s="24">
        <f t="shared" si="2"/>
        <v>61.411408123194455</v>
      </c>
      <c r="W3" s="24">
        <f t="shared" si="2"/>
        <v>63.895239921191454</v>
      </c>
      <c r="X3" s="24">
        <f t="shared" ref="X3" si="3">SUM(X4,X8,X11)</f>
        <v>57.488897310873853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100.13719335963941</v>
      </c>
      <c r="D4" s="19">
        <f t="shared" ref="D4:W4" si="5">SUM(D5:D7)</f>
        <v>84.253757867932762</v>
      </c>
      <c r="E4" s="19">
        <f t="shared" si="5"/>
        <v>78.967084274143232</v>
      </c>
      <c r="F4" s="19">
        <f t="shared" si="5"/>
        <v>72.067930308573622</v>
      </c>
      <c r="G4" s="19">
        <f t="shared" si="5"/>
        <v>70.615682558133102</v>
      </c>
      <c r="H4" s="19">
        <f t="shared" si="5"/>
        <v>66.892295009909844</v>
      </c>
      <c r="I4" s="19">
        <f t="shared" si="5"/>
        <v>62.713954688471048</v>
      </c>
      <c r="J4" s="19">
        <f t="shared" si="5"/>
        <v>62.789793510598258</v>
      </c>
      <c r="K4" s="19">
        <f t="shared" si="5"/>
        <v>65.35251859900805</v>
      </c>
      <c r="L4" s="19">
        <f t="shared" si="5"/>
        <v>81.20673686357911</v>
      </c>
      <c r="M4" s="19">
        <f t="shared" si="5"/>
        <v>72.638647380830847</v>
      </c>
      <c r="N4" s="19">
        <f t="shared" si="5"/>
        <v>68.800487585093663</v>
      </c>
      <c r="O4" s="19">
        <f t="shared" si="5"/>
        <v>77.329477853039322</v>
      </c>
      <c r="P4" s="19">
        <f t="shared" si="5"/>
        <v>77.81162278296128</v>
      </c>
      <c r="Q4" s="19">
        <f t="shared" si="5"/>
        <v>77.524682542160662</v>
      </c>
      <c r="R4" s="19">
        <f t="shared" si="5"/>
        <v>76.532973600235081</v>
      </c>
      <c r="S4" s="19">
        <f t="shared" si="5"/>
        <v>80.11074079749153</v>
      </c>
      <c r="T4" s="19">
        <f t="shared" si="5"/>
        <v>62.609484264352105</v>
      </c>
      <c r="U4" s="19">
        <f t="shared" si="5"/>
        <v>64.814923708845299</v>
      </c>
      <c r="V4" s="19">
        <f t="shared" si="5"/>
        <v>57.992482756007405</v>
      </c>
      <c r="W4" s="19">
        <f t="shared" si="5"/>
        <v>61.192491768084466</v>
      </c>
      <c r="X4" s="19">
        <f t="shared" ref="X4" si="6">SUM(X5:X7)</f>
        <v>52.711171096187272</v>
      </c>
    </row>
    <row r="5" spans="1:24" ht="11.25" customHeight="1" x14ac:dyDescent="0.2">
      <c r="A5" s="28" t="s">
        <v>4</v>
      </c>
      <c r="B5" s="7" t="s">
        <v>5</v>
      </c>
      <c r="C5" s="8">
        <v>15.786470338535558</v>
      </c>
      <c r="D5" s="8">
        <v>15.904891240698861</v>
      </c>
      <c r="E5" s="8">
        <v>12.554188496086008</v>
      </c>
      <c r="F5" s="8">
        <v>10.399989575663565</v>
      </c>
      <c r="G5" s="8">
        <v>12.484114394229662</v>
      </c>
      <c r="H5" s="8">
        <v>11.860150706357084</v>
      </c>
      <c r="I5" s="8">
        <v>10.4862844075701</v>
      </c>
      <c r="J5" s="8">
        <v>12.938741878922443</v>
      </c>
      <c r="K5" s="8">
        <v>9.5521485965825796</v>
      </c>
      <c r="L5" s="8">
        <v>11.505053857720879</v>
      </c>
      <c r="M5" s="8">
        <v>10.061717819734424</v>
      </c>
      <c r="N5" s="8">
        <v>9.7204423010053418</v>
      </c>
      <c r="O5" s="8">
        <v>13.983151031075593</v>
      </c>
      <c r="P5" s="8">
        <v>14.311572117180921</v>
      </c>
      <c r="Q5" s="8">
        <v>23.611107977977206</v>
      </c>
      <c r="R5" s="8">
        <v>18.764541059789014</v>
      </c>
      <c r="S5" s="8">
        <v>24.5298730453475</v>
      </c>
      <c r="T5" s="8">
        <v>21.190628371340477</v>
      </c>
      <c r="U5" s="8">
        <v>17.606187006354915</v>
      </c>
      <c r="V5" s="8">
        <v>19.662499533918226</v>
      </c>
      <c r="W5" s="8">
        <v>17.440871329571177</v>
      </c>
      <c r="X5" s="8">
        <v>15.423485922167574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84.35072302110386</v>
      </c>
      <c r="D7" s="8">
        <v>68.348866627233903</v>
      </c>
      <c r="E7" s="8">
        <v>66.412895778057219</v>
      </c>
      <c r="F7" s="8">
        <v>61.667940732910054</v>
      </c>
      <c r="G7" s="8">
        <v>58.131568163903438</v>
      </c>
      <c r="H7" s="8">
        <v>55.032144303552762</v>
      </c>
      <c r="I7" s="8">
        <v>52.227670280900952</v>
      </c>
      <c r="J7" s="8">
        <v>49.851051631675816</v>
      </c>
      <c r="K7" s="8">
        <v>55.800370002425474</v>
      </c>
      <c r="L7" s="8">
        <v>69.701683005858229</v>
      </c>
      <c r="M7" s="8">
        <v>62.576929561096421</v>
      </c>
      <c r="N7" s="8">
        <v>59.080045284088321</v>
      </c>
      <c r="O7" s="8">
        <v>63.346326821963729</v>
      </c>
      <c r="P7" s="8">
        <v>63.500050665780357</v>
      </c>
      <c r="Q7" s="8">
        <v>53.913574564183463</v>
      </c>
      <c r="R7" s="8">
        <v>57.768432540446071</v>
      </c>
      <c r="S7" s="8">
        <v>55.580867752144023</v>
      </c>
      <c r="T7" s="8">
        <v>41.418855893011624</v>
      </c>
      <c r="U7" s="8">
        <v>47.208736702490384</v>
      </c>
      <c r="V7" s="8">
        <v>38.329983222089176</v>
      </c>
      <c r="W7" s="8">
        <v>43.751620438513285</v>
      </c>
      <c r="X7" s="8">
        <v>37.2876851740197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7.367605041106116</v>
      </c>
      <c r="D11" s="19">
        <f t="shared" si="8"/>
        <v>8.2206538931137754</v>
      </c>
      <c r="E11" s="19">
        <f t="shared" si="8"/>
        <v>10.279584528458097</v>
      </c>
      <c r="F11" s="19">
        <f t="shared" si="8"/>
        <v>6.7130748961298368</v>
      </c>
      <c r="G11" s="19">
        <f t="shared" si="8"/>
        <v>5.2257336582004132</v>
      </c>
      <c r="H11" s="19">
        <f t="shared" si="8"/>
        <v>7.6776533704657641</v>
      </c>
      <c r="I11" s="19">
        <f t="shared" si="8"/>
        <v>1.167599090361193</v>
      </c>
      <c r="J11" s="19">
        <f t="shared" si="8"/>
        <v>1.9704362411738958</v>
      </c>
      <c r="K11" s="19">
        <f t="shared" si="8"/>
        <v>3.1731599202835312</v>
      </c>
      <c r="L11" s="19">
        <f t="shared" si="8"/>
        <v>4.266244712111666</v>
      </c>
      <c r="M11" s="19">
        <f t="shared" si="8"/>
        <v>3.5413269452182163</v>
      </c>
      <c r="N11" s="19">
        <f t="shared" si="8"/>
        <v>3.9423693003959763</v>
      </c>
      <c r="O11" s="19">
        <f t="shared" si="8"/>
        <v>4.4319054818131276</v>
      </c>
      <c r="P11" s="19">
        <f t="shared" si="8"/>
        <v>6.0745214677582782</v>
      </c>
      <c r="Q11" s="19">
        <f t="shared" si="8"/>
        <v>4.885666691426759</v>
      </c>
      <c r="R11" s="19">
        <f t="shared" si="8"/>
        <v>6.4700247284730708</v>
      </c>
      <c r="S11" s="19">
        <f t="shared" si="8"/>
        <v>5.9340301906404083</v>
      </c>
      <c r="T11" s="19">
        <f t="shared" si="8"/>
        <v>5.5794622976973915</v>
      </c>
      <c r="U11" s="19">
        <f t="shared" si="8"/>
        <v>4.3505397018240526</v>
      </c>
      <c r="V11" s="19">
        <f t="shared" si="8"/>
        <v>3.4189253671870503</v>
      </c>
      <c r="W11" s="19">
        <f t="shared" si="8"/>
        <v>2.7027481531069912</v>
      </c>
      <c r="X11" s="19">
        <f t="shared" si="8"/>
        <v>4.7777262146865835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7.367605041106116</v>
      </c>
      <c r="D16" s="8">
        <v>8.2206538931137754</v>
      </c>
      <c r="E16" s="8">
        <v>10.279584528458097</v>
      </c>
      <c r="F16" s="8">
        <v>6.7130748961298368</v>
      </c>
      <c r="G16" s="8">
        <v>5.2257336582004132</v>
      </c>
      <c r="H16" s="8">
        <v>7.6776533704657641</v>
      </c>
      <c r="I16" s="8">
        <v>1.167599090361193</v>
      </c>
      <c r="J16" s="8">
        <v>1.9704362411738958</v>
      </c>
      <c r="K16" s="8">
        <v>3.1731599202835312</v>
      </c>
      <c r="L16" s="8">
        <v>4.266244712111666</v>
      </c>
      <c r="M16" s="8">
        <v>3.5413269452182163</v>
      </c>
      <c r="N16" s="8">
        <v>3.9423693003959763</v>
      </c>
      <c r="O16" s="8">
        <v>4.4319054818131276</v>
      </c>
      <c r="P16" s="8">
        <v>6.0745214677582782</v>
      </c>
      <c r="Q16" s="8">
        <v>4.885666691426759</v>
      </c>
      <c r="R16" s="8">
        <v>6.4700247284730708</v>
      </c>
      <c r="S16" s="8">
        <v>5.9340301906404083</v>
      </c>
      <c r="T16" s="8">
        <v>5.5794622976973915</v>
      </c>
      <c r="U16" s="8">
        <v>4.3505397018240526</v>
      </c>
      <c r="V16" s="8">
        <v>3.4189253671870503</v>
      </c>
      <c r="W16" s="8">
        <v>2.7027481531069912</v>
      </c>
      <c r="X16" s="8">
        <v>4.7777262146865835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140.60065885378546</v>
      </c>
      <c r="D22" s="27">
        <f t="shared" si="10"/>
        <v>124.22366500912692</v>
      </c>
      <c r="E22" s="27">
        <f t="shared" si="10"/>
        <v>126.9407122129134</v>
      </c>
      <c r="F22" s="27">
        <f t="shared" si="10"/>
        <v>106.87986679084423</v>
      </c>
      <c r="G22" s="27">
        <f t="shared" si="10"/>
        <v>103.12680987760612</v>
      </c>
      <c r="H22" s="27">
        <f t="shared" si="10"/>
        <v>96.85847669215363</v>
      </c>
      <c r="I22" s="27">
        <f t="shared" si="10"/>
        <v>98.026543232103137</v>
      </c>
      <c r="J22" s="27">
        <f t="shared" si="10"/>
        <v>99.202575513570338</v>
      </c>
      <c r="K22" s="27">
        <f t="shared" si="10"/>
        <v>99.111767890994301</v>
      </c>
      <c r="L22" s="27">
        <f t="shared" si="10"/>
        <v>105.97607372642744</v>
      </c>
      <c r="M22" s="27">
        <f t="shared" si="10"/>
        <v>94.040774097743139</v>
      </c>
      <c r="N22" s="27">
        <f t="shared" si="10"/>
        <v>98.438875396699274</v>
      </c>
      <c r="O22" s="27">
        <f t="shared" si="10"/>
        <v>86.754990148899367</v>
      </c>
      <c r="P22" s="27">
        <f t="shared" si="10"/>
        <v>83.179577005343532</v>
      </c>
      <c r="Q22" s="27">
        <f t="shared" si="10"/>
        <v>83.814625245136313</v>
      </c>
      <c r="R22" s="27">
        <f t="shared" si="10"/>
        <v>79.001864801062524</v>
      </c>
      <c r="S22" s="27">
        <f t="shared" si="10"/>
        <v>77.396936635893226</v>
      </c>
      <c r="T22" s="27">
        <f t="shared" si="10"/>
        <v>79.779688045779309</v>
      </c>
      <c r="U22" s="27">
        <f t="shared" si="10"/>
        <v>78.531214828428006</v>
      </c>
      <c r="V22" s="27">
        <f t="shared" si="10"/>
        <v>75.186909421913711</v>
      </c>
      <c r="W22" s="27">
        <f t="shared" si="10"/>
        <v>77.330632083328737</v>
      </c>
      <c r="X22" s="27">
        <f t="shared" si="10"/>
        <v>73.61640368001008</v>
      </c>
    </row>
    <row r="23" spans="1:24" ht="11.25" customHeight="1" x14ac:dyDescent="0.2">
      <c r="A23" s="29" t="s">
        <v>36</v>
      </c>
      <c r="B23" s="7" t="s">
        <v>37</v>
      </c>
      <c r="C23" s="8">
        <v>84.164191708011202</v>
      </c>
      <c r="D23" s="8">
        <v>77.339195228660557</v>
      </c>
      <c r="E23" s="8">
        <v>77.738754909312846</v>
      </c>
      <c r="F23" s="8">
        <v>69.921976598940788</v>
      </c>
      <c r="G23" s="8">
        <v>68.476672673672795</v>
      </c>
      <c r="H23" s="8">
        <v>64.832364416308138</v>
      </c>
      <c r="I23" s="8">
        <v>67.607804346057804</v>
      </c>
      <c r="J23" s="8">
        <v>68.127903997604065</v>
      </c>
      <c r="K23" s="8">
        <v>61.610526797740405</v>
      </c>
      <c r="L23" s="8">
        <v>65.756790484034724</v>
      </c>
      <c r="M23" s="8">
        <v>61.368366436460278</v>
      </c>
      <c r="N23" s="8">
        <v>66.367741830025054</v>
      </c>
      <c r="O23" s="8">
        <v>51.642454797405478</v>
      </c>
      <c r="P23" s="8">
        <v>48.747994021506493</v>
      </c>
      <c r="Q23" s="8">
        <v>53.525662112859337</v>
      </c>
      <c r="R23" s="8">
        <v>50.292932532708299</v>
      </c>
      <c r="S23" s="8">
        <v>50.201143644009804</v>
      </c>
      <c r="T23" s="8">
        <v>54.097556211481624</v>
      </c>
      <c r="U23" s="8">
        <v>51.026865726820631</v>
      </c>
      <c r="V23" s="8">
        <v>52.32712605170105</v>
      </c>
      <c r="W23" s="8">
        <v>52.155564919386009</v>
      </c>
      <c r="X23" s="8">
        <v>52.241727617890305</v>
      </c>
    </row>
    <row r="24" spans="1:24" ht="11.25" customHeight="1" x14ac:dyDescent="0.2">
      <c r="A24" s="29" t="s">
        <v>38</v>
      </c>
      <c r="B24" s="7" t="s">
        <v>39</v>
      </c>
      <c r="C24" s="8">
        <v>56.436467145774252</v>
      </c>
      <c r="D24" s="8">
        <v>46.884469780466361</v>
      </c>
      <c r="E24" s="8">
        <v>49.201957303600551</v>
      </c>
      <c r="F24" s="8">
        <v>36.957890191903438</v>
      </c>
      <c r="G24" s="8">
        <v>34.650137203933326</v>
      </c>
      <c r="H24" s="8">
        <v>32.026112275845485</v>
      </c>
      <c r="I24" s="8">
        <v>30.418738886045332</v>
      </c>
      <c r="J24" s="8">
        <v>31.074671515966273</v>
      </c>
      <c r="K24" s="8">
        <v>37.501241093253896</v>
      </c>
      <c r="L24" s="8">
        <v>40.21928324239272</v>
      </c>
      <c r="M24" s="8">
        <v>32.672407661282861</v>
      </c>
      <c r="N24" s="8">
        <v>32.07113356667422</v>
      </c>
      <c r="O24" s="8">
        <v>35.112535351493896</v>
      </c>
      <c r="P24" s="8">
        <v>34.431582983837032</v>
      </c>
      <c r="Q24" s="8">
        <v>30.288963132276983</v>
      </c>
      <c r="R24" s="8">
        <v>28.708932268354229</v>
      </c>
      <c r="S24" s="8">
        <v>27.195792991883426</v>
      </c>
      <c r="T24" s="8">
        <v>25.682131834297685</v>
      </c>
      <c r="U24" s="8">
        <v>27.504349101607382</v>
      </c>
      <c r="V24" s="8">
        <v>22.859783370212657</v>
      </c>
      <c r="W24" s="8">
        <v>25.175067163942721</v>
      </c>
      <c r="X24" s="8">
        <v>21.374676062119779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500.27183989809714</v>
      </c>
      <c r="D26" s="27">
        <f t="shared" si="11"/>
        <v>523.86648784802253</v>
      </c>
      <c r="E26" s="27">
        <f t="shared" si="11"/>
        <v>543.8430206368937</v>
      </c>
      <c r="F26" s="27">
        <f t="shared" si="11"/>
        <v>533.64320678517879</v>
      </c>
      <c r="G26" s="27">
        <f t="shared" si="11"/>
        <v>534.85819797267834</v>
      </c>
      <c r="H26" s="27">
        <f t="shared" si="11"/>
        <v>540.65208061108922</v>
      </c>
      <c r="I26" s="27">
        <f t="shared" si="11"/>
        <v>517.79626305702368</v>
      </c>
      <c r="J26" s="27">
        <f t="shared" si="11"/>
        <v>556.69584108679328</v>
      </c>
      <c r="K26" s="27">
        <f t="shared" si="11"/>
        <v>607.58708623287168</v>
      </c>
      <c r="L26" s="27">
        <f t="shared" si="11"/>
        <v>652.10109773238298</v>
      </c>
      <c r="M26" s="27">
        <f t="shared" si="11"/>
        <v>648.52020355015929</v>
      </c>
      <c r="N26" s="27">
        <f t="shared" si="11"/>
        <v>674.42557845276929</v>
      </c>
      <c r="O26" s="27">
        <f t="shared" si="11"/>
        <v>676.07394898323298</v>
      </c>
      <c r="P26" s="27">
        <f t="shared" si="11"/>
        <v>632.14509006641833</v>
      </c>
      <c r="Q26" s="27">
        <f t="shared" si="11"/>
        <v>600.43959684525328</v>
      </c>
      <c r="R26" s="27">
        <f t="shared" si="11"/>
        <v>630.36094790892355</v>
      </c>
      <c r="S26" s="27">
        <f t="shared" si="11"/>
        <v>677.48339162196453</v>
      </c>
      <c r="T26" s="27">
        <f t="shared" si="11"/>
        <v>716.98713512123879</v>
      </c>
      <c r="U26" s="27">
        <f t="shared" si="11"/>
        <v>737.22405008808551</v>
      </c>
      <c r="V26" s="27">
        <f t="shared" si="11"/>
        <v>737.82017853277591</v>
      </c>
      <c r="W26" s="27">
        <f t="shared" si="11"/>
        <v>830.12929891168687</v>
      </c>
      <c r="X26" s="27">
        <f t="shared" si="11"/>
        <v>756.56606400426119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500.27183989809714</v>
      </c>
      <c r="D33" s="19">
        <f t="shared" si="13"/>
        <v>523.86648784802253</v>
      </c>
      <c r="E33" s="19">
        <f t="shared" si="13"/>
        <v>543.8430206368937</v>
      </c>
      <c r="F33" s="19">
        <f t="shared" si="13"/>
        <v>533.64320678517879</v>
      </c>
      <c r="G33" s="19">
        <f t="shared" si="13"/>
        <v>534.85819797267834</v>
      </c>
      <c r="H33" s="19">
        <f t="shared" si="13"/>
        <v>540.65208061108922</v>
      </c>
      <c r="I33" s="19">
        <f t="shared" si="13"/>
        <v>517.79626305702368</v>
      </c>
      <c r="J33" s="19">
        <f t="shared" si="13"/>
        <v>556.69584108679328</v>
      </c>
      <c r="K33" s="19">
        <f t="shared" si="13"/>
        <v>607.58708623287168</v>
      </c>
      <c r="L33" s="19">
        <f t="shared" si="13"/>
        <v>652.10109773238298</v>
      </c>
      <c r="M33" s="19">
        <f t="shared" si="13"/>
        <v>648.52020355015929</v>
      </c>
      <c r="N33" s="19">
        <f t="shared" si="13"/>
        <v>674.42557845276929</v>
      </c>
      <c r="O33" s="19">
        <f t="shared" si="13"/>
        <v>676.07394898323298</v>
      </c>
      <c r="P33" s="19">
        <f t="shared" si="13"/>
        <v>632.14509006641833</v>
      </c>
      <c r="Q33" s="19">
        <f t="shared" si="13"/>
        <v>600.43959684525328</v>
      </c>
      <c r="R33" s="19">
        <f t="shared" si="13"/>
        <v>630.36094790892355</v>
      </c>
      <c r="S33" s="19">
        <f t="shared" si="13"/>
        <v>677.48339162196453</v>
      </c>
      <c r="T33" s="19">
        <f t="shared" si="13"/>
        <v>716.98713512123879</v>
      </c>
      <c r="U33" s="19">
        <f t="shared" si="13"/>
        <v>737.22405008808551</v>
      </c>
      <c r="V33" s="19">
        <f t="shared" si="13"/>
        <v>737.82017853277591</v>
      </c>
      <c r="W33" s="19">
        <f t="shared" si="13"/>
        <v>830.12929891168687</v>
      </c>
      <c r="X33" s="19">
        <f t="shared" si="13"/>
        <v>756.56606400426119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14.826525930183257</v>
      </c>
      <c r="D36" s="8">
        <v>14.329675575048617</v>
      </c>
      <c r="E36" s="8">
        <v>14.102734053161242</v>
      </c>
      <c r="F36" s="8">
        <v>13.975349984335018</v>
      </c>
      <c r="G36" s="8">
        <v>14.011399968247078</v>
      </c>
      <c r="H36" s="8">
        <v>14.258467880333827</v>
      </c>
      <c r="I36" s="8">
        <v>14.393241644898501</v>
      </c>
      <c r="J36" s="8">
        <v>14.62789952864749</v>
      </c>
      <c r="K36" s="8">
        <v>14.412590873526144</v>
      </c>
      <c r="L36" s="8">
        <v>14.591767781191622</v>
      </c>
      <c r="M36" s="8">
        <v>15.039718106278903</v>
      </c>
      <c r="N36" s="8">
        <v>17.066218199218358</v>
      </c>
      <c r="O36" s="8">
        <v>16.734725456016136</v>
      </c>
      <c r="P36" s="8">
        <v>20.083470716086165</v>
      </c>
      <c r="Q36" s="8">
        <v>19.542742672239488</v>
      </c>
      <c r="R36" s="8">
        <v>18.796508921200008</v>
      </c>
      <c r="S36" s="8">
        <v>24.851740147200005</v>
      </c>
      <c r="T36" s="8">
        <v>26.393031433815999</v>
      </c>
      <c r="U36" s="8">
        <v>28.199183641293608</v>
      </c>
      <c r="V36" s="8">
        <v>26.845313370449606</v>
      </c>
      <c r="W36" s="8">
        <v>29.672075474409606</v>
      </c>
      <c r="X36" s="8">
        <v>25.637244513388801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256.11295764831857</v>
      </c>
      <c r="D41" s="8">
        <v>272.41830020444968</v>
      </c>
      <c r="E41" s="8">
        <v>289.24543077404201</v>
      </c>
      <c r="F41" s="8">
        <v>290.2582408547097</v>
      </c>
      <c r="G41" s="8">
        <v>311.4105119622256</v>
      </c>
      <c r="H41" s="8">
        <v>299.47965119364085</v>
      </c>
      <c r="I41" s="8">
        <v>295.76850936491871</v>
      </c>
      <c r="J41" s="8">
        <v>316.32297606723495</v>
      </c>
      <c r="K41" s="8">
        <v>347.89150272023437</v>
      </c>
      <c r="L41" s="8">
        <v>402.97276189744218</v>
      </c>
      <c r="M41" s="8">
        <v>411.3833633150897</v>
      </c>
      <c r="N41" s="8">
        <v>388.34598917533003</v>
      </c>
      <c r="O41" s="8">
        <v>375.10942121968839</v>
      </c>
      <c r="P41" s="8">
        <v>384.89668508695644</v>
      </c>
      <c r="Q41" s="8">
        <v>397.94009608934607</v>
      </c>
      <c r="R41" s="8">
        <v>441.64270174127506</v>
      </c>
      <c r="S41" s="8">
        <v>468.86882924006204</v>
      </c>
      <c r="T41" s="8">
        <v>472.93202834900973</v>
      </c>
      <c r="U41" s="8">
        <v>493.11735123571009</v>
      </c>
      <c r="V41" s="8">
        <v>489.12852699744218</v>
      </c>
      <c r="W41" s="8">
        <v>574.45907744133569</v>
      </c>
      <c r="X41" s="8">
        <v>504.30902351161137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194.83923764777242</v>
      </c>
      <c r="D43" s="8">
        <v>192.30687361069781</v>
      </c>
      <c r="E43" s="8">
        <v>208.24730500564814</v>
      </c>
      <c r="F43" s="8">
        <v>196.16138721665081</v>
      </c>
      <c r="G43" s="8">
        <v>187.85524788216713</v>
      </c>
      <c r="H43" s="8">
        <v>199.33759288568433</v>
      </c>
      <c r="I43" s="8">
        <v>188.52182571328208</v>
      </c>
      <c r="J43" s="8">
        <v>202.14019193570061</v>
      </c>
      <c r="K43" s="8">
        <v>226.2220551938664</v>
      </c>
      <c r="L43" s="8">
        <v>216.1864595178007</v>
      </c>
      <c r="M43" s="8">
        <v>202.98055107713708</v>
      </c>
      <c r="N43" s="8">
        <v>251.64719540944157</v>
      </c>
      <c r="O43" s="8">
        <v>264.75088652744063</v>
      </c>
      <c r="P43" s="8">
        <v>201.81381953760507</v>
      </c>
      <c r="Q43" s="8">
        <v>162.53558618970868</v>
      </c>
      <c r="R43" s="8">
        <v>151.40492707255268</v>
      </c>
      <c r="S43" s="8">
        <v>167.55669368895096</v>
      </c>
      <c r="T43" s="8">
        <v>200.47102245476142</v>
      </c>
      <c r="U43" s="8">
        <v>194.58516235964177</v>
      </c>
      <c r="V43" s="8">
        <v>205.47719254151934</v>
      </c>
      <c r="W43" s="8">
        <v>202.15867241744928</v>
      </c>
      <c r="X43" s="8">
        <v>202.74931860194604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34.493118671822899</v>
      </c>
      <c r="D48" s="8">
        <v>44.811638457826447</v>
      </c>
      <c r="E48" s="8">
        <v>32.247550804042191</v>
      </c>
      <c r="F48" s="8">
        <v>33.248228729483287</v>
      </c>
      <c r="G48" s="8">
        <v>21.581038160038517</v>
      </c>
      <c r="H48" s="8">
        <v>27.57636865143024</v>
      </c>
      <c r="I48" s="8">
        <v>19.112686333924298</v>
      </c>
      <c r="J48" s="8">
        <v>23.604773555210215</v>
      </c>
      <c r="K48" s="8">
        <v>19.060937445244775</v>
      </c>
      <c r="L48" s="8">
        <v>18.350108535948525</v>
      </c>
      <c r="M48" s="8">
        <v>19.11657105165364</v>
      </c>
      <c r="N48" s="8">
        <v>17.366175668779263</v>
      </c>
      <c r="O48" s="8">
        <v>19.478915780087821</v>
      </c>
      <c r="P48" s="8">
        <v>25.351114725770717</v>
      </c>
      <c r="Q48" s="8">
        <v>20.421171893958991</v>
      </c>
      <c r="R48" s="8">
        <v>18.516810173895838</v>
      </c>
      <c r="S48" s="8">
        <v>16.206128545751568</v>
      </c>
      <c r="T48" s="8">
        <v>17.191052883651597</v>
      </c>
      <c r="U48" s="8">
        <v>21.322352851439977</v>
      </c>
      <c r="V48" s="8">
        <v>16.36914562336484</v>
      </c>
      <c r="W48" s="8">
        <v>23.839473578492321</v>
      </c>
      <c r="X48" s="8">
        <v>23.870477377314931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168.44969368597455</v>
      </c>
      <c r="D51" s="27">
        <v>172.70870372664075</v>
      </c>
      <c r="E51" s="27">
        <v>174.47293903843416</v>
      </c>
      <c r="F51" s="27">
        <v>182.29834491911927</v>
      </c>
      <c r="G51" s="27">
        <v>201.73141195664832</v>
      </c>
      <c r="H51" s="27">
        <v>189.43459858305471</v>
      </c>
      <c r="I51" s="27">
        <v>194.23748153118893</v>
      </c>
      <c r="J51" s="27">
        <v>192.95125935015241</v>
      </c>
      <c r="K51" s="27">
        <v>213.48627321749277</v>
      </c>
      <c r="L51" s="27">
        <v>218.74625369557447</v>
      </c>
      <c r="M51" s="27">
        <v>238.11399921694317</v>
      </c>
      <c r="N51" s="27">
        <v>221.9123668240708</v>
      </c>
      <c r="O51" s="27">
        <v>255.3287209369642</v>
      </c>
      <c r="P51" s="27">
        <v>257.08754900551315</v>
      </c>
      <c r="Q51" s="27">
        <v>247.19524796025897</v>
      </c>
      <c r="R51" s="27">
        <v>243.58161050992945</v>
      </c>
      <c r="S51" s="27">
        <v>246.95166276266374</v>
      </c>
      <c r="T51" s="27">
        <v>259.02260032316462</v>
      </c>
      <c r="U51" s="27">
        <v>269.04669803224851</v>
      </c>
      <c r="V51" s="27">
        <v>268.07313791659152</v>
      </c>
      <c r="W51" s="27">
        <v>262.08530231685</v>
      </c>
      <c r="X51" s="27">
        <v>263.10424272253516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11.367360928533431</v>
      </c>
      <c r="D61" s="49">
        <f t="shared" si="15"/>
        <v>9.9832602864302107</v>
      </c>
      <c r="E61" s="49">
        <f t="shared" si="15"/>
        <v>9.9707140833522452</v>
      </c>
      <c r="F61" s="49">
        <f t="shared" si="15"/>
        <v>8.4851990057090578</v>
      </c>
      <c r="G61" s="49">
        <f t="shared" si="15"/>
        <v>8.1098996979755782</v>
      </c>
      <c r="H61" s="49">
        <f t="shared" si="15"/>
        <v>7.8822694722773941</v>
      </c>
      <c r="I61" s="49">
        <f t="shared" si="15"/>
        <v>8.0817143934601336</v>
      </c>
      <c r="J61" s="49">
        <f t="shared" si="15"/>
        <v>11.793880891447898</v>
      </c>
      <c r="K61" s="49">
        <f t="shared" si="15"/>
        <v>10.027903015599044</v>
      </c>
      <c r="L61" s="49">
        <f t="shared" si="15"/>
        <v>14.338823523734721</v>
      </c>
      <c r="M61" s="49">
        <f t="shared" si="15"/>
        <v>13.634524940391309</v>
      </c>
      <c r="N61" s="49">
        <f t="shared" si="15"/>
        <v>14.293866685561468</v>
      </c>
      <c r="O61" s="49">
        <f t="shared" si="15"/>
        <v>18.010235197732417</v>
      </c>
      <c r="P61" s="49">
        <f t="shared" si="15"/>
        <v>18.296309398127594</v>
      </c>
      <c r="Q61" s="49">
        <f t="shared" si="15"/>
        <v>18.510922640238952</v>
      </c>
      <c r="R61" s="49">
        <f t="shared" si="15"/>
        <v>22.489599999999996</v>
      </c>
      <c r="S61" s="49">
        <f t="shared" si="15"/>
        <v>22.956864000000007</v>
      </c>
      <c r="T61" s="49">
        <f t="shared" si="15"/>
        <v>20.416816000000001</v>
      </c>
      <c r="U61" s="49">
        <f t="shared" si="15"/>
        <v>20.211296000000001</v>
      </c>
      <c r="V61" s="49">
        <f t="shared" si="15"/>
        <v>17.748416000000002</v>
      </c>
      <c r="W61" s="49">
        <f t="shared" si="15"/>
        <v>18.116111999999998</v>
      </c>
      <c r="X61" s="49">
        <f t="shared" si="15"/>
        <v>18.825855999999995</v>
      </c>
    </row>
    <row r="62" spans="1:24" ht="11.25" customHeight="1" x14ac:dyDescent="0.2">
      <c r="A62" s="50" t="s">
        <v>92</v>
      </c>
      <c r="B62" s="51" t="s">
        <v>93</v>
      </c>
      <c r="C62" s="52">
        <v>11.367360928533431</v>
      </c>
      <c r="D62" s="52">
        <v>9.9832602864302107</v>
      </c>
      <c r="E62" s="52">
        <v>9.9707140833522452</v>
      </c>
      <c r="F62" s="52">
        <v>8.4851990057090578</v>
      </c>
      <c r="G62" s="52">
        <v>8.1098996979755782</v>
      </c>
      <c r="H62" s="52">
        <v>7.8822694722773941</v>
      </c>
      <c r="I62" s="52">
        <v>8.0817143934601336</v>
      </c>
      <c r="J62" s="52">
        <v>11.793880891447898</v>
      </c>
      <c r="K62" s="52">
        <v>10.027903015599044</v>
      </c>
      <c r="L62" s="52">
        <v>14.338823523734721</v>
      </c>
      <c r="M62" s="52">
        <v>13.634524940391309</v>
      </c>
      <c r="N62" s="52">
        <v>14.293866685561468</v>
      </c>
      <c r="O62" s="52">
        <v>18.010235197732417</v>
      </c>
      <c r="P62" s="52">
        <v>18.296309398127594</v>
      </c>
      <c r="Q62" s="52">
        <v>18.510922640238952</v>
      </c>
      <c r="R62" s="52">
        <v>22.489599999999996</v>
      </c>
      <c r="S62" s="52">
        <v>22.956864000000007</v>
      </c>
      <c r="T62" s="52">
        <v>20.416816000000001</v>
      </c>
      <c r="U62" s="52">
        <v>20.211296000000001</v>
      </c>
      <c r="V62" s="52">
        <v>17.748416000000002</v>
      </c>
      <c r="W62" s="52">
        <v>18.116111999999998</v>
      </c>
      <c r="X62" s="52">
        <v>18.825855999999995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22.482543120774494</v>
      </c>
      <c r="D2" s="21">
        <f t="shared" ref="D2:X2" si="0">SUM(D3,D17,D22,D25,D26,D51,D52)</f>
        <v>23.325820563604637</v>
      </c>
      <c r="E2" s="21">
        <f t="shared" si="0"/>
        <v>23.688812968591986</v>
      </c>
      <c r="F2" s="21">
        <f t="shared" si="0"/>
        <v>26.167247292105557</v>
      </c>
      <c r="G2" s="21">
        <f t="shared" si="0"/>
        <v>28.424172382256504</v>
      </c>
      <c r="H2" s="21">
        <f t="shared" si="0"/>
        <v>27.39643937915779</v>
      </c>
      <c r="I2" s="21">
        <f t="shared" si="0"/>
        <v>28.321488843804307</v>
      </c>
      <c r="J2" s="21">
        <f t="shared" si="0"/>
        <v>28.391619887300216</v>
      </c>
      <c r="K2" s="21">
        <f t="shared" si="0"/>
        <v>29.437576484360399</v>
      </c>
      <c r="L2" s="21">
        <f t="shared" si="0"/>
        <v>29.226331721047263</v>
      </c>
      <c r="M2" s="21">
        <f t="shared" si="0"/>
        <v>31.921543786014269</v>
      </c>
      <c r="N2" s="21">
        <f t="shared" si="0"/>
        <v>32.273489531251514</v>
      </c>
      <c r="O2" s="21">
        <f t="shared" si="0"/>
        <v>32.192733285028211</v>
      </c>
      <c r="P2" s="21">
        <f t="shared" si="0"/>
        <v>32.596164847057246</v>
      </c>
      <c r="Q2" s="21">
        <f t="shared" si="0"/>
        <v>32.67138359650199</v>
      </c>
      <c r="R2" s="21">
        <f t="shared" si="0"/>
        <v>32.882231533600006</v>
      </c>
      <c r="S2" s="21">
        <f t="shared" si="0"/>
        <v>34.059938733600006</v>
      </c>
      <c r="T2" s="21">
        <f t="shared" si="0"/>
        <v>35.928878332855206</v>
      </c>
      <c r="U2" s="21">
        <f t="shared" si="0"/>
        <v>37.288237062115208</v>
      </c>
      <c r="V2" s="21">
        <f t="shared" si="0"/>
        <v>37.197566274934395</v>
      </c>
      <c r="W2" s="21">
        <f t="shared" si="0"/>
        <v>37.454093044579999</v>
      </c>
      <c r="X2" s="21">
        <f t="shared" si="0"/>
        <v>37.257369122094403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2.1473986996776184</v>
      </c>
      <c r="D26" s="27">
        <f t="shared" si="11"/>
        <v>2.10902158756305</v>
      </c>
      <c r="E26" s="27">
        <f t="shared" si="11"/>
        <v>2.0941401407397264</v>
      </c>
      <c r="F26" s="27">
        <f t="shared" si="11"/>
        <v>2.1026369816437511</v>
      </c>
      <c r="G26" s="27">
        <f t="shared" si="11"/>
        <v>2.0620373728988821</v>
      </c>
      <c r="H26" s="27">
        <f t="shared" si="11"/>
        <v>2.1291896092534497</v>
      </c>
      <c r="I26" s="27">
        <f t="shared" si="11"/>
        <v>2.1088309135475383</v>
      </c>
      <c r="J26" s="27">
        <f t="shared" si="11"/>
        <v>2.163343091984808</v>
      </c>
      <c r="K26" s="27">
        <f t="shared" si="11"/>
        <v>2.1520484566854856</v>
      </c>
      <c r="L26" s="27">
        <f t="shared" si="11"/>
        <v>2.1015007890078077</v>
      </c>
      <c r="M26" s="27">
        <f t="shared" si="11"/>
        <v>2.1859097733696049</v>
      </c>
      <c r="N26" s="27">
        <f t="shared" si="11"/>
        <v>2.2576225483567307</v>
      </c>
      <c r="O26" s="27">
        <f t="shared" si="11"/>
        <v>2.3113712497316063</v>
      </c>
      <c r="P26" s="27">
        <f t="shared" si="11"/>
        <v>2.3819463493609785</v>
      </c>
      <c r="Q26" s="27">
        <f t="shared" si="11"/>
        <v>2.3264381923420898</v>
      </c>
      <c r="R26" s="27">
        <f t="shared" si="11"/>
        <v>2.309021833600001</v>
      </c>
      <c r="S26" s="27">
        <f t="shared" si="11"/>
        <v>3.052907733600001</v>
      </c>
      <c r="T26" s="27">
        <f t="shared" si="11"/>
        <v>3.2403620328551996</v>
      </c>
      <c r="U26" s="27">
        <f t="shared" si="11"/>
        <v>3.4635274621152004</v>
      </c>
      <c r="V26" s="27">
        <f t="shared" si="11"/>
        <v>3.2968972749344005</v>
      </c>
      <c r="W26" s="27">
        <f t="shared" si="11"/>
        <v>3.645035344580001</v>
      </c>
      <c r="X26" s="27">
        <f t="shared" si="11"/>
        <v>3.1481203220944005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2.1473986996776184</v>
      </c>
      <c r="D33" s="19">
        <f t="shared" si="13"/>
        <v>2.10902158756305</v>
      </c>
      <c r="E33" s="19">
        <f t="shared" si="13"/>
        <v>2.0941401407397264</v>
      </c>
      <c r="F33" s="19">
        <f t="shared" si="13"/>
        <v>2.1026369816437511</v>
      </c>
      <c r="G33" s="19">
        <f t="shared" si="13"/>
        <v>2.0620373728988821</v>
      </c>
      <c r="H33" s="19">
        <f t="shared" si="13"/>
        <v>2.1291896092534497</v>
      </c>
      <c r="I33" s="19">
        <f t="shared" si="13"/>
        <v>2.1088309135475383</v>
      </c>
      <c r="J33" s="19">
        <f t="shared" si="13"/>
        <v>2.163343091984808</v>
      </c>
      <c r="K33" s="19">
        <f t="shared" si="13"/>
        <v>2.1520484566854856</v>
      </c>
      <c r="L33" s="19">
        <f t="shared" si="13"/>
        <v>2.1015007890078077</v>
      </c>
      <c r="M33" s="19">
        <f t="shared" si="13"/>
        <v>2.1859097733696049</v>
      </c>
      <c r="N33" s="19">
        <f t="shared" si="13"/>
        <v>2.2576225483567307</v>
      </c>
      <c r="O33" s="19">
        <f t="shared" si="13"/>
        <v>2.3113712497316063</v>
      </c>
      <c r="P33" s="19">
        <f t="shared" si="13"/>
        <v>2.3819463493609785</v>
      </c>
      <c r="Q33" s="19">
        <f t="shared" si="13"/>
        <v>2.3264381923420898</v>
      </c>
      <c r="R33" s="19">
        <f t="shared" si="13"/>
        <v>2.309021833600001</v>
      </c>
      <c r="S33" s="19">
        <f t="shared" si="13"/>
        <v>3.052907733600001</v>
      </c>
      <c r="T33" s="19">
        <f t="shared" si="13"/>
        <v>3.2403620328551996</v>
      </c>
      <c r="U33" s="19">
        <f t="shared" si="13"/>
        <v>3.4635274621152004</v>
      </c>
      <c r="V33" s="19">
        <f t="shared" si="13"/>
        <v>3.2968972749344005</v>
      </c>
      <c r="W33" s="19">
        <f t="shared" si="13"/>
        <v>3.645035344580001</v>
      </c>
      <c r="X33" s="19">
        <f t="shared" si="13"/>
        <v>3.1481203220944005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2.1473986996776184</v>
      </c>
      <c r="D36" s="8">
        <v>2.10902158756305</v>
      </c>
      <c r="E36" s="8">
        <v>2.0941401407397264</v>
      </c>
      <c r="F36" s="8">
        <v>2.1026369816437511</v>
      </c>
      <c r="G36" s="8">
        <v>2.0620373728988821</v>
      </c>
      <c r="H36" s="8">
        <v>2.1291896092534497</v>
      </c>
      <c r="I36" s="8">
        <v>2.1088309135475383</v>
      </c>
      <c r="J36" s="8">
        <v>2.163343091984808</v>
      </c>
      <c r="K36" s="8">
        <v>2.1520484566854856</v>
      </c>
      <c r="L36" s="8">
        <v>2.1015007890078077</v>
      </c>
      <c r="M36" s="8">
        <v>2.1859097733696049</v>
      </c>
      <c r="N36" s="8">
        <v>2.2576225483567307</v>
      </c>
      <c r="O36" s="8">
        <v>2.3113712497316063</v>
      </c>
      <c r="P36" s="8">
        <v>2.3819463493609785</v>
      </c>
      <c r="Q36" s="8">
        <v>2.3264381923420898</v>
      </c>
      <c r="R36" s="8">
        <v>2.309021833600001</v>
      </c>
      <c r="S36" s="8">
        <v>3.052907733600001</v>
      </c>
      <c r="T36" s="8">
        <v>3.2403620328551996</v>
      </c>
      <c r="U36" s="8">
        <v>3.4635274621152004</v>
      </c>
      <c r="V36" s="8">
        <v>3.2968972749344005</v>
      </c>
      <c r="W36" s="8">
        <v>3.645035344580001</v>
      </c>
      <c r="X36" s="8">
        <v>3.1481203220944005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20.335144421096874</v>
      </c>
      <c r="D51" s="27">
        <v>21.216798976041588</v>
      </c>
      <c r="E51" s="27">
        <v>21.594672827852261</v>
      </c>
      <c r="F51" s="27">
        <v>24.064610310461806</v>
      </c>
      <c r="G51" s="27">
        <v>26.362135009357623</v>
      </c>
      <c r="H51" s="27">
        <v>25.267249769904339</v>
      </c>
      <c r="I51" s="27">
        <v>26.212657930256768</v>
      </c>
      <c r="J51" s="27">
        <v>26.228276795315409</v>
      </c>
      <c r="K51" s="27">
        <v>27.285528027674914</v>
      </c>
      <c r="L51" s="27">
        <v>27.124830932039455</v>
      </c>
      <c r="M51" s="27">
        <v>29.735634012644663</v>
      </c>
      <c r="N51" s="27">
        <v>30.015866982894782</v>
      </c>
      <c r="O51" s="27">
        <v>29.881362035296604</v>
      </c>
      <c r="P51" s="27">
        <v>30.214218497696269</v>
      </c>
      <c r="Q51" s="27">
        <v>30.344945404159901</v>
      </c>
      <c r="R51" s="27">
        <v>30.573209700000003</v>
      </c>
      <c r="S51" s="27">
        <v>31.007031000000005</v>
      </c>
      <c r="T51" s="27">
        <v>32.688516300000003</v>
      </c>
      <c r="U51" s="27">
        <v>33.824709600000006</v>
      </c>
      <c r="V51" s="27">
        <v>33.900668999999994</v>
      </c>
      <c r="W51" s="27">
        <v>33.809057699999997</v>
      </c>
      <c r="X51" s="27">
        <v>34.109248800000003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944.44804116000012</v>
      </c>
      <c r="D2" s="21">
        <f t="shared" ref="D2:X2" si="0">SUM(D3,D17,D22,D25,D26,D51,D52)</f>
        <v>956.00408436000021</v>
      </c>
      <c r="E2" s="21">
        <f t="shared" si="0"/>
        <v>942.91417116000002</v>
      </c>
      <c r="F2" s="21">
        <f t="shared" si="0"/>
        <v>989.46885960000009</v>
      </c>
      <c r="G2" s="21">
        <f t="shared" si="0"/>
        <v>973.67346648000012</v>
      </c>
      <c r="H2" s="21">
        <f t="shared" si="0"/>
        <v>1016.2395594</v>
      </c>
      <c r="I2" s="21">
        <f t="shared" si="0"/>
        <v>964.73300508000011</v>
      </c>
      <c r="J2" s="21">
        <f t="shared" si="0"/>
        <v>913.81358952000005</v>
      </c>
      <c r="K2" s="21">
        <f t="shared" si="0"/>
        <v>961.74182519999999</v>
      </c>
      <c r="L2" s="21">
        <f t="shared" si="0"/>
        <v>824.76376632000006</v>
      </c>
      <c r="M2" s="21">
        <f t="shared" si="0"/>
        <v>764.60538492000023</v>
      </c>
      <c r="N2" s="21">
        <f t="shared" si="0"/>
        <v>722.67844895999997</v>
      </c>
      <c r="O2" s="21">
        <f t="shared" si="0"/>
        <v>698.36274144000015</v>
      </c>
      <c r="P2" s="21">
        <f t="shared" si="0"/>
        <v>622.76882616</v>
      </c>
      <c r="Q2" s="21">
        <f t="shared" si="0"/>
        <v>562.42771415999982</v>
      </c>
      <c r="R2" s="21">
        <f t="shared" si="0"/>
        <v>535.58979084000021</v>
      </c>
      <c r="S2" s="21">
        <f t="shared" si="0"/>
        <v>553.80149603999996</v>
      </c>
      <c r="T2" s="21">
        <f t="shared" si="0"/>
        <v>582.76096164</v>
      </c>
      <c r="U2" s="21">
        <f t="shared" si="0"/>
        <v>628.90830756000003</v>
      </c>
      <c r="V2" s="21">
        <f t="shared" si="0"/>
        <v>636.86389104</v>
      </c>
      <c r="W2" s="21">
        <f t="shared" si="0"/>
        <v>626.3025958799999</v>
      </c>
      <c r="X2" s="21">
        <f t="shared" si="0"/>
        <v>629.04328811999994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944.44804116000012</v>
      </c>
      <c r="D26" s="27">
        <f t="shared" si="11"/>
        <v>956.00408436000021</v>
      </c>
      <c r="E26" s="27">
        <f t="shared" si="11"/>
        <v>942.91417116000002</v>
      </c>
      <c r="F26" s="27">
        <f t="shared" si="11"/>
        <v>989.46885960000009</v>
      </c>
      <c r="G26" s="27">
        <f t="shared" si="11"/>
        <v>973.67346648000012</v>
      </c>
      <c r="H26" s="27">
        <f t="shared" si="11"/>
        <v>1016.2395594</v>
      </c>
      <c r="I26" s="27">
        <f t="shared" si="11"/>
        <v>964.73300508000011</v>
      </c>
      <c r="J26" s="27">
        <f t="shared" si="11"/>
        <v>913.81358952000005</v>
      </c>
      <c r="K26" s="27">
        <f t="shared" si="11"/>
        <v>961.74182519999999</v>
      </c>
      <c r="L26" s="27">
        <f t="shared" si="11"/>
        <v>824.76376632000006</v>
      </c>
      <c r="M26" s="27">
        <f t="shared" si="11"/>
        <v>764.60538492000023</v>
      </c>
      <c r="N26" s="27">
        <f t="shared" si="11"/>
        <v>722.67844895999997</v>
      </c>
      <c r="O26" s="27">
        <f t="shared" si="11"/>
        <v>698.36274144000015</v>
      </c>
      <c r="P26" s="27">
        <f t="shared" si="11"/>
        <v>622.76882616</v>
      </c>
      <c r="Q26" s="27">
        <f t="shared" si="11"/>
        <v>562.42771415999982</v>
      </c>
      <c r="R26" s="27">
        <f t="shared" si="11"/>
        <v>535.58979084000021</v>
      </c>
      <c r="S26" s="27">
        <f t="shared" si="11"/>
        <v>553.80149603999996</v>
      </c>
      <c r="T26" s="27">
        <f t="shared" si="11"/>
        <v>582.76096164</v>
      </c>
      <c r="U26" s="27">
        <f t="shared" si="11"/>
        <v>628.90830756000003</v>
      </c>
      <c r="V26" s="27">
        <f t="shared" si="11"/>
        <v>636.86389104</v>
      </c>
      <c r="W26" s="27">
        <f t="shared" si="11"/>
        <v>626.3025958799999</v>
      </c>
      <c r="X26" s="27">
        <f t="shared" si="11"/>
        <v>629.04328811999994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944.44804116000012</v>
      </c>
      <c r="D33" s="19">
        <f t="shared" si="13"/>
        <v>956.00408436000021</v>
      </c>
      <c r="E33" s="19">
        <f t="shared" si="13"/>
        <v>942.91417116000002</v>
      </c>
      <c r="F33" s="19">
        <f t="shared" si="13"/>
        <v>989.46885960000009</v>
      </c>
      <c r="G33" s="19">
        <f t="shared" si="13"/>
        <v>973.67346648000012</v>
      </c>
      <c r="H33" s="19">
        <f t="shared" si="13"/>
        <v>1016.2395594</v>
      </c>
      <c r="I33" s="19">
        <f t="shared" si="13"/>
        <v>964.73300508000011</v>
      </c>
      <c r="J33" s="19">
        <f t="shared" si="13"/>
        <v>913.81358952000005</v>
      </c>
      <c r="K33" s="19">
        <f t="shared" si="13"/>
        <v>961.74182519999999</v>
      </c>
      <c r="L33" s="19">
        <f t="shared" si="13"/>
        <v>824.76376632000006</v>
      </c>
      <c r="M33" s="19">
        <f t="shared" si="13"/>
        <v>764.60538492000023</v>
      </c>
      <c r="N33" s="19">
        <f t="shared" si="13"/>
        <v>722.67844895999997</v>
      </c>
      <c r="O33" s="19">
        <f t="shared" si="13"/>
        <v>698.36274144000015</v>
      </c>
      <c r="P33" s="19">
        <f t="shared" si="13"/>
        <v>622.76882616</v>
      </c>
      <c r="Q33" s="19">
        <f t="shared" si="13"/>
        <v>562.42771415999982</v>
      </c>
      <c r="R33" s="19">
        <f t="shared" si="13"/>
        <v>535.58979084000021</v>
      </c>
      <c r="S33" s="19">
        <f t="shared" si="13"/>
        <v>553.80149603999996</v>
      </c>
      <c r="T33" s="19">
        <f t="shared" si="13"/>
        <v>582.76096164</v>
      </c>
      <c r="U33" s="19">
        <f t="shared" si="13"/>
        <v>628.90830756000003</v>
      </c>
      <c r="V33" s="19">
        <f t="shared" si="13"/>
        <v>636.86389104</v>
      </c>
      <c r="W33" s="19">
        <f t="shared" si="13"/>
        <v>626.3025958799999</v>
      </c>
      <c r="X33" s="19">
        <f t="shared" si="13"/>
        <v>629.04328811999994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944.44804116000012</v>
      </c>
      <c r="D43" s="8">
        <v>956.00408436000021</v>
      </c>
      <c r="E43" s="8">
        <v>942.91417116000002</v>
      </c>
      <c r="F43" s="8">
        <v>989.46885960000009</v>
      </c>
      <c r="G43" s="8">
        <v>973.67346648000012</v>
      </c>
      <c r="H43" s="8">
        <v>1016.2395594</v>
      </c>
      <c r="I43" s="8">
        <v>964.73300508000011</v>
      </c>
      <c r="J43" s="8">
        <v>913.81358952000005</v>
      </c>
      <c r="K43" s="8">
        <v>961.74182519999999</v>
      </c>
      <c r="L43" s="8">
        <v>824.76376632000006</v>
      </c>
      <c r="M43" s="8">
        <v>764.60538492000023</v>
      </c>
      <c r="N43" s="8">
        <v>722.67844895999997</v>
      </c>
      <c r="O43" s="8">
        <v>698.36274144000015</v>
      </c>
      <c r="P43" s="8">
        <v>622.76882616</v>
      </c>
      <c r="Q43" s="8">
        <v>562.42771415999982</v>
      </c>
      <c r="R43" s="8">
        <v>535.58979084000021</v>
      </c>
      <c r="S43" s="8">
        <v>553.80149603999996</v>
      </c>
      <c r="T43" s="8">
        <v>582.76096164</v>
      </c>
      <c r="U43" s="8">
        <v>628.90830756000003</v>
      </c>
      <c r="V43" s="8">
        <v>636.86389104</v>
      </c>
      <c r="W43" s="8">
        <v>626.3025958799999</v>
      </c>
      <c r="X43" s="8">
        <v>629.04328811999994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A86914-A492-4DF5-AA7E-D8A0299483D2}"/>
</file>

<file path=customXml/itemProps2.xml><?xml version="1.0" encoding="utf-8"?>
<ds:datastoreItem xmlns:ds="http://schemas.openxmlformats.org/officeDocument/2006/customXml" ds:itemID="{B817D656-24D9-4BCF-A882-32F039591A5F}"/>
</file>

<file path=customXml/itemProps3.xml><?xml version="1.0" encoding="utf-8"?>
<ds:datastoreItem xmlns:ds="http://schemas.openxmlformats.org/officeDocument/2006/customXml" ds:itemID="{CC973B1E-F15C-4E3C-9017-DD646121D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2024-05-20T16:52:02Z</dcterms:created>
  <dcterms:modified xsi:type="dcterms:W3CDTF">2024-05-20T16:52:02Z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