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I52" i="199"/>
  <c r="J33" i="199"/>
  <c r="R27" i="199"/>
  <c r="M22" i="199"/>
  <c r="E22" i="199"/>
  <c r="V8" i="199"/>
  <c r="N8" i="199"/>
  <c r="V71" i="198"/>
  <c r="W52" i="198"/>
  <c r="O52" i="198"/>
  <c r="G52" i="198"/>
  <c r="X8" i="198"/>
  <c r="K8" i="198"/>
  <c r="H8" i="198"/>
  <c r="D71" i="198"/>
  <c r="D22" i="198"/>
  <c r="Q8" i="195"/>
  <c r="I8" i="195"/>
  <c r="C22" i="195"/>
  <c r="R8" i="194"/>
  <c r="J8" i="194"/>
  <c r="O22" i="193"/>
  <c r="G22" i="193"/>
  <c r="K22" i="190"/>
  <c r="B153" i="149"/>
  <c r="B166" i="149"/>
  <c r="B117" i="149"/>
  <c r="B67" i="149"/>
  <c r="B57" i="149"/>
  <c r="B122" i="149"/>
  <c r="B70" i="149"/>
  <c r="B163" i="149"/>
  <c r="B19" i="149"/>
  <c r="B63" i="149"/>
  <c r="B140" i="149"/>
  <c r="B8" i="149"/>
  <c r="B167" i="149"/>
  <c r="B44" i="149"/>
  <c r="B16" i="149"/>
  <c r="B123" i="149"/>
  <c r="B25" i="149"/>
  <c r="B120" i="149"/>
  <c r="B139" i="149"/>
  <c r="B105" i="149"/>
  <c r="B18" i="149"/>
  <c r="B101" i="149"/>
  <c r="B40" i="149"/>
  <c r="B72" i="149"/>
  <c r="B50" i="149"/>
  <c r="B124" i="149"/>
  <c r="B61" i="149"/>
  <c r="B5" i="149"/>
  <c r="B9" i="149"/>
  <c r="B81" i="149"/>
  <c r="B14" i="149"/>
  <c r="B45" i="149"/>
  <c r="B6" i="149"/>
  <c r="B29" i="149"/>
  <c r="B37" i="149"/>
  <c r="B94" i="149"/>
  <c r="B172" i="149"/>
  <c r="B90" i="149"/>
  <c r="B36" i="149"/>
  <c r="B129" i="149"/>
  <c r="B125" i="149"/>
  <c r="B104" i="149"/>
  <c r="B133" i="149"/>
  <c r="B13" i="149"/>
  <c r="B178" i="149"/>
  <c r="B137" i="149"/>
  <c r="B103" i="149"/>
  <c r="B126" i="149"/>
  <c r="B17" i="149"/>
  <c r="B158" i="149"/>
  <c r="B141" i="149"/>
  <c r="B56" i="149"/>
  <c r="B116" i="149"/>
  <c r="B84" i="149"/>
  <c r="B173" i="149"/>
  <c r="B170" i="149"/>
  <c r="B80" i="149"/>
  <c r="B87" i="149"/>
  <c r="B145" i="149"/>
  <c r="B10" i="149"/>
  <c r="B152" i="149"/>
  <c r="B138" i="149"/>
  <c r="B15" i="149"/>
  <c r="B34" i="149"/>
  <c r="B168" i="149"/>
  <c r="B136" i="149"/>
  <c r="B176" i="149"/>
  <c r="B112" i="149"/>
  <c r="B82" i="149"/>
  <c r="B161" i="149"/>
  <c r="B79" i="149"/>
  <c r="B28" i="149"/>
  <c r="B156" i="149"/>
  <c r="B58" i="149"/>
  <c r="B155" i="149"/>
  <c r="B159" i="149"/>
  <c r="B162" i="149"/>
  <c r="B88" i="149"/>
  <c r="B106" i="149"/>
  <c r="B114" i="149"/>
  <c r="B21" i="149"/>
  <c r="B107" i="149"/>
  <c r="B113" i="149"/>
  <c r="B33" i="149"/>
  <c r="B177" i="149"/>
  <c r="B52" i="149"/>
  <c r="B49" i="149"/>
  <c r="B142" i="149"/>
  <c r="B27" i="149"/>
  <c r="B118" i="149"/>
  <c r="B147" i="149"/>
  <c r="B102" i="149"/>
  <c r="B75" i="149"/>
  <c r="B76" i="149"/>
  <c r="B54" i="149"/>
  <c r="B20" i="149"/>
  <c r="B144" i="149"/>
  <c r="B78" i="149"/>
  <c r="B23" i="149"/>
  <c r="B59" i="149"/>
  <c r="B175" i="149"/>
  <c r="B31" i="149"/>
  <c r="B109" i="149"/>
  <c r="B91" i="149"/>
  <c r="B11" i="149"/>
  <c r="B60" i="149"/>
  <c r="B26" i="149"/>
  <c r="B148" i="149"/>
  <c r="B39" i="149"/>
  <c r="B135" i="149"/>
  <c r="B55" i="149"/>
  <c r="B127" i="149"/>
  <c r="B165" i="149"/>
  <c r="B149" i="149"/>
  <c r="B169" i="149"/>
  <c r="B150" i="149"/>
  <c r="B64" i="149"/>
  <c r="B92" i="149"/>
  <c r="B83" i="149"/>
  <c r="B48" i="149"/>
  <c r="B164" i="149"/>
  <c r="B74" i="149"/>
  <c r="B7" i="149"/>
  <c r="B128" i="149"/>
  <c r="B96" i="149"/>
  <c r="B171" i="149"/>
  <c r="B98" i="149"/>
  <c r="B111" i="149"/>
  <c r="B151" i="149"/>
  <c r="B89" i="149"/>
  <c r="B41" i="149"/>
  <c r="B154" i="149"/>
  <c r="B130" i="149"/>
  <c r="B97" i="149"/>
  <c r="B24" i="149"/>
  <c r="B119" i="149"/>
  <c r="B143" i="149"/>
  <c r="B110" i="149"/>
  <c r="B46" i="149"/>
  <c r="B35" i="149"/>
  <c r="B99" i="149"/>
  <c r="B38" i="149"/>
  <c r="B77" i="149"/>
  <c r="B62" i="149"/>
  <c r="B47" i="149"/>
  <c r="B32" i="149"/>
  <c r="B22" i="149"/>
  <c r="B86" i="149"/>
  <c r="B95" i="149"/>
  <c r="B69" i="149"/>
  <c r="B66" i="149"/>
  <c r="B68" i="149"/>
  <c r="B93" i="149"/>
  <c r="B73" i="149"/>
  <c r="B131" i="149"/>
  <c r="B51" i="149"/>
  <c r="B85" i="149"/>
  <c r="B100" i="149"/>
  <c r="B132" i="149"/>
  <c r="B134" i="149"/>
  <c r="B174" i="149"/>
  <c r="B108" i="149"/>
  <c r="B42" i="149"/>
  <c r="B43" i="149"/>
  <c r="B160" i="149"/>
  <c r="B4" i="149"/>
  <c r="B146" i="149"/>
  <c r="B53" i="149"/>
  <c r="B30" i="149"/>
  <c r="B65" i="149"/>
  <c r="B157" i="149"/>
  <c r="B121" i="149"/>
  <c r="B71" i="149"/>
  <c r="B12" i="149"/>
  <c r="B115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Q52" i="199"/>
  <c r="C22" i="199"/>
  <c r="C4" i="190"/>
  <c r="S8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J26" i="198" s="1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M26" i="188" s="1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N26" i="195" s="1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M26" i="191" l="1"/>
  <c r="J3" i="188"/>
  <c r="R26" i="195"/>
  <c r="X26" i="188"/>
  <c r="G26" i="195"/>
  <c r="T26" i="198"/>
  <c r="H26" i="193"/>
  <c r="P26" i="191"/>
  <c r="O26" i="194"/>
  <c r="I26" i="192"/>
  <c r="S26" i="187"/>
  <c r="W26" i="190"/>
  <c r="K26" i="199"/>
  <c r="L26" i="199"/>
  <c r="T26" i="199"/>
  <c r="G26" i="197"/>
  <c r="V26" i="188"/>
  <c r="W26" i="194"/>
  <c r="S26" i="199"/>
  <c r="I26" i="195"/>
  <c r="E26" i="187"/>
  <c r="M26" i="199"/>
  <c r="O26" i="197"/>
  <c r="E26" i="196"/>
  <c r="L26" i="194"/>
  <c r="E26" i="192"/>
  <c r="F26" i="192"/>
  <c r="T3" i="191"/>
  <c r="L3" i="191"/>
  <c r="E26" i="191"/>
  <c r="X26" i="191"/>
  <c r="R26" i="190"/>
  <c r="S26" i="189"/>
  <c r="H26" i="188"/>
  <c r="P3" i="188"/>
  <c r="O26" i="188"/>
  <c r="D3" i="188"/>
  <c r="Q26" i="187"/>
  <c r="R26" i="198"/>
  <c r="G26" i="193"/>
  <c r="H26" i="199"/>
  <c r="L26" i="189"/>
  <c r="V26" i="192"/>
  <c r="H26" i="198"/>
  <c r="K26" i="191"/>
  <c r="M3" i="187"/>
  <c r="O26" i="190"/>
  <c r="I26" i="198"/>
  <c r="N3" i="187"/>
  <c r="C3" i="190"/>
  <c r="F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M2" i="188" s="1"/>
  <c r="R26" i="187"/>
  <c r="N26" i="192"/>
  <c r="D26" i="189"/>
  <c r="H26" i="187"/>
  <c r="W3" i="187"/>
  <c r="L26" i="196"/>
  <c r="W26" i="199"/>
  <c r="K3" i="187"/>
  <c r="K2" i="187" s="1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X2" i="188" s="1"/>
  <c r="O3" i="188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M2" i="187" l="1"/>
  <c r="J2" i="187"/>
  <c r="S2" i="187"/>
  <c r="C2" i="190"/>
  <c r="T2" i="191"/>
  <c r="I2" i="187"/>
  <c r="H2" i="188"/>
  <c r="I2" i="188"/>
  <c r="V2" i="188"/>
  <c r="U2" i="187"/>
  <c r="O2" i="188"/>
  <c r="E2" i="187"/>
  <c r="W2" i="187"/>
  <c r="R2" i="187"/>
  <c r="Q2" i="187"/>
  <c r="W2" i="188"/>
  <c r="H2" i="191"/>
  <c r="X2" i="191"/>
  <c r="G2" i="188"/>
  <c r="P2" i="188"/>
  <c r="C2" i="192"/>
  <c r="E2" i="191"/>
  <c r="K2" i="191"/>
  <c r="S2" i="191"/>
  <c r="J2" i="191"/>
  <c r="L2" i="191"/>
  <c r="D2" i="188"/>
  <c r="L2" i="188"/>
  <c r="F2" i="188"/>
  <c r="N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O26" i="185"/>
  <c r="K26" i="185"/>
  <c r="L3" i="186"/>
  <c r="V26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O2" i="185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K2" i="185"/>
  <c r="M26" i="186"/>
  <c r="L26" i="185"/>
  <c r="H3" i="186"/>
  <c r="H2" i="186" s="1"/>
  <c r="E26" i="186"/>
  <c r="D26" i="185"/>
  <c r="E3" i="185"/>
  <c r="C26" i="186"/>
  <c r="V2" i="185" l="1"/>
  <c r="I2" i="185"/>
  <c r="C2" i="186"/>
  <c r="S2" i="186"/>
  <c r="L2" i="186"/>
  <c r="V2" i="186"/>
  <c r="U2" i="185"/>
  <c r="F2" i="186"/>
  <c r="R2" i="185"/>
  <c r="P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E26" i="165"/>
  <c r="J26" i="163"/>
  <c r="R26" i="163"/>
  <c r="M26" i="165"/>
  <c r="I26" i="163"/>
  <c r="T3" i="165"/>
  <c r="G3" i="165"/>
  <c r="N26" i="165"/>
  <c r="K26" i="165"/>
  <c r="I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R3" i="163"/>
  <c r="R2" i="163" s="1"/>
  <c r="W2" i="165" l="1"/>
  <c r="M2" i="165"/>
  <c r="J2" i="165"/>
  <c r="K2" i="165"/>
  <c r="I2" i="165"/>
  <c r="T2" i="165"/>
  <c r="F2" i="163"/>
  <c r="P2" i="163"/>
  <c r="G2" i="165"/>
  <c r="S2" i="163"/>
  <c r="W2" i="163"/>
  <c r="C2" i="165"/>
  <c r="G2" i="163"/>
  <c r="N2" i="165"/>
  <c r="H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71" i="149" l="1"/>
  <c r="X140" i="149"/>
  <c r="X8" i="60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2" i="78" l="1"/>
  <c r="X84" i="149"/>
  <c r="X26" i="104"/>
  <c r="H4" i="111"/>
  <c r="U71" i="111"/>
  <c r="X26" i="30"/>
  <c r="X57" i="129"/>
  <c r="M8" i="111"/>
  <c r="X150" i="149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104"/>
  <c r="X2" i="30"/>
  <c r="M3" i="111"/>
  <c r="M2" i="111" s="1"/>
  <c r="H3" i="111"/>
  <c r="X17" i="93"/>
  <c r="X2" i="106"/>
  <c r="X2" i="9"/>
  <c r="I3" i="111"/>
  <c r="I2" i="111" s="1"/>
  <c r="X2" i="75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35" i="149" l="1"/>
  <c r="X117" i="149"/>
  <c r="H2" i="111"/>
  <c r="X13" i="149"/>
  <c r="X76" i="149"/>
  <c r="X19" i="149"/>
  <c r="P2" i="111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O2" i="106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M8" i="105" s="1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F8" i="105"/>
  <c r="I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G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G2" i="105" l="1"/>
  <c r="J2" i="105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W4" i="103"/>
  <c r="D11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W3" i="103" l="1"/>
  <c r="P26" i="103"/>
  <c r="T3" i="103"/>
  <c r="H26" i="103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I2" i="103"/>
  <c r="T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Q2" i="184"/>
  <c r="V2" i="184"/>
  <c r="S2" i="184"/>
  <c r="G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G100" i="149" l="1"/>
  <c r="R100" i="149"/>
  <c r="V100" i="149"/>
  <c r="S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O2" i="173" l="1"/>
  <c r="I2" i="17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V26" i="183" s="1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K177" i="149"/>
  <c r="H177" i="149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I142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22" i="46" l="1"/>
  <c r="R27" i="116"/>
  <c r="F22" i="46"/>
  <c r="L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O26" i="39" s="1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J3" i="5" s="1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V3" i="3"/>
  <c r="J3" i="3"/>
  <c r="K71" i="30" l="1"/>
  <c r="P71" i="30"/>
  <c r="I26" i="98"/>
  <c r="P3" i="74"/>
  <c r="D8" i="60"/>
  <c r="F26" i="100"/>
  <c r="J26" i="79"/>
  <c r="J3" i="41"/>
  <c r="H22" i="94"/>
  <c r="L26" i="81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L2" i="87" s="1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D2" i="112" s="1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J2" i="69" s="1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H2" i="71" s="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H2" i="91" l="1"/>
  <c r="G2" i="59"/>
  <c r="L2" i="114"/>
  <c r="Q2" i="66"/>
  <c r="H2" i="62"/>
  <c r="C2" i="35"/>
  <c r="E2" i="91"/>
  <c r="P2" i="92"/>
  <c r="M2" i="83"/>
  <c r="T2" i="112"/>
  <c r="S45" i="93"/>
  <c r="E2" i="95"/>
  <c r="V2" i="115"/>
  <c r="I2" i="46"/>
  <c r="F26" i="60"/>
  <c r="V2" i="100"/>
  <c r="E3" i="75"/>
  <c r="G2" i="92"/>
  <c r="P2" i="107"/>
  <c r="U2" i="54"/>
  <c r="U2" i="90"/>
  <c r="U2" i="53"/>
  <c r="F2" i="46"/>
  <c r="C2" i="63"/>
  <c r="W2" i="82"/>
  <c r="F2" i="121"/>
  <c r="V2" i="70"/>
  <c r="P2" i="80"/>
  <c r="F2" i="92"/>
  <c r="P2" i="70"/>
  <c r="G2" i="70"/>
  <c r="G2" i="113"/>
  <c r="K2" i="70"/>
  <c r="N2" i="115"/>
  <c r="Q2" i="6"/>
  <c r="N2" i="92"/>
  <c r="L2" i="99"/>
  <c r="T3" i="102"/>
  <c r="I2" i="6"/>
  <c r="M2" i="46"/>
  <c r="C42" i="149"/>
  <c r="F2" i="79"/>
  <c r="U2" i="109"/>
  <c r="U2" i="95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K57" i="149"/>
  <c r="P46" i="149"/>
  <c r="L45" i="149"/>
  <c r="P44" i="149"/>
  <c r="R40" i="149"/>
  <c r="G30" i="149"/>
  <c r="L126" i="149"/>
  <c r="J117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62" i="149"/>
  <c r="Q151" i="149"/>
  <c r="P125" i="149"/>
  <c r="Q102" i="149"/>
  <c r="R130" i="149"/>
  <c r="T117" i="149"/>
  <c r="V98" i="149"/>
  <c r="D90" i="149"/>
  <c r="F87" i="149"/>
  <c r="V78" i="149"/>
  <c r="D77" i="149"/>
  <c r="C65" i="149"/>
  <c r="E65" i="149"/>
  <c r="V164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M99" i="149"/>
  <c r="E5" i="149"/>
  <c r="L117" i="149"/>
  <c r="F89" i="149"/>
  <c r="I64" i="149"/>
  <c r="P2" i="75" l="1"/>
  <c r="T2" i="60"/>
  <c r="R2" i="94"/>
  <c r="E62" i="149"/>
  <c r="I92" i="149"/>
  <c r="N2" i="60"/>
  <c r="P71" i="149"/>
  <c r="F96" i="149"/>
  <c r="P129" i="149"/>
  <c r="F2" i="60"/>
  <c r="M2" i="75"/>
  <c r="V2" i="30"/>
  <c r="I85" i="149"/>
  <c r="K97" i="149"/>
  <c r="K2" i="94"/>
  <c r="O86" i="149"/>
  <c r="O127" i="149"/>
  <c r="H2" i="94"/>
  <c r="P2" i="60"/>
  <c r="J86" i="149"/>
  <c r="S131" i="149"/>
  <c r="K99" i="149"/>
  <c r="E77" i="149"/>
  <c r="S71" i="149"/>
  <c r="P63" i="149"/>
  <c r="W151" i="149"/>
  <c r="Q96" i="149"/>
  <c r="C99" i="149"/>
  <c r="D2" i="94"/>
  <c r="U96" i="149"/>
  <c r="P77" i="149"/>
  <c r="T62" i="149"/>
  <c r="Q99" i="149"/>
  <c r="R86" i="149"/>
  <c r="L2" i="94"/>
  <c r="J101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H95" i="149" l="1"/>
  <c r="P61" i="149"/>
  <c r="L95" i="149"/>
  <c r="D61" i="149"/>
  <c r="V95" i="149"/>
  <c r="S95" i="149"/>
  <c r="T76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P22" i="203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H3" i="203" s="1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T3" i="203"/>
  <c r="Q3" i="203"/>
  <c r="U3" i="201"/>
  <c r="G3" i="201"/>
  <c r="J3" i="203"/>
  <c r="K3" i="201"/>
  <c r="K3" i="203"/>
  <c r="J3" i="201"/>
  <c r="P3" i="201"/>
  <c r="M3" i="201"/>
  <c r="O3" i="203"/>
  <c r="L22" i="124"/>
  <c r="R3" i="201"/>
  <c r="N3" i="201"/>
  <c r="L3" i="201"/>
  <c r="W3" i="201"/>
  <c r="E3" i="201"/>
  <c r="J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K26" i="201" s="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L2" i="204"/>
  <c r="M155" i="149"/>
  <c r="D26" i="203"/>
  <c r="P2" i="204"/>
  <c r="N2" i="204"/>
  <c r="R2" i="204"/>
  <c r="I26" i="203"/>
  <c r="L155" i="149"/>
  <c r="P26" i="203"/>
  <c r="R3" i="124"/>
  <c r="G3" i="124"/>
  <c r="H155" i="149"/>
  <c r="H33" i="124"/>
  <c r="N26" i="201"/>
  <c r="K2" i="204"/>
  <c r="W26" i="201"/>
  <c r="Q155" i="149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3" i="123" s="1"/>
  <c r="K5" i="101"/>
  <c r="R33" i="124"/>
  <c r="V27" i="124"/>
  <c r="V28" i="123"/>
  <c r="I33" i="124"/>
  <c r="I34" i="123"/>
  <c r="W61" i="123"/>
  <c r="W61" i="101" s="1"/>
  <c r="W61" i="129" s="1"/>
  <c r="N157" i="149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3" i="123" s="1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R157" i="149"/>
  <c r="L157" i="149"/>
  <c r="F26" i="124"/>
  <c r="K157" i="149"/>
  <c r="W26" i="124"/>
  <c r="P26" i="124"/>
  <c r="R26" i="124"/>
  <c r="M26" i="124"/>
  <c r="Q26" i="124"/>
  <c r="X26" i="124"/>
  <c r="D2" i="204"/>
  <c r="E2" i="204"/>
  <c r="F2" i="204"/>
  <c r="P3" i="123"/>
  <c r="L26" i="124"/>
  <c r="M157" i="149"/>
  <c r="J3" i="123"/>
  <c r="C75" i="124"/>
  <c r="C75" i="123" s="1"/>
  <c r="C75" i="101" s="1"/>
  <c r="C75" i="129" s="1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42" i="124"/>
  <c r="C42" i="123" s="1"/>
  <c r="C42" i="101" s="1"/>
  <c r="C4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26" i="123" s="1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D26" i="123" l="1"/>
  <c r="H3" i="129"/>
  <c r="Q26" i="123"/>
  <c r="E157" i="149"/>
  <c r="S26" i="123"/>
  <c r="F157" i="149"/>
  <c r="D157" i="149"/>
  <c r="I3" i="101"/>
  <c r="U3" i="129"/>
  <c r="L3" i="129"/>
  <c r="L3" i="101"/>
  <c r="U3" i="101"/>
  <c r="H3" i="101"/>
  <c r="I3" i="129"/>
  <c r="F3" i="101"/>
  <c r="F3" i="129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N3" i="101"/>
  <c r="P26" i="123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Q26" i="101"/>
  <c r="V26" i="129"/>
  <c r="D26" i="101"/>
  <c r="V26" i="101"/>
  <c r="U26" i="101"/>
  <c r="U26" i="129"/>
  <c r="Q26" i="129"/>
  <c r="S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P59" i="124"/>
  <c r="P52" i="201"/>
  <c r="P72" i="124"/>
  <c r="P71" i="201"/>
  <c r="P71" i="203"/>
  <c r="P2" i="203" s="1"/>
  <c r="O71" i="124"/>
  <c r="O72" i="123"/>
  <c r="O52" i="124"/>
  <c r="O59" i="123"/>
  <c r="O156" i="149" l="1"/>
  <c r="O52" i="123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<sst xmlns="http://schemas.openxmlformats.org/spreadsheetml/2006/main" count="26791" uniqueCount="489">
  <si>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</si>
  <si>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</si>
  <si>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</si>
  <si>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</si>
  <si>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</si>
  <si>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</si>
  <si>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</si>
  <si>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</si>
  <si>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</si>
  <si>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</si>
  <si>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</si>
  <si>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</si>
  <si>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</si>
  <si>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</si>
  <si>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</si>
  <si>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</si>
  <si>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</si>
  <si>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</si>
  <si>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</si>
  <si>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</si>
  <si>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</si>
  <si>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</si>
  <si>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</si>
  <si>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</si>
  <si>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</si>
  <si>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</si>
  <si>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</si>
  <si>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</si>
  <si>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</si>
  <si>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</si>
  <si>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</si>
  <si>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</si>
  <si>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</si>
  <si>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</si>
  <si>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</si>
  <si>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</si>
  <si>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</si>
  <si>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</si>
  <si>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</si>
  <si>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</si>
  <si>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</si>
  <si>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</si>
  <si>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</si>
  <si>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</si>
  <si>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</si>
  <si>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</si>
  <si>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</si>
  <si>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</si>
  <si>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</si>
  <si>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</si>
  <si>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</si>
  <si>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</si>
  <si>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</si>
  <si>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</si>
  <si>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</si>
  <si>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</si>
  <si>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</si>
  <si>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</si>
  <si>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</si>
  <si>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</si>
  <si>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</si>
  <si>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</si>
  <si>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</si>
  <si>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</si>
  <si>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</si>
  <si>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</si>
  <si>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</si>
  <si>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</si>
  <si>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</si>
  <si>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</si>
  <si>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</si>
  <si>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</si>
  <si>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</si>
  <si>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</si>
  <si>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</si>
  <si>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</si>
  <si>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</si>
  <si>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</si>
  <si>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</si>
  <si>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</si>
  <si>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</si>
  <si>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</si>
  <si>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</si>
  <si>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</si>
  <si>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</si>
  <si>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</si>
  <si>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</si>
  <si>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</si>
  <si>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</si>
  <si>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</si>
  <si>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</si>
  <si>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</si>
  <si>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</si>
  <si>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</si>
  <si>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</si>
  <si>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</si>
  <si>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</si>
  <si>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</si>
  <si>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</si>
  <si>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</si>
  <si>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</si>
  <si>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</si>
  <si>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</si>
  <si>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</si>
  <si>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</si>
  <si>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</si>
  <si>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</si>
  <si>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</si>
  <si>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</si>
  <si>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</si>
  <si>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</si>
  <si>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</si>
  <si>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</si>
  <si>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</si>
  <si>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</si>
  <si>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</si>
  <si>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</si>
  <si>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</si>
  <si>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</si>
  <si>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</si>
  <si>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</si>
  <si>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</si>
  <si>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</si>
  <si>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</si>
  <si>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</si>
  <si>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</si>
  <si>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</si>
  <si>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</si>
  <si>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</si>
  <si>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</si>
  <si>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</si>
  <si>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</si>
  <si>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</si>
  <si>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</si>
  <si>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</si>
  <si>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</si>
  <si>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</si>
  <si>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</si>
  <si>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</si>
  <si>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</si>
  <si>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</si>
  <si>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</si>
  <si>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</si>
  <si>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</si>
  <si>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</si>
  <si>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</si>
  <si>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</si>
  <si>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</si>
  <si>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</si>
  <si>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</si>
  <si>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</si>
  <si>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</si>
  <si>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</si>
  <si>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</si>
  <si>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</si>
  <si>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</si>
  <si>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</si>
  <si>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</si>
  <si>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</si>
  <si>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</si>
  <si>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</si>
  <si>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</si>
  <si>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</si>
  <si>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</si>
  <si>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</si>
  <si>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</si>
  <si>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</si>
  <si>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</si>
  <si>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</si>
  <si>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</si>
  <si>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</si>
  <si>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</si>
  <si>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</si>
  <si>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</si>
  <si>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</si>
  <si>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</si>
  <si>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</si>
  <si>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</si>
  <si>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</si>
  <si>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</si>
  <si>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</si>
  <si>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</si>
  <si>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</si>
  <si>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</si>
  <si>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</si>
  <si>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</si>
  <si>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</si>
  <si>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</si>
  <si>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</si>
  <si>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</si>
  <si>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</si>
  <si>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</si>
  <si>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</si>
  <si>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</si>
  <si>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</si>
  <si>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</si>
  <si>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</si>
  <si>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</si>
  <si>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</si>
  <si>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</si>
  <si>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</si>
  <si>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</si>
  <si>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</si>
  <si>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</si>
  <si>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</si>
  <si>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</si>
  <si>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</si>
  <si>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</si>
  <si>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</si>
  <si>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</si>
  <si>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</si>
  <si>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</si>
  <si>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</si>
  <si>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</si>
  <si>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</si>
  <si>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</si>
  <si>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</si>
  <si>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</si>
  <si>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</si>
  <si>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</si>
  <si>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</si>
  <si>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</si>
  <si>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</si>
  <si>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</si>
  <si>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</si>
  <si>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</si>
  <si>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</si>
  <si>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</si>
  <si>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</si>
  <si>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</si>
  <si>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</si>
  <si>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</si>
  <si>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</si>
  <si>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</si>
  <si>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</si>
  <si>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</si>
  <si>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</si>
  <si>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</si>
  <si>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</si>
  <si>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</si>
  <si>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</si>
  <si>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</si>
  <si>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</si>
  <si>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</si>
  <si>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</si>
  <si>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</si>
  <si>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</si>
  <si>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</si>
  <si>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</si>
  <si>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</si>
  <si>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</si>
  <si>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</si>
  <si>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</si>
  <si>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</si>
  <si>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</si>
  <si>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</si>
  <si>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</si>
  <si>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</si>
  <si>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</si>
  <si>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</si>
  <si>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</si>
  <si>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</si>
  <si>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</si>
  <si>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</si>
  <si>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</si>
  <si>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</si>
  <si>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</si>
  <si>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</si>
  <si>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</si>
  <si>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</si>
  <si>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</si>
  <si>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</si>
  <si>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</si>
  <si>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</si>
  <si>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</si>
  <si>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</si>
  <si>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</si>
  <si>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</si>
  <si>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</si>
  <si>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</si>
  <si>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</si>
  <si>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</si>
  <si>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</si>
  <si>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</si>
  <si>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</si>
  <si>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</si>
  <si>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</si>
  <si>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</si>
  <si>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</si>
  <si>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</si>
  <si>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</si>
  <si>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</si>
  <si>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</si>
  <si>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</si>
  <si>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</si>
  <si>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</si>
  <si>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</si>
  <si>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</si>
  <si>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</si>
  <si>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</si>
  <si>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</si>
  <si>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</si>
  <si>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</si>
  <si>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</si>
  <si>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</si>
  <si>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</si>
  <si>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</si>
  <si>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</si>
  <si>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</si>
  <si>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</si>
  <si>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</si>
  <si>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</si>
  <si>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</si>
  <si>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</si>
  <si>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</si>
  <si>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</si>
  <si>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</si>
  <si>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</si>
  <si>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</si>
  <si>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</si>
  <si>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</si>
  <si>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</si>
  <si>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</si>
  <si>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</si>
  <si>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</si>
  <si>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</si>
  <si>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</si>
  <si>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</si>
  <si>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</si>
  <si>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</si>
  <si>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</si>
  <si>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</si>
  <si>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</si>
  <si>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</si>
  <si>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</si>
  <si>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</si>
  <si>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</si>
  <si>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</si>
  <si>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</si>
  <si>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</si>
  <si>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</si>
  <si>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</si>
  <si>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</si>
  <si>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</si>
  <si>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</si>
  <si>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</si>
  <si>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</si>
  <si>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</si>
  <si>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</si>
  <si>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</si>
  <si>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</si>
  <si>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</si>
  <si>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</si>
  <si>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</si>
  <si>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</si>
  <si>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</si>
  <si>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</si>
  <si>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</si>
  <si>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</si>
  <si>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</si>
  <si>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</si>
  <si>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</si>
  <si>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</si>
  <si>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</si>
  <si>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</si>
  <si>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</si>
  <si>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</si>
  <si>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</si>
  <si>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</si>
  <si>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</si>
  <si>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</si>
  <si>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</si>
  <si>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</si>
  <si>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</si>
  <si>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</si>
  <si>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</si>
  <si>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</si>
  <si>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</si>
  <si>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</si>
  <si>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</si>
  <si>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</si>
  <si>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</si>
  <si>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</si>
  <si>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</si>
  <si>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</si>
  <si>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</si>
  <si>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</si>
  <si>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</si>
  <si>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</si>
  <si>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</si>
  <si>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</si>
  <si>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</si>
  <si>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</si>
  <si>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</si>
  <si>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</si>
  <si>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</si>
  <si>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</si>
  <si>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</si>
  <si>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</si>
  <si>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</si>
  <si>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</si>
  <si>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</si>
  <si>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</si>
  <si>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</si>
  <si>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</si>
  <si>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</si>
  <si>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</si>
  <si>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</si>
  <si>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</si>
  <si>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</si>
  <si>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</si>
  <si>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</si>
  <si>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</si>
  <si>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</si>
  <si>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</si>
  <si>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</si>
  <si>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</si>
  <si>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</si>
  <si>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</si>
  <si>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</si>
  <si>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</si>
  <si>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</si>
  <si>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</si>
  <si>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</si>
  <si>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</si>
  <si>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</si>
  <si>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</si>
  <si>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</si>
  <si>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</si>
  <si>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</si>
  <si>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</si>
  <si>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</si>
  <si>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</si>
  <si>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</si>
  <si>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</si>
  <si>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</si>
  <si>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</si>
  <si>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</si>
  <si>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</si>
  <si>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</si>
  <si>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</si>
  <si>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</si>
  <si>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</si>
  <si>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</si>
  <si>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</si>
  <si>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</si>
  <si>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</si>
  <si>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</si>
  <si>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</si>
  <si>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</si>
  <si>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</si>
  <si>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</si>
  <si>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</si>
  <si>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</si>
  <si>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</si>
  <si>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</si>
  <si>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</si>
  <si>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</si>
  <si>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</si>
  <si>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</si>
  <si>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</si>
  <si>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</si>
  <si>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</si>
  <si>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</si>
  <si>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</si>
  <si>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</si>
  <si>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</si>
  <si>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</si>
  <si>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</si>
  <si>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</si>
  <si>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</si>
  <si>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</si>
  <si>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</si>
  <si>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</si>
  <si>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</si>
  <si>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</si>
  <si>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</si>
  <si>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</si>
  <si>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</si>
  <si>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</si>
  <si>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</si>
  <si>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</si>
  <si>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</si>
  <si>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</si>
  <si>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</si>
  <si>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</si>
  <si>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</si>
  <si>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Ireland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</si>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</sst>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45432.786076388889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2158.631642304385</v>
      </c>
      <c r="D4" s="8">
        <f>PPRD!D$2</f>
        <v>1774.9823731728288</v>
      </c>
      <c r="E4" s="8">
        <f>PPRD!E$2</f>
        <v>1544.7940670679275</v>
      </c>
      <c r="F4" s="8">
        <f>PPRD!F$2</f>
        <v>1835.7646603611347</v>
      </c>
      <c r="G4" s="8">
        <f>PPRD!G$2</f>
        <v>1878.3150472914874</v>
      </c>
      <c r="H4" s="8">
        <f>PPRD!H$2</f>
        <v>1700.3558039552879</v>
      </c>
      <c r="I4" s="8">
        <f>PPRD!I$2</f>
        <v>1684.0417024935509</v>
      </c>
      <c r="J4" s="8">
        <f>PPRD!J$2</f>
        <v>1418.9183147033534</v>
      </c>
      <c r="K4" s="8">
        <f>PPRD!K$2</f>
        <v>1548.3237317282887</v>
      </c>
      <c r="L4" s="8">
        <f>PPRD!L$2</f>
        <v>1433.4754084264832</v>
      </c>
      <c r="M4" s="8">
        <f>PPRD!M$2</f>
        <v>1826.1595012897674</v>
      </c>
      <c r="N4" s="8">
        <f>PPRD!N$2</f>
        <v>1722.3338779019775</v>
      </c>
      <c r="O4" s="8">
        <f>PPRD!O$2</f>
        <v>1290.2380051590712</v>
      </c>
      <c r="P4" s="8">
        <f>PPRD!P$2</f>
        <v>2327.9460017196907</v>
      </c>
      <c r="Q4" s="8">
        <f>PPRD!Q$2</f>
        <v>2054.3877042132417</v>
      </c>
      <c r="R4" s="8">
        <f>PPRD!R$2</f>
        <v>1963.1910576096302</v>
      </c>
      <c r="S4" s="8">
        <f>PPRD!S$2</f>
        <v>4238.9702493551167</v>
      </c>
      <c r="T4" s="8">
        <f>PPRD!T$2</f>
        <v>4882.5329320722267</v>
      </c>
      <c r="U4" s="8">
        <f>PPRD!U$2</f>
        <v>5043.3446259673246</v>
      </c>
      <c r="V4" s="8">
        <f>PPRD!V$2</f>
        <v>4157.72682717111</v>
      </c>
      <c r="W4" s="8">
        <f>PPRD!W$2</f>
        <v>3560.9274290627682</v>
      </c>
      <c r="X4" s="8">
        <f>PPRD!X$2</f>
        <v>3041.5658641444538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13814.429148753225</v>
      </c>
      <c r="D6" s="10">
        <f>IMP!D$2</f>
        <v>15199.39793637145</v>
      </c>
      <c r="E6" s="10">
        <f>IMP!E$2</f>
        <v>15288.785296646602</v>
      </c>
      <c r="F6" s="10">
        <f>IMP!F$2</f>
        <v>15108.100773860706</v>
      </c>
      <c r="G6" s="10">
        <f>IMP!G$2</f>
        <v>15306.703611349954</v>
      </c>
      <c r="H6" s="10">
        <f>IMP!H$2</f>
        <v>15442.280997420463</v>
      </c>
      <c r="I6" s="10">
        <f>IMP!I$2</f>
        <v>15556.012123817713</v>
      </c>
      <c r="J6" s="10">
        <f>IMP!J$2</f>
        <v>15458.672055030092</v>
      </c>
      <c r="K6" s="10">
        <f>IMP!K$2</f>
        <v>15706.015907136712</v>
      </c>
      <c r="L6" s="10">
        <f>IMP!L$2</f>
        <v>14412.650816852967</v>
      </c>
      <c r="M6" s="10">
        <f>IMP!M$2</f>
        <v>14823.352536543422</v>
      </c>
      <c r="N6" s="10">
        <f>IMP!N$2</f>
        <v>14306.101891659502</v>
      </c>
      <c r="O6" s="10">
        <f>IMP!O$2</f>
        <v>13686.072914875325</v>
      </c>
      <c r="P6" s="10">
        <f>IMP!P$2</f>
        <v>13599.325193465176</v>
      </c>
      <c r="Q6" s="10">
        <f>IMP!Q$2</f>
        <v>13004.554342218398</v>
      </c>
      <c r="R6" s="10">
        <f>IMP!R$2</f>
        <v>14590.677472055029</v>
      </c>
      <c r="S6" s="10">
        <f>IMP!S$2</f>
        <v>12214.692347377471</v>
      </c>
      <c r="T6" s="10">
        <f>IMP!T$2</f>
        <v>11944.28177128117</v>
      </c>
      <c r="U6" s="10">
        <f>IMP!U$2</f>
        <v>12063.640498710229</v>
      </c>
      <c r="V6" s="10">
        <f>IMP!V$2</f>
        <v>12053.256921754086</v>
      </c>
      <c r="W6" s="10">
        <f>IMP!W$2</f>
        <v>11622.138263112638</v>
      </c>
      <c r="X6" s="10">
        <f>IMP!X$2</f>
        <v>12848.495700773859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1404.9857265692174</v>
      </c>
      <c r="D7" s="10">
        <f>EXP!D$2</f>
        <v>1480.0494411006018</v>
      </c>
      <c r="E7" s="10">
        <f>EXP!E$2</f>
        <v>1597.8581255374031</v>
      </c>
      <c r="F7" s="10">
        <f>EXP!F$2</f>
        <v>1656.1136715391222</v>
      </c>
      <c r="G7" s="10">
        <f>EXP!G$2</f>
        <v>1343.7429062768699</v>
      </c>
      <c r="H7" s="10">
        <f>EXP!H$2</f>
        <v>1479.5157351676698</v>
      </c>
      <c r="I7" s="10">
        <f>EXP!I$2</f>
        <v>1325.0932072226999</v>
      </c>
      <c r="J7" s="10">
        <f>EXP!J$2</f>
        <v>1252.3088564058467</v>
      </c>
      <c r="K7" s="10">
        <f>EXP!K$2</f>
        <v>1281.2211521926049</v>
      </c>
      <c r="L7" s="10">
        <f>EXP!L$2</f>
        <v>985.56895958727421</v>
      </c>
      <c r="M7" s="10">
        <f>EXP!M$2</f>
        <v>1523.7938091143594</v>
      </c>
      <c r="N7" s="10">
        <f>EXP!N$2</f>
        <v>1672.2736887360272</v>
      </c>
      <c r="O7" s="10">
        <f>EXP!O$2</f>
        <v>1841.8619088564058</v>
      </c>
      <c r="P7" s="10">
        <f>EXP!P$2</f>
        <v>1290.2777300085988</v>
      </c>
      <c r="Q7" s="10">
        <f>EXP!Q$2</f>
        <v>1359.2820292347376</v>
      </c>
      <c r="R7" s="10">
        <f>EXP!R$2</f>
        <v>1888.9897678417881</v>
      </c>
      <c r="S7" s="10">
        <f>EXP!S$2</f>
        <v>1792.7584694754946</v>
      </c>
      <c r="T7" s="10">
        <f>EXP!T$2</f>
        <v>2047.2091143594148</v>
      </c>
      <c r="U7" s="10">
        <f>EXP!U$2</f>
        <v>1875.7806534823733</v>
      </c>
      <c r="V7" s="10">
        <f>EXP!V$2</f>
        <v>1669.7862424763543</v>
      </c>
      <c r="W7" s="10">
        <f>EXP!W$2</f>
        <v>1726.1799656061908</v>
      </c>
      <c r="X7" s="10">
        <f>EXP!X$2</f>
        <v>1720.8035253654343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-42.840240756663832</v>
      </c>
      <c r="D8" s="10">
        <f>STK_CHG!D$2</f>
        <v>-183.47214101461736</v>
      </c>
      <c r="E8" s="10">
        <f>STK_CHG!E$2</f>
        <v>306.79570077386069</v>
      </c>
      <c r="F8" s="10">
        <f>STK_CHG!F$2</f>
        <v>-385.02226999140157</v>
      </c>
      <c r="G8" s="10">
        <f>STK_CHG!G$2</f>
        <v>-600.20292347377483</v>
      </c>
      <c r="H8" s="10">
        <f>STK_CHG!H$2</f>
        <v>-89.35769561478935</v>
      </c>
      <c r="I8" s="10">
        <f>STK_CHG!I$2</f>
        <v>-234.99165950128972</v>
      </c>
      <c r="J8" s="10">
        <f>STK_CHG!J$2</f>
        <v>598.88400687876174</v>
      </c>
      <c r="K8" s="10">
        <f>STK_CHG!K$2</f>
        <v>52.525021496130563</v>
      </c>
      <c r="L8" s="10">
        <f>STK_CHG!L$2</f>
        <v>428.53705932932064</v>
      </c>
      <c r="M8" s="10">
        <f>STK_CHG!M$2</f>
        <v>76.425279449699161</v>
      </c>
      <c r="N8" s="10">
        <f>STK_CHG!N$2</f>
        <v>-373.26938950988813</v>
      </c>
      <c r="O8" s="10">
        <f>STK_CHG!O$2</f>
        <v>1014.4809114359414</v>
      </c>
      <c r="P8" s="10">
        <f>STK_CHG!P$2</f>
        <v>-1192.0406706792776</v>
      </c>
      <c r="Q8" s="10">
        <f>STK_CHG!Q$2</f>
        <v>-167.81530524505584</v>
      </c>
      <c r="R8" s="10">
        <f>STK_CHG!R$2</f>
        <v>-346.75614789337919</v>
      </c>
      <c r="S8" s="10">
        <f>STK_CHG!S$2</f>
        <v>445.29260533104031</v>
      </c>
      <c r="T8" s="10">
        <f>STK_CHG!T$2</f>
        <v>203.98770421324167</v>
      </c>
      <c r="U8" s="10">
        <f>STK_CHG!U$2</f>
        <v>-161.43293207222706</v>
      </c>
      <c r="V8" s="10">
        <f>STK_CHG!V$2</f>
        <v>574.95588993981073</v>
      </c>
      <c r="W8" s="10">
        <f>STK_CHG!W$2</f>
        <v>465.82166809974217</v>
      </c>
      <c r="X8" s="10">
        <f>STK_CHG!X$2</f>
        <v>283.93955288048147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14525.234823731727</v>
      </c>
      <c r="D9" s="10">
        <f>GAE!D$2</f>
        <v>15310.85872742906</v>
      </c>
      <c r="E9" s="10">
        <f>GAE!E$2</f>
        <v>15542.51693895099</v>
      </c>
      <c r="F9" s="10">
        <f>GAE!F$2</f>
        <v>14902.729492691322</v>
      </c>
      <c r="G9" s="10">
        <f>GAE!G$2</f>
        <v>15241.072828890798</v>
      </c>
      <c r="H9" s="10">
        <f>GAE!H$2</f>
        <v>15573.763370593291</v>
      </c>
      <c r="I9" s="10">
        <f>GAE!I$2</f>
        <v>15679.968959587275</v>
      </c>
      <c r="J9" s="10">
        <f>GAE!J$2</f>
        <v>16224.165520206363</v>
      </c>
      <c r="K9" s="10">
        <f>GAE!K$2</f>
        <v>16025.643508168527</v>
      </c>
      <c r="L9" s="10">
        <f>GAE!L$2</f>
        <v>15289.094325021495</v>
      </c>
      <c r="M9" s="10">
        <f>GAE!M$2</f>
        <v>15202.143508168525</v>
      </c>
      <c r="N9" s="10">
        <f>GAE!N$2</f>
        <v>13982.892691315565</v>
      </c>
      <c r="O9" s="10">
        <f>GAE!O$2</f>
        <v>14148.92992261393</v>
      </c>
      <c r="P9" s="10">
        <f>GAE!P$2</f>
        <v>13444.952794496992</v>
      </c>
      <c r="Q9" s="10">
        <f>GAE!Q$2</f>
        <v>13531.844711951846</v>
      </c>
      <c r="R9" s="10">
        <f>GAE!R$2</f>
        <v>14318.122613929492</v>
      </c>
      <c r="S9" s="10">
        <f>GAE!S$2</f>
        <v>15106.196732588134</v>
      </c>
      <c r="T9" s="10">
        <f>GAE!T$2</f>
        <v>14983.593293207219</v>
      </c>
      <c r="U9" s="10">
        <f>GAE!U$2</f>
        <v>15069.771539122956</v>
      </c>
      <c r="V9" s="10">
        <f>GAE!V$2</f>
        <v>15116.153396388649</v>
      </c>
      <c r="W9" s="10">
        <f>GAE!W$2</f>
        <v>13922.707394668958</v>
      </c>
      <c r="X9" s="10">
        <f>GAE!X$2</f>
        <v>14453.197592433362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154.36233877901981</v>
      </c>
      <c r="D10" s="10">
        <f>INTMARB!D$2</f>
        <v>164.755803955288</v>
      </c>
      <c r="E10" s="10">
        <f>INTMARB!E$2</f>
        <v>146.3792777300086</v>
      </c>
      <c r="F10" s="10">
        <f>INTMARB!F$2</f>
        <v>173.71401547721413</v>
      </c>
      <c r="G10" s="10">
        <f>INTMARB!G$2</f>
        <v>152.73413585554599</v>
      </c>
      <c r="H10" s="10">
        <f>INTMARB!H$2</f>
        <v>106.64058469475495</v>
      </c>
      <c r="I10" s="10">
        <f>INTMARB!I$2</f>
        <v>130.70060189165949</v>
      </c>
      <c r="J10" s="10">
        <f>INTMARB!J$2</f>
        <v>113.73215821152192</v>
      </c>
      <c r="K10" s="10">
        <f>INTMARB!K$2</f>
        <v>70.80963026655202</v>
      </c>
      <c r="L10" s="10">
        <f>INTMARB!L$2</f>
        <v>97.217454858125521</v>
      </c>
      <c r="M10" s="10">
        <f>INTMARB!M$2</f>
        <v>138.74746345657786</v>
      </c>
      <c r="N10" s="10">
        <f>INTMARB!N$2</f>
        <v>108.44230438521065</v>
      </c>
      <c r="O10" s="10">
        <f>INTMARB!O$2</f>
        <v>128.47979363714532</v>
      </c>
      <c r="P10" s="10">
        <f>INTMARB!P$2</f>
        <v>145.91969045571796</v>
      </c>
      <c r="Q10" s="10">
        <f>INTMARB!Q$2</f>
        <v>134.09174548581251</v>
      </c>
      <c r="R10" s="10">
        <f>INTMARB!R$2</f>
        <v>159.77678417884775</v>
      </c>
      <c r="S10" s="10">
        <f>INTMARB!S$2</f>
        <v>159.94075666380053</v>
      </c>
      <c r="T10" s="10">
        <f>INTMARB!T$2</f>
        <v>155.81418744625964</v>
      </c>
      <c r="U10" s="10">
        <f>INTMARB!U$2</f>
        <v>172.71246775580403</v>
      </c>
      <c r="V10" s="10">
        <f>INTMARB!V$2</f>
        <v>142.20249355116079</v>
      </c>
      <c r="W10" s="10">
        <f>INTMARB!W$2</f>
        <v>154.96698194325023</v>
      </c>
      <c r="X10" s="10">
        <f>INTMARB!X$2</f>
        <v>171.78194325021497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59.677937980614018</v>
      </c>
      <c r="D11" s="13">
        <f>INTMARB_IN!D$2</f>
        <v>63.256581449119793</v>
      </c>
      <c r="E11" s="13">
        <f>INTMARB_IN!E$2</f>
        <v>54.333873244662207</v>
      </c>
      <c r="F11" s="13">
        <f>INTMARB_IN!F$2</f>
        <v>67.059548046785608</v>
      </c>
      <c r="G11" s="13">
        <f>INTMARB_IN!G$2</f>
        <v>61.60143712637614</v>
      </c>
      <c r="H11" s="13">
        <f>INTMARB_IN!H$2</f>
        <v>42.774022328754121</v>
      </c>
      <c r="I11" s="13">
        <f>INTMARB_IN!I$2</f>
        <v>63.212697831350916</v>
      </c>
      <c r="J11" s="13">
        <f>INTMARB_IN!J$2</f>
        <v>48.616303219283189</v>
      </c>
      <c r="K11" s="13">
        <f>INTMARB_IN!K$2</f>
        <v>29.889150735521866</v>
      </c>
      <c r="L11" s="13">
        <f>INTMARB_IN!L$2</f>
        <v>43.088819840023319</v>
      </c>
      <c r="M11" s="13">
        <f>INTMARB_IN!M$2</f>
        <v>61.275986232840367</v>
      </c>
      <c r="N11" s="13">
        <f>INTMARB_IN!N$2</f>
        <v>44.899668401119804</v>
      </c>
      <c r="O11" s="13">
        <f>INTMARB_IN!O$2</f>
        <v>53.807560070471922</v>
      </c>
      <c r="P11" s="13">
        <f>INTMARB_IN!P$2</f>
        <v>64.547732748971754</v>
      </c>
      <c r="Q11" s="13">
        <f>INTMARB_IN!Q$2</f>
        <v>56.503248222175046</v>
      </c>
      <c r="R11" s="13">
        <f>INTMARB_IN!R$2</f>
        <v>68.154938577548677</v>
      </c>
      <c r="S11" s="13">
        <f>INTMARB_IN!S$2</f>
        <v>67.881961346132385</v>
      </c>
      <c r="T11" s="13">
        <f>INTMARB_IN!T$2</f>
        <v>65.451179228052453</v>
      </c>
      <c r="U11" s="13">
        <f>INTMARB_IN!U$2</f>
        <v>74.562642336710383</v>
      </c>
      <c r="V11" s="13">
        <f>INTMARB_IN!V$2</f>
        <v>61.755744305298116</v>
      </c>
      <c r="W11" s="13">
        <f>INTMARB_IN!W$2</f>
        <v>61.46079582238788</v>
      </c>
      <c r="X11" s="13">
        <f>INTMARB_IN!X$2</f>
        <v>70.653442534936815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94.684400798405775</v>
      </c>
      <c r="D12" s="13">
        <f>INTMARB_EX!D$2</f>
        <v>101.49922250616822</v>
      </c>
      <c r="E12" s="13">
        <f>INTMARB_EX!E$2</f>
        <v>92.045404485346381</v>
      </c>
      <c r="F12" s="13">
        <f>INTMARB_EX!F$2</f>
        <v>106.65446743042853</v>
      </c>
      <c r="G12" s="13">
        <f>INTMARB_EX!G$2</f>
        <v>91.132698729169846</v>
      </c>
      <c r="H12" s="13">
        <f>INTMARB_EX!H$2</f>
        <v>63.866562366000821</v>
      </c>
      <c r="I12" s="13">
        <f>INTMARB_EX!I$2</f>
        <v>67.48790406030858</v>
      </c>
      <c r="J12" s="13">
        <f>INTMARB_EX!J$2</f>
        <v>65.115854992238724</v>
      </c>
      <c r="K12" s="13">
        <f>INTMARB_EX!K$2</f>
        <v>40.920479531030153</v>
      </c>
      <c r="L12" s="13">
        <f>INTMARB_EX!L$2</f>
        <v>54.128635018102202</v>
      </c>
      <c r="M12" s="13">
        <f>INTMARB_EX!M$2</f>
        <v>77.47147722373748</v>
      </c>
      <c r="N12" s="13">
        <f>INTMARB_EX!N$2</f>
        <v>63.54263598409085</v>
      </c>
      <c r="O12" s="13">
        <f>INTMARB_EX!O$2</f>
        <v>74.672233566673384</v>
      </c>
      <c r="P12" s="13">
        <f>INTMARB_EX!P$2</f>
        <v>81.371957706746187</v>
      </c>
      <c r="Q12" s="13">
        <f>INTMARB_EX!Q$2</f>
        <v>77.588497263637464</v>
      </c>
      <c r="R12" s="13">
        <f>INTMARB_EX!R$2</f>
        <v>91.621845601299086</v>
      </c>
      <c r="S12" s="13">
        <f>INTMARB_EX!S$2</f>
        <v>92.058795317668128</v>
      </c>
      <c r="T12" s="13">
        <f>INTMARB_EX!T$2</f>
        <v>90.363008218207199</v>
      </c>
      <c r="U12" s="13">
        <f>INTMARB_EX!U$2</f>
        <v>98.149825419093631</v>
      </c>
      <c r="V12" s="13">
        <f>INTMARB_EX!V$2</f>
        <v>80.446749245862662</v>
      </c>
      <c r="W12" s="13">
        <f>INTMARB_EX!W$2</f>
        <v>93.506186120862338</v>
      </c>
      <c r="X12" s="13">
        <f>INTMARB_EX!X$2</f>
        <v>101.12850071527815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14370.872484952708</v>
      </c>
      <c r="D13" s="10">
        <f>GIC!D$2</f>
        <v>15146.102923473774</v>
      </c>
      <c r="E13" s="10">
        <f>GIC!E$2</f>
        <v>15396.137661220979</v>
      </c>
      <c r="F13" s="10">
        <f>GIC!F$2</f>
        <v>14729.015477214105</v>
      </c>
      <c r="G13" s="10">
        <f>GIC!G$2</f>
        <v>15088.338693035252</v>
      </c>
      <c r="H13" s="10">
        <f>GIC!H$2</f>
        <v>15467.122785898535</v>
      </c>
      <c r="I13" s="10">
        <f>GIC!I$2</f>
        <v>15549.268357695613</v>
      </c>
      <c r="J13" s="10">
        <f>GIC!J$2</f>
        <v>16110.433361994841</v>
      </c>
      <c r="K13" s="10">
        <f>GIC!K$2</f>
        <v>15954.833877901974</v>
      </c>
      <c r="L13" s="10">
        <f>GIC!L$2</f>
        <v>15191.876870163371</v>
      </c>
      <c r="M13" s="10">
        <f>GIC!M$2</f>
        <v>15063.396044711948</v>
      </c>
      <c r="N13" s="10">
        <f>GIC!N$2</f>
        <v>13874.450386930352</v>
      </c>
      <c r="O13" s="10">
        <f>GIC!O$2</f>
        <v>14020.450128976785</v>
      </c>
      <c r="P13" s="10">
        <f>GIC!P$2</f>
        <v>13299.033104041273</v>
      </c>
      <c r="Q13" s="10">
        <f>GIC!Q$2</f>
        <v>13397.752966466034</v>
      </c>
      <c r="R13" s="10">
        <f>GIC!R$2</f>
        <v>14158.345829750644</v>
      </c>
      <c r="S13" s="10">
        <f>GIC!S$2</f>
        <v>14946.255975924334</v>
      </c>
      <c r="T13" s="10">
        <f>GIC!T$2</f>
        <v>14827.779105760959</v>
      </c>
      <c r="U13" s="10">
        <f>GIC!U$2</f>
        <v>14897.059071367152</v>
      </c>
      <c r="V13" s="10">
        <f>GIC!V$2</f>
        <v>14973.950902837489</v>
      </c>
      <c r="W13" s="10">
        <f>GIC!W$2</f>
        <v>13767.740412725709</v>
      </c>
      <c r="X13" s="10">
        <f>GIC!X$2</f>
        <v>14281.415649183147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597.22699914015482</v>
      </c>
      <c r="D14" s="10">
        <f>INTAVI!D$2</f>
        <v>717.30438521066208</v>
      </c>
      <c r="E14" s="10">
        <f>INTAVI!E$2</f>
        <v>761.54342218400666</v>
      </c>
      <c r="F14" s="10">
        <f>INTAVI!F$2</f>
        <v>745.7437661220979</v>
      </c>
      <c r="G14" s="10">
        <f>INTAVI!G$2</f>
        <v>705.71797076526195</v>
      </c>
      <c r="H14" s="10">
        <f>INTAVI!H$2</f>
        <v>814.20894239036977</v>
      </c>
      <c r="I14" s="10">
        <f>INTAVI!I$2</f>
        <v>831.06190885640592</v>
      </c>
      <c r="J14" s="10">
        <f>INTAVI!J$2</f>
        <v>993.27171109200333</v>
      </c>
      <c r="K14" s="10">
        <f>INTAVI!K$2</f>
        <v>932.1797076526226</v>
      </c>
      <c r="L14" s="10">
        <f>INTAVI!L$2</f>
        <v>568.78761822871866</v>
      </c>
      <c r="M14" s="10">
        <f>INTAVI!M$2</f>
        <v>740.47721410146175</v>
      </c>
      <c r="N14" s="10">
        <f>INTAVI!N$2</f>
        <v>693.07824591573512</v>
      </c>
      <c r="O14" s="10">
        <f>INTAVI!O$2</f>
        <v>580.37403267411867</v>
      </c>
      <c r="P14" s="10">
        <f>INTAVI!P$2</f>
        <v>641.46603611349951</v>
      </c>
      <c r="Q14" s="10">
        <f>INTAVI!Q$2</f>
        <v>741.5305245055888</v>
      </c>
      <c r="R14" s="10">
        <f>INTAVI!R$2</f>
        <v>838.43508168529672</v>
      </c>
      <c r="S14" s="10">
        <f>INTAVI!S$2</f>
        <v>865.82115219260538</v>
      </c>
      <c r="T14" s="10">
        <f>INTAVI!T$2</f>
        <v>1016.133276010318</v>
      </c>
      <c r="U14" s="10">
        <f>INTAVI!U$2</f>
        <v>1097.9599312123819</v>
      </c>
      <c r="V14" s="10">
        <f>INTAVI!V$2</f>
        <v>1110.4278589853823</v>
      </c>
      <c r="W14" s="10">
        <f>INTAVI!W$2</f>
        <v>394.08478073946691</v>
      </c>
      <c r="X14" s="10">
        <f>INTAVI!X$2</f>
        <v>440.08030954428199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361.04671155700532</v>
      </c>
      <c r="D15" s="13">
        <f>INTAVI_PA_IN!D$2</f>
        <v>448.51647023635354</v>
      </c>
      <c r="E15" s="13">
        <f>INTAVI_PA_IN!E$2</f>
        <v>485.33074491730582</v>
      </c>
      <c r="F15" s="13">
        <f>INTAVI_PA_IN!F$2</f>
        <v>502.85215181110914</v>
      </c>
      <c r="G15" s="13">
        <f>INTAVI_PA_IN!G$2</f>
        <v>472.01920672820768</v>
      </c>
      <c r="H15" s="13">
        <f>INTAVI_PA_IN!H$2</f>
        <v>548.29613187320797</v>
      </c>
      <c r="I15" s="13">
        <f>INTAVI_PA_IN!I$2</f>
        <v>556.59127954955898</v>
      </c>
      <c r="J15" s="13">
        <f>INTAVI_PA_IN!J$2</f>
        <v>672.43110120956487</v>
      </c>
      <c r="K15" s="13">
        <f>INTAVI_PA_IN!K$2</f>
        <v>631.95914357770971</v>
      </c>
      <c r="L15" s="13">
        <f>INTAVI_PA_IN!L$2</f>
        <v>375.16298326064282</v>
      </c>
      <c r="M15" s="13">
        <f>INTAVI_PA_IN!M$2</f>
        <v>477.09465646409012</v>
      </c>
      <c r="N15" s="13">
        <f>INTAVI_PA_IN!N$2</f>
        <v>447.63351381268279</v>
      </c>
      <c r="O15" s="13">
        <f>INTAVI_PA_IN!O$2</f>
        <v>370.05500187048779</v>
      </c>
      <c r="P15" s="13">
        <f>INTAVI_PA_IN!P$2</f>
        <v>408.65757665766728</v>
      </c>
      <c r="Q15" s="13">
        <f>INTAVI_PA_IN!Q$2</f>
        <v>476.94426948231057</v>
      </c>
      <c r="R15" s="13">
        <f>INTAVI_PA_IN!R$2</f>
        <v>542.80400579785896</v>
      </c>
      <c r="S15" s="13">
        <f>INTAVI_PA_IN!S$2</f>
        <v>576.12762044949011</v>
      </c>
      <c r="T15" s="13">
        <f>INTAVI_PA_IN!T$2</f>
        <v>681.01006806402745</v>
      </c>
      <c r="U15" s="13">
        <f>INTAVI_PA_IN!U$2</f>
        <v>738.66048542873227</v>
      </c>
      <c r="V15" s="13">
        <f>INTAVI_PA_IN!V$2</f>
        <v>740.67979853347549</v>
      </c>
      <c r="W15" s="13">
        <f>INTAVI_PA_IN!W$2</f>
        <v>216.54013978636564</v>
      </c>
      <c r="X15" s="13">
        <f>INTAVI_PA_IN!X$2</f>
        <v>250.80994009140508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225.93119600433772</v>
      </c>
      <c r="D16" s="13">
        <f>INTAVI_PA_EX!D$2</f>
        <v>257.46061739028107</v>
      </c>
      <c r="E16" s="13">
        <f>INTAVI_PA_EX!E$2</f>
        <v>265.33620840742884</v>
      </c>
      <c r="F16" s="13">
        <f>INTAVI_PA_EX!F$2</f>
        <v>230.96867063937859</v>
      </c>
      <c r="G16" s="13">
        <f>INTAVI_PA_EX!G$2</f>
        <v>217.07429575847675</v>
      </c>
      <c r="H16" s="13">
        <f>INTAVI_PA_EX!H$2</f>
        <v>247.45770810390368</v>
      </c>
      <c r="I16" s="13">
        <f>INTAVI_PA_EX!I$2</f>
        <v>252.0119518328797</v>
      </c>
      <c r="J16" s="13">
        <f>INTAVI_PA_EX!J$2</f>
        <v>298.40178956433158</v>
      </c>
      <c r="K16" s="13">
        <f>INTAVI_PA_EX!K$2</f>
        <v>279.70097084179247</v>
      </c>
      <c r="L16" s="13">
        <f>INTAVI_PA_EX!L$2</f>
        <v>181.02224949444647</v>
      </c>
      <c r="M16" s="13">
        <f>INTAVI_PA_EX!M$2</f>
        <v>243.37149930475485</v>
      </c>
      <c r="N16" s="13">
        <f>INTAVI_PA_EX!N$2</f>
        <v>229.11108489323269</v>
      </c>
      <c r="O16" s="13">
        <f>INTAVI_PA_EX!O$2</f>
        <v>194.26145174463508</v>
      </c>
      <c r="P16" s="13">
        <f>INTAVI_PA_EX!P$2</f>
        <v>215.45000769017872</v>
      </c>
      <c r="Q16" s="13">
        <f>INTAVI_PA_EX!Q$2</f>
        <v>245.64284929602951</v>
      </c>
      <c r="R16" s="13">
        <f>INTAVI_PA_EX!R$2</f>
        <v>273.80421267526674</v>
      </c>
      <c r="S16" s="13">
        <f>INTAVI_PA_EX!S$2</f>
        <v>270.76677754026616</v>
      </c>
      <c r="T16" s="13">
        <f>INTAVI_PA_EX!T$2</f>
        <v>310.92755854444806</v>
      </c>
      <c r="U16" s="13">
        <f>INTAVI_PA_EX!U$2</f>
        <v>337.45813806642968</v>
      </c>
      <c r="V16" s="13">
        <f>INTAVI_PA_EX!V$2</f>
        <v>349.67788961097216</v>
      </c>
      <c r="W16" s="13">
        <f>INTAVI_PA_EX!W$2</f>
        <v>150.21743731630073</v>
      </c>
      <c r="X16" s="13">
        <f>INTAVI_PA_EX!X$2</f>
        <v>155.5965165741373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4.3980529438194038</v>
      </c>
      <c r="D17" s="13">
        <f>INTAVI_FR_IN!D$2</f>
        <v>4.8484732753628501</v>
      </c>
      <c r="E17" s="13">
        <f>INTAVI_FR_IN!E$2</f>
        <v>3.8253872679597656</v>
      </c>
      <c r="F17" s="13">
        <f>INTAVI_FR_IN!F$2</f>
        <v>3.7620287374645311</v>
      </c>
      <c r="G17" s="13">
        <f>INTAVI_FR_IN!G$2</f>
        <v>3.6466470638382598</v>
      </c>
      <c r="H17" s="13">
        <f>INTAVI_FR_IN!H$2</f>
        <v>7.0015169454829671</v>
      </c>
      <c r="I17" s="13">
        <f>INTAVI_FR_IN!I$2</f>
        <v>10.541769933547027</v>
      </c>
      <c r="J17" s="13">
        <f>INTAVI_FR_IN!J$2</f>
        <v>11.057507705948678</v>
      </c>
      <c r="K17" s="13">
        <f>INTAVI_FR_IN!K$2</f>
        <v>10.171527255074782</v>
      </c>
      <c r="L17" s="13">
        <f>INTAVI_FR_IN!L$2</f>
        <v>6.9573538789875737</v>
      </c>
      <c r="M17" s="13">
        <f>INTAVI_FR_IN!M$2</f>
        <v>9.8833049465759544</v>
      </c>
      <c r="N17" s="13">
        <f>INTAVI_FR_IN!N$2</f>
        <v>8.6139433630684241</v>
      </c>
      <c r="O17" s="13">
        <f>INTAVI_FR_IN!O$2</f>
        <v>6.7116638979253391</v>
      </c>
      <c r="P17" s="13">
        <f>INTAVI_FR_IN!P$2</f>
        <v>6.7481982824245277</v>
      </c>
      <c r="Q17" s="13">
        <f>INTAVI_FR_IN!Q$2</f>
        <v>8.2938871966254109</v>
      </c>
      <c r="R17" s="13">
        <f>INTAVI_FR_IN!R$2</f>
        <v>9.7734767716682605</v>
      </c>
      <c r="S17" s="13">
        <f>INTAVI_FR_IN!S$2</f>
        <v>8.3089120160288488</v>
      </c>
      <c r="T17" s="13">
        <f>INTAVI_FR_IN!T$2</f>
        <v>9.5741151758338194</v>
      </c>
      <c r="U17" s="13">
        <f>INTAVI_FR_IN!U$2</f>
        <v>10.369790572731448</v>
      </c>
      <c r="V17" s="13">
        <f>INTAVI_FR_IN!V$2</f>
        <v>9.9984386567791237</v>
      </c>
      <c r="W17" s="13">
        <f>INTAVI_FR_IN!W$2</f>
        <v>9.1325643085606405</v>
      </c>
      <c r="X17" s="13">
        <f>INTAVI_FR_IN!X$2</f>
        <v>11.780631891353165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5.8510386349923671</v>
      </c>
      <c r="D18" s="13">
        <f>INTAVI_FR_EX!D$2</f>
        <v>6.4788243086646604</v>
      </c>
      <c r="E18" s="13">
        <f>INTAVI_FR_EX!E$2</f>
        <v>7.051081591312288</v>
      </c>
      <c r="F18" s="13">
        <f>INTAVI_FR_EX!F$2</f>
        <v>8.1609149341455378</v>
      </c>
      <c r="G18" s="13">
        <f>INTAVI_FR_EX!G$2</f>
        <v>12.977821214739299</v>
      </c>
      <c r="H18" s="13">
        <f>INTAVI_FR_EX!H$2</f>
        <v>11.45358546777512</v>
      </c>
      <c r="I18" s="13">
        <f>INTAVI_FR_EX!I$2</f>
        <v>11.916907540420173</v>
      </c>
      <c r="J18" s="13">
        <f>INTAVI_FR_EX!J$2</f>
        <v>11.381312612158283</v>
      </c>
      <c r="K18" s="13">
        <f>INTAVI_FR_EX!K$2</f>
        <v>10.348065978045629</v>
      </c>
      <c r="L18" s="13">
        <f>INTAVI_FR_EX!L$2</f>
        <v>5.6450315946418774</v>
      </c>
      <c r="M18" s="13">
        <f>INTAVI_FR_EX!M$2</f>
        <v>10.127753386040775</v>
      </c>
      <c r="N18" s="13">
        <f>INTAVI_FR_EX!N$2</f>
        <v>7.7197038467512611</v>
      </c>
      <c r="O18" s="13">
        <f>INTAVI_FR_EX!O$2</f>
        <v>9.3459151610705256</v>
      </c>
      <c r="P18" s="13">
        <f>INTAVI_FR_EX!P$2</f>
        <v>10.610253483228986</v>
      </c>
      <c r="Q18" s="13">
        <f>INTAVI_FR_EX!Q$2</f>
        <v>10.649518530623372</v>
      </c>
      <c r="R18" s="13">
        <f>INTAVI_FR_EX!R$2</f>
        <v>12.053386440502738</v>
      </c>
      <c r="S18" s="13">
        <f>INTAVI_FR_EX!S$2</f>
        <v>10.617842186820207</v>
      </c>
      <c r="T18" s="13">
        <f>INTAVI_FR_EX!T$2</f>
        <v>14.621534226008663</v>
      </c>
      <c r="U18" s="13">
        <f>INTAVI_FR_EX!U$2</f>
        <v>11.471517144488324</v>
      </c>
      <c r="V18" s="13">
        <f>INTAVI_FR_EX!V$2</f>
        <v>10.071732184155545</v>
      </c>
      <c r="W18" s="13">
        <f>INTAVI_FR_EX!W$2</f>
        <v>18.194639328239919</v>
      </c>
      <c r="X18" s="13">
        <f>INTAVI_FR_EX!X$2</f>
        <v>21.893220987386474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13773.645485812553</v>
      </c>
      <c r="D19" s="10">
        <f>NRGSUP!D$2</f>
        <v>14428.79853826311</v>
      </c>
      <c r="E19" s="10">
        <f>NRGSUP!E$2</f>
        <v>14634.594239036973</v>
      </c>
      <c r="F19" s="10">
        <f>NRGSUP!F$2</f>
        <v>13983.271711092008</v>
      </c>
      <c r="G19" s="10">
        <f>NRGSUP!G$2</f>
        <v>14382.62072226999</v>
      </c>
      <c r="H19" s="10">
        <f>NRGSUP!H$2</f>
        <v>14652.913843508164</v>
      </c>
      <c r="I19" s="10">
        <f>NRGSUP!I$2</f>
        <v>14718.206448839208</v>
      </c>
      <c r="J19" s="10">
        <f>NRGSUP!J$2</f>
        <v>15117.161650902835</v>
      </c>
      <c r="K19" s="10">
        <f>NRGSUP!K$2</f>
        <v>15022.654170249352</v>
      </c>
      <c r="L19" s="10">
        <f>NRGSUP!L$2</f>
        <v>14623.089251934651</v>
      </c>
      <c r="M19" s="10">
        <f>NRGSUP!M$2</f>
        <v>14322.91883061049</v>
      </c>
      <c r="N19" s="10">
        <f>NRGSUP!N$2</f>
        <v>13181.372141014617</v>
      </c>
      <c r="O19" s="10">
        <f>NRGSUP!O$2</f>
        <v>13440.076096302666</v>
      </c>
      <c r="P19" s="10">
        <f>NRGSUP!P$2</f>
        <v>12657.567067927774</v>
      </c>
      <c r="Q19" s="10">
        <f>NRGSUP!Q$2</f>
        <v>12656.222441960444</v>
      </c>
      <c r="R19" s="10">
        <f>NRGSUP!R$2</f>
        <v>13319.910748065347</v>
      </c>
      <c r="S19" s="10">
        <f>NRGSUP!S$2</f>
        <v>14080.43482373173</v>
      </c>
      <c r="T19" s="10">
        <f>NRGSUP!T$2</f>
        <v>13811.645829750643</v>
      </c>
      <c r="U19" s="10">
        <f>NRGSUP!U$2</f>
        <v>13799.099140154769</v>
      </c>
      <c r="V19" s="10">
        <f>NRGSUP!V$2</f>
        <v>13863.523043852107</v>
      </c>
      <c r="W19" s="10">
        <f>NRGSUP!W$2</f>
        <v>13373.655631986241</v>
      </c>
      <c r="X19" s="10">
        <f>NRGSUP!X$2</f>
        <v>13841.335339638865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14370.872484952708</v>
      </c>
      <c r="D20" s="10">
        <f>'GIC2020-2030'!D$2</f>
        <v>15146.102923473774</v>
      </c>
      <c r="E20" s="10">
        <f>'GIC2020-2030'!E$2</f>
        <v>15395.744625967323</v>
      </c>
      <c r="F20" s="10">
        <f>'GIC2020-2030'!F$2</f>
        <v>14727.808770421327</v>
      </c>
      <c r="G20" s="10">
        <f>'GIC2020-2030'!G$2</f>
        <v>15086.092347377469</v>
      </c>
      <c r="H20" s="10">
        <f>'GIC2020-2030'!H$2</f>
        <v>15462.934135855543</v>
      </c>
      <c r="I20" s="10">
        <f>'GIC2020-2030'!I$2</f>
        <v>15542.562940670678</v>
      </c>
      <c r="J20" s="10">
        <f>'GIC2020-2030'!J$2</f>
        <v>16100.640928632845</v>
      </c>
      <c r="K20" s="10">
        <f>'GIC2020-2030'!K$2</f>
        <v>15941.540756663799</v>
      </c>
      <c r="L20" s="10">
        <f>'GIC2020-2030'!L$2</f>
        <v>15177.453138435081</v>
      </c>
      <c r="M20" s="10">
        <f>'GIC2020-2030'!M$2</f>
        <v>15047.742218400685</v>
      </c>
      <c r="N20" s="10">
        <f>'GIC2020-2030'!N$2</f>
        <v>13857.240326741186</v>
      </c>
      <c r="O20" s="10">
        <f>'GIC2020-2030'!O$2</f>
        <v>14001.744196044714</v>
      </c>
      <c r="P20" s="10">
        <f>'GIC2020-2030'!P$2</f>
        <v>13278.711951848667</v>
      </c>
      <c r="Q20" s="10">
        <f>'GIC2020-2030'!Q$2</f>
        <v>13374.951934651761</v>
      </c>
      <c r="R20" s="10">
        <f>'GIC2020-2030'!R$2</f>
        <v>14131.384608770421</v>
      </c>
      <c r="S20" s="10">
        <f>'GIC2020-2030'!S$2</f>
        <v>14913.998022355978</v>
      </c>
      <c r="T20" s="10">
        <f>'GIC2020-2030'!T$2</f>
        <v>14788.888564058467</v>
      </c>
      <c r="U20" s="10">
        <f>'GIC2020-2030'!U$2</f>
        <v>14853.089767841786</v>
      </c>
      <c r="V20" s="10">
        <f>'GIC2020-2030'!V$2</f>
        <v>14920.429750644884</v>
      </c>
      <c r="W20" s="10">
        <f>'GIC2020-2030'!W$2</f>
        <v>13701.899484092863</v>
      </c>
      <c r="X20" s="10">
        <f>'GIC2020-2030'!X$2</f>
        <v>14202.33301805675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13695.794496990542</v>
      </c>
      <c r="D21" s="10">
        <f>'PEC2020-2030'!D$2</f>
        <v>14582.308684436801</v>
      </c>
      <c r="E21" s="10">
        <f>'PEC2020-2030'!E$2</f>
        <v>14874.579191745483</v>
      </c>
      <c r="F21" s="10">
        <f>'PEC2020-2030'!F$2</f>
        <v>14494.195958727432</v>
      </c>
      <c r="G21" s="10">
        <f>'PEC2020-2030'!G$2</f>
        <v>14765.645055889938</v>
      </c>
      <c r="H21" s="10">
        <f>'PEC2020-2030'!H$2</f>
        <v>14947.067841788476</v>
      </c>
      <c r="I21" s="10">
        <f>'PEC2020-2030'!I$2</f>
        <v>15122.584092863282</v>
      </c>
      <c r="J21" s="10">
        <f>'PEC2020-2030'!J$2</f>
        <v>15979.403697334479</v>
      </c>
      <c r="K21" s="10">
        <f>'PEC2020-2030'!K$2</f>
        <v>15649.679793637144</v>
      </c>
      <c r="L21" s="10">
        <f>'PEC2020-2030'!L$2</f>
        <v>14901.374978503869</v>
      </c>
      <c r="M21" s="10">
        <f>'PEC2020-2030'!M$2</f>
        <v>14706.116509028372</v>
      </c>
      <c r="N21" s="10">
        <f>'PEC2020-2030'!N$2</f>
        <v>13550.757523645743</v>
      </c>
      <c r="O21" s="10">
        <f>'PEC2020-2030'!O$2</f>
        <v>13720.322012037836</v>
      </c>
      <c r="P21" s="10">
        <f>'PEC2020-2030'!P$2</f>
        <v>12984.959071367153</v>
      </c>
      <c r="Q21" s="10">
        <f>'PEC2020-2030'!Q$2</f>
        <v>13166.462940670677</v>
      </c>
      <c r="R21" s="10">
        <f>'PEC2020-2030'!R$2</f>
        <v>13915.527858985382</v>
      </c>
      <c r="S21" s="10">
        <f>'PEC2020-2030'!S$2</f>
        <v>14646.942734307826</v>
      </c>
      <c r="T21" s="10">
        <f>'PEC2020-2030'!T$2</f>
        <v>14545.311951848664</v>
      </c>
      <c r="U21" s="10">
        <f>'PEC2020-2030'!U$2</f>
        <v>14617.871797076523</v>
      </c>
      <c r="V21" s="10">
        <f>'PEC2020-2030'!V$2</f>
        <v>14679.681427343077</v>
      </c>
      <c r="W21" s="10">
        <f>'PEC2020-2030'!W$2</f>
        <v>13469.521840068786</v>
      </c>
      <c r="X21" s="10">
        <f>'PEC2020-2030'!X$2</f>
        <v>13823.333447979365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10794.491143594152</v>
      </c>
      <c r="D22" s="10">
        <f>'FEC2020-2030'!D$2</f>
        <v>11252.922184006877</v>
      </c>
      <c r="E22" s="10">
        <f>'FEC2020-2030'!E$2</f>
        <v>11294.195270851244</v>
      </c>
      <c r="F22" s="10">
        <f>'FEC2020-2030'!F$2</f>
        <v>11624.91117798796</v>
      </c>
      <c r="G22" s="10">
        <f>'FEC2020-2030'!G$2</f>
        <v>11905.170421324163</v>
      </c>
      <c r="H22" s="10">
        <f>'FEC2020-2030'!H$2</f>
        <v>12614.891745485809</v>
      </c>
      <c r="I22" s="10">
        <f>'FEC2020-2030'!I$2</f>
        <v>13135.910490111779</v>
      </c>
      <c r="J22" s="10">
        <f>'FEC2020-2030'!J$2</f>
        <v>13201.541186586415</v>
      </c>
      <c r="K22" s="10">
        <f>'FEC2020-2030'!K$2</f>
        <v>13213.141788478069</v>
      </c>
      <c r="L22" s="10">
        <f>'FEC2020-2030'!L$2</f>
        <v>11789.220378331896</v>
      </c>
      <c r="M22" s="10">
        <f>'FEC2020-2030'!M$2</f>
        <v>11912.593723129838</v>
      </c>
      <c r="N22" s="10">
        <f>'FEC2020-2030'!N$2</f>
        <v>11039.475666380051</v>
      </c>
      <c r="O22" s="10">
        <f>'FEC2020-2030'!O$2</f>
        <v>10737.036629406706</v>
      </c>
      <c r="P22" s="10">
        <f>'FEC2020-2030'!P$2</f>
        <v>10869.565434221839</v>
      </c>
      <c r="Q22" s="10">
        <f>'FEC2020-2030'!Q$2</f>
        <v>10908.181943250212</v>
      </c>
      <c r="R22" s="10">
        <f>'FEC2020-2030'!R$2</f>
        <v>11324.253654342219</v>
      </c>
      <c r="S22" s="10">
        <f>'FEC2020-2030'!S$2</f>
        <v>11755.310146173691</v>
      </c>
      <c r="T22" s="10">
        <f>'FEC2020-2030'!T$2</f>
        <v>11849.10275150473</v>
      </c>
      <c r="U22" s="10">
        <f>'FEC2020-2030'!U$2</f>
        <v>12391.043766122097</v>
      </c>
      <c r="V22" s="10">
        <f>'FEC2020-2030'!V$2</f>
        <v>12376.01392949269</v>
      </c>
      <c r="W22" s="10">
        <f>'FEC2020-2030'!W$2</f>
        <v>11182.749355116079</v>
      </c>
      <c r="X22" s="10">
        <f>'FEC2020-2030'!X$2</f>
        <v>11422.597592433363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8594.0018916595018</v>
      </c>
      <c r="D23" s="10">
        <f>TI_E!D$2</f>
        <v>9153.6777300085978</v>
      </c>
      <c r="E23" s="10">
        <f>TI_E!E$2</f>
        <v>8874.6521926053301</v>
      </c>
      <c r="F23" s="10">
        <f>TI_E!F$2</f>
        <v>8719.8000859845233</v>
      </c>
      <c r="G23" s="10">
        <f>TI_E!G$2</f>
        <v>8439.6517626827153</v>
      </c>
      <c r="H23" s="10">
        <f>TI_E!H$2</f>
        <v>8831.591401547721</v>
      </c>
      <c r="I23" s="10">
        <f>TI_E!I$2</f>
        <v>8707.7339638864996</v>
      </c>
      <c r="J23" s="10">
        <f>TI_E!J$2</f>
        <v>8891.0704213241606</v>
      </c>
      <c r="K23" s="10">
        <f>TI_E!K$2</f>
        <v>8876.5787618228696</v>
      </c>
      <c r="L23" s="10">
        <f>TI_E!L$2</f>
        <v>8136.3967325881331</v>
      </c>
      <c r="M23" s="10">
        <f>TI_E!M$2</f>
        <v>8514.5780739466882</v>
      </c>
      <c r="N23" s="10">
        <f>TI_E!N$2</f>
        <v>7946.3073086844361</v>
      </c>
      <c r="O23" s="10">
        <f>TI_E!O$2</f>
        <v>8253.5257093723139</v>
      </c>
      <c r="P23" s="10">
        <f>TI_E!P$2</f>
        <v>7773.3637145313833</v>
      </c>
      <c r="Q23" s="10">
        <f>TI_E!Q$2</f>
        <v>7601.7378331900254</v>
      </c>
      <c r="R23" s="10">
        <f>TI_E!R$2</f>
        <v>8538.4606190885643</v>
      </c>
      <c r="S23" s="10">
        <f>TI_E!S$2</f>
        <v>8689.9920894239021</v>
      </c>
      <c r="T23" s="10">
        <f>TI_E!T$2</f>
        <v>8664.371023215821</v>
      </c>
      <c r="U23" s="10">
        <f>TI_E!U$2</f>
        <v>8413.6165950128961</v>
      </c>
      <c r="V23" s="10">
        <f>TI_E!V$2</f>
        <v>7979.107738607051</v>
      </c>
      <c r="W23" s="10">
        <f>TI_E!W$2</f>
        <v>8262.2098022355967</v>
      </c>
      <c r="X23" s="10">
        <f>TI_E!X$2</f>
        <v>8482.1558899398096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4949.99905417025</v>
      </c>
      <c r="D24" s="13">
        <f>TI_EHG_E!D$2</f>
        <v>5305.1697334479786</v>
      </c>
      <c r="E24" s="13">
        <f>TI_EHG_E!E$2</f>
        <v>5185.7446259673252</v>
      </c>
      <c r="F24" s="13">
        <f>TI_EHG_E!F$2</f>
        <v>4977.996044711952</v>
      </c>
      <c r="G24" s="13">
        <f>TI_EHG_E!G$2</f>
        <v>4928.3731728288913</v>
      </c>
      <c r="H24" s="13">
        <f>TI_EHG_E!H$2</f>
        <v>4987.9760963026656</v>
      </c>
      <c r="I24" s="13">
        <f>TI_EHG_E!I$2</f>
        <v>5064.9725709372306</v>
      </c>
      <c r="J24" s="13">
        <f>TI_EHG_E!J$2</f>
        <v>5084.5823731728287</v>
      </c>
      <c r="K24" s="13">
        <f>TI_EHG_E!K$2</f>
        <v>5124.5793637145316</v>
      </c>
      <c r="L24" s="13">
        <f>TI_EHG_E!L$2</f>
        <v>4759.435253654342</v>
      </c>
      <c r="M24" s="13">
        <f>TI_EHG_E!M$2</f>
        <v>4915.4619088564059</v>
      </c>
      <c r="N24" s="13">
        <f>TI_EHG_E!N$2</f>
        <v>4462.3442820292339</v>
      </c>
      <c r="O24" s="13">
        <f>TI_EHG_E!O$2</f>
        <v>4618.3074806534833</v>
      </c>
      <c r="P24" s="13">
        <f>TI_EHG_E!P$2</f>
        <v>4254.6231298366283</v>
      </c>
      <c r="Q24" s="13">
        <f>TI_EHG_E!Q$2</f>
        <v>4222.1282029234735</v>
      </c>
      <c r="R24" s="13">
        <f>TI_EHG_E!R$2</f>
        <v>4485.7239896818564</v>
      </c>
      <c r="S24" s="13">
        <f>TI_EHG_E!S$2</f>
        <v>4852.925881341358</v>
      </c>
      <c r="T24" s="13">
        <f>TI_EHG_E!T$2</f>
        <v>4787.2681857265679</v>
      </c>
      <c r="U24" s="13">
        <f>TI_EHG_E!U$2</f>
        <v>4609.6484092863284</v>
      </c>
      <c r="V24" s="13">
        <f>TI_EHG_E!V$2</f>
        <v>4464.1361994840936</v>
      </c>
      <c r="W24" s="13">
        <f>TI_EHG_E!W$2</f>
        <v>4535.6047291487521</v>
      </c>
      <c r="X24" s="13">
        <f>TI_EHG_E!X$2</f>
        <v>4734.1570937231281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4788.1489251934654</v>
      </c>
      <c r="D25" s="16">
        <f>TI_EHG_E_E!D$2</f>
        <v>5136.0364574376608</v>
      </c>
      <c r="E25" s="16">
        <f>TI_EHG_E_E!E$2</f>
        <v>5003.2377472055023</v>
      </c>
      <c r="F25" s="16">
        <f>TI_EHG_E_E!F$2</f>
        <v>4813.362166809974</v>
      </c>
      <c r="G25" s="16">
        <f>TI_EHG_E_E!G$2</f>
        <v>4759.6034393809114</v>
      </c>
      <c r="H25" s="16">
        <f>TI_EHG_E_E!H$2</f>
        <v>4825.7102321582124</v>
      </c>
      <c r="I25" s="16">
        <f>TI_EHG_E_E!I$2</f>
        <v>4805.718830610489</v>
      </c>
      <c r="J25" s="16">
        <f>TI_EHG_E_E!J$2</f>
        <v>4775.0687876182292</v>
      </c>
      <c r="K25" s="16">
        <f>TI_EHG_E_E!K$2</f>
        <v>4820.7024935511599</v>
      </c>
      <c r="L25" s="16">
        <f>TI_EHG_E_E!L$2</f>
        <v>4435.5554600171963</v>
      </c>
      <c r="M25" s="16">
        <f>TI_EHG_E_E!M$2</f>
        <v>4601.4908856405846</v>
      </c>
      <c r="N25" s="16">
        <f>TI_EHG_E_E!N$2</f>
        <v>4192.2760963026649</v>
      </c>
      <c r="O25" s="16">
        <f>TI_EHG_E_E!O$2</f>
        <v>4283.9877901977643</v>
      </c>
      <c r="P25" s="16">
        <f>TI_EHG_E_E!P$2</f>
        <v>3908.472055030094</v>
      </c>
      <c r="Q25" s="16">
        <f>TI_EHG_E_E!Q$2</f>
        <v>3896.3708512467751</v>
      </c>
      <c r="R25" s="16">
        <f>TI_EHG_E_E!R$2</f>
        <v>4135.2365434221829</v>
      </c>
      <c r="S25" s="16">
        <f>TI_EHG_E_E!S$2</f>
        <v>4506.8778159931207</v>
      </c>
      <c r="T25" s="16">
        <f>TI_EHG_E_E!T$2</f>
        <v>4451.1429062768693</v>
      </c>
      <c r="U25" s="16">
        <f>TI_EHG_E_E!U$2</f>
        <v>4274.3711951848663</v>
      </c>
      <c r="V25" s="16">
        <f>TI_EHG_E_E!V$2</f>
        <v>4145.5580395528814</v>
      </c>
      <c r="W25" s="16">
        <f>TI_EHG_E_E!W$2</f>
        <v>4192.9895098882189</v>
      </c>
      <c r="X25" s="16">
        <f>TI_EHG_E_E!X$2</f>
        <v>4412.5190885640577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123.24307824591571</v>
      </c>
      <c r="D26" s="16">
        <f>TI_EHG_CHP_E!D$2</f>
        <v>127.77472055030094</v>
      </c>
      <c r="E26" s="16">
        <f>TI_EHG_CHP_E!E$2</f>
        <v>136.59114359415304</v>
      </c>
      <c r="F26" s="16">
        <f>TI_EHG_CHP_E!F$2</f>
        <v>117.25640584694754</v>
      </c>
      <c r="G26" s="16">
        <f>TI_EHG_CHP_E!G$2</f>
        <v>121.30627687016336</v>
      </c>
      <c r="H26" s="16">
        <f>TI_EHG_CHP_E!H$2</f>
        <v>116.68546861564919</v>
      </c>
      <c r="I26" s="16">
        <f>TI_EHG_CHP_E!I$2</f>
        <v>210.07953568357698</v>
      </c>
      <c r="J26" s="16">
        <f>TI_EHG_CHP_E!J$2</f>
        <v>262.55288048151334</v>
      </c>
      <c r="K26" s="16">
        <f>TI_EHG_CHP_E!K$2</f>
        <v>258.91934651762682</v>
      </c>
      <c r="L26" s="16">
        <f>TI_EHG_CHP_E!L$2</f>
        <v>274.22158211521929</v>
      </c>
      <c r="M26" s="16">
        <f>TI_EHG_CHP_E!M$2</f>
        <v>289.09234737747198</v>
      </c>
      <c r="N26" s="16">
        <f>TI_EHG_CHP_E!N$2</f>
        <v>269.81521926053307</v>
      </c>
      <c r="O26" s="16">
        <f>TI_EHG_CHP_E!O$2</f>
        <v>304.52407566638004</v>
      </c>
      <c r="P26" s="16">
        <f>TI_EHG_CHP_E!P$2</f>
        <v>295.83387790197764</v>
      </c>
      <c r="Q26" s="16">
        <f>TI_EHG_CHP_E!Q$2</f>
        <v>282.70240756663799</v>
      </c>
      <c r="R26" s="16">
        <f>TI_EHG_CHP_E!R$2</f>
        <v>304.88581255374027</v>
      </c>
      <c r="S26" s="16">
        <f>TI_EHG_CHP_E!S$2</f>
        <v>300.26956147893367</v>
      </c>
      <c r="T26" s="16">
        <f>TI_EHG_CHP_E!T$2</f>
        <v>301.8481513327601</v>
      </c>
      <c r="U26" s="16">
        <f>TI_EHG_CHP_E!U$2</f>
        <v>292.34290627687017</v>
      </c>
      <c r="V26" s="16">
        <f>TI_EHG_CHP_E!V$2</f>
        <v>277.45038693035252</v>
      </c>
      <c r="W26" s="16">
        <f>TI_EHG_CHP_E!W$2</f>
        <v>296.5462596732587</v>
      </c>
      <c r="X26" s="16">
        <f>TI_EHG_CHP_E!X$2</f>
        <v>277.31857265692167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38.607050730868437</v>
      </c>
      <c r="D30" s="16">
        <f>TI_EHG_EPS!D$2</f>
        <v>41.358555460017193</v>
      </c>
      <c r="E30" s="16">
        <f>TI_EHG_EPS!E$2</f>
        <v>45.915735167669823</v>
      </c>
      <c r="F30" s="16">
        <f>TI_EHG_EPS!F$2</f>
        <v>47.37747205503009</v>
      </c>
      <c r="G30" s="16">
        <f>TI_EHG_EPS!G$2</f>
        <v>47.46345657781599</v>
      </c>
      <c r="H30" s="16">
        <f>TI_EHG_EPS!H$2</f>
        <v>45.580395528804807</v>
      </c>
      <c r="I30" s="16">
        <f>TI_EHG_EPS!I$2</f>
        <v>49.174204643164217</v>
      </c>
      <c r="J30" s="16">
        <f>TI_EHG_EPS!J$2</f>
        <v>46.960705073086842</v>
      </c>
      <c r="K30" s="16">
        <f>TI_EHG_EPS!K$2</f>
        <v>44.957523645743763</v>
      </c>
      <c r="L30" s="16">
        <f>TI_EHG_EPS!L$2</f>
        <v>49.658211521926049</v>
      </c>
      <c r="M30" s="16">
        <f>TI_EHG_EPS!M$2</f>
        <v>24.8786758383491</v>
      </c>
      <c r="N30" s="16">
        <f>TI_EHG_EPS!N$2</f>
        <v>0.2529664660361135</v>
      </c>
      <c r="O30" s="16">
        <f>TI_EHG_EPS!O$2</f>
        <v>29.795614789337922</v>
      </c>
      <c r="P30" s="16">
        <f>TI_EHG_EPS!P$2</f>
        <v>50.317196904557171</v>
      </c>
      <c r="Q30" s="16">
        <f>TI_EHG_EPS!Q$2</f>
        <v>43.054944110060177</v>
      </c>
      <c r="R30" s="16">
        <f>TI_EHG_EPS!R$2</f>
        <v>45.601633705932933</v>
      </c>
      <c r="S30" s="16">
        <f>TI_EHG_EPS!S$2</f>
        <v>45.77850386930352</v>
      </c>
      <c r="T30" s="16">
        <f>TI_EHG_EPS!T$2</f>
        <v>34.277128116938947</v>
      </c>
      <c r="U30" s="16">
        <f>TI_EHG_EPS!U$2</f>
        <v>42.934307824591571</v>
      </c>
      <c r="V30" s="16">
        <f>TI_EHG_EPS!V$2</f>
        <v>41.12777300085984</v>
      </c>
      <c r="W30" s="16">
        <f>TI_EHG_EPS!W$2</f>
        <v>46.068959587274293</v>
      </c>
      <c r="X30" s="16">
        <f>TI_EHG_EPS!X$2</f>
        <v>44.319432502149603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3431.1628546861566</v>
      </c>
      <c r="D35" s="13">
        <f>TI_RPI_E!D$2</f>
        <v>3630.0339638865007</v>
      </c>
      <c r="E35" s="13">
        <f>TI_RPI_E!E$2</f>
        <v>3478.2585554600164</v>
      </c>
      <c r="F35" s="13">
        <f>TI_RPI_E!F$2</f>
        <v>3515.8180567497843</v>
      </c>
      <c r="G35" s="13">
        <f>TI_RPI_E!G$2</f>
        <v>3358.2215821152199</v>
      </c>
      <c r="H35" s="13">
        <f>TI_RPI_E!H$2</f>
        <v>3715.4636285468614</v>
      </c>
      <c r="I35" s="13">
        <f>TI_RPI_E!I$2</f>
        <v>3496.7896818572654</v>
      </c>
      <c r="J35" s="13">
        <f>TI_RPI_E!J$2</f>
        <v>3664.4981943250214</v>
      </c>
      <c r="K35" s="13">
        <f>TI_RPI_E!K$2</f>
        <v>3555.5963026655195</v>
      </c>
      <c r="L35" s="13">
        <f>TI_RPI_E!L$2</f>
        <v>3145.2892519346519</v>
      </c>
      <c r="M35" s="13">
        <f>TI_RPI_E!M$2</f>
        <v>3331.7781599312116</v>
      </c>
      <c r="N35" s="13">
        <f>TI_RPI_E!N$2</f>
        <v>3247.2678417884781</v>
      </c>
      <c r="O35" s="13">
        <f>TI_RPI_E!O$2</f>
        <v>3388.2603611349955</v>
      </c>
      <c r="P35" s="13">
        <f>TI_RPI_E!P$2</f>
        <v>3230.2138435081683</v>
      </c>
      <c r="Q35" s="13">
        <f>TI_RPI_E!Q$2</f>
        <v>3098.8631126397245</v>
      </c>
      <c r="R35" s="13">
        <f>TI_RPI_E!R$2</f>
        <v>3825.9826311263973</v>
      </c>
      <c r="S35" s="13">
        <f>TI_RPI_E!S$2</f>
        <v>3577.7401547721411</v>
      </c>
      <c r="T35" s="13">
        <f>TI_RPI_E!T$2</f>
        <v>3619.6815993121236</v>
      </c>
      <c r="U35" s="13">
        <f>TI_RPI_E!U$2</f>
        <v>3564.5888220120369</v>
      </c>
      <c r="V35" s="13">
        <f>TI_RPI_E!V$2</f>
        <v>3280.7962166809971</v>
      </c>
      <c r="W35" s="13">
        <f>TI_RPI_E!W$2</f>
        <v>3459.2075666380051</v>
      </c>
      <c r="X35" s="13">
        <f>TI_RPI_E!X$2</f>
        <v>3517.1883920894234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3369.2328460877043</v>
      </c>
      <c r="D36" s="16">
        <f>TI_RPI_RI_E!D$2</f>
        <v>3483.7634565778162</v>
      </c>
      <c r="E36" s="16">
        <f>TI_RPI_RI_E!E$2</f>
        <v>3273.1089423903691</v>
      </c>
      <c r="F36" s="16">
        <f>TI_RPI_RI_E!F$2</f>
        <v>3287.6847807394661</v>
      </c>
      <c r="G36" s="16">
        <f>TI_RPI_RI_E!G$2</f>
        <v>3088.9146173688741</v>
      </c>
      <c r="H36" s="16">
        <f>TI_RPI_RI_E!H$2</f>
        <v>3386.0233877901978</v>
      </c>
      <c r="I36" s="16">
        <f>TI_RPI_RI_E!I$2</f>
        <v>3212.3519346517623</v>
      </c>
      <c r="J36" s="16">
        <f>TI_RPI_RI_E!J$2</f>
        <v>3465.573860705073</v>
      </c>
      <c r="K36" s="16">
        <f>TI_RPI_RI_E!K$2</f>
        <v>3359.775150472914</v>
      </c>
      <c r="L36" s="16">
        <f>TI_RPI_RI_E!L$2</f>
        <v>2885.1215821152196</v>
      </c>
      <c r="M36" s="16">
        <f>TI_RPI_RI_E!M$2</f>
        <v>2970.6379191745482</v>
      </c>
      <c r="N36" s="16">
        <f>TI_RPI_RI_E!N$2</f>
        <v>3031.6070507308687</v>
      </c>
      <c r="O36" s="16">
        <f>TI_RPI_RI_E!O$2</f>
        <v>3142.6458297506447</v>
      </c>
      <c r="P36" s="16">
        <f>TI_RPI_RI_E!P$2</f>
        <v>2914.9039552880481</v>
      </c>
      <c r="Q36" s="16">
        <f>TI_RPI_RI_E!Q$2</f>
        <v>2825.8957867583831</v>
      </c>
      <c r="R36" s="16">
        <f>TI_RPI_RI_E!R$2</f>
        <v>3456.9640584694757</v>
      </c>
      <c r="S36" s="16">
        <f>TI_RPI_RI_E!S$2</f>
        <v>3307.4057609630263</v>
      </c>
      <c r="T36" s="16">
        <f>TI_RPI_RI_E!T$2</f>
        <v>3262.0067067927771</v>
      </c>
      <c r="U36" s="16">
        <f>TI_RPI_RI_E!U$2</f>
        <v>3131.3910576096296</v>
      </c>
      <c r="V36" s="16">
        <f>TI_RPI_RI_E!V$2</f>
        <v>2839.4672398968182</v>
      </c>
      <c r="W36" s="16">
        <f>TI_RPI_RI_E!W$2</f>
        <v>2958.94290627687</v>
      </c>
      <c r="X36" s="16">
        <f>TI_RPI_RI_E!X$2</f>
        <v>3128.2594153052446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25.559759243336199</v>
      </c>
      <c r="O38" s="16">
        <f>TI_RPI_PT_E!O$2</f>
        <v>18.104815133276009</v>
      </c>
      <c r="P38" s="16">
        <f>TI_RPI_PT_E!P$2</f>
        <v>39.404643164230443</v>
      </c>
      <c r="Q38" s="16">
        <f>TI_RPI_PT_E!Q$2</f>
        <v>21.285812553740328</v>
      </c>
      <c r="R38" s="16">
        <f>TI_RPI_PT_E!R$2</f>
        <v>15.890885640584694</v>
      </c>
      <c r="S38" s="16">
        <f>TI_RPI_PT_E!S$2</f>
        <v>29.763714531384352</v>
      </c>
      <c r="T38" s="16">
        <f>TI_RPI_PT_E!T$2</f>
        <v>11.755460017196899</v>
      </c>
      <c r="U38" s="16">
        <f>TI_RPI_PT_E!U$2</f>
        <v>31.19810834049871</v>
      </c>
      <c r="V38" s="16">
        <f>TI_RPI_PT_E!V$2</f>
        <v>90.432502149613072</v>
      </c>
      <c r="W38" s="16">
        <f>TI_RPI_PT_E!W$2</f>
        <v>52.878417884780738</v>
      </c>
      <c r="X38" s="16">
        <f>TI_RPI_PT_E!X$2</f>
        <v>32.327687016337059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61.930008598452282</v>
      </c>
      <c r="D39" s="16">
        <f>TI_RPI_IT_E!D$2</f>
        <v>146.27050730868442</v>
      </c>
      <c r="E39" s="16">
        <f>TI_RPI_IT_E!E$2</f>
        <v>205.14961306964747</v>
      </c>
      <c r="F39" s="16">
        <f>TI_RPI_IT_E!F$2</f>
        <v>228.13327601031816</v>
      </c>
      <c r="G39" s="16">
        <f>TI_RPI_IT_E!G$2</f>
        <v>269.30696474634567</v>
      </c>
      <c r="H39" s="16">
        <f>TI_RPI_IT_E!H$2</f>
        <v>329.44024075666374</v>
      </c>
      <c r="I39" s="16">
        <f>TI_RPI_IT_E!I$2</f>
        <v>284.437747205503</v>
      </c>
      <c r="J39" s="16">
        <f>TI_RPI_IT_E!J$2</f>
        <v>198.92433361994838</v>
      </c>
      <c r="K39" s="16">
        <f>TI_RPI_IT_E!K$2</f>
        <v>195.8211521926053</v>
      </c>
      <c r="L39" s="16">
        <f>TI_RPI_IT_E!L$2</f>
        <v>260.16766981943249</v>
      </c>
      <c r="M39" s="16">
        <f>TI_RPI_IT_E!M$2</f>
        <v>340.21926053310398</v>
      </c>
      <c r="N39" s="16">
        <f>TI_RPI_IT_E!N$2</f>
        <v>140.0902837489252</v>
      </c>
      <c r="O39" s="16">
        <f>TI_RPI_IT_E!O$2</f>
        <v>168.52966466036111</v>
      </c>
      <c r="P39" s="16">
        <f>TI_RPI_IT_E!P$2</f>
        <v>220.14187446259669</v>
      </c>
      <c r="Q39" s="16">
        <f>TI_RPI_IT_E!Q$2</f>
        <v>196.9690455717971</v>
      </c>
      <c r="R39" s="16">
        <f>TI_RPI_IT_E!R$2</f>
        <v>309.67325881341361</v>
      </c>
      <c r="S39" s="16">
        <f>TI_RPI_IT_E!S$2</f>
        <v>186.4359415305245</v>
      </c>
      <c r="T39" s="16">
        <f>TI_RPI_IT_E!T$2</f>
        <v>300.67076526225281</v>
      </c>
      <c r="U39" s="16">
        <f>TI_RPI_IT_E!U$2</f>
        <v>361.12175408426481</v>
      </c>
      <c r="V39" s="16">
        <f>TI_RPI_IT_E!V$2</f>
        <v>306.92424763542562</v>
      </c>
      <c r="W39" s="16">
        <f>TI_RPI_IT_E!W$2</f>
        <v>403.95004299226139</v>
      </c>
      <c r="X39" s="16">
        <f>TI_RPI_IT_E!X$2</f>
        <v>323.60851246775582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20.920980223559759</v>
      </c>
      <c r="N40" s="16">
        <f>TI_RPI_DU_E!N$2</f>
        <v>50.010748065348231</v>
      </c>
      <c r="O40" s="16">
        <f>TI_RPI_DU_E!O$2</f>
        <v>58.980051590713657</v>
      </c>
      <c r="P40" s="16">
        <f>TI_RPI_DU_E!P$2</f>
        <v>55.763370593293203</v>
      </c>
      <c r="Q40" s="16">
        <f>TI_RPI_DU_E!Q$2</f>
        <v>54.712467755803956</v>
      </c>
      <c r="R40" s="16">
        <f>TI_RPI_DU_E!R$2</f>
        <v>43.454428202923467</v>
      </c>
      <c r="S40" s="16">
        <f>TI_RPI_DU_E!S$2</f>
        <v>54.134737747205499</v>
      </c>
      <c r="T40" s="16">
        <f>TI_RPI_DU_E!T$2</f>
        <v>45.248667239896811</v>
      </c>
      <c r="U40" s="16">
        <f>TI_RPI_DU_E!U$2</f>
        <v>40.877901977644022</v>
      </c>
      <c r="V40" s="16">
        <f>TI_RPI_DU_E!V$2</f>
        <v>43.972226999140148</v>
      </c>
      <c r="W40" s="16">
        <f>TI_RPI_DU_E!W$2</f>
        <v>43.43619948409286</v>
      </c>
      <c r="X40" s="16">
        <f>TI_RPI_DU_E!X$2</f>
        <v>32.992777300085983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212.83998280309541</v>
      </c>
      <c r="D43" s="13">
        <f>TI_BKBPB_E!D$2</f>
        <v>218.47403267411869</v>
      </c>
      <c r="E43" s="13">
        <f>TI_BKBPB_E!E$2</f>
        <v>210.64901117798789</v>
      </c>
      <c r="F43" s="13">
        <f>TI_BKBPB_E!F$2</f>
        <v>225.98598452278591</v>
      </c>
      <c r="G43" s="13">
        <f>TI_BKBPB_E!G$2</f>
        <v>153.05700773860701</v>
      </c>
      <c r="H43" s="13">
        <f>TI_BKBPB_E!H$2</f>
        <v>127.3772141014617</v>
      </c>
      <c r="I43" s="13">
        <f>TI_BKBPB_E!I$2</f>
        <v>144.61633705932931</v>
      </c>
      <c r="J43" s="13">
        <f>TI_BKBPB_E!J$2</f>
        <v>121.97205503009459</v>
      </c>
      <c r="K43" s="13">
        <f>TI_BKBPB_E!K$2</f>
        <v>143.13680137575241</v>
      </c>
      <c r="L43" s="13">
        <f>TI_BKBPB_E!L$2</f>
        <v>155.55382631126389</v>
      </c>
      <c r="M43" s="13">
        <f>TI_BKBPB_E!M$2</f>
        <v>156.4702493551161</v>
      </c>
      <c r="N43" s="13">
        <f>TI_BKBPB_E!N$2</f>
        <v>129.446173688736</v>
      </c>
      <c r="O43" s="13">
        <f>TI_BKBPB_E!O$2</f>
        <v>128.85769561478929</v>
      </c>
      <c r="P43" s="13">
        <f>TI_BKBPB_E!P$2</f>
        <v>160.74144453998281</v>
      </c>
      <c r="Q43" s="13">
        <f>TI_BKBPB_E!Q$2</f>
        <v>139.73508168529659</v>
      </c>
      <c r="R43" s="13">
        <f>TI_BKBPB_E!R$2</f>
        <v>97.258469475494408</v>
      </c>
      <c r="S43" s="13">
        <f>TI_BKBPB_E!S$2</f>
        <v>121.168271711092</v>
      </c>
      <c r="T43" s="13">
        <f>TI_BKBPB_E!T$2</f>
        <v>108.0798796216681</v>
      </c>
      <c r="U43" s="13">
        <f>TI_BKBPB_E!U$2</f>
        <v>95.435597592433353</v>
      </c>
      <c r="V43" s="13">
        <f>TI_BKBPB_E!V$2</f>
        <v>79.642218400687867</v>
      </c>
      <c r="W43" s="13">
        <f>TI_BKBPB_E!W$2</f>
        <v>87.888220120378321</v>
      </c>
      <c r="X43" s="13">
        <f>TI_BKBPB_E!X$2</f>
        <v>73.469905417024933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7.8589853826311257E-2</v>
      </c>
      <c r="X45" s="13">
        <f>TI_BNG_E!X$2</f>
        <v>0.38684436801375749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0.7744625967325881</v>
      </c>
      <c r="I46" s="13">
        <f>TI_LBB_E!I$2</f>
        <v>1.3553740326741186</v>
      </c>
      <c r="J46" s="13">
        <f>TI_LBB_E!J$2</f>
        <v>20.017798796216677</v>
      </c>
      <c r="K46" s="13">
        <f>TI_LBB_E!K$2</f>
        <v>53.266294067067918</v>
      </c>
      <c r="L46" s="13">
        <f>TI_LBB_E!L$2</f>
        <v>76.118400687876175</v>
      </c>
      <c r="M46" s="13">
        <f>TI_LBB_E!M$2</f>
        <v>90.296904557179701</v>
      </c>
      <c r="N46" s="13">
        <f>TI_LBB_E!N$2</f>
        <v>57.064746345657781</v>
      </c>
      <c r="O46" s="13">
        <f>TI_LBB_E!O$2</f>
        <v>59.464918314703354</v>
      </c>
      <c r="P46" s="13">
        <f>TI_LBB_E!P$2</f>
        <v>71.985210662080817</v>
      </c>
      <c r="Q46" s="13">
        <f>TI_LBB_E!Q$2</f>
        <v>86.601203783318994</v>
      </c>
      <c r="R46" s="13">
        <f>TI_LBB_E!R$2</f>
        <v>86.281427343078235</v>
      </c>
      <c r="S46" s="13">
        <f>TI_LBB_E!S$2</f>
        <v>84.322527944969892</v>
      </c>
      <c r="T46" s="13">
        <f>TI_LBB_E!T$2</f>
        <v>104.34273430782457</v>
      </c>
      <c r="U46" s="13">
        <f>TI_LBB_E!U$2</f>
        <v>103.29165950128977</v>
      </c>
      <c r="V46" s="13">
        <f>TI_LBB_E!V$2</f>
        <v>110.80378331900258</v>
      </c>
      <c r="W46" s="13">
        <f>TI_LBB_E!W$2</f>
        <v>136.23447979363712</v>
      </c>
      <c r="X46" s="13">
        <f>TI_LBB_E!X$2</f>
        <v>124.14316423043852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20.570851246775579</v>
      </c>
      <c r="N49" s="13">
        <f>TI_NSP_E!N$2</f>
        <v>50.184264832330179</v>
      </c>
      <c r="O49" s="13">
        <f>TI_NSP_E!O$2</f>
        <v>58.635253654342208</v>
      </c>
      <c r="P49" s="13">
        <f>TI_NSP_E!P$2</f>
        <v>55.800085984522788</v>
      </c>
      <c r="Q49" s="13">
        <f>TI_NSP_E!Q$2</f>
        <v>54.410232158211521</v>
      </c>
      <c r="R49" s="13">
        <f>TI_NSP_E!R$2</f>
        <v>43.214101461736881</v>
      </c>
      <c r="S49" s="13">
        <f>TI_NSP_E!S$2</f>
        <v>53.835253654342218</v>
      </c>
      <c r="T49" s="13">
        <f>TI_NSP_E!T$2</f>
        <v>44.998624247635419</v>
      </c>
      <c r="U49" s="13">
        <f>TI_NSP_E!U$2</f>
        <v>40.652106620808247</v>
      </c>
      <c r="V49" s="13">
        <f>TI_NSP_E!V$2</f>
        <v>43.729320722269989</v>
      </c>
      <c r="W49" s="13">
        <f>TI_NSP_E!W$2</f>
        <v>43.196216680997424</v>
      </c>
      <c r="X49" s="13">
        <f>TI_NSP_E!X$2</f>
        <v>32.810490111779878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5619.5850386930342</v>
      </c>
      <c r="D50" s="10">
        <f>TO!D$2</f>
        <v>5874.3460877042126</v>
      </c>
      <c r="E50" s="10">
        <f>TO!E$2</f>
        <v>5743.8594153052436</v>
      </c>
      <c r="F50" s="10">
        <f>TO!F$2</f>
        <v>5748.334995700774</v>
      </c>
      <c r="G50" s="10">
        <f>TO!G$2</f>
        <v>5541.8243336199484</v>
      </c>
      <c r="H50" s="10">
        <f>TO!H$2</f>
        <v>5885.3045571797084</v>
      </c>
      <c r="I50" s="10">
        <f>TO!I$2</f>
        <v>6080.0886500429933</v>
      </c>
      <c r="J50" s="10">
        <f>TO!J$2</f>
        <v>6130.4211521926045</v>
      </c>
      <c r="K50" s="10">
        <f>TO!K$2</f>
        <v>6252.2772141014611</v>
      </c>
      <c r="L50" s="10">
        <f>TO!L$2</f>
        <v>5701.0503869303529</v>
      </c>
      <c r="M50" s="10">
        <f>TO!M$2</f>
        <v>5980.9244196044692</v>
      </c>
      <c r="N50" s="10">
        <f>TO!N$2</f>
        <v>5738.6802235597588</v>
      </c>
      <c r="O50" s="10">
        <f>TO!O$2</f>
        <v>5913.6687016337055</v>
      </c>
      <c r="P50" s="10">
        <f>TO!P$2</f>
        <v>5648.6736887360275</v>
      </c>
      <c r="Q50" s="10">
        <f>TO!Q$2</f>
        <v>5538.70154772141</v>
      </c>
      <c r="R50" s="10">
        <f>TO!R$2</f>
        <v>6467.1498710232145</v>
      </c>
      <c r="S50" s="10">
        <f>TO!S$2</f>
        <v>6387.0052450558887</v>
      </c>
      <c r="T50" s="10">
        <f>TO!T$2</f>
        <v>6519.1671539122954</v>
      </c>
      <c r="U50" s="10">
        <f>TO!U$2</f>
        <v>6474.5267411865852</v>
      </c>
      <c r="V50" s="10">
        <f>TO!V$2</f>
        <v>6153.125967325881</v>
      </c>
      <c r="W50" s="10">
        <f>TO!W$2</f>
        <v>6510.3617368873593</v>
      </c>
      <c r="X50" s="10">
        <f>TO!X$2</f>
        <v>6494.9986242476371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2061.736887360275</v>
      </c>
      <c r="D51" s="13">
        <f>TO_EHG!D$2</f>
        <v>2145.8297506448835</v>
      </c>
      <c r="E51" s="13">
        <f>TO_EHG!E$2</f>
        <v>2166.3800515907137</v>
      </c>
      <c r="F51" s="13">
        <f>TO_EHG!F$2</f>
        <v>2168.4436801375759</v>
      </c>
      <c r="G51" s="13">
        <f>TO_EHG!G$2</f>
        <v>2198.5382631126395</v>
      </c>
      <c r="H51" s="13">
        <f>TO_EHG!H$2</f>
        <v>2233.047463456578</v>
      </c>
      <c r="I51" s="13">
        <f>TO_EHG!I$2</f>
        <v>2362.8177128116949</v>
      </c>
      <c r="J51" s="13">
        <f>TO_EHG!J$2</f>
        <v>2468.3474634565769</v>
      </c>
      <c r="K51" s="13">
        <f>TO_EHG!K$2</f>
        <v>2600.7745485812543</v>
      </c>
      <c r="L51" s="13">
        <f>TO_EHG!L$2</f>
        <v>2435.2731728288913</v>
      </c>
      <c r="M51" s="13">
        <f>TO_EHG!M$2</f>
        <v>2437.941186586414</v>
      </c>
      <c r="N51" s="13">
        <f>TO_EHG!N$2</f>
        <v>2335.6860705073091</v>
      </c>
      <c r="O51" s="13">
        <f>TO_EHG!O$2</f>
        <v>2352.1095442820297</v>
      </c>
      <c r="P51" s="13">
        <f>TO_EHG!P$2</f>
        <v>2228.7652622527944</v>
      </c>
      <c r="Q51" s="13">
        <f>TO_EHG!Q$2</f>
        <v>2242.9704213241616</v>
      </c>
      <c r="R51" s="13">
        <f>TO_EHG!R$2</f>
        <v>2441.0386930352533</v>
      </c>
      <c r="S51" s="13">
        <f>TO_EHG!S$2</f>
        <v>2623.5191745485808</v>
      </c>
      <c r="T51" s="13">
        <f>TO_EHG!T$2</f>
        <v>2654.7033533963881</v>
      </c>
      <c r="U51" s="13">
        <f>TO_EHG!U$2</f>
        <v>2677.1268271711087</v>
      </c>
      <c r="V51" s="13">
        <f>TO_EHG!V$2</f>
        <v>2661.6975924333619</v>
      </c>
      <c r="W51" s="13">
        <f>TO_EHG!W$2</f>
        <v>2774.4644883920896</v>
      </c>
      <c r="X51" s="13">
        <f>TO_EHG!X$2</f>
        <v>2739.6016337059341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1985.9812279432801</v>
      </c>
      <c r="D52" s="16">
        <f>TO_EHG_E!D$2</f>
        <v>2068.3061645395492</v>
      </c>
      <c r="E52" s="16">
        <f>TO_EHG_E!E$2</f>
        <v>2082.2613037223864</v>
      </c>
      <c r="F52" s="16">
        <f>TO_EHG_E!F$2</f>
        <v>2083.3424117260247</v>
      </c>
      <c r="G52" s="16">
        <f>TO_EHG_E!G$2</f>
        <v>2110.9498198131487</v>
      </c>
      <c r="H52" s="16">
        <f>TO_EHG_E!H$2</f>
        <v>2149.4635548884426</v>
      </c>
      <c r="I52" s="16">
        <f>TO_EHG_E!I$2</f>
        <v>2209.1256912212862</v>
      </c>
      <c r="J52" s="16">
        <f>TO_EHG_E!J$2</f>
        <v>2283.9938475847562</v>
      </c>
      <c r="K52" s="16">
        <f>TO_EHG_E!K$2</f>
        <v>2419.6541400313304</v>
      </c>
      <c r="L52" s="16">
        <f>TO_EHG_E!L$2</f>
        <v>2247.2997814465466</v>
      </c>
      <c r="M52" s="16">
        <f>TO_EHG_E!M$2</f>
        <v>2255.5699230925111</v>
      </c>
      <c r="N52" s="16">
        <f>TO_EHG_E!N$2</f>
        <v>2174.8555290901563</v>
      </c>
      <c r="O52" s="16">
        <f>TO_EHG_E!O$2</f>
        <v>2153.4867565459272</v>
      </c>
      <c r="P52" s="16">
        <f>TO_EHG_E!P$2</f>
        <v>2023.8144619642012</v>
      </c>
      <c r="Q52" s="16">
        <f>TO_EHG_E!Q$2</f>
        <v>2049.1413674637683</v>
      </c>
      <c r="R52" s="16">
        <f>TO_EHG_E!R$2</f>
        <v>2233.0778699559196</v>
      </c>
      <c r="S52" s="16">
        <f>TO_EHG_E!S$2</f>
        <v>2419.0759415200623</v>
      </c>
      <c r="T52" s="16">
        <f>TO_EHG_E!T$2</f>
        <v>2454.8165479543491</v>
      </c>
      <c r="U52" s="16">
        <f>TO_EHG_E!U$2</f>
        <v>2479.9674202037399</v>
      </c>
      <c r="V52" s="16">
        <f>TO_EHG_E!V$2</f>
        <v>2471.6397038733689</v>
      </c>
      <c r="W52" s="16">
        <f>TO_EHG_E!W$2</f>
        <v>2570.5000734071814</v>
      </c>
      <c r="X52" s="16">
        <f>TO_EHG_E!X$2</f>
        <v>2547.7717797311725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49.616364490081793</v>
      </c>
      <c r="D53" s="16">
        <f>TO_EHG_CHP!D$2</f>
        <v>49.664600722703213</v>
      </c>
      <c r="E53" s="16">
        <f>TO_EHG_CHP!E$2</f>
        <v>53.852195847690986</v>
      </c>
      <c r="F53" s="16">
        <f>TO_EHG_CHP!F$2</f>
        <v>54.318809254199365</v>
      </c>
      <c r="G53" s="16">
        <f>TO_EHG_CHP!G$2</f>
        <v>57.149922233282894</v>
      </c>
      <c r="H53" s="16">
        <f>TO_EHG_CHP!H$2</f>
        <v>54.012971336836742</v>
      </c>
      <c r="I53" s="16">
        <f>TO_EHG_CHP!I$2</f>
        <v>122.40887455687474</v>
      </c>
      <c r="J53" s="16">
        <f>TO_EHG_CHP!J$2</f>
        <v>154.31896410913788</v>
      </c>
      <c r="K53" s="16">
        <f>TO_EHG_CHP!K$2</f>
        <v>152.63648765568519</v>
      </c>
      <c r="L53" s="16">
        <f>TO_EHG_CHP!L$2</f>
        <v>157.42575595672125</v>
      </c>
      <c r="M53" s="16">
        <f>TO_EHG_CHP!M$2</f>
        <v>167.16386882494308</v>
      </c>
      <c r="N53" s="16">
        <f>TO_EHG_CHP!N$2</f>
        <v>160.83045543262995</v>
      </c>
      <c r="O53" s="16">
        <f>TO_EHG_CHP!O$2</f>
        <v>180.41367337668709</v>
      </c>
      <c r="P53" s="16">
        <f>TO_EHG_CHP!P$2</f>
        <v>175.30952771765587</v>
      </c>
      <c r="Q53" s="16">
        <f>TO_EHG_CHP!Q$2</f>
        <v>169.83275119487314</v>
      </c>
      <c r="R53" s="16">
        <f>TO_EHG_CHP!R$2</f>
        <v>183.18799418853411</v>
      </c>
      <c r="S53" s="16">
        <f>TO_EHG_CHP!S$2</f>
        <v>179.34048152378949</v>
      </c>
      <c r="T53" s="16">
        <f>TO_EHG_CHP!T$2</f>
        <v>182.39213648245192</v>
      </c>
      <c r="U53" s="16">
        <f>TO_EHG_CHP!U$2</f>
        <v>176.7321498736456</v>
      </c>
      <c r="V53" s="16">
        <f>TO_EHG_CHP!V$2</f>
        <v>168.9642514146791</v>
      </c>
      <c r="W53" s="16">
        <f>TO_EHG_CHP!W$2</f>
        <v>178.89459555240595</v>
      </c>
      <c r="X53" s="16">
        <f>TO_EHG_CHP!X$2</f>
        <v>167.2146347142282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26.139294926913159</v>
      </c>
      <c r="D57" s="16">
        <f>TO_EHG_PH!D$2</f>
        <v>27.858985382631129</v>
      </c>
      <c r="E57" s="16">
        <f>TO_EHG_PH!E$2</f>
        <v>30.266552020636279</v>
      </c>
      <c r="F57" s="16">
        <f>TO_EHG_PH!F$2</f>
        <v>30.782459157351671</v>
      </c>
      <c r="G57" s="16">
        <f>TO_EHG_PH!G$2</f>
        <v>30.438521066208079</v>
      </c>
      <c r="H57" s="16">
        <f>TO_EHG_PH!H$2</f>
        <v>29.57093723129837</v>
      </c>
      <c r="I57" s="16">
        <f>TO_EHG_PH!I$2</f>
        <v>31.283147033533961</v>
      </c>
      <c r="J57" s="16">
        <f>TO_EHG_PH!J$2</f>
        <v>30.03465176268271</v>
      </c>
      <c r="K57" s="16">
        <f>TO_EHG_PH!K$2</f>
        <v>28.483920894239031</v>
      </c>
      <c r="L57" s="16">
        <f>TO_EHG_PH!L$2</f>
        <v>30.54763542562339</v>
      </c>
      <c r="M57" s="16">
        <f>TO_EHG_PH!M$2</f>
        <v>15.207394668959591</v>
      </c>
      <c r="N57" s="16">
        <f>TO_EHG_PH!N$2</f>
        <v>8.5984522785898537E-5</v>
      </c>
      <c r="O57" s="16">
        <f>TO_EHG_PH!O$2</f>
        <v>18.209114359415299</v>
      </c>
      <c r="P57" s="16">
        <f>TO_EHG_PH!P$2</f>
        <v>29.641272570937229</v>
      </c>
      <c r="Q57" s="16">
        <f>TO_EHG_PH!Q$2</f>
        <v>23.996302665520201</v>
      </c>
      <c r="R57" s="16">
        <f>TO_EHG_PH!R$2</f>
        <v>24.772828890799651</v>
      </c>
      <c r="S57" s="16">
        <f>TO_EHG_PH!S$2</f>
        <v>25.102751504729149</v>
      </c>
      <c r="T57" s="16">
        <f>TO_EHG_PH!T$2</f>
        <v>17.494668959587269</v>
      </c>
      <c r="U57" s="16">
        <f>TO_EHG_PH!U$2</f>
        <v>20.427257093723131</v>
      </c>
      <c r="V57" s="16">
        <f>TO_EHG_PH!V$2</f>
        <v>21.093637145313838</v>
      </c>
      <c r="W57" s="16">
        <f>TO_EHG_PH!W$2</f>
        <v>25.06981943250215</v>
      </c>
      <c r="X57" s="16">
        <f>TO_EHG_PH!X$2</f>
        <v>24.615219260533099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3436.4661220980215</v>
      </c>
      <c r="D61" s="13">
        <f>TO_RPI!D$2</f>
        <v>3609.3493551160791</v>
      </c>
      <c r="E61" s="13">
        <f>TO_RPI!E$2</f>
        <v>3456.5403267411857</v>
      </c>
      <c r="F61" s="13">
        <f>TO_RPI!F$2</f>
        <v>3456.2943250214962</v>
      </c>
      <c r="G61" s="13">
        <f>TO_RPI!G$2</f>
        <v>3252.0280309544282</v>
      </c>
      <c r="H61" s="13">
        <f>TO_RPI!H$2</f>
        <v>3556.0888220120378</v>
      </c>
      <c r="I61" s="13">
        <f>TO_RPI!I$2</f>
        <v>3617.5646603611349</v>
      </c>
      <c r="J61" s="13">
        <f>TO_RPI!J$2</f>
        <v>3547.450816852966</v>
      </c>
      <c r="K61" s="13">
        <f>TO_RPI!K$2</f>
        <v>3505.840928632846</v>
      </c>
      <c r="L61" s="13">
        <f>TO_RPI!L$2</f>
        <v>3081.8353396388648</v>
      </c>
      <c r="M61" s="13">
        <f>TO_RPI!M$2</f>
        <v>3326.3575236457427</v>
      </c>
      <c r="N61" s="13">
        <f>TO_RPI!N$2</f>
        <v>3210.8892519346509</v>
      </c>
      <c r="O61" s="13">
        <f>TO_RPI!O$2</f>
        <v>3356.0478933791915</v>
      </c>
      <c r="P61" s="13">
        <f>TO_RPI!P$2</f>
        <v>3186.0546861564912</v>
      </c>
      <c r="Q61" s="13">
        <f>TO_RPI!Q$2</f>
        <v>3062.6420464316416</v>
      </c>
      <c r="R61" s="13">
        <f>TO_RPI!R$2</f>
        <v>3831.0040412725702</v>
      </c>
      <c r="S61" s="13">
        <f>TO_RPI!S$2</f>
        <v>3543.8818572656919</v>
      </c>
      <c r="T61" s="13">
        <f>TO_RPI!T$2</f>
        <v>3639.7263112639725</v>
      </c>
      <c r="U61" s="13">
        <f>TO_RPI!U$2</f>
        <v>3588.5585554600161</v>
      </c>
      <c r="V61" s="13">
        <f>TO_RPI!V$2</f>
        <v>3282.2599312123816</v>
      </c>
      <c r="W61" s="13">
        <f>TO_RPI!W$2</f>
        <v>3493.8344797936361</v>
      </c>
      <c r="X61" s="13">
        <f>TO_RPI!X$2</f>
        <v>3542.8535683576956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3375.1045571797067</v>
      </c>
      <c r="D62" s="16">
        <f>TO_RPI_RO!D$2</f>
        <v>3463.1766122098024</v>
      </c>
      <c r="E62" s="16">
        <f>TO_RPI_RO!E$2</f>
        <v>3251.6167669819429</v>
      </c>
      <c r="F62" s="16">
        <f>TO_RPI_RO!F$2</f>
        <v>3228.6329320722266</v>
      </c>
      <c r="G62" s="16">
        <f>TO_RPI_RO!G$2</f>
        <v>2982.2133276010318</v>
      </c>
      <c r="H62" s="16">
        <f>TO_RPI_RO!H$2</f>
        <v>3226.5239896818571</v>
      </c>
      <c r="I62" s="16">
        <f>TO_RPI_RO!I$2</f>
        <v>3333.0466895958725</v>
      </c>
      <c r="J62" s="16">
        <f>TO_RPI_RO!J$2</f>
        <v>3348.5073086844363</v>
      </c>
      <c r="K62" s="16">
        <f>TO_RPI_RO!K$2</f>
        <v>3309.8521926053309</v>
      </c>
      <c r="L62" s="16">
        <f>TO_RPI_RO!L$2</f>
        <v>2821.1012897678415</v>
      </c>
      <c r="M62" s="16">
        <f>TO_RPI_RO!M$2</f>
        <v>2964.4766981943244</v>
      </c>
      <c r="N62" s="16">
        <f>TO_RPI_RO!N$2</f>
        <v>2994.9234737747197</v>
      </c>
      <c r="O62" s="16">
        <f>TO_RPI_RO!O$2</f>
        <v>3110.0664660361131</v>
      </c>
      <c r="P62" s="16">
        <f>TO_RPI_RO!P$2</f>
        <v>2870.2656061908851</v>
      </c>
      <c r="Q62" s="16">
        <f>TO_RPI_RO!Q$2</f>
        <v>2789.2319002579529</v>
      </c>
      <c r="R62" s="16">
        <f>TO_RPI_RO!R$2</f>
        <v>3461.135081685296</v>
      </c>
      <c r="S62" s="16">
        <f>TO_RPI_RO!S$2</f>
        <v>3273.6245055889935</v>
      </c>
      <c r="T62" s="16">
        <f>TO_RPI_RO!T$2</f>
        <v>3281.3948409286322</v>
      </c>
      <c r="U62" s="16">
        <f>TO_RPI_RO!U$2</f>
        <v>3154.5722269991402</v>
      </c>
      <c r="V62" s="16">
        <f>TO_RPI_RO!V$2</f>
        <v>2839.1032674118655</v>
      </c>
      <c r="W62" s="16">
        <f>TO_RPI_RO!W$2</f>
        <v>2992.6442820292336</v>
      </c>
      <c r="X62" s="16">
        <f>TO_RPI_RO!X$2</f>
        <v>3153.3393809114359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25.559759243336199</v>
      </c>
      <c r="O64" s="16">
        <f>TO_RPI_PT!O$2</f>
        <v>18.104815133276009</v>
      </c>
      <c r="P64" s="16">
        <f>TO_RPI_PT!P$2</f>
        <v>39.404643164230443</v>
      </c>
      <c r="Q64" s="16">
        <f>TO_RPI_PT!Q$2</f>
        <v>21.29982803095443</v>
      </c>
      <c r="R64" s="16">
        <f>TO_RPI_PT!R$2</f>
        <v>15.97489251934652</v>
      </c>
      <c r="S64" s="16">
        <f>TO_RPI_PT!S$2</f>
        <v>29.819690455717971</v>
      </c>
      <c r="T64" s="16">
        <f>TO_RPI_PT!T$2</f>
        <v>11.755460017196899</v>
      </c>
      <c r="U64" s="16">
        <f>TO_RPI_PT!U$2</f>
        <v>31.19810834049871</v>
      </c>
      <c r="V64" s="16">
        <f>TO_RPI_PT!V$2</f>
        <v>91.590025795356837</v>
      </c>
      <c r="W64" s="16">
        <f>TO_RPI_PT!W$2</f>
        <v>52.921926053310401</v>
      </c>
      <c r="X64" s="16">
        <f>TO_RPI_PT!X$2</f>
        <v>32.206276870163371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61.361564918314684</v>
      </c>
      <c r="D65" s="16">
        <f>TO_RPI_IT!D$2</f>
        <v>146.17274290627682</v>
      </c>
      <c r="E65" s="16">
        <f>TO_RPI_IT!E$2</f>
        <v>204.92355975924329</v>
      </c>
      <c r="F65" s="16">
        <f>TO_RPI_IT!F$2</f>
        <v>227.66139294926904</v>
      </c>
      <c r="G65" s="16">
        <f>TO_RPI_IT!G$2</f>
        <v>269.81470335339634</v>
      </c>
      <c r="H65" s="16">
        <f>TO_RPI_IT!H$2</f>
        <v>329.56483233018054</v>
      </c>
      <c r="I65" s="16">
        <f>TO_RPI_IT!I$2</f>
        <v>284.51797076526219</v>
      </c>
      <c r="J65" s="16">
        <f>TO_RPI_IT!J$2</f>
        <v>198.94350816852969</v>
      </c>
      <c r="K65" s="16">
        <f>TO_RPI_IT!K$2</f>
        <v>195.98873602751507</v>
      </c>
      <c r="L65" s="16">
        <f>TO_RPI_IT!L$2</f>
        <v>260.73404987102322</v>
      </c>
      <c r="M65" s="16">
        <f>TO_RPI_IT!M$2</f>
        <v>340.95984522785892</v>
      </c>
      <c r="N65" s="16">
        <f>TO_RPI_IT!N$2</f>
        <v>140.39527085124681</v>
      </c>
      <c r="O65" s="16">
        <f>TO_RPI_IT!O$2</f>
        <v>168.89656061908849</v>
      </c>
      <c r="P65" s="16">
        <f>TO_RPI_IT!P$2</f>
        <v>220.62106620808251</v>
      </c>
      <c r="Q65" s="16">
        <f>TO_RPI_IT!Q$2</f>
        <v>197.39785038693029</v>
      </c>
      <c r="R65" s="16">
        <f>TO_RPI_IT!R$2</f>
        <v>310.34737747205497</v>
      </c>
      <c r="S65" s="16">
        <f>TO_RPI_IT!S$2</f>
        <v>186.84178847807391</v>
      </c>
      <c r="T65" s="16">
        <f>TO_RPI_IT!T$2</f>
        <v>301.32734307824592</v>
      </c>
      <c r="U65" s="16">
        <f>TO_RPI_IT!U$2</f>
        <v>361.91031814273418</v>
      </c>
      <c r="V65" s="16">
        <f>TO_RPI_IT!V$2</f>
        <v>307.5944110060189</v>
      </c>
      <c r="W65" s="16">
        <f>TO_RPI_IT!W$2</f>
        <v>404.83207222699912</v>
      </c>
      <c r="X65" s="16">
        <f>TO_RPI_IT!X$2</f>
        <v>324.31513327601027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20.920980223559759</v>
      </c>
      <c r="N66" s="16">
        <f>TO_RPI_PPR!N$2</f>
        <v>50.010748065348231</v>
      </c>
      <c r="O66" s="16">
        <f>TO_RPI_PPR!O$2</f>
        <v>58.980051590713657</v>
      </c>
      <c r="P66" s="16">
        <f>TO_RPI_PPR!P$2</f>
        <v>55.763370593293203</v>
      </c>
      <c r="Q66" s="16">
        <f>TO_RPI_PPR!Q$2</f>
        <v>54.712467755803956</v>
      </c>
      <c r="R66" s="16">
        <f>TO_RPI_PPR!R$2</f>
        <v>43.546689595872728</v>
      </c>
      <c r="S66" s="16">
        <f>TO_RPI_PPR!S$2</f>
        <v>53.59587274290628</v>
      </c>
      <c r="T66" s="16">
        <f>TO_RPI_PPR!T$2</f>
        <v>45.248667239896811</v>
      </c>
      <c r="U66" s="16">
        <f>TO_RPI_PPR!U$2</f>
        <v>40.877901977644022</v>
      </c>
      <c r="V66" s="16">
        <f>TO_RPI_PPR!V$2</f>
        <v>43.972226999140148</v>
      </c>
      <c r="W66" s="16">
        <f>TO_RPI_PPR!W$2</f>
        <v>43.43619948409286</v>
      </c>
      <c r="X66" s="16">
        <f>TO_RPI_PPR!X$2</f>
        <v>32.992777300085983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121.3820292347377</v>
      </c>
      <c r="D69" s="13">
        <f>TO_BKBPB!D$2</f>
        <v>119.16698194325021</v>
      </c>
      <c r="E69" s="13">
        <f>TO_BKBPB!E$2</f>
        <v>120.9390369733448</v>
      </c>
      <c r="F69" s="13">
        <f>TO_BKBPB!F$2</f>
        <v>123.5969905417025</v>
      </c>
      <c r="G69" s="13">
        <f>TO_BKBPB!G$2</f>
        <v>91.258039552880462</v>
      </c>
      <c r="H69" s="13">
        <f>TO_BKBPB!H$2</f>
        <v>95.393809114359414</v>
      </c>
      <c r="I69" s="13">
        <f>TO_BKBPB!I$2</f>
        <v>98.350902837489244</v>
      </c>
      <c r="J69" s="13">
        <f>TO_BKBPB!J$2</f>
        <v>94.604901117798804</v>
      </c>
      <c r="K69" s="13">
        <f>TO_BKBPB!K$2</f>
        <v>92.39518486672398</v>
      </c>
      <c r="L69" s="13">
        <f>TO_BKBPB!L$2</f>
        <v>107.82312983662941</v>
      </c>
      <c r="M69" s="13">
        <f>TO_BKBPB!M$2</f>
        <v>105.4073946689596</v>
      </c>
      <c r="N69" s="13">
        <f>TO_BKBPB!N$2</f>
        <v>85.02940670679277</v>
      </c>
      <c r="O69" s="13">
        <f>TO_BKBPB!O$2</f>
        <v>87.066294067067929</v>
      </c>
      <c r="P69" s="13">
        <f>TO_BKBPB!P$2</f>
        <v>106.1051590713671</v>
      </c>
      <c r="Q69" s="13">
        <f>TO_BKBPB!Q$2</f>
        <v>91.775408426483224</v>
      </c>
      <c r="R69" s="13">
        <f>TO_BKBPB!R$2</f>
        <v>65.371281169389505</v>
      </c>
      <c r="S69" s="13">
        <f>TO_BKBPB!S$2</f>
        <v>81.146947549441094</v>
      </c>
      <c r="T69" s="13">
        <f>TO_BKBPB!T$2</f>
        <v>75.14608770421323</v>
      </c>
      <c r="U69" s="13">
        <f>TO_BKBPB!U$2</f>
        <v>64.671797076526218</v>
      </c>
      <c r="V69" s="13">
        <f>TO_BKBPB!V$2</f>
        <v>54.392433361994833</v>
      </c>
      <c r="W69" s="13">
        <f>TO_BKBPB!W$2</f>
        <v>62.31367153912295</v>
      </c>
      <c r="X69" s="13">
        <f>TO_BKBPB!X$2</f>
        <v>55.02149613069647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7.8417884780739466E-2</v>
      </c>
      <c r="X71" s="13">
        <f>TO_BNG!X$2</f>
        <v>0.38598452278589851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0.7744625967325881</v>
      </c>
      <c r="I72" s="13">
        <f>TO_LBB!I$2</f>
        <v>1.3553740326741186</v>
      </c>
      <c r="J72" s="13">
        <f>TO_LBB!J$2</f>
        <v>20.017970765262248</v>
      </c>
      <c r="K72" s="13">
        <f>TO_LBB!K$2</f>
        <v>53.266552020636283</v>
      </c>
      <c r="L72" s="13">
        <f>TO_LBB!L$2</f>
        <v>76.118744625967324</v>
      </c>
      <c r="M72" s="13">
        <f>TO_LBB!M$2</f>
        <v>90.297334479793633</v>
      </c>
      <c r="N72" s="13">
        <f>TO_LBB!N$2</f>
        <v>57.064746345657781</v>
      </c>
      <c r="O72" s="13">
        <f>TO_LBB!O$2</f>
        <v>59.464918314703354</v>
      </c>
      <c r="P72" s="13">
        <f>TO_LBB!P$2</f>
        <v>71.985210662080817</v>
      </c>
      <c r="Q72" s="13">
        <f>TO_LBB!Q$2</f>
        <v>86.601203783318994</v>
      </c>
      <c r="R72" s="13">
        <f>TO_LBB!R$2</f>
        <v>86.281427343078235</v>
      </c>
      <c r="S72" s="13">
        <f>TO_LBB!S$2</f>
        <v>84.322527944969892</v>
      </c>
      <c r="T72" s="13">
        <f>TO_LBB!T$2</f>
        <v>104.34273430782457</v>
      </c>
      <c r="U72" s="13">
        <f>TO_LBB!U$2</f>
        <v>103.29165950128977</v>
      </c>
      <c r="V72" s="13">
        <f>TO_LBB!V$2</f>
        <v>110.80378331900258</v>
      </c>
      <c r="W72" s="13">
        <f>TO_LBB!W$2</f>
        <v>136.23447979363712</v>
      </c>
      <c r="X72" s="13">
        <f>TO_LBB!X$2</f>
        <v>124.14316423043852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20.920980223559759</v>
      </c>
      <c r="N74" s="13">
        <f>TO_GTL!N$2</f>
        <v>50.010748065348231</v>
      </c>
      <c r="O74" s="13">
        <f>TO_GTL!O$2</f>
        <v>58.980051590713657</v>
      </c>
      <c r="P74" s="13">
        <f>TO_GTL!P$2</f>
        <v>55.763370593293203</v>
      </c>
      <c r="Q74" s="13">
        <f>TO_GTL!Q$2</f>
        <v>54.712467755803956</v>
      </c>
      <c r="R74" s="13">
        <f>TO_GTL!R$2</f>
        <v>43.454428202923467</v>
      </c>
      <c r="S74" s="13">
        <f>TO_GTL!S$2</f>
        <v>54.134737747205499</v>
      </c>
      <c r="T74" s="13">
        <f>TO_GTL!T$2</f>
        <v>45.248667239896811</v>
      </c>
      <c r="U74" s="13">
        <f>TO_GTL!U$2</f>
        <v>40.877901977644022</v>
      </c>
      <c r="V74" s="13">
        <f>TO_GTL!V$2</f>
        <v>43.972226999140148</v>
      </c>
      <c r="W74" s="13">
        <f>TO_GTL!W$2</f>
        <v>43.43619948409286</v>
      </c>
      <c r="X74" s="13">
        <f>TO_GTL!X$2</f>
        <v>32.992777300085983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230.86096302665521</v>
      </c>
      <c r="D76" s="10">
        <f>NRG_E!D$2</f>
        <v>248.64643164230435</v>
      </c>
      <c r="E76" s="10">
        <f>NRG_E!E$2</f>
        <v>271.43680137575228</v>
      </c>
      <c r="F76" s="10">
        <f>NRG_E!F$2</f>
        <v>281.45365434221839</v>
      </c>
      <c r="G76" s="10">
        <f>NRG_E!G$2</f>
        <v>278.99613069647461</v>
      </c>
      <c r="H76" s="10">
        <f>NRG_E!H$2</f>
        <v>287.07059329320725</v>
      </c>
      <c r="I76" s="10">
        <f>NRG_E!I$2</f>
        <v>340.24600171969041</v>
      </c>
      <c r="J76" s="10">
        <f>NRG_E!J$2</f>
        <v>323.73465176268269</v>
      </c>
      <c r="K76" s="10">
        <f>NRG_E!K$2</f>
        <v>286.61349957007729</v>
      </c>
      <c r="L76" s="10">
        <f>NRG_E!L$2</f>
        <v>262.2846087704213</v>
      </c>
      <c r="M76" s="10">
        <f>NRG_E!M$2</f>
        <v>235.88306104901119</v>
      </c>
      <c r="N76" s="10">
        <f>NRG_E!N$2</f>
        <v>212.52837489251931</v>
      </c>
      <c r="O76" s="10">
        <f>NRG_E!O$2</f>
        <v>240.94024075666374</v>
      </c>
      <c r="P76" s="10">
        <f>NRG_E!P$2</f>
        <v>231.3499570077386</v>
      </c>
      <c r="Q76" s="10">
        <f>NRG_E!Q$2</f>
        <v>219.28486672398967</v>
      </c>
      <c r="R76" s="10">
        <f>NRG_E!R$2</f>
        <v>224.44625967325877</v>
      </c>
      <c r="S76" s="10">
        <f>NRG_E!S$2</f>
        <v>232.37962166809973</v>
      </c>
      <c r="T76" s="10">
        <f>NRG_E!T$2</f>
        <v>233.95116079105759</v>
      </c>
      <c r="U76" s="10">
        <f>NRG_E!U$2</f>
        <v>227.89707652622528</v>
      </c>
      <c r="V76" s="10">
        <f>NRG_E!V$2</f>
        <v>204.42089423903695</v>
      </c>
      <c r="W76" s="10">
        <f>NRG_E!W$2</f>
        <v>224.1274290627687</v>
      </c>
      <c r="X76" s="10">
        <f>NRG_E!X$2</f>
        <v>216.66723989681856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111.1779879621668</v>
      </c>
      <c r="D77" s="13">
        <f>NRG_EHG_E!D$2</f>
        <v>109.8022355975924</v>
      </c>
      <c r="E77" s="13">
        <f>NRG_EHG_E!E$2</f>
        <v>109.1143594153052</v>
      </c>
      <c r="F77" s="13">
        <f>NRG_EHG_E!F$2</f>
        <v>99.226139294926909</v>
      </c>
      <c r="G77" s="13">
        <f>NRG_EHG_E!G$2</f>
        <v>99.416680997420443</v>
      </c>
      <c r="H77" s="13">
        <f>NRG_EHG_E!H$2</f>
        <v>101.4018916595013</v>
      </c>
      <c r="I77" s="13">
        <f>NRG_EHG_E!I$2</f>
        <v>116.76440240756661</v>
      </c>
      <c r="J77" s="13">
        <f>NRG_EHG_E!J$2</f>
        <v>109.32020636285471</v>
      </c>
      <c r="K77" s="13">
        <f>NRG_EHG_E!K$2</f>
        <v>113.5576096302665</v>
      </c>
      <c r="L77" s="13">
        <f>NRG_EHG_E!L$2</f>
        <v>102.7705932932072</v>
      </c>
      <c r="M77" s="13">
        <f>NRG_EHG_E!M$2</f>
        <v>78.401719690455707</v>
      </c>
      <c r="N77" s="13">
        <f>NRG_EHG_E!N$2</f>
        <v>68.692777300085979</v>
      </c>
      <c r="O77" s="13">
        <f>NRG_EHG_E!O$2</f>
        <v>75.329320722269983</v>
      </c>
      <c r="P77" s="13">
        <f>NRG_EHG_E!P$2</f>
        <v>69.158727429062765</v>
      </c>
      <c r="Q77" s="13">
        <f>NRG_EHG_E!Q$2</f>
        <v>66.599914015477211</v>
      </c>
      <c r="R77" s="13">
        <f>NRG_EHG_E!R$2</f>
        <v>66.051332760103179</v>
      </c>
      <c r="S77" s="13">
        <f>NRG_EHG_E!S$2</f>
        <v>70.633791917454857</v>
      </c>
      <c r="T77" s="13">
        <f>NRG_EHG_E!T$2</f>
        <v>67.303439380911428</v>
      </c>
      <c r="U77" s="13">
        <f>NRG_EHG_E!U$2</f>
        <v>67.20593293207223</v>
      </c>
      <c r="V77" s="13">
        <f>NRG_EHG_E!V$2</f>
        <v>58.940154772141007</v>
      </c>
      <c r="W77" s="13">
        <f>NRG_EHG_E!W$2</f>
        <v>65.118228718830608</v>
      </c>
      <c r="X77" s="13">
        <f>NRG_EHG_E!X$2</f>
        <v>73.183061049011172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48.241788478073943</v>
      </c>
      <c r="J79" s="13">
        <f>NRG_OIL_NG_E!J$2</f>
        <v>46.960017196904559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12.578245915735167</v>
      </c>
      <c r="D82" s="13">
        <f>NRG_BKBPB_E!D$2</f>
        <v>22.594239036973342</v>
      </c>
      <c r="E82" s="13">
        <f>NRG_BKBPB_E!E$2</f>
        <v>30.549871023215822</v>
      </c>
      <c r="F82" s="13">
        <f>NRG_BKBPB_E!F$2</f>
        <v>48.851676698194332</v>
      </c>
      <c r="G82" s="13">
        <f>NRG_BKBPB_E!G$2</f>
        <v>46.997850386930345</v>
      </c>
      <c r="H82" s="13">
        <f>NRG_BKBPB_E!H$2</f>
        <v>33.21788478073946</v>
      </c>
      <c r="I82" s="13">
        <f>NRG_BKBPB_E!I$2</f>
        <v>29.211435941530517</v>
      </c>
      <c r="J82" s="13">
        <f>NRG_BKBPB_E!J$2</f>
        <v>31.089767841788483</v>
      </c>
      <c r="K82" s="13">
        <f>NRG_BKBPB_E!K$2</f>
        <v>32.615219260533095</v>
      </c>
      <c r="L82" s="13">
        <f>NRG_BKBPB_E!L$2</f>
        <v>38.031900257953566</v>
      </c>
      <c r="M82" s="13">
        <f>NRG_BKBPB_E!M$2</f>
        <v>32.069905417024941</v>
      </c>
      <c r="N82" s="13">
        <f>NRG_BKBPB_E!N$2</f>
        <v>27.109544282029226</v>
      </c>
      <c r="O82" s="13">
        <f>NRG_BKBPB_E!O$2</f>
        <v>31.963714531384344</v>
      </c>
      <c r="P82" s="13">
        <f>NRG_BKBPB_E!P$2</f>
        <v>32.741100601891667</v>
      </c>
      <c r="Q82" s="13">
        <f>NRG_BKBPB_E!Q$2</f>
        <v>25.361306964746344</v>
      </c>
      <c r="R82" s="13">
        <f>NRG_BKBPB_E!R$2</f>
        <v>18.069217540842651</v>
      </c>
      <c r="S82" s="13">
        <f>NRG_BKBPB_E!S$2</f>
        <v>21.873860705073088</v>
      </c>
      <c r="T82" s="13">
        <f>NRG_BKBPB_E!T$2</f>
        <v>25.41719690455718</v>
      </c>
      <c r="U82" s="13">
        <f>NRG_BKBPB_E!U$2</f>
        <v>21.124505588993983</v>
      </c>
      <c r="V82" s="13">
        <f>NRG_BKBPB_E!V$2</f>
        <v>18.002149613069651</v>
      </c>
      <c r="W82" s="13">
        <f>NRG_BKBPB_E!W$2</f>
        <v>19.360963026655199</v>
      </c>
      <c r="X82" s="13">
        <f>NRG_BKBPB_E!X$2</f>
        <v>21.286586414445395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107.10472914875322</v>
      </c>
      <c r="D85" s="13">
        <f>NRG_PR_E!D$2</f>
        <v>116.2499570077386</v>
      </c>
      <c r="E85" s="13">
        <f>NRG_PR_E!E$2</f>
        <v>131.77257093723128</v>
      </c>
      <c r="F85" s="13">
        <f>NRG_PR_E!F$2</f>
        <v>133.37583834909714</v>
      </c>
      <c r="G85" s="13">
        <f>NRG_PR_E!G$2</f>
        <v>132.58159931212381</v>
      </c>
      <c r="H85" s="13">
        <f>NRG_PR_E!H$2</f>
        <v>152.45081685296645</v>
      </c>
      <c r="I85" s="13">
        <f>NRG_PR_E!I$2</f>
        <v>146.02837489251934</v>
      </c>
      <c r="J85" s="13">
        <f>NRG_PR_E!J$2</f>
        <v>136.36466036113498</v>
      </c>
      <c r="K85" s="13">
        <f>NRG_PR_E!K$2</f>
        <v>140.4406706792777</v>
      </c>
      <c r="L85" s="13">
        <f>NRG_PR_E!L$2</f>
        <v>121.48211521926051</v>
      </c>
      <c r="M85" s="13">
        <f>NRG_PR_E!M$2</f>
        <v>125.41143594153051</v>
      </c>
      <c r="N85" s="13">
        <f>NRG_PR_E!N$2</f>
        <v>116.7260533104041</v>
      </c>
      <c r="O85" s="13">
        <f>NRG_PR_E!O$2</f>
        <v>133.64720550300945</v>
      </c>
      <c r="P85" s="13">
        <f>NRG_PR_E!P$2</f>
        <v>129.45012897678419</v>
      </c>
      <c r="Q85" s="13">
        <f>NRG_PR_E!Q$2</f>
        <v>127.32364574376611</v>
      </c>
      <c r="R85" s="13">
        <f>NRG_PR_E!R$2</f>
        <v>140.32570937231296</v>
      </c>
      <c r="S85" s="13">
        <f>NRG_PR_E!S$2</f>
        <v>139.87196904557177</v>
      </c>
      <c r="T85" s="13">
        <f>NRG_PR_E!T$2</f>
        <v>141.23052450558896</v>
      </c>
      <c r="U85" s="13">
        <f>NRG_PR_E!U$2</f>
        <v>139.56663800515906</v>
      </c>
      <c r="V85" s="13">
        <f>NRG_PR_E!V$2</f>
        <v>127.47858985382629</v>
      </c>
      <c r="W85" s="13">
        <f>NRG_PR_E!W$2</f>
        <v>139.64823731728291</v>
      </c>
      <c r="X85" s="13">
        <f>NRG_PR_E!X$2</f>
        <v>122.19759243336199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201.76268271711086</v>
      </c>
      <c r="D93" s="10">
        <f>DL!D$2</f>
        <v>210.70507308684435</v>
      </c>
      <c r="E93" s="10">
        <f>DL!E$2</f>
        <v>216.2295786758383</v>
      </c>
      <c r="F93" s="10">
        <f>DL!F$2</f>
        <v>223.49527085124674</v>
      </c>
      <c r="G93" s="10">
        <f>DL!G$2</f>
        <v>228.11693895098878</v>
      </c>
      <c r="H93" s="10">
        <f>DL!H$2</f>
        <v>266.3478933791917</v>
      </c>
      <c r="I93" s="10">
        <f>DL!I$2</f>
        <v>268.31195184866721</v>
      </c>
      <c r="J93" s="10">
        <f>DL!J$2</f>
        <v>264.35717970765256</v>
      </c>
      <c r="K93" s="10">
        <f>DL!K$2</f>
        <v>278.55313843508168</v>
      </c>
      <c r="L93" s="10">
        <f>DL!L$2</f>
        <v>263.02467755803957</v>
      </c>
      <c r="M93" s="10">
        <f>DL!M$2</f>
        <v>267.49836629406707</v>
      </c>
      <c r="N93" s="10">
        <f>DL!N$2</f>
        <v>253.67171109200339</v>
      </c>
      <c r="O93" s="10">
        <f>DL!O$2</f>
        <v>245.42304385210662</v>
      </c>
      <c r="P93" s="10">
        <f>DL!P$2</f>
        <v>250.01057609630266</v>
      </c>
      <c r="Q93" s="10">
        <f>DL!Q$2</f>
        <v>250.02158211521925</v>
      </c>
      <c r="R93" s="10">
        <f>DL!R$2</f>
        <v>252.41487532244196</v>
      </c>
      <c r="S93" s="10">
        <f>DL!S$2</f>
        <v>234.75356835769554</v>
      </c>
      <c r="T93" s="10">
        <f>DL!T$2</f>
        <v>236.67996560619088</v>
      </c>
      <c r="U93" s="10">
        <f>DL!U$2</f>
        <v>249.63585554600172</v>
      </c>
      <c r="V93" s="10">
        <f>DL!V$2</f>
        <v>261.35236457437657</v>
      </c>
      <c r="W93" s="10">
        <f>DL!W$2</f>
        <v>259.63344797936367</v>
      </c>
      <c r="X93" s="10">
        <f>DL!X$2</f>
        <v>261.92914875322447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10366.604987102321</v>
      </c>
      <c r="D94" s="10">
        <f>AFC!D$2</f>
        <v>10690.115391229576</v>
      </c>
      <c r="E94" s="10">
        <f>AFC!E$2</f>
        <v>11016.135081685296</v>
      </c>
      <c r="F94" s="10">
        <f>AFC!F$2</f>
        <v>10506.857695614792</v>
      </c>
      <c r="G94" s="10">
        <f>AFC!G$2</f>
        <v>10977.680223559755</v>
      </c>
      <c r="H94" s="10">
        <f>AFC!H$2</f>
        <v>11153.208512467752</v>
      </c>
      <c r="I94" s="10">
        <f>AFC!I$2</f>
        <v>11482.003181427346</v>
      </c>
      <c r="J94" s="10">
        <f>AFC!J$2</f>
        <v>11768.420550300943</v>
      </c>
      <c r="K94" s="10">
        <f>AFC!K$2</f>
        <v>11833.185984522781</v>
      </c>
      <c r="L94" s="10">
        <f>AFC!L$2</f>
        <v>11662.43361994841</v>
      </c>
      <c r="M94" s="10">
        <f>AFC!M$2</f>
        <v>11285.883748925193</v>
      </c>
      <c r="N94" s="10">
        <f>AFC!N$2</f>
        <v>10507.544969905417</v>
      </c>
      <c r="O94" s="10">
        <f>AFC!O$2</f>
        <v>10613.855803955288</v>
      </c>
      <c r="P94" s="10">
        <f>AFC!P$2</f>
        <v>10051.516509028374</v>
      </c>
      <c r="Q94" s="10">
        <f>AFC!Q$2</f>
        <v>10123.879707652621</v>
      </c>
      <c r="R94" s="10">
        <f>AFC!R$2</f>
        <v>10771.738865004299</v>
      </c>
      <c r="S94" s="10">
        <f>AFC!S$2</f>
        <v>11310.314789337917</v>
      </c>
      <c r="T94" s="10">
        <f>AFC!T$2</f>
        <v>11195.810834049871</v>
      </c>
      <c r="U94" s="10">
        <f>AFC!U$2</f>
        <v>11382.476354256232</v>
      </c>
      <c r="V94" s="10">
        <f>AFC!V$2</f>
        <v>11571.768013757523</v>
      </c>
      <c r="W94" s="10">
        <f>AFC!W$2</f>
        <v>11138.046689595874</v>
      </c>
      <c r="X94" s="10">
        <f>AFC!X$2</f>
        <v>11375.581685296651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675.07798796216662</v>
      </c>
      <c r="D95" s="13">
        <f>FC_NE!D$2</f>
        <v>563.79423903697329</v>
      </c>
      <c r="E95" s="13">
        <f>FC_NE!E$2</f>
        <v>521.16543422184009</v>
      </c>
      <c r="F95" s="13">
        <f>FC_NE!F$2</f>
        <v>233.61281169389514</v>
      </c>
      <c r="G95" s="13">
        <f>FC_NE!G$2</f>
        <v>320.4472914875322</v>
      </c>
      <c r="H95" s="13">
        <f>FC_NE!H$2</f>
        <v>515.86629406706788</v>
      </c>
      <c r="I95" s="13">
        <f>FC_NE!I$2</f>
        <v>419.97884780739469</v>
      </c>
      <c r="J95" s="13">
        <f>FC_NE!J$2</f>
        <v>121.23723129836628</v>
      </c>
      <c r="K95" s="13">
        <f>FC_NE!K$2</f>
        <v>291.86096302665527</v>
      </c>
      <c r="L95" s="13">
        <f>FC_NE!L$2</f>
        <v>276.07815993121238</v>
      </c>
      <c r="M95" s="13">
        <f>FC_NE!M$2</f>
        <v>341.625709372313</v>
      </c>
      <c r="N95" s="13">
        <f>FC_NE!N$2</f>
        <v>306.48280309544276</v>
      </c>
      <c r="O95" s="13">
        <f>FC_NE!O$2</f>
        <v>281.42218400687881</v>
      </c>
      <c r="P95" s="13">
        <f>FC_NE!P$2</f>
        <v>293.75288048151327</v>
      </c>
      <c r="Q95" s="13">
        <f>FC_NE!Q$2</f>
        <v>208.48899398108344</v>
      </c>
      <c r="R95" s="13">
        <f>FC_NE!R$2</f>
        <v>215.85674978503866</v>
      </c>
      <c r="S95" s="13">
        <f>FC_NE!S$2</f>
        <v>267.05528804815128</v>
      </c>
      <c r="T95" s="13">
        <f>FC_NE!T$2</f>
        <v>243.57661220980219</v>
      </c>
      <c r="U95" s="13">
        <f>FC_NE!U$2</f>
        <v>235.21797076526224</v>
      </c>
      <c r="V95" s="13">
        <f>FC_NE!V$2</f>
        <v>240.74832330180564</v>
      </c>
      <c r="W95" s="13">
        <f>FC_NE!W$2</f>
        <v>232.37764402407564</v>
      </c>
      <c r="X95" s="13">
        <f>FC_NE!X$2</f>
        <v>378.99957007738607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568.94522785898539</v>
      </c>
      <c r="D96" s="16">
        <f>TI_NRG_FC_IND_NE!D$2</f>
        <v>540.48211521926044</v>
      </c>
      <c r="E96" s="16">
        <f>TI_NRG_FC_IND_NE!E$2</f>
        <v>508.96337059329323</v>
      </c>
      <c r="F96" s="16">
        <f>TI_NRG_FC_IND_NE!F$2</f>
        <v>205.89174548581261</v>
      </c>
      <c r="G96" s="16">
        <f>TI_NRG_FC_IND_NE!G$2</f>
        <v>227.64660361134997</v>
      </c>
      <c r="H96" s="16">
        <f>TI_NRG_FC_IND_NE!H$2</f>
        <v>372.57979363714526</v>
      </c>
      <c r="I96" s="16">
        <f>TI_NRG_FC_IND_NE!I$2</f>
        <v>329.69002579535686</v>
      </c>
      <c r="J96" s="16">
        <f>TI_NRG_FC_IND_NE!J$2</f>
        <v>92.915993121238174</v>
      </c>
      <c r="K96" s="16">
        <f>TI_NRG_FC_IND_NE!K$2</f>
        <v>264.50877042132419</v>
      </c>
      <c r="L96" s="16">
        <f>TI_NRG_FC_IND_NE!L$2</f>
        <v>243.6349957007738</v>
      </c>
      <c r="M96" s="16">
        <f>TI_NRG_FC_IND_NE!M$2</f>
        <v>320.33361994840931</v>
      </c>
      <c r="N96" s="16">
        <f>TI_NRG_FC_IND_NE!N$2</f>
        <v>283.25262252794494</v>
      </c>
      <c r="O96" s="16">
        <f>TI_NRG_FC_IND_NE!O$2</f>
        <v>257.14101461736891</v>
      </c>
      <c r="P96" s="16">
        <f>TI_NRG_FC_IND_NE!P$2</f>
        <v>269.47171109200343</v>
      </c>
      <c r="Q96" s="16">
        <f>TI_NRG_FC_IND_NE!Q$2</f>
        <v>182.18779019776443</v>
      </c>
      <c r="R96" s="16">
        <f>TI_NRG_FC_IND_NE!R$2</f>
        <v>189.55554600171965</v>
      </c>
      <c r="S96" s="16">
        <f>TI_NRG_FC_IND_NE!S$2</f>
        <v>239.70309544282026</v>
      </c>
      <c r="T96" s="16">
        <f>TI_NRG_FC_IND_NE!T$2</f>
        <v>214.95073086844366</v>
      </c>
      <c r="U96" s="16">
        <f>TI_NRG_FC_IND_NE!U$2</f>
        <v>207.75030094582974</v>
      </c>
      <c r="V96" s="16">
        <f>TI_NRG_FC_IND_NE!V$2</f>
        <v>209.71083404987098</v>
      </c>
      <c r="W96" s="16">
        <f>TI_NRG_FC_IND_NE!W$2</f>
        <v>200.43594153052447</v>
      </c>
      <c r="X96" s="16">
        <f>TI_NRG_FC_IND_NE!X$2</f>
        <v>347.07196904557179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568.94522785898539</v>
      </c>
      <c r="D99" s="19">
        <f>FC_IND_NE!D$2</f>
        <v>540.48211521926044</v>
      </c>
      <c r="E99" s="19">
        <f>FC_IND_NE!E$2</f>
        <v>508.96337059329323</v>
      </c>
      <c r="F99" s="19">
        <f>FC_IND_NE!F$2</f>
        <v>205.89174548581261</v>
      </c>
      <c r="G99" s="19">
        <f>FC_IND_NE!G$2</f>
        <v>227.64660361134997</v>
      </c>
      <c r="H99" s="19">
        <f>FC_IND_NE!H$2</f>
        <v>372.57979363714526</v>
      </c>
      <c r="I99" s="19">
        <f>FC_IND_NE!I$2</f>
        <v>329.69002579535686</v>
      </c>
      <c r="J99" s="19">
        <f>FC_IND_NE!J$2</f>
        <v>92.915993121238174</v>
      </c>
      <c r="K99" s="19">
        <f>FC_IND_NE!K$2</f>
        <v>264.50877042132419</v>
      </c>
      <c r="L99" s="19">
        <f>FC_IND_NE!L$2</f>
        <v>243.6349957007738</v>
      </c>
      <c r="M99" s="19">
        <f>FC_IND_NE!M$2</f>
        <v>320.33361994840931</v>
      </c>
      <c r="N99" s="19">
        <f>FC_IND_NE!N$2</f>
        <v>283.25262252794494</v>
      </c>
      <c r="O99" s="19">
        <f>FC_IND_NE!O$2</f>
        <v>257.14101461736891</v>
      </c>
      <c r="P99" s="19">
        <f>FC_IND_NE!P$2</f>
        <v>269.47171109200343</v>
      </c>
      <c r="Q99" s="19">
        <f>FC_IND_NE!Q$2</f>
        <v>182.18779019776443</v>
      </c>
      <c r="R99" s="19">
        <f>FC_IND_NE!R$2</f>
        <v>189.55554600171965</v>
      </c>
      <c r="S99" s="19">
        <f>FC_IND_NE!S$2</f>
        <v>239.70309544282026</v>
      </c>
      <c r="T99" s="19">
        <f>FC_IND_NE!T$2</f>
        <v>214.95073086844366</v>
      </c>
      <c r="U99" s="19">
        <f>FC_IND_NE!U$2</f>
        <v>207.75030094582974</v>
      </c>
      <c r="V99" s="19">
        <f>FC_IND_NE!V$2</f>
        <v>209.71083404987098</v>
      </c>
      <c r="W99" s="19">
        <f>FC_IND_NE!W$2</f>
        <v>200.43594153052447</v>
      </c>
      <c r="X99" s="19">
        <f>FC_IND_NE!X$2</f>
        <v>347.07196904557179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0</v>
      </c>
      <c r="D100" s="22">
        <f>FC_IND_CPC_NE!D$2</f>
        <v>0</v>
      </c>
      <c r="E100" s="22">
        <f>FC_IND_CPC_NE!E$2</f>
        <v>0</v>
      </c>
      <c r="F100" s="22">
        <f>FC_IND_CPC_NE!F$2</f>
        <v>0</v>
      </c>
      <c r="G100" s="22">
        <f>FC_IND_CPC_NE!G$2</f>
        <v>0</v>
      </c>
      <c r="H100" s="22">
        <f>FC_IND_CPC_NE!H$2</f>
        <v>0</v>
      </c>
      <c r="I100" s="22">
        <f>FC_IND_CPC_NE!I$2</f>
        <v>0</v>
      </c>
      <c r="J100" s="22">
        <f>FC_IND_CPC_NE!J$2</f>
        <v>0</v>
      </c>
      <c r="K100" s="22">
        <f>FC_IND_CPC_NE!K$2</f>
        <v>0</v>
      </c>
      <c r="L100" s="22">
        <f>FC_IND_CPC_NE!L$2</f>
        <v>0</v>
      </c>
      <c r="M100" s="22">
        <f>FC_IND_CPC_NE!M$2</f>
        <v>0</v>
      </c>
      <c r="N100" s="22">
        <f>FC_IND_CPC_NE!N$2</f>
        <v>0</v>
      </c>
      <c r="O100" s="22">
        <f>FC_IND_CPC_NE!O$2</f>
        <v>0</v>
      </c>
      <c r="P100" s="22">
        <f>FC_IND_CPC_NE!P$2</f>
        <v>0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104.03078245915729</v>
      </c>
      <c r="D101" s="16">
        <f>FC_TRA_NE!D$2</f>
        <v>21.210146173688731</v>
      </c>
      <c r="E101" s="16">
        <f>FC_TRA_NE!E$2</f>
        <v>10.10008598452279</v>
      </c>
      <c r="F101" s="16">
        <f>FC_TRA_NE!F$2</f>
        <v>16.160103181427338</v>
      </c>
      <c r="G101" s="16">
        <f>FC_TRA_NE!G$2</f>
        <v>18.180137575236461</v>
      </c>
      <c r="H101" s="16">
        <f>FC_TRA_NE!H$2</f>
        <v>94.940756663800514</v>
      </c>
      <c r="I101" s="16">
        <f>FC_TRA_NE!I$2</f>
        <v>28.280223559759239</v>
      </c>
      <c r="J101" s="16">
        <f>FC_TRA_NE!J$2</f>
        <v>27.270249355116079</v>
      </c>
      <c r="K101" s="16">
        <f>FC_TRA_NE!K$2</f>
        <v>25.25021496130697</v>
      </c>
      <c r="L101" s="16">
        <f>FC_TRA_NE!L$2</f>
        <v>29.2901977644024</v>
      </c>
      <c r="M101" s="16">
        <f>FC_TRA_NE!M$2</f>
        <v>19.190111779879619</v>
      </c>
      <c r="N101" s="16">
        <f>FC_TRA_NE!N$2</f>
        <v>23.23018056749785</v>
      </c>
      <c r="O101" s="16">
        <f>FC_TRA_NE!O$2</f>
        <v>23.23018056749785</v>
      </c>
      <c r="P101" s="16">
        <f>FC_TRA_NE!P$2</f>
        <v>23.23018056749785</v>
      </c>
      <c r="Q101" s="16">
        <f>FC_TRA_NE!Q$2</f>
        <v>25.25021496130697</v>
      </c>
      <c r="R101" s="16">
        <f>FC_TRA_NE!R$2</f>
        <v>25.25021496130697</v>
      </c>
      <c r="S101" s="16">
        <f>FC_TRA_NE!S$2</f>
        <v>25.25021496130697</v>
      </c>
      <c r="T101" s="16">
        <f>FC_TRA_NE!T$2</f>
        <v>27.138693035253649</v>
      </c>
      <c r="U101" s="16">
        <f>FC_TRA_NE!U$2</f>
        <v>26.257953568357689</v>
      </c>
      <c r="V101" s="16">
        <f>FC_TRA_NE!V$2</f>
        <v>28.858727429062771</v>
      </c>
      <c r="W101" s="16">
        <f>FC_TRA_NE!W$2</f>
        <v>30.429320722269988</v>
      </c>
      <c r="X101" s="16">
        <f>FC_TRA_NE!X$2</f>
        <v>31.059501289767841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2.1019776440240761</v>
      </c>
      <c r="D102" s="16">
        <f>FC_OTH_NE!D$2</f>
        <v>2.1019776440240761</v>
      </c>
      <c r="E102" s="16">
        <f>FC_OTH_NE!E$2</f>
        <v>2.1019776440240761</v>
      </c>
      <c r="F102" s="16">
        <f>FC_OTH_NE!F$2</f>
        <v>11.5609630266552</v>
      </c>
      <c r="G102" s="16">
        <f>FC_OTH_NE!G$2</f>
        <v>74.620550300945823</v>
      </c>
      <c r="H102" s="16">
        <f>FC_OTH_NE!H$2</f>
        <v>48.345743766122091</v>
      </c>
      <c r="I102" s="16">
        <f>FC_OTH_NE!I$2</f>
        <v>62.008598452278576</v>
      </c>
      <c r="J102" s="16">
        <f>FC_OTH_NE!J$2</f>
        <v>1.050988822012038</v>
      </c>
      <c r="K102" s="16">
        <f>FC_OTH_NE!K$2</f>
        <v>2.1019776440240761</v>
      </c>
      <c r="L102" s="16">
        <f>FC_OTH_NE!L$2</f>
        <v>3.152966466036113</v>
      </c>
      <c r="M102" s="16">
        <f>FC_OTH_NE!M$2</f>
        <v>2.1019776440240761</v>
      </c>
      <c r="N102" s="16">
        <f>FC_OTH_NE!N$2</f>
        <v>0</v>
      </c>
      <c r="O102" s="16">
        <f>FC_OTH_NE!O$2</f>
        <v>1.050988822012038</v>
      </c>
      <c r="P102" s="16">
        <f>FC_OTH_NE!P$2</f>
        <v>1.050988822012038</v>
      </c>
      <c r="Q102" s="16">
        <f>FC_OTH_NE!Q$2</f>
        <v>1.050988822012038</v>
      </c>
      <c r="R102" s="16">
        <f>FC_OTH_NE!R$2</f>
        <v>1.050988822012038</v>
      </c>
      <c r="S102" s="16">
        <f>FC_OTH_NE!S$2</f>
        <v>2.1019776440240761</v>
      </c>
      <c r="T102" s="16">
        <f>FC_OTH_NE!T$2</f>
        <v>1.4871883061049009</v>
      </c>
      <c r="U102" s="16">
        <f>FC_OTH_NE!U$2</f>
        <v>1.209716251074807</v>
      </c>
      <c r="V102" s="16">
        <f>FC_OTH_NE!V$2</f>
        <v>2.1787618228718828</v>
      </c>
      <c r="W102" s="16">
        <f>FC_OTH_NE!W$2</f>
        <v>1.5123817712811689</v>
      </c>
      <c r="X102" s="16">
        <f>FC_OTH_NE!X$2</f>
        <v>0.86809974204643159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10197.264144453997</v>
      </c>
      <c r="D103" s="13">
        <f>FC_E!D$2</f>
        <v>10535.617798796215</v>
      </c>
      <c r="E103" s="13">
        <f>FC_E!E$2</f>
        <v>10533.044797936369</v>
      </c>
      <c r="F103" s="13">
        <f>FC_E!F$2</f>
        <v>10880.374118658639</v>
      </c>
      <c r="G103" s="13">
        <f>FC_E!G$2</f>
        <v>11201.698796216682</v>
      </c>
      <c r="H103" s="13">
        <f>FC_E!H$2</f>
        <v>11804.871539122956</v>
      </c>
      <c r="I103" s="13">
        <f>FC_E!I$2</f>
        <v>12311.553998280309</v>
      </c>
      <c r="J103" s="13">
        <f>FC_E!J$2</f>
        <v>12218.061908856405</v>
      </c>
      <c r="K103" s="13">
        <f>FC_E!K$2</f>
        <v>12294.255202063625</v>
      </c>
      <c r="L103" s="13">
        <f>FC_E!L$2</f>
        <v>11234.85657781599</v>
      </c>
      <c r="M103" s="13">
        <f>FC_E!M$2</f>
        <v>11187.770335339639</v>
      </c>
      <c r="N103" s="13">
        <f>FC_E!N$2</f>
        <v>10363.607480653482</v>
      </c>
      <c r="O103" s="13">
        <f>FC_E!O$2</f>
        <v>10175.36852966466</v>
      </c>
      <c r="P103" s="13">
        <f>FC_E!P$2</f>
        <v>10248.420636285467</v>
      </c>
      <c r="Q103" s="13">
        <f>FC_E!Q$2</f>
        <v>10189.452450558898</v>
      </c>
      <c r="R103" s="13">
        <f>FC_E!R$2</f>
        <v>10512.779879621668</v>
      </c>
      <c r="S103" s="13">
        <f>FC_E!S$2</f>
        <v>10921.746947549444</v>
      </c>
      <c r="T103" s="13">
        <f>FC_E!T$2</f>
        <v>10871.860017196906</v>
      </c>
      <c r="U103" s="13">
        <f>FC_E!U$2</f>
        <v>11337.053224419604</v>
      </c>
      <c r="V103" s="13">
        <f>FC_E!V$2</f>
        <v>11319.107222699913</v>
      </c>
      <c r="W103" s="13">
        <f>FC_E!W$2</f>
        <v>10854.505417024935</v>
      </c>
      <c r="X103" s="13">
        <f>FC_E!X$2</f>
        <v>11061.599914015478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2466.978245915735</v>
      </c>
      <c r="D104" s="16">
        <f>FC_IND_E!D$2</f>
        <v>2435.2385210662082</v>
      </c>
      <c r="E104" s="16">
        <f>FC_IND_E!E$2</f>
        <v>2343.9321582115217</v>
      </c>
      <c r="F104" s="16">
        <f>FC_IND_E!F$2</f>
        <v>2380.7006878761822</v>
      </c>
      <c r="G104" s="16">
        <f>FC_IND_E!G$2</f>
        <v>2371.2486672398973</v>
      </c>
      <c r="H104" s="16">
        <f>FC_IND_E!H$2</f>
        <v>2471.5929492691316</v>
      </c>
      <c r="I104" s="16">
        <f>FC_IND_E!I$2</f>
        <v>2488.3085984522786</v>
      </c>
      <c r="J104" s="16">
        <f>FC_IND_E!J$2</f>
        <v>2310.7960447119513</v>
      </c>
      <c r="K104" s="16">
        <f>FC_IND_E!K$2</f>
        <v>2230.9496990541697</v>
      </c>
      <c r="L104" s="16">
        <f>FC_IND_E!L$2</f>
        <v>1841.2208082545142</v>
      </c>
      <c r="M104" s="16">
        <f>FC_IND_E!M$2</f>
        <v>1900.3591573516767</v>
      </c>
      <c r="N104" s="16">
        <f>FC_IND_E!N$2</f>
        <v>1729.1171969045567</v>
      </c>
      <c r="O104" s="16">
        <f>FC_IND_E!O$2</f>
        <v>1763.9704213241612</v>
      </c>
      <c r="P104" s="16">
        <f>FC_IND_E!P$2</f>
        <v>1842.4989681857264</v>
      </c>
      <c r="Q104" s="16">
        <f>FC_IND_E!Q$2</f>
        <v>1993.9926053310401</v>
      </c>
      <c r="R104" s="16">
        <f>FC_IND_E!R$2</f>
        <v>1994.3550300945828</v>
      </c>
      <c r="S104" s="16">
        <f>FC_IND_E!S$2</f>
        <v>2059.8290627687015</v>
      </c>
      <c r="T104" s="16">
        <f>FC_IND_E!T$2</f>
        <v>2125.1620808254515</v>
      </c>
      <c r="U104" s="16">
        <f>FC_IND_E!U$2</f>
        <v>2179.5351676698192</v>
      </c>
      <c r="V104" s="16">
        <f>FC_IND_E!V$2</f>
        <v>2167.5860705073082</v>
      </c>
      <c r="W104" s="16">
        <f>FC_IND_E!W$2</f>
        <v>2172.9791917454859</v>
      </c>
      <c r="X104" s="16">
        <f>FC_IND_E!X$2</f>
        <v>2245.9141874462593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46.304729148753225</v>
      </c>
      <c r="D105" s="19">
        <f>FC_IND_IS_E!D$2</f>
        <v>24.443164230438519</v>
      </c>
      <c r="E105" s="19">
        <f>FC_IND_IS_E!E$2</f>
        <v>0</v>
      </c>
      <c r="F105" s="19">
        <f>FC_IND_IS_E!F$2</f>
        <v>0</v>
      </c>
      <c r="G105" s="19">
        <f>FC_IND_IS_E!G$2</f>
        <v>0</v>
      </c>
      <c r="H105" s="19">
        <f>FC_IND_IS_E!H$2</f>
        <v>0</v>
      </c>
      <c r="I105" s="19">
        <f>FC_IND_IS_E!I$2</f>
        <v>0</v>
      </c>
      <c r="J105" s="19">
        <f>FC_IND_IS_E!J$2</f>
        <v>0</v>
      </c>
      <c r="K105" s="19">
        <f>FC_IND_IS_E!K$2</f>
        <v>0</v>
      </c>
      <c r="L105" s="19">
        <f>FC_IND_IS_E!L$2</f>
        <v>0</v>
      </c>
      <c r="M105" s="19">
        <f>FC_IND_IS_E!M$2</f>
        <v>0</v>
      </c>
      <c r="N105" s="19">
        <f>FC_IND_IS_E!N$2</f>
        <v>0</v>
      </c>
      <c r="O105" s="19">
        <f>FC_IND_IS_E!O$2</f>
        <v>0</v>
      </c>
      <c r="P105" s="19">
        <f>FC_IND_IS_E!P$2</f>
        <v>0</v>
      </c>
      <c r="Q105" s="19">
        <f>FC_IND_IS_E!Q$2</f>
        <v>0</v>
      </c>
      <c r="R105" s="19">
        <f>FC_IND_IS_E!R$2</f>
        <v>0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46.304729148753225</v>
      </c>
      <c r="D107" s="22">
        <f>FC_IND_IS_EA_E!D$2</f>
        <v>24.443164230438519</v>
      </c>
      <c r="E107" s="22">
        <f>FC_IND_IS_EA_E!E$2</f>
        <v>0</v>
      </c>
      <c r="F107" s="22">
        <f>FC_IND_IS_EA_E!F$2</f>
        <v>0</v>
      </c>
      <c r="G107" s="22">
        <f>FC_IND_IS_EA_E!G$2</f>
        <v>0</v>
      </c>
      <c r="H107" s="22">
        <f>FC_IND_IS_EA_E!H$2</f>
        <v>0</v>
      </c>
      <c r="I107" s="22">
        <f>FC_IND_IS_EA_E!I$2</f>
        <v>0</v>
      </c>
      <c r="J107" s="22">
        <f>FC_IND_IS_EA_E!J$2</f>
        <v>0</v>
      </c>
      <c r="K107" s="22">
        <f>FC_IND_IS_EA_E!K$2</f>
        <v>0</v>
      </c>
      <c r="L107" s="22">
        <f>FC_IND_IS_EA_E!L$2</f>
        <v>0</v>
      </c>
      <c r="M107" s="22">
        <f>FC_IND_IS_EA_E!M$2</f>
        <v>0</v>
      </c>
      <c r="N107" s="22">
        <f>FC_IND_IS_EA_E!N$2</f>
        <v>0</v>
      </c>
      <c r="O107" s="22">
        <f>FC_IND_IS_EA_E!O$2</f>
        <v>0</v>
      </c>
      <c r="P107" s="22">
        <f>FC_IND_IS_EA_E!P$2</f>
        <v>0</v>
      </c>
      <c r="Q107" s="22">
        <f>FC_IND_IS_EA_E!Q$2</f>
        <v>0</v>
      </c>
      <c r="R107" s="22">
        <f>FC_IND_IS_EA_E!R$2</f>
        <v>0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459.93164230438521</v>
      </c>
      <c r="D108" s="19">
        <f>FC_IND_NFM_E!D$2</f>
        <v>409.51410146173697</v>
      </c>
      <c r="E108" s="19">
        <f>FC_IND_NFM_E!E$2</f>
        <v>414.36861564918314</v>
      </c>
      <c r="F108" s="19">
        <f>FC_IND_NFM_E!F$2</f>
        <v>414.31883061049018</v>
      </c>
      <c r="G108" s="19">
        <f>FC_IND_NFM_E!G$2</f>
        <v>432.0275150472915</v>
      </c>
      <c r="H108" s="19">
        <f>FC_IND_NFM_E!H$2</f>
        <v>400.68280309544275</v>
      </c>
      <c r="I108" s="19">
        <f>FC_IND_NFM_E!I$2</f>
        <v>528.54187446259675</v>
      </c>
      <c r="J108" s="19">
        <f>FC_IND_NFM_E!J$2</f>
        <v>456.94617368873588</v>
      </c>
      <c r="K108" s="19">
        <f>FC_IND_NFM_E!K$2</f>
        <v>464.53284608770423</v>
      </c>
      <c r="L108" s="19">
        <f>FC_IND_NFM_E!L$2</f>
        <v>380.2226139294927</v>
      </c>
      <c r="M108" s="19">
        <f>FC_IND_NFM_E!M$2</f>
        <v>476.49544282029234</v>
      </c>
      <c r="N108" s="19">
        <f>FC_IND_NFM_E!N$2</f>
        <v>414.77755803955284</v>
      </c>
      <c r="O108" s="19">
        <f>FC_IND_NFM_E!O$2</f>
        <v>367.35021496130685</v>
      </c>
      <c r="P108" s="19">
        <f>FC_IND_NFM_E!P$2</f>
        <v>427.49140154772135</v>
      </c>
      <c r="Q108" s="19">
        <f>FC_IND_NFM_E!Q$2</f>
        <v>413.37300085984515</v>
      </c>
      <c r="R108" s="19">
        <f>FC_IND_NFM_E!R$2</f>
        <v>415.70146173688732</v>
      </c>
      <c r="S108" s="19">
        <f>FC_IND_NFM_E!S$2</f>
        <v>419.0993121238177</v>
      </c>
      <c r="T108" s="19">
        <f>FC_IND_NFM_E!T$2</f>
        <v>434.97970765262244</v>
      </c>
      <c r="U108" s="19">
        <f>FC_IND_NFM_E!U$2</f>
        <v>460.65786758383501</v>
      </c>
      <c r="V108" s="19">
        <f>FC_IND_NFM_E!V$2</f>
        <v>475.05141874462595</v>
      </c>
      <c r="W108" s="19">
        <f>FC_IND_NFM_E!W$2</f>
        <v>461.58323301805677</v>
      </c>
      <c r="X108" s="19">
        <f>FC_IND_NFM_E!X$2</f>
        <v>465.7310404127258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438.03013552801042</v>
      </c>
      <c r="D109" s="22">
        <f>FC_IND_NFM_AM_E!D$2</f>
        <v>386.66567519995453</v>
      </c>
      <c r="E109" s="22">
        <f>FC_IND_NFM_AM_E!E$2</f>
        <v>401.59072882301933</v>
      </c>
      <c r="F109" s="22">
        <f>FC_IND_NFM_AM_E!F$2</f>
        <v>398.0355577917698</v>
      </c>
      <c r="G109" s="22">
        <f>FC_IND_NFM_AM_E!G$2</f>
        <v>400.56195857251527</v>
      </c>
      <c r="H109" s="22">
        <f>FC_IND_NFM_AM_E!H$2</f>
        <v>379.49163789721933</v>
      </c>
      <c r="I109" s="22">
        <f>FC_IND_NFM_AM_E!I$2</f>
        <v>497.5876203912083</v>
      </c>
      <c r="J109" s="22">
        <f>FC_IND_NFM_AM_E!J$2</f>
        <v>429.42791177267429</v>
      </c>
      <c r="K109" s="22">
        <f>FC_IND_NFM_AM_E!K$2</f>
        <v>437.70329344645563</v>
      </c>
      <c r="L109" s="22">
        <f>FC_IND_NFM_AM_E!L$2</f>
        <v>352.52235579941492</v>
      </c>
      <c r="M109" s="22">
        <f>FC_IND_NFM_AM_E!M$2</f>
        <v>451.370540564149</v>
      </c>
      <c r="N109" s="22">
        <f>FC_IND_NFM_AM_E!N$2</f>
        <v>393.58483949073366</v>
      </c>
      <c r="O109" s="22">
        <f>FC_IND_NFM_AM_E!O$2</f>
        <v>348.60579976633034</v>
      </c>
      <c r="P109" s="22">
        <f>FC_IND_NFM_AM_E!P$2</f>
        <v>405.55860580482562</v>
      </c>
      <c r="Q109" s="22">
        <f>FC_IND_NFM_AM_E!Q$2</f>
        <v>395.14580342332619</v>
      </c>
      <c r="R109" s="22">
        <f>FC_IND_NFM_AM_E!R$2</f>
        <v>397.65454440102849</v>
      </c>
      <c r="S109" s="22">
        <f>FC_IND_NFM_AM_E!S$2</f>
        <v>399.91353571780979</v>
      </c>
      <c r="T109" s="22">
        <f>FC_IND_NFM_AM_E!T$2</f>
        <v>415.30878738159271</v>
      </c>
      <c r="U109" s="22">
        <f>FC_IND_NFM_AM_E!U$2</f>
        <v>442.10577142073157</v>
      </c>
      <c r="V109" s="22">
        <f>FC_IND_NFM_AM_E!V$2</f>
        <v>454.53283496124777</v>
      </c>
      <c r="W109" s="22">
        <f>FC_IND_NFM_AM_E!W$2</f>
        <v>446.66032595088791</v>
      </c>
      <c r="X109" s="22">
        <f>FC_IND_NFM_AM_E!X$2</f>
        <v>448.25868101156618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21.901506776374788</v>
      </c>
      <c r="D112" s="22">
        <f>FC_IND_NFM_OM_E!D$2</f>
        <v>22.848426261782389</v>
      </c>
      <c r="E112" s="22">
        <f>FC_IND_NFM_OM_E!E$2</f>
        <v>12.777886826163837</v>
      </c>
      <c r="F112" s="22">
        <f>FC_IND_NFM_OM_E!F$2</f>
        <v>16.283272818720324</v>
      </c>
      <c r="G112" s="22">
        <f>FC_IND_NFM_OM_E!G$2</f>
        <v>31.465556474776211</v>
      </c>
      <c r="H112" s="22">
        <f>FC_IND_NFM_OM_E!H$2</f>
        <v>21.191165198223437</v>
      </c>
      <c r="I112" s="22">
        <f>FC_IND_NFM_OM_E!I$2</f>
        <v>30.954254071388359</v>
      </c>
      <c r="J112" s="22">
        <f>FC_IND_NFM_OM_E!J$2</f>
        <v>27.518261916061658</v>
      </c>
      <c r="K112" s="22">
        <f>FC_IND_NFM_OM_E!K$2</f>
        <v>26.829552641248547</v>
      </c>
      <c r="L112" s="22">
        <f>FC_IND_NFM_OM_E!L$2</f>
        <v>27.700258130077803</v>
      </c>
      <c r="M112" s="22">
        <f>FC_IND_NFM_OM_E!M$2</f>
        <v>25.124902256143329</v>
      </c>
      <c r="N112" s="22">
        <f>FC_IND_NFM_OM_E!N$2</f>
        <v>21.192718548819204</v>
      </c>
      <c r="O112" s="22">
        <f>FC_IND_NFM_OM_E!O$2</f>
        <v>18.744415194976533</v>
      </c>
      <c r="P112" s="22">
        <f>FC_IND_NFM_OM_E!P$2</f>
        <v>21.932795742895781</v>
      </c>
      <c r="Q112" s="22">
        <f>FC_IND_NFM_OM_E!Q$2</f>
        <v>18.227197436518988</v>
      </c>
      <c r="R112" s="22">
        <f>FC_IND_NFM_OM_E!R$2</f>
        <v>18.046917335858847</v>
      </c>
      <c r="S112" s="22">
        <f>FC_IND_NFM_OM_E!S$2</f>
        <v>19.185776406007882</v>
      </c>
      <c r="T112" s="22">
        <f>FC_IND_NFM_OM_E!T$2</f>
        <v>19.670920271029726</v>
      </c>
      <c r="U112" s="22">
        <f>FC_IND_NFM_OM_E!U$2</f>
        <v>18.552096163103389</v>
      </c>
      <c r="V112" s="22">
        <f>FC_IND_NFM_OM_E!V$2</f>
        <v>20.518583783378141</v>
      </c>
      <c r="W112" s="22">
        <f>FC_IND_NFM_OM_E!W$2</f>
        <v>14.922907067168847</v>
      </c>
      <c r="X112" s="22">
        <f>FC_IND_NFM_OM_E!X$2</f>
        <v>17.472359401159682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273.30584694754941</v>
      </c>
      <c r="D113" s="19">
        <f>FC_IND_CPC_E!D$2</f>
        <v>282.86629406706788</v>
      </c>
      <c r="E113" s="19">
        <f>FC_IND_CPC_E!E$2</f>
        <v>267.69578675838352</v>
      </c>
      <c r="F113" s="19">
        <f>FC_IND_CPC_E!F$2</f>
        <v>258.51616509028372</v>
      </c>
      <c r="G113" s="19">
        <f>FC_IND_CPC_E!G$2</f>
        <v>241.36603611349963</v>
      </c>
      <c r="H113" s="19">
        <f>FC_IND_CPC_E!H$2</f>
        <v>259.93809114359419</v>
      </c>
      <c r="I113" s="19">
        <f>FC_IND_CPC_E!I$2</f>
        <v>230.52742906276868</v>
      </c>
      <c r="J113" s="19">
        <f>FC_IND_CPC_E!J$2</f>
        <v>206.24419604471194</v>
      </c>
      <c r="K113" s="19">
        <f>FC_IND_CPC_E!K$2</f>
        <v>215.31229578675834</v>
      </c>
      <c r="L113" s="19">
        <f>FC_IND_CPC_E!L$2</f>
        <v>229.04436801375749</v>
      </c>
      <c r="M113" s="19">
        <f>FC_IND_CPC_E!M$2</f>
        <v>234.20455717970765</v>
      </c>
      <c r="N113" s="19">
        <f>FC_IND_CPC_E!N$2</f>
        <v>214.23637145313842</v>
      </c>
      <c r="O113" s="19">
        <f>FC_IND_CPC_E!O$2</f>
        <v>219.71229578675835</v>
      </c>
      <c r="P113" s="19">
        <f>FC_IND_CPC_E!P$2</f>
        <v>211.28667239896811</v>
      </c>
      <c r="Q113" s="19">
        <f>FC_IND_CPC_E!Q$2</f>
        <v>210.53731728288903</v>
      </c>
      <c r="R113" s="19">
        <f>FC_IND_CPC_E!R$2</f>
        <v>220.62725709372313</v>
      </c>
      <c r="S113" s="19">
        <f>FC_IND_CPC_E!S$2</f>
        <v>228.56423043852104</v>
      </c>
      <c r="T113" s="19">
        <f>FC_IND_CPC_E!T$2</f>
        <v>225.57016337059326</v>
      </c>
      <c r="U113" s="19">
        <f>FC_IND_CPC_E!U$2</f>
        <v>228.8496990541702</v>
      </c>
      <c r="V113" s="19">
        <f>FC_IND_CPC_E!V$2</f>
        <v>236.98658641444536</v>
      </c>
      <c r="W113" s="19">
        <f>FC_IND_CPC_E!W$2</f>
        <v>238.50146173688734</v>
      </c>
      <c r="X113" s="19">
        <f>FC_IND_CPC_E!X$2</f>
        <v>224.22278589853826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0</v>
      </c>
      <c r="D114" s="22">
        <f>FC_IND_CPC_BC_E!D$2</f>
        <v>0</v>
      </c>
      <c r="E114" s="22">
        <f>FC_IND_CPC_BC_E!E$2</f>
        <v>0</v>
      </c>
      <c r="F114" s="22">
        <f>FC_IND_CPC_BC_E!F$2</f>
        <v>0</v>
      </c>
      <c r="G114" s="22">
        <f>FC_IND_CPC_BC_E!G$2</f>
        <v>0</v>
      </c>
      <c r="H114" s="22">
        <f>FC_IND_CPC_BC_E!H$2</f>
        <v>0</v>
      </c>
      <c r="I114" s="22">
        <f>FC_IND_CPC_BC_E!I$2</f>
        <v>0</v>
      </c>
      <c r="J114" s="22">
        <f>FC_IND_CPC_BC_E!J$2</f>
        <v>0</v>
      </c>
      <c r="K114" s="22">
        <f>FC_IND_CPC_BC_E!K$2</f>
        <v>0</v>
      </c>
      <c r="L114" s="22">
        <f>FC_IND_CPC_BC_E!L$2</f>
        <v>0</v>
      </c>
      <c r="M114" s="22">
        <f>FC_IND_CPC_BC_E!M$2</f>
        <v>0</v>
      </c>
      <c r="N114" s="22">
        <f>FC_IND_CPC_BC_E!N$2</f>
        <v>0</v>
      </c>
      <c r="O114" s="22">
        <f>FC_IND_CPC_BC_E!O$2</f>
        <v>0</v>
      </c>
      <c r="P114" s="22">
        <f>FC_IND_CPC_BC_E!P$2</f>
        <v>0</v>
      </c>
      <c r="Q114" s="22">
        <f>FC_IND_CPC_BC_E!Q$2</f>
        <v>0</v>
      </c>
      <c r="R114" s="22">
        <f>FC_IND_CPC_BC_E!R$2</f>
        <v>0</v>
      </c>
      <c r="S114" s="22">
        <f>FC_IND_CPC_BC_E!S$2</f>
        <v>0</v>
      </c>
      <c r="T114" s="22">
        <f>FC_IND_CPC_BC_E!T$2</f>
        <v>0</v>
      </c>
      <c r="U114" s="22">
        <f>FC_IND_CPC_BC_E!U$2</f>
        <v>0</v>
      </c>
      <c r="V114" s="22">
        <f>FC_IND_CPC_BC_E!V$2</f>
        <v>0</v>
      </c>
      <c r="W114" s="22">
        <f>FC_IND_CPC_BC_E!W$2</f>
        <v>0</v>
      </c>
      <c r="X114" s="22">
        <f>FC_IND_CPC_BC_E!X$2</f>
        <v>0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182.96614187101358</v>
      </c>
      <c r="D115" s="22">
        <f>FC_IND_CPC_OC_E!D$2</f>
        <v>162.07822450171878</v>
      </c>
      <c r="E115" s="22">
        <f>FC_IND_CPC_OC_E!E$2</f>
        <v>106.77279314600224</v>
      </c>
      <c r="F115" s="22">
        <f>FC_IND_CPC_OC_E!F$2</f>
        <v>103.35245899086539</v>
      </c>
      <c r="G115" s="22">
        <f>FC_IND_CPC_OC_E!G$2</f>
        <v>106.19418538232874</v>
      </c>
      <c r="H115" s="22">
        <f>FC_IND_CPC_OC_E!H$2</f>
        <v>173.26627064719037</v>
      </c>
      <c r="I115" s="22">
        <f>FC_IND_CPC_OC_E!I$2</f>
        <v>149.85987257173682</v>
      </c>
      <c r="J115" s="22">
        <f>FC_IND_CPC_OC_E!J$2</f>
        <v>135.17220466840905</v>
      </c>
      <c r="K115" s="22">
        <f>FC_IND_CPC_OC_E!K$2</f>
        <v>161.47307605395383</v>
      </c>
      <c r="L115" s="22">
        <f>FC_IND_CPC_OC_E!L$2</f>
        <v>160.50943667453234</v>
      </c>
      <c r="M115" s="22">
        <f>FC_IND_CPC_OC_E!M$2</f>
        <v>165.52613164732225</v>
      </c>
      <c r="N115" s="22">
        <f>FC_IND_CPC_OC_E!N$2</f>
        <v>140.71284595994521</v>
      </c>
      <c r="O115" s="22">
        <f>FC_IND_CPC_OC_E!O$2</f>
        <v>156.61927485573676</v>
      </c>
      <c r="P115" s="22">
        <f>FC_IND_CPC_OC_E!P$2</f>
        <v>158.21272335403421</v>
      </c>
      <c r="Q115" s="22">
        <f>FC_IND_CPC_OC_E!Q$2</f>
        <v>150.21057609638896</v>
      </c>
      <c r="R115" s="22">
        <f>FC_IND_CPC_OC_E!R$2</f>
        <v>92.516050444351862</v>
      </c>
      <c r="S115" s="22">
        <f>FC_IND_CPC_OC_E!S$2</f>
        <v>87.856291200973885</v>
      </c>
      <c r="T115" s="22">
        <f>FC_IND_CPC_OC_E!T$2</f>
        <v>88.224218973982559</v>
      </c>
      <c r="U115" s="22">
        <f>FC_IND_CPC_OC_E!U$2</f>
        <v>85.731327027847186</v>
      </c>
      <c r="V115" s="22">
        <f>FC_IND_CPC_OC_E!V$2</f>
        <v>80.850157638352385</v>
      </c>
      <c r="W115" s="22">
        <f>FC_IND_CPC_OC_E!W$2</f>
        <v>85.096474634591971</v>
      </c>
      <c r="X115" s="22">
        <f>FC_IND_CPC_OC_E!X$2</f>
        <v>55.58829786521936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90.339705076535822</v>
      </c>
      <c r="D116" s="22">
        <f>FC_IND_CPC_PH_E!D$2</f>
        <v>120.78806956534913</v>
      </c>
      <c r="E116" s="22">
        <f>FC_IND_CPC_PH_E!E$2</f>
        <v>160.92299361238128</v>
      </c>
      <c r="F116" s="22">
        <f>FC_IND_CPC_PH_E!F$2</f>
        <v>155.16370609941833</v>
      </c>
      <c r="G116" s="22">
        <f>FC_IND_CPC_PH_E!G$2</f>
        <v>135.17185073117088</v>
      </c>
      <c r="H116" s="22">
        <f>FC_IND_CPC_PH_E!H$2</f>
        <v>86.671820496403797</v>
      </c>
      <c r="I116" s="22">
        <f>FC_IND_CPC_PH_E!I$2</f>
        <v>80.667556491031874</v>
      </c>
      <c r="J116" s="22">
        <f>FC_IND_CPC_PH_E!J$2</f>
        <v>71.071991376302904</v>
      </c>
      <c r="K116" s="22">
        <f>FC_IND_CPC_PH_E!K$2</f>
        <v>53.839219732804537</v>
      </c>
      <c r="L116" s="22">
        <f>FC_IND_CPC_PH_E!L$2</f>
        <v>68.534931339225139</v>
      </c>
      <c r="M116" s="22">
        <f>FC_IND_CPC_PH_E!M$2</f>
        <v>68.678425532385404</v>
      </c>
      <c r="N116" s="22">
        <f>FC_IND_CPC_PH_E!N$2</f>
        <v>73.523525493193205</v>
      </c>
      <c r="O116" s="22">
        <f>FC_IND_CPC_PH_E!O$2</f>
        <v>63.09302093102157</v>
      </c>
      <c r="P116" s="22">
        <f>FC_IND_CPC_PH_E!P$2</f>
        <v>53.07394904493394</v>
      </c>
      <c r="Q116" s="22">
        <f>FC_IND_CPC_PH_E!Q$2</f>
        <v>60.32674118650008</v>
      </c>
      <c r="R116" s="22">
        <f>FC_IND_CPC_PH_E!R$2</f>
        <v>128.11120664937127</v>
      </c>
      <c r="S116" s="22">
        <f>FC_IND_CPC_PH_E!S$2</f>
        <v>140.70793923754712</v>
      </c>
      <c r="T116" s="22">
        <f>FC_IND_CPC_PH_E!T$2</f>
        <v>137.34594439661072</v>
      </c>
      <c r="U116" s="22">
        <f>FC_IND_CPC_PH_E!U$2</f>
        <v>143.11837202632302</v>
      </c>
      <c r="V116" s="22">
        <f>FC_IND_CPC_PH_E!V$2</f>
        <v>156.13642877609294</v>
      </c>
      <c r="W116" s="22">
        <f>FC_IND_CPC_PH_E!W$2</f>
        <v>153.40498710229537</v>
      </c>
      <c r="X116" s="22">
        <f>FC_IND_CPC_PH_E!X$2</f>
        <v>168.63448803331889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369.56620808254507</v>
      </c>
      <c r="D117" s="19">
        <f>FC_IND_NMM_E!D$2</f>
        <v>448.53783319002576</v>
      </c>
      <c r="E117" s="19">
        <f>FC_IND_NMM_E!E$2</f>
        <v>429.69269131556308</v>
      </c>
      <c r="F117" s="19">
        <f>FC_IND_NMM_E!F$2</f>
        <v>483.02003439380906</v>
      </c>
      <c r="G117" s="19">
        <f>FC_IND_NMM_E!G$2</f>
        <v>505.11874462596739</v>
      </c>
      <c r="H117" s="19">
        <f>FC_IND_NMM_E!H$2</f>
        <v>552.20335339638871</v>
      </c>
      <c r="I117" s="19">
        <f>FC_IND_NMM_E!I$2</f>
        <v>535.16595012897665</v>
      </c>
      <c r="J117" s="19">
        <f>FC_IND_NMM_E!J$2</f>
        <v>517.16930352536542</v>
      </c>
      <c r="K117" s="19">
        <f>FC_IND_NMM_E!K$2</f>
        <v>470.16887360275143</v>
      </c>
      <c r="L117" s="19">
        <f>FC_IND_NMM_E!L$2</f>
        <v>330.308856405847</v>
      </c>
      <c r="M117" s="19">
        <f>FC_IND_NMM_E!M$2</f>
        <v>265.99819432502147</v>
      </c>
      <c r="N117" s="19">
        <f>FC_IND_NMM_E!N$2</f>
        <v>254.87033533963887</v>
      </c>
      <c r="O117" s="19">
        <f>FC_IND_NMM_E!O$2</f>
        <v>277.5046431642304</v>
      </c>
      <c r="P117" s="19">
        <f>FC_IND_NMM_E!P$2</f>
        <v>273.35571797076523</v>
      </c>
      <c r="Q117" s="19">
        <f>FC_IND_NMM_E!Q$2</f>
        <v>354.15038693035251</v>
      </c>
      <c r="R117" s="19">
        <f>FC_IND_NMM_E!R$2</f>
        <v>370.08830610490116</v>
      </c>
      <c r="S117" s="19">
        <f>FC_IND_NMM_E!S$2</f>
        <v>391.34720550300949</v>
      </c>
      <c r="T117" s="19">
        <f>FC_IND_NMM_E!T$2</f>
        <v>398.82966466036123</v>
      </c>
      <c r="U117" s="19">
        <f>FC_IND_NMM_E!U$2</f>
        <v>437.81410146173687</v>
      </c>
      <c r="V117" s="19">
        <f>FC_IND_NMM_E!V$2</f>
        <v>426.07222699914007</v>
      </c>
      <c r="W117" s="19">
        <f>FC_IND_NMM_E!W$2</f>
        <v>404.62983662940661</v>
      </c>
      <c r="X117" s="19">
        <f>FC_IND_NMM_E!X$2</f>
        <v>460.30515907136714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181.68390000020256</v>
      </c>
      <c r="D118" s="22">
        <f>FC_IND_NMM_CM_E!D$2</f>
        <v>236.58230322351528</v>
      </c>
      <c r="E118" s="22">
        <f>FC_IND_NMM_CM_E!E$2</f>
        <v>232.84943220085944</v>
      </c>
      <c r="F118" s="22">
        <f>FC_IND_NMM_CM_E!F$2</f>
        <v>264.68152202277389</v>
      </c>
      <c r="G118" s="22">
        <f>FC_IND_NMM_CM_E!G$2</f>
        <v>312.92542398875429</v>
      </c>
      <c r="H118" s="22">
        <f>FC_IND_NMM_CM_E!H$2</f>
        <v>322.66515806959183</v>
      </c>
      <c r="I118" s="22">
        <f>FC_IND_NMM_CM_E!I$2</f>
        <v>306.23743166354137</v>
      </c>
      <c r="J118" s="22">
        <f>FC_IND_NMM_CM_E!J$2</f>
        <v>288.41112351957668</v>
      </c>
      <c r="K118" s="22">
        <f>FC_IND_NMM_CM_E!K$2</f>
        <v>277.98735746815316</v>
      </c>
      <c r="L118" s="22">
        <f>FC_IND_NMM_CM_E!L$2</f>
        <v>177.05464559181601</v>
      </c>
      <c r="M118" s="22">
        <f>FC_IND_NMM_CM_E!M$2</f>
        <v>147.0491634552956</v>
      </c>
      <c r="N118" s="22">
        <f>FC_IND_NMM_CM_E!N$2</f>
        <v>124.74330415403034</v>
      </c>
      <c r="O118" s="22">
        <f>FC_IND_NMM_CM_E!O$2</f>
        <v>76.417072346548366</v>
      </c>
      <c r="P118" s="22">
        <f>FC_IND_NMM_CM_E!P$2</f>
        <v>131.00444192510895</v>
      </c>
      <c r="Q118" s="22">
        <f>FC_IND_NMM_CM_E!Q$2</f>
        <v>158.64236519864801</v>
      </c>
      <c r="R118" s="22">
        <f>FC_IND_NMM_CM_E!R$2</f>
        <v>181.57659624382865</v>
      </c>
      <c r="S118" s="22">
        <f>FC_IND_NMM_CM_E!S$2</f>
        <v>214.81545164417631</v>
      </c>
      <c r="T118" s="22">
        <f>FC_IND_NMM_CM_E!T$2</f>
        <v>232.00757635808915</v>
      </c>
      <c r="U118" s="22">
        <f>FC_IND_NMM_CM_E!U$2</f>
        <v>237.75122066867814</v>
      </c>
      <c r="V118" s="22">
        <f>FC_IND_NMM_CM_E!V$2</f>
        <v>254.64484138536693</v>
      </c>
      <c r="W118" s="22">
        <f>FC_IND_NMM_CM_E!W$2</f>
        <v>245.11869859893122</v>
      </c>
      <c r="X118" s="22">
        <f>FC_IND_NMM_CM_E!X$2</f>
        <v>256.12967383882329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143.13215012707369</v>
      </c>
      <c r="D119" s="22">
        <f>FC_IND_NMM_CR_E!D$2</f>
        <v>166.14534454127281</v>
      </c>
      <c r="E119" s="22">
        <f>FC_IND_NMM_CR_E!E$2</f>
        <v>156.74779469742134</v>
      </c>
      <c r="F119" s="22">
        <f>FC_IND_NMM_CR_E!F$2</f>
        <v>184.16672301779431</v>
      </c>
      <c r="G119" s="22">
        <f>FC_IND_NMM_CR_E!G$2</f>
        <v>158.76919562304414</v>
      </c>
      <c r="H119" s="22">
        <f>FC_IND_NMM_CR_E!H$2</f>
        <v>195.85087819385643</v>
      </c>
      <c r="I119" s="22">
        <f>FC_IND_NMM_CR_E!I$2</f>
        <v>196.70282481194485</v>
      </c>
      <c r="J119" s="22">
        <f>FC_IND_NMM_CR_E!J$2</f>
        <v>197.14396223218773</v>
      </c>
      <c r="K119" s="22">
        <f>FC_IND_NMM_CR_E!K$2</f>
        <v>160.45118740906113</v>
      </c>
      <c r="L119" s="22">
        <f>FC_IND_NMM_CR_E!L$2</f>
        <v>134.39708673902189</v>
      </c>
      <c r="M119" s="22">
        <f>FC_IND_NMM_CR_E!M$2</f>
        <v>91.460565625652947</v>
      </c>
      <c r="N119" s="22">
        <f>FC_IND_NMM_CR_E!N$2</f>
        <v>104.15876299894097</v>
      </c>
      <c r="O119" s="22">
        <f>FC_IND_NMM_CR_E!O$2</f>
        <v>167.01040866310817</v>
      </c>
      <c r="P119" s="22">
        <f>FC_IND_NMM_CR_E!P$2</f>
        <v>116.91937647012108</v>
      </c>
      <c r="Q119" s="22">
        <f>FC_IND_NMM_CR_E!Q$2</f>
        <v>170.79331907703732</v>
      </c>
      <c r="R119" s="22">
        <f>FC_IND_NMM_CR_E!R$2</f>
        <v>176.63284477202043</v>
      </c>
      <c r="S119" s="22">
        <f>FC_IND_NMM_CR_E!S$2</f>
        <v>164.26617411878357</v>
      </c>
      <c r="T119" s="22">
        <f>FC_IND_NMM_CR_E!T$2</f>
        <v>147.09349267456597</v>
      </c>
      <c r="U119" s="22">
        <f>FC_IND_NMM_CR_E!U$2</f>
        <v>172.2048945098968</v>
      </c>
      <c r="V119" s="22">
        <f>FC_IND_NMM_CR_E!V$2</f>
        <v>143.84717506854787</v>
      </c>
      <c r="W119" s="22">
        <f>FC_IND_NMM_CR_E!W$2</f>
        <v>132.26974756075978</v>
      </c>
      <c r="X119" s="22">
        <f>FC_IND_NMM_CR_E!X$2</f>
        <v>176.14781144309896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44.750157955268875</v>
      </c>
      <c r="D120" s="22">
        <f>FC_IND_NMM_GL_E!D$2</f>
        <v>45.810185425237677</v>
      </c>
      <c r="E120" s="22">
        <f>FC_IND_NMM_GL_E!E$2</f>
        <v>40.095464417282344</v>
      </c>
      <c r="F120" s="22">
        <f>FC_IND_NMM_GL_E!F$2</f>
        <v>34.171789353240861</v>
      </c>
      <c r="G120" s="22">
        <f>FC_IND_NMM_GL_E!G$2</f>
        <v>33.424125014168922</v>
      </c>
      <c r="H120" s="22">
        <f>FC_IND_NMM_GL_E!H$2</f>
        <v>33.687317132940386</v>
      </c>
      <c r="I120" s="22">
        <f>FC_IND_NMM_GL_E!I$2</f>
        <v>32.225693653490445</v>
      </c>
      <c r="J120" s="22">
        <f>FC_IND_NMM_GL_E!J$2</f>
        <v>31.614217773601048</v>
      </c>
      <c r="K120" s="22">
        <f>FC_IND_NMM_GL_E!K$2</f>
        <v>31.730328725537102</v>
      </c>
      <c r="L120" s="22">
        <f>FC_IND_NMM_GL_E!L$2</f>
        <v>18.857124075009111</v>
      </c>
      <c r="M120" s="22">
        <f>FC_IND_NMM_GL_E!M$2</f>
        <v>27.48846524407292</v>
      </c>
      <c r="N120" s="22">
        <f>FC_IND_NMM_GL_E!N$2</f>
        <v>25.968268186667544</v>
      </c>
      <c r="O120" s="22">
        <f>FC_IND_NMM_GL_E!O$2</f>
        <v>34.077162154573898</v>
      </c>
      <c r="P120" s="22">
        <f>FC_IND_NMM_GL_E!P$2</f>
        <v>25.431899575535216</v>
      </c>
      <c r="Q120" s="22">
        <f>FC_IND_NMM_GL_E!Q$2</f>
        <v>24.714702654667139</v>
      </c>
      <c r="R120" s="22">
        <f>FC_IND_NMM_GL_E!R$2</f>
        <v>11.87886508905207</v>
      </c>
      <c r="S120" s="22">
        <f>FC_IND_NMM_GL_E!S$2</f>
        <v>12.265579740049571</v>
      </c>
      <c r="T120" s="22">
        <f>FC_IND_NMM_GL_E!T$2</f>
        <v>19.728595627706049</v>
      </c>
      <c r="U120" s="22">
        <f>FC_IND_NMM_GL_E!U$2</f>
        <v>27.857986283161964</v>
      </c>
      <c r="V120" s="22">
        <f>FC_IND_NMM_GL_E!V$2</f>
        <v>27.58021054522532</v>
      </c>
      <c r="W120" s="22">
        <f>FC_IND_NMM_GL_E!W$2</f>
        <v>27.241390469715647</v>
      </c>
      <c r="X120" s="22">
        <f>FC_IND_NMM_GL_E!X$2</f>
        <v>28.027673789444876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63.473774720550296</v>
      </c>
      <c r="D121" s="19">
        <f>FC_IND_PPP_E!D$2</f>
        <v>64.327429062768715</v>
      </c>
      <c r="E121" s="19">
        <f>FC_IND_PPP_E!E$2</f>
        <v>61.147979363714526</v>
      </c>
      <c r="F121" s="19">
        <f>FC_IND_PPP_E!F$2</f>
        <v>59.687274290627684</v>
      </c>
      <c r="G121" s="19">
        <f>FC_IND_PPP_E!G$2</f>
        <v>54.872828890799653</v>
      </c>
      <c r="H121" s="19">
        <f>FC_IND_PPP_E!H$2</f>
        <v>37.865262252794494</v>
      </c>
      <c r="I121" s="19">
        <f>FC_IND_PPP_E!I$2</f>
        <v>37.203783319002582</v>
      </c>
      <c r="J121" s="19">
        <f>FC_IND_PPP_E!J$2</f>
        <v>16.903697334479787</v>
      </c>
      <c r="K121" s="19">
        <f>FC_IND_PPP_E!K$2</f>
        <v>19.099312123817711</v>
      </c>
      <c r="L121" s="19">
        <f>FC_IND_PPP_E!L$2</f>
        <v>15.412639724849525</v>
      </c>
      <c r="M121" s="19">
        <f>FC_IND_PPP_E!M$2</f>
        <v>14.314961306964744</v>
      </c>
      <c r="N121" s="19">
        <f>FC_IND_PPP_E!N$2</f>
        <v>14.430352536543422</v>
      </c>
      <c r="O121" s="19">
        <f>FC_IND_PPP_E!O$2</f>
        <v>15.611951848667243</v>
      </c>
      <c r="P121" s="19">
        <f>FC_IND_PPP_E!P$2</f>
        <v>15.411951848667243</v>
      </c>
      <c r="Q121" s="19">
        <f>FC_IND_PPP_E!Q$2</f>
        <v>14.538349097162511</v>
      </c>
      <c r="R121" s="19">
        <f>FC_IND_PPP_E!R$2</f>
        <v>11.681255374032673</v>
      </c>
      <c r="S121" s="19">
        <f>FC_IND_PPP_E!S$2</f>
        <v>14.771195184866725</v>
      </c>
      <c r="T121" s="19">
        <f>FC_IND_PPP_E!T$2</f>
        <v>15.119604471195185</v>
      </c>
      <c r="U121" s="19">
        <f>FC_IND_PPP_E!U$2</f>
        <v>18.603525365434223</v>
      </c>
      <c r="V121" s="19">
        <f>FC_IND_PPP_E!V$2</f>
        <v>13.810060189165949</v>
      </c>
      <c r="W121" s="19">
        <f>FC_IND_PPP_E!W$2</f>
        <v>23.973602751504721</v>
      </c>
      <c r="X121" s="19">
        <f>FC_IND_PPP_E!X$2</f>
        <v>15.095356835769561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25.766474441252594</v>
      </c>
      <c r="D123" s="22">
        <f>FC_IND_PPP_PA_E!D$2</f>
        <v>26.113005947952662</v>
      </c>
      <c r="E123" s="22">
        <f>FC_IND_PPP_PA_E!E$2</f>
        <v>24.822343627022569</v>
      </c>
      <c r="F123" s="22">
        <f>FC_IND_PPP_PA_E!F$2</f>
        <v>24.229386612867145</v>
      </c>
      <c r="G123" s="22">
        <f>FC_IND_PPP_PA_E!G$2</f>
        <v>22.275015931697027</v>
      </c>
      <c r="H123" s="22">
        <f>FC_IND_PPP_PA_E!H$2</f>
        <v>15.370982998292421</v>
      </c>
      <c r="I123" s="22">
        <f>FC_IND_PPP_PA_E!I$2</f>
        <v>15.102462966087984</v>
      </c>
      <c r="J123" s="22">
        <f>FC_IND_PPP_PA_E!J$2</f>
        <v>6.8618683417096786</v>
      </c>
      <c r="K123" s="22">
        <f>FC_IND_PPP_PA_E!K$2</f>
        <v>7.7531537993702591</v>
      </c>
      <c r="L123" s="22">
        <f>FC_IND_PPP_PA_E!L$2</f>
        <v>7.1721950206826728</v>
      </c>
      <c r="M123" s="22">
        <f>FC_IND_PPP_PA_E!M$2</f>
        <v>6.6613958440977203</v>
      </c>
      <c r="N123" s="22">
        <f>FC_IND_PPP_PA_E!N$2</f>
        <v>7.5723436826289063</v>
      </c>
      <c r="O123" s="22">
        <f>FC_IND_PPP_PA_E!O$2</f>
        <v>8.1923892472607545</v>
      </c>
      <c r="P123" s="22">
        <f>FC_IND_PPP_PA_E!P$2</f>
        <v>9.0030031261549759</v>
      </c>
      <c r="Q123" s="22">
        <f>FC_IND_PPP_PA_E!Q$2</f>
        <v>8.4926817612917294</v>
      </c>
      <c r="R123" s="22">
        <f>FC_IND_PPP_PA_E!R$2</f>
        <v>8.5810356354602675</v>
      </c>
      <c r="S123" s="22">
        <f>FC_IND_PPP_PA_E!S$2</f>
        <v>9.0314894424532977</v>
      </c>
      <c r="T123" s="22">
        <f>FC_IND_PPP_PA_E!T$2</f>
        <v>9.3529091424445596</v>
      </c>
      <c r="U123" s="22">
        <f>FC_IND_PPP_PA_E!U$2</f>
        <v>9.2121047106956055</v>
      </c>
      <c r="V123" s="22">
        <f>FC_IND_PPP_PA_E!V$2</f>
        <v>7.4283366778051558</v>
      </c>
      <c r="W123" s="22">
        <f>FC_IND_PPP_PA_E!W$2</f>
        <v>13.3631126390863</v>
      </c>
      <c r="X123" s="22">
        <f>FC_IND_PPP_PA_E!X$2</f>
        <v>8.4142944987279069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37.707300279297698</v>
      </c>
      <c r="D124" s="22">
        <f>FC_IND_PPP_PR_E!D$2</f>
        <v>38.214423114816043</v>
      </c>
      <c r="E124" s="22">
        <f>FC_IND_PPP_PR_E!E$2</f>
        <v>36.32563573669195</v>
      </c>
      <c r="F124" s="22">
        <f>FC_IND_PPP_PR_E!F$2</f>
        <v>35.457887677760539</v>
      </c>
      <c r="G124" s="22">
        <f>FC_IND_PPP_PR_E!G$2</f>
        <v>32.597812959102626</v>
      </c>
      <c r="H124" s="22">
        <f>FC_IND_PPP_PR_E!H$2</f>
        <v>22.494279254502079</v>
      </c>
      <c r="I124" s="22">
        <f>FC_IND_PPP_PR_E!I$2</f>
        <v>22.101320352914598</v>
      </c>
      <c r="J124" s="22">
        <f>FC_IND_PPP_PR_E!J$2</f>
        <v>10.041828992770112</v>
      </c>
      <c r="K124" s="22">
        <f>FC_IND_PPP_PR_E!K$2</f>
        <v>11.346158324447451</v>
      </c>
      <c r="L124" s="22">
        <f>FC_IND_PPP_PR_E!L$2</f>
        <v>8.2404447041668529</v>
      </c>
      <c r="M124" s="22">
        <f>FC_IND_PPP_PR_E!M$2</f>
        <v>7.6535654628670233</v>
      </c>
      <c r="N124" s="22">
        <f>FC_IND_PPP_PR_E!N$2</f>
        <v>6.8580088539145159</v>
      </c>
      <c r="O124" s="22">
        <f>FC_IND_PPP_PR_E!O$2</f>
        <v>7.4195626014064864</v>
      </c>
      <c r="P124" s="22">
        <f>FC_IND_PPP_PR_E!P$2</f>
        <v>6.4089487225122648</v>
      </c>
      <c r="Q124" s="22">
        <f>FC_IND_PPP_PR_E!Q$2</f>
        <v>6.0456673358707826</v>
      </c>
      <c r="R124" s="22">
        <f>FC_IND_PPP_PR_E!R$2</f>
        <v>3.1002197385724077</v>
      </c>
      <c r="S124" s="22">
        <f>FC_IND_PPP_PR_E!S$2</f>
        <v>5.7397057424134275</v>
      </c>
      <c r="T124" s="22">
        <f>FC_IND_PPP_PR_E!T$2</f>
        <v>5.7666953287506253</v>
      </c>
      <c r="U124" s="22">
        <f>FC_IND_PPP_PR_E!U$2</f>
        <v>9.391420654738619</v>
      </c>
      <c r="V124" s="22">
        <f>FC_IND_PPP_PR_E!V$2</f>
        <v>6.3817235113607937</v>
      </c>
      <c r="W124" s="22">
        <f>FC_IND_PPP_PR_E!W$2</f>
        <v>10.610490112418422</v>
      </c>
      <c r="X124" s="22">
        <f>FC_IND_PPP_PR_E!X$2</f>
        <v>6.681062337041654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554.96517626827165</v>
      </c>
      <c r="D125" s="19">
        <f>FC_IND_FBT_E!D$2</f>
        <v>507.96552020636284</v>
      </c>
      <c r="E125" s="19">
        <f>FC_IND_FBT_E!E$2</f>
        <v>472.64849527085124</v>
      </c>
      <c r="F125" s="19">
        <f>FC_IND_FBT_E!F$2</f>
        <v>505.46096302665518</v>
      </c>
      <c r="G125" s="19">
        <f>FC_IND_FBT_E!G$2</f>
        <v>474.28108340498704</v>
      </c>
      <c r="H125" s="19">
        <f>FC_IND_FBT_E!H$2</f>
        <v>515.82863284608766</v>
      </c>
      <c r="I125" s="19">
        <f>FC_IND_FBT_E!I$2</f>
        <v>451.43645743766115</v>
      </c>
      <c r="J125" s="19">
        <f>FC_IND_FBT_E!J$2</f>
        <v>411.50782459157347</v>
      </c>
      <c r="K125" s="19">
        <f>FC_IND_FBT_E!K$2</f>
        <v>390.51719690455718</v>
      </c>
      <c r="L125" s="19">
        <f>FC_IND_FBT_E!L$2</f>
        <v>410.0740326741186</v>
      </c>
      <c r="M125" s="19">
        <f>FC_IND_FBT_E!M$2</f>
        <v>422.27214101461743</v>
      </c>
      <c r="N125" s="19">
        <f>FC_IND_FBT_E!N$2</f>
        <v>390.95331040412719</v>
      </c>
      <c r="O125" s="19">
        <f>FC_IND_FBT_E!O$2</f>
        <v>432.09767841788471</v>
      </c>
      <c r="P125" s="19">
        <f>FC_IND_FBT_E!P$2</f>
        <v>436.5333619948409</v>
      </c>
      <c r="Q125" s="19">
        <f>FC_IND_FBT_E!Q$2</f>
        <v>468.42493551160783</v>
      </c>
      <c r="R125" s="19">
        <f>FC_IND_FBT_E!R$2</f>
        <v>472.69561478933792</v>
      </c>
      <c r="S125" s="19">
        <f>FC_IND_FBT_E!S$2</f>
        <v>476.32811693895098</v>
      </c>
      <c r="T125" s="19">
        <f>FC_IND_FBT_E!T$2</f>
        <v>508.04815133276009</v>
      </c>
      <c r="U125" s="19">
        <f>FC_IND_FBT_E!U$2</f>
        <v>486.71762682717099</v>
      </c>
      <c r="V125" s="19">
        <f>FC_IND_FBT_E!V$2</f>
        <v>464.82674118658639</v>
      </c>
      <c r="W125" s="19">
        <f>FC_IND_FBT_E!W$2</f>
        <v>483.10902837489255</v>
      </c>
      <c r="X125" s="19">
        <f>FC_IND_FBT_E!X$2</f>
        <v>482.99974204643155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23.043422184006879</v>
      </c>
      <c r="D126" s="19">
        <f>FC_IND_TE_E!D$2</f>
        <v>24.390369733447976</v>
      </c>
      <c r="E126" s="19">
        <f>FC_IND_TE_E!E$2</f>
        <v>22.250902837489257</v>
      </c>
      <c r="F126" s="19">
        <f>FC_IND_TE_E!F$2</f>
        <v>20.716766981943252</v>
      </c>
      <c r="G126" s="19">
        <f>FC_IND_TE_E!G$2</f>
        <v>18.026913155631988</v>
      </c>
      <c r="H126" s="19">
        <f>FC_IND_TE_E!H$2</f>
        <v>17.575494411006019</v>
      </c>
      <c r="I126" s="19">
        <f>FC_IND_TE_E!I$2</f>
        <v>19.568013757523644</v>
      </c>
      <c r="J126" s="19">
        <f>FC_IND_TE_E!J$2</f>
        <v>9.721152192605329</v>
      </c>
      <c r="K126" s="19">
        <f>FC_IND_TE_E!K$2</f>
        <v>13.275322441960446</v>
      </c>
      <c r="L126" s="19">
        <f>FC_IND_TE_E!L$2</f>
        <v>7.6222699914015477</v>
      </c>
      <c r="M126" s="19">
        <f>FC_IND_TE_E!M$2</f>
        <v>5.0745485812553737</v>
      </c>
      <c r="N126" s="19">
        <f>FC_IND_TE_E!N$2</f>
        <v>4.0307824591573516</v>
      </c>
      <c r="O126" s="19">
        <f>FC_IND_TE_E!O$2</f>
        <v>6.1986242476354256</v>
      </c>
      <c r="P126" s="19">
        <f>FC_IND_TE_E!P$2</f>
        <v>6.7705932932072228</v>
      </c>
      <c r="Q126" s="19">
        <f>FC_IND_TE_E!Q$2</f>
        <v>5.1892519346517627</v>
      </c>
      <c r="R126" s="19">
        <f>FC_IND_TE_E!R$2</f>
        <v>3.2432502149613072</v>
      </c>
      <c r="S126" s="19">
        <f>FC_IND_TE_E!S$2</f>
        <v>4.1639724849527084</v>
      </c>
      <c r="T126" s="19">
        <f>FC_IND_TE_E!T$2</f>
        <v>3.1496990541702488</v>
      </c>
      <c r="U126" s="19">
        <f>FC_IND_TE_E!U$2</f>
        <v>4.0217540842648321</v>
      </c>
      <c r="V126" s="19">
        <f>FC_IND_TE_E!V$2</f>
        <v>5.2331040412725711</v>
      </c>
      <c r="W126" s="19">
        <f>FC_IND_TE_E!W$2</f>
        <v>3.7326741186586414</v>
      </c>
      <c r="X126" s="19">
        <f>FC_IND_TE_E!X$2</f>
        <v>5.068959587274291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219.82932072226998</v>
      </c>
      <c r="D127" s="19">
        <f>FC_IND_MAC_E!D$2</f>
        <v>214.80352536543418</v>
      </c>
      <c r="E127" s="19">
        <f>FC_IND_MAC_E!E$2</f>
        <v>214.27936371453137</v>
      </c>
      <c r="F127" s="19">
        <f>FC_IND_MAC_E!F$2</f>
        <v>217.25924333619949</v>
      </c>
      <c r="G127" s="19">
        <f>FC_IND_MAC_E!G$2</f>
        <v>205.99939810834053</v>
      </c>
      <c r="H127" s="19">
        <f>FC_IND_MAC_E!H$2</f>
        <v>218.23834909716251</v>
      </c>
      <c r="I127" s="19">
        <f>FC_IND_MAC_E!I$2</f>
        <v>223.14256233877899</v>
      </c>
      <c r="J127" s="19">
        <f>FC_IND_MAC_E!J$2</f>
        <v>243.35752364574375</v>
      </c>
      <c r="K127" s="19">
        <f>FC_IND_MAC_E!K$2</f>
        <v>240.91719690455716</v>
      </c>
      <c r="L127" s="19">
        <f>FC_IND_MAC_E!L$2</f>
        <v>100.58830610490111</v>
      </c>
      <c r="M127" s="19">
        <f>FC_IND_MAC_E!M$2</f>
        <v>105.1420464316423</v>
      </c>
      <c r="N127" s="19">
        <f>FC_IND_MAC_E!N$2</f>
        <v>92.63826311263972</v>
      </c>
      <c r="O127" s="19">
        <f>FC_IND_MAC_E!O$2</f>
        <v>93.39664660361133</v>
      </c>
      <c r="P127" s="19">
        <f>FC_IND_MAC_E!P$2</f>
        <v>95.595270851246767</v>
      </c>
      <c r="Q127" s="19">
        <f>FC_IND_MAC_E!Q$2</f>
        <v>105.74823731728289</v>
      </c>
      <c r="R127" s="19">
        <f>FC_IND_MAC_E!R$2</f>
        <v>119.12717110920033</v>
      </c>
      <c r="S127" s="19">
        <f>FC_IND_MAC_E!S$2</f>
        <v>124.75176268271711</v>
      </c>
      <c r="T127" s="19">
        <f>FC_IND_MAC_E!T$2</f>
        <v>129.06672398968186</v>
      </c>
      <c r="U127" s="19">
        <f>FC_IND_MAC_E!U$2</f>
        <v>135.61023215821152</v>
      </c>
      <c r="V127" s="19">
        <f>FC_IND_MAC_E!V$2</f>
        <v>144.19346517626829</v>
      </c>
      <c r="W127" s="19">
        <f>FC_IND_MAC_E!W$2</f>
        <v>162.60550300945826</v>
      </c>
      <c r="X127" s="19">
        <f>FC_IND_MAC_E!X$2</f>
        <v>162.50378331900254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57.50455717970766</v>
      </c>
      <c r="D128" s="19">
        <f>FC_IND_TL_E!D$2</f>
        <v>55.467067927773002</v>
      </c>
      <c r="E128" s="19">
        <f>FC_IND_TL_E!E$2</f>
        <v>42.730782459157346</v>
      </c>
      <c r="F128" s="19">
        <f>FC_IND_TL_E!F$2</f>
        <v>36.818486672398969</v>
      </c>
      <c r="G128" s="19">
        <f>FC_IND_TL_E!G$2</f>
        <v>26.455717970765257</v>
      </c>
      <c r="H128" s="19">
        <f>FC_IND_TL_E!H$2</f>
        <v>26.281771281169391</v>
      </c>
      <c r="I128" s="19">
        <f>FC_IND_TL_E!I$2</f>
        <v>16.477644024075666</v>
      </c>
      <c r="J128" s="19">
        <f>FC_IND_TL_E!J$2</f>
        <v>8.6539122957867587</v>
      </c>
      <c r="K128" s="19">
        <f>FC_IND_TL_E!K$2</f>
        <v>9.4951848667239886</v>
      </c>
      <c r="L128" s="19">
        <f>FC_IND_TL_E!L$2</f>
        <v>12.22708512467756</v>
      </c>
      <c r="M128" s="19">
        <f>FC_IND_TL_E!M$2</f>
        <v>12.040068787618226</v>
      </c>
      <c r="N128" s="19">
        <f>FC_IND_TL_E!N$2</f>
        <v>9.4710232158211518</v>
      </c>
      <c r="O128" s="19">
        <f>FC_IND_TL_E!O$2</f>
        <v>7.1228718830610482</v>
      </c>
      <c r="P128" s="19">
        <f>FC_IND_TL_E!P$2</f>
        <v>8.4447119518486673</v>
      </c>
      <c r="Q128" s="19">
        <f>FC_IND_TL_E!Q$2</f>
        <v>20.584522785898539</v>
      </c>
      <c r="R128" s="19">
        <f>FC_IND_TL_E!R$2</f>
        <v>17.964402407566634</v>
      </c>
      <c r="S128" s="19">
        <f>FC_IND_TL_E!S$2</f>
        <v>23.828632846087707</v>
      </c>
      <c r="T128" s="19">
        <f>FC_IND_TL_E!T$2</f>
        <v>25.182115219260531</v>
      </c>
      <c r="U128" s="19">
        <f>FC_IND_TL_E!U$2</f>
        <v>9.0574376612209804</v>
      </c>
      <c r="V128" s="19">
        <f>FC_IND_TL_E!V$2</f>
        <v>9.8133276010318138</v>
      </c>
      <c r="W128" s="19">
        <f>FC_IND_TL_E!W$2</f>
        <v>10.096130696474633</v>
      </c>
      <c r="X128" s="19">
        <f>FC_IND_TL_E!X$2</f>
        <v>21.397334479793635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132.98684436801375</v>
      </c>
      <c r="D129" s="19">
        <f>FC_IND_WP_E!D$2</f>
        <v>143.85047291487535</v>
      </c>
      <c r="E129" s="19">
        <f>FC_IND_WP_E!E$2</f>
        <v>146.47472055030096</v>
      </c>
      <c r="F129" s="19">
        <f>FC_IND_WP_E!F$2</f>
        <v>103.50214961306963</v>
      </c>
      <c r="G129" s="19">
        <f>FC_IND_WP_E!G$2</f>
        <v>122.58177128116938</v>
      </c>
      <c r="H129" s="19">
        <f>FC_IND_WP_E!H$2</f>
        <v>147.315649183147</v>
      </c>
      <c r="I129" s="19">
        <f>FC_IND_WP_E!I$2</f>
        <v>144.8982803095443</v>
      </c>
      <c r="J129" s="19">
        <f>FC_IND_WP_E!J$2</f>
        <v>128.89423903697335</v>
      </c>
      <c r="K129" s="19">
        <f>FC_IND_WP_E!K$2</f>
        <v>116.02055030094583</v>
      </c>
      <c r="L129" s="19">
        <f>FC_IND_WP_E!L$2</f>
        <v>112.92906276870164</v>
      </c>
      <c r="M129" s="19">
        <f>FC_IND_WP_E!M$2</f>
        <v>129.02613929492691</v>
      </c>
      <c r="N129" s="19">
        <f>FC_IND_WP_E!N$2</f>
        <v>119.53327601031812</v>
      </c>
      <c r="O129" s="19">
        <f>FC_IND_WP_E!O$2</f>
        <v>123.76741186586413</v>
      </c>
      <c r="P129" s="19">
        <f>FC_IND_WP_E!P$2</f>
        <v>126.38779019776439</v>
      </c>
      <c r="Q129" s="19">
        <f>FC_IND_WP_E!Q$2</f>
        <v>140.72889079965606</v>
      </c>
      <c r="R129" s="19">
        <f>FC_IND_WP_E!R$2</f>
        <v>144.5710232158211</v>
      </c>
      <c r="S129" s="19">
        <f>FC_IND_WP_E!S$2</f>
        <v>143.6460017196905</v>
      </c>
      <c r="T129" s="19">
        <f>FC_IND_WP_E!T$2</f>
        <v>160.30154772141009</v>
      </c>
      <c r="U129" s="19">
        <f>FC_IND_WP_E!U$2</f>
        <v>160.71332760103181</v>
      </c>
      <c r="V129" s="19">
        <f>FC_IND_WP_E!V$2</f>
        <v>150.19578675838349</v>
      </c>
      <c r="W129" s="19">
        <f>FC_IND_WP_E!W$2</f>
        <v>136.86208082545141</v>
      </c>
      <c r="X129" s="19">
        <f>FC_IND_WP_E!X$2</f>
        <v>158.29243336199485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135.30068787618228</v>
      </c>
      <c r="D130" s="19">
        <f>FC_IND_MQ_E!D$2</f>
        <v>117.50705073086843</v>
      </c>
      <c r="E130" s="19">
        <f>FC_IND_MQ_E!E$2</f>
        <v>115.6926053310404</v>
      </c>
      <c r="F130" s="19">
        <f>FC_IND_MQ_E!F$2</f>
        <v>115.98839208942391</v>
      </c>
      <c r="G130" s="19">
        <f>FC_IND_MQ_E!G$2</f>
        <v>107.24419604471194</v>
      </c>
      <c r="H130" s="19">
        <f>FC_IND_MQ_E!H$2</f>
        <v>103.76878761822871</v>
      </c>
      <c r="I130" s="19">
        <f>FC_IND_MQ_E!I$2</f>
        <v>96.982545141874454</v>
      </c>
      <c r="J130" s="19">
        <f>FC_IND_MQ_E!J$2</f>
        <v>94.02020636285468</v>
      </c>
      <c r="K130" s="19">
        <f>FC_IND_MQ_E!K$2</f>
        <v>88.904471195184854</v>
      </c>
      <c r="L130" s="19">
        <f>FC_IND_MQ_E!L$2</f>
        <v>94.226741186586409</v>
      </c>
      <c r="M130" s="19">
        <f>FC_IND_MQ_E!M$2</f>
        <v>82.921066208082536</v>
      </c>
      <c r="N130" s="19">
        <f>FC_IND_MQ_E!N$2</f>
        <v>79.378675838349096</v>
      </c>
      <c r="O130" s="19">
        <f>FC_IND_MQ_E!O$2</f>
        <v>76.754514187446262</v>
      </c>
      <c r="P130" s="19">
        <f>FC_IND_MQ_E!P$2</f>
        <v>71.782029234737735</v>
      </c>
      <c r="Q130" s="19">
        <f>FC_IND_MQ_E!Q$2</f>
        <v>71.084608770421312</v>
      </c>
      <c r="R130" s="19">
        <f>FC_IND_MQ_E!R$2</f>
        <v>45.971883061049013</v>
      </c>
      <c r="S130" s="19">
        <f>FC_IND_MQ_E!S$2</f>
        <v>49.672055030094583</v>
      </c>
      <c r="T130" s="19">
        <f>FC_IND_MQ_E!T$2</f>
        <v>46.049097162510748</v>
      </c>
      <c r="U130" s="19">
        <f>FC_IND_MQ_E!U$2</f>
        <v>45.195528804815126</v>
      </c>
      <c r="V130" s="19">
        <f>FC_IND_MQ_E!V$2</f>
        <v>48.692519346517628</v>
      </c>
      <c r="W130" s="19">
        <f>FC_IND_MQ_E!W$2</f>
        <v>40.500429922613932</v>
      </c>
      <c r="X130" s="19">
        <f>FC_IND_MQ_E!X$2</f>
        <v>48.997936371453136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75.68521066208082</v>
      </c>
      <c r="D131" s="19">
        <f>FC_IND_CON_E!D$2</f>
        <v>78.250214961306952</v>
      </c>
      <c r="E131" s="19">
        <f>FC_IND_CON_E!E$2</f>
        <v>79.877815993121231</v>
      </c>
      <c r="F131" s="19">
        <f>FC_IND_CON_E!F$2</f>
        <v>84.414875322441944</v>
      </c>
      <c r="G131" s="19">
        <f>FC_IND_CON_E!G$2</f>
        <v>105.85692175408427</v>
      </c>
      <c r="H131" s="19">
        <f>FC_IND_CON_E!H$2</f>
        <v>116.31908856405846</v>
      </c>
      <c r="I131" s="19">
        <f>FC_IND_CON_E!I$2</f>
        <v>120.85511607910576</v>
      </c>
      <c r="J131" s="19">
        <f>FC_IND_CON_E!J$2</f>
        <v>104.60928632846088</v>
      </c>
      <c r="K131" s="19">
        <f>FC_IND_CON_E!K$2</f>
        <v>74.023387790197745</v>
      </c>
      <c r="L131" s="19">
        <f>FC_IND_CON_E!L$2</f>
        <v>48.654944110060178</v>
      </c>
      <c r="M131" s="19">
        <f>FC_IND_CON_E!M$2</f>
        <v>39.449527085124672</v>
      </c>
      <c r="N131" s="19">
        <f>FC_IND_CON_E!N$2</f>
        <v>38.37222699914016</v>
      </c>
      <c r="O131" s="19">
        <f>FC_IND_CON_E!O$2</f>
        <v>39.235081685296649</v>
      </c>
      <c r="P131" s="19">
        <f>FC_IND_CON_E!P$2</f>
        <v>42.848409286328454</v>
      </c>
      <c r="Q131" s="19">
        <f>FC_IND_CON_E!Q$2</f>
        <v>48.454514187446257</v>
      </c>
      <c r="R131" s="19">
        <f>FC_IND_CON_E!R$2</f>
        <v>46.769991401547713</v>
      </c>
      <c r="S131" s="19">
        <f>FC_IND_CON_E!S$2</f>
        <v>53.438263112639717</v>
      </c>
      <c r="T131" s="19">
        <f>FC_IND_CON_E!T$2</f>
        <v>59.644625967325865</v>
      </c>
      <c r="U131" s="19">
        <f>FC_IND_CON_E!U$2</f>
        <v>61.500859845227858</v>
      </c>
      <c r="V131" s="19">
        <f>FC_IND_CON_E!V$2</f>
        <v>67.771195184866727</v>
      </c>
      <c r="W131" s="19">
        <f>FC_IND_CON_E!W$2</f>
        <v>65.104041272570925</v>
      </c>
      <c r="X131" s="19">
        <f>FC_IND_CON_E!X$2</f>
        <v>57.501031814273432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55.08082545141874</v>
      </c>
      <c r="D132" s="19">
        <f>FC_IND_NSP_E!D$2</f>
        <v>63.315477214101463</v>
      </c>
      <c r="E132" s="19">
        <f>FC_IND_NSP_E!E$2</f>
        <v>77.072398968185723</v>
      </c>
      <c r="F132" s="19">
        <f>FC_IND_NSP_E!F$2</f>
        <v>80.997506448839218</v>
      </c>
      <c r="G132" s="19">
        <f>FC_IND_NSP_E!G$2</f>
        <v>77.417540842648322</v>
      </c>
      <c r="H132" s="19">
        <f>FC_IND_NSP_E!H$2</f>
        <v>75.575666380051587</v>
      </c>
      <c r="I132" s="19">
        <f>FC_IND_NSP_E!I$2</f>
        <v>83.508942390369725</v>
      </c>
      <c r="J132" s="19">
        <f>FC_IND_NSP_E!J$2</f>
        <v>112.76852966466035</v>
      </c>
      <c r="K132" s="19">
        <f>FC_IND_NSP_E!K$2</f>
        <v>128.68306104901117</v>
      </c>
      <c r="L132" s="19">
        <f>FC_IND_NSP_E!L$2</f>
        <v>99.909888220120365</v>
      </c>
      <c r="M132" s="19">
        <f>FC_IND_NSP_E!M$2</f>
        <v>113.42046431642304</v>
      </c>
      <c r="N132" s="19">
        <f>FC_IND_NSP_E!N$2</f>
        <v>96.425021496130682</v>
      </c>
      <c r="O132" s="19">
        <f>FC_IND_NSP_E!O$2</f>
        <v>105.21848667239897</v>
      </c>
      <c r="P132" s="19">
        <f>FC_IND_NSP_E!P$2</f>
        <v>126.59105760963025</v>
      </c>
      <c r="Q132" s="19">
        <f>FC_IND_NSP_E!Q$2</f>
        <v>141.17858985382631</v>
      </c>
      <c r="R132" s="19">
        <f>FC_IND_NSP_E!R$2</f>
        <v>125.91341358555459</v>
      </c>
      <c r="S132" s="19">
        <f>FC_IND_NSP_E!S$2</f>
        <v>130.2183147033534</v>
      </c>
      <c r="T132" s="19">
        <f>FC_IND_NSP_E!T$2</f>
        <v>119.22098022355976</v>
      </c>
      <c r="U132" s="19">
        <f>FC_IND_NSP_E!U$2</f>
        <v>130.79320722269989</v>
      </c>
      <c r="V132" s="19">
        <f>FC_IND_NSP_E!V$2</f>
        <v>124.9396388650043</v>
      </c>
      <c r="W132" s="19">
        <f>FC_IND_NSP_E!W$2</f>
        <v>142.2811693895099</v>
      </c>
      <c r="X132" s="19">
        <f>FC_IND_NSP_E!X$2</f>
        <v>143.79862424763542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3507.1355116079094</v>
      </c>
      <c r="D133" s="16">
        <f>FC_TRA_E!D$2</f>
        <v>3670.503869303524</v>
      </c>
      <c r="E133" s="16">
        <f>FC_TRA_E!E$2</f>
        <v>3739.0845227858986</v>
      </c>
      <c r="F133" s="16">
        <f>FC_TRA_E!F$2</f>
        <v>3803.7960447119513</v>
      </c>
      <c r="G133" s="16">
        <f>FC_TRA_E!G$2</f>
        <v>4041.7016337059326</v>
      </c>
      <c r="H133" s="16">
        <f>FC_TRA_E!H$2</f>
        <v>4273.999570077387</v>
      </c>
      <c r="I133" s="16">
        <f>FC_TRA_E!I$2</f>
        <v>4680.8271711091993</v>
      </c>
      <c r="J133" s="16">
        <f>FC_TRA_E!J$2</f>
        <v>4804.6103181427334</v>
      </c>
      <c r="K133" s="16">
        <f>FC_TRA_E!K$2</f>
        <v>4561.2510442121911</v>
      </c>
      <c r="L133" s="16">
        <f>FC_TRA_E!L$2</f>
        <v>4162.2471587904711</v>
      </c>
      <c r="M133" s="16">
        <f>FC_TRA_E!M$2</f>
        <v>3907.971292884527</v>
      </c>
      <c r="N133" s="16">
        <f>FC_TRA_E!N$2</f>
        <v>3706.4924325004731</v>
      </c>
      <c r="O133" s="16">
        <f>FC_TRA_E!O$2</f>
        <v>3626.8389214388312</v>
      </c>
      <c r="P133" s="16">
        <f>FC_TRA_E!P$2</f>
        <v>3687.1597344747292</v>
      </c>
      <c r="Q133" s="16">
        <f>FC_TRA_E!Q$2</f>
        <v>3837.8412528958306</v>
      </c>
      <c r="R133" s="16">
        <f>FC_TRA_E!R$2</f>
        <v>3886.3494602422443</v>
      </c>
      <c r="S133" s="16">
        <f>FC_TRA_E!S$2</f>
        <v>4098.2693521915789</v>
      </c>
      <c r="T133" s="16">
        <f>FC_TRA_E!T$2</f>
        <v>4051.9851645324106</v>
      </c>
      <c r="U133" s="16">
        <f>FC_TRA_E!U$2</f>
        <v>4097.0093118262557</v>
      </c>
      <c r="V133" s="16">
        <f>FC_TRA_E!V$2</f>
        <v>4124.1459248056208</v>
      </c>
      <c r="W133" s="16">
        <f>FC_TRA_E!W$2</f>
        <v>3486.646277220279</v>
      </c>
      <c r="X133" s="16">
        <f>FC_TRA_E!X$2</f>
        <v>3713.9093735905471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42.364918314703353</v>
      </c>
      <c r="D134" s="19">
        <f>FC_TRA_RAIL_E!D$2</f>
        <v>46.034909716251072</v>
      </c>
      <c r="E134" s="19">
        <f>FC_TRA_RAIL_E!E$2</f>
        <v>40.277128116938947</v>
      </c>
      <c r="F134" s="19">
        <f>FC_TRA_RAIL_E!F$2</f>
        <v>44.277128116938947</v>
      </c>
      <c r="G134" s="19">
        <f>FC_TRA_RAIL_E!G$2</f>
        <v>48.942218400687864</v>
      </c>
      <c r="H134" s="19">
        <f>FC_TRA_RAIL_E!H$2</f>
        <v>44.882459157351676</v>
      </c>
      <c r="I134" s="19">
        <f>FC_TRA_RAIL_E!I$2</f>
        <v>44.685468615649185</v>
      </c>
      <c r="J134" s="19">
        <f>FC_TRA_RAIL_E!J$2</f>
        <v>47.444969905417025</v>
      </c>
      <c r="K134" s="19">
        <f>FC_TRA_RAIL_E!K$2</f>
        <v>50.287188306104888</v>
      </c>
      <c r="L134" s="19">
        <f>FC_TRA_RAIL_E!L$2</f>
        <v>43.897592433361979</v>
      </c>
      <c r="M134" s="19">
        <f>FC_TRA_RAIL_E!M$2</f>
        <v>43.655975924333625</v>
      </c>
      <c r="N134" s="19">
        <f>FC_TRA_RAIL_E!N$2</f>
        <v>43.659759243336197</v>
      </c>
      <c r="O134" s="19">
        <f>FC_TRA_RAIL_E!O$2</f>
        <v>42.330266552020632</v>
      </c>
      <c r="P134" s="19">
        <f>FC_TRA_RAIL_E!P$2</f>
        <v>41.899398108340499</v>
      </c>
      <c r="Q134" s="19">
        <f>FC_TRA_RAIL_E!Q$2</f>
        <v>38.496216680997421</v>
      </c>
      <c r="R134" s="19">
        <f>FC_TRA_RAIL_E!R$2</f>
        <v>39.338607050730865</v>
      </c>
      <c r="S134" s="19">
        <f>FC_TRA_RAIL_E!S$2</f>
        <v>40.304471195184867</v>
      </c>
      <c r="T134" s="19">
        <f>FC_TRA_RAIL_E!T$2</f>
        <v>41.55012897678418</v>
      </c>
      <c r="U134" s="19">
        <f>FC_TRA_RAIL_E!U$2</f>
        <v>42.350472914875326</v>
      </c>
      <c r="V134" s="19">
        <f>FC_TRA_RAIL_E!V$2</f>
        <v>44.266981943250208</v>
      </c>
      <c r="W134" s="19">
        <f>FC_TRA_RAIL_E!W$2</f>
        <v>35.863284608770414</v>
      </c>
      <c r="X134" s="19">
        <f>FC_TRA_RAIL_E!X$2</f>
        <v>38.528374892519338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0.30061787931204664</v>
      </c>
      <c r="H135" s="22">
        <f>FC_TRA_RAIL_MTU_E!H$2</f>
        <v>0.64439162123526028</v>
      </c>
      <c r="I135" s="22">
        <f>FC_TRA_RAIL_MTU_E!I$2</f>
        <v>0.65440912206254431</v>
      </c>
      <c r="J135" s="22">
        <f>FC_TRA_RAIL_MTU_E!J$2</f>
        <v>0.98553424279841695</v>
      </c>
      <c r="K135" s="22">
        <f>FC_TRA_RAIL_MTU_E!K$2</f>
        <v>0.76646003298620913</v>
      </c>
      <c r="L135" s="22">
        <f>FC_TRA_RAIL_MTU_E!L$2</f>
        <v>0.76313507388753477</v>
      </c>
      <c r="M135" s="22">
        <f>FC_TRA_RAIL_MTU_E!M$2</f>
        <v>0.75684797040316987</v>
      </c>
      <c r="N135" s="22">
        <f>FC_TRA_RAIL_MTU_E!N$2</f>
        <v>0.7803587185401778</v>
      </c>
      <c r="O135" s="22">
        <f>FC_TRA_RAIL_MTU_E!O$2</f>
        <v>0.79953066706918718</v>
      </c>
      <c r="P135" s="22">
        <f>FC_TRA_RAIL_MTU_E!P$2</f>
        <v>0.82354634979874419</v>
      </c>
      <c r="Q135" s="22">
        <f>FC_TRA_RAIL_MTU_E!Q$2</f>
        <v>0.83131417661546481</v>
      </c>
      <c r="R135" s="22">
        <f>FC_TRA_RAIL_MTU_E!R$2</f>
        <v>0.88487248949653874</v>
      </c>
      <c r="S135" s="22">
        <f>FC_TRA_RAIL_MTU_E!S$2</f>
        <v>0.8717212913592427</v>
      </c>
      <c r="T135" s="22">
        <f>FC_TRA_RAIL_MTU_E!T$2</f>
        <v>0.85680791475351969</v>
      </c>
      <c r="U135" s="22">
        <f>FC_TRA_RAIL_MTU_E!U$2</f>
        <v>1.3030429852345815</v>
      </c>
      <c r="V135" s="22">
        <f>FC_TRA_RAIL_MTU_E!V$2</f>
        <v>1.2429122926826963</v>
      </c>
      <c r="W135" s="22">
        <f>FC_TRA_RAIL_MTU_E!W$2</f>
        <v>1.0867659019779798</v>
      </c>
      <c r="X135" s="22">
        <f>FC_TRA_RAIL_MTU_E!X$2</f>
        <v>1.0980730735881272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36.603175542466076</v>
      </c>
      <c r="D136" s="22">
        <f>FC_TRA_RAIL_CPT_E!D$2</f>
        <v>39.872723377060964</v>
      </c>
      <c r="E136" s="22">
        <f>FC_TRA_RAIL_CPT_E!E$2</f>
        <v>34.942364167774983</v>
      </c>
      <c r="F136" s="22">
        <f>FC_TRA_RAIL_CPT_E!F$2</f>
        <v>39.337872736383581</v>
      </c>
      <c r="G136" s="22">
        <f>FC_TRA_RAIL_CPT_E!G$2</f>
        <v>43.896976875865882</v>
      </c>
      <c r="H136" s="22">
        <f>FC_TRA_RAIL_CPT_E!H$2</f>
        <v>40.722167571932651</v>
      </c>
      <c r="I136" s="22">
        <f>FC_TRA_RAIL_CPT_E!I$2</f>
        <v>41.674280560297262</v>
      </c>
      <c r="J136" s="22">
        <f>FC_TRA_RAIL_CPT_E!J$2</f>
        <v>44.967992807363082</v>
      </c>
      <c r="K136" s="22">
        <f>FC_TRA_RAIL_CPT_E!K$2</f>
        <v>48.353705182378334</v>
      </c>
      <c r="L136" s="22">
        <f>FC_TRA_RAIL_CPT_E!L$2</f>
        <v>42.351313098417322</v>
      </c>
      <c r="M136" s="22">
        <f>FC_TRA_RAIL_CPT_E!M$2</f>
        <v>41.924121461221972</v>
      </c>
      <c r="N136" s="22">
        <f>FC_TRA_RAIL_CPT_E!N$2</f>
        <v>41.763487856768016</v>
      </c>
      <c r="O136" s="22">
        <f>FC_TRA_RAIL_CPT_E!O$2</f>
        <v>40.59984740298745</v>
      </c>
      <c r="P136" s="22">
        <f>FC_TRA_RAIL_CPT_E!P$2</f>
        <v>40.078049236819332</v>
      </c>
      <c r="Q136" s="22">
        <f>FC_TRA_RAIL_CPT_E!Q$2</f>
        <v>36.619177064258245</v>
      </c>
      <c r="R136" s="22">
        <f>FC_TRA_RAIL_CPT_E!R$2</f>
        <v>37.461491048830695</v>
      </c>
      <c r="S136" s="22">
        <f>FC_TRA_RAIL_CPT_E!S$2</f>
        <v>38.399874597808463</v>
      </c>
      <c r="T136" s="22">
        <f>FC_TRA_RAIL_CPT_E!T$2</f>
        <v>39.693078779001404</v>
      </c>
      <c r="U136" s="22">
        <f>FC_TRA_RAIL_CPT_E!U$2</f>
        <v>40.165900645723504</v>
      </c>
      <c r="V136" s="22">
        <f>FC_TRA_RAIL_CPT_E!V$2</f>
        <v>42.29196076900822</v>
      </c>
      <c r="W136" s="22">
        <f>FC_TRA_RAIL_CPT_E!W$2</f>
        <v>34.052185478166138</v>
      </c>
      <c r="X136" s="22">
        <f>FC_TRA_RAIL_CPT_E!X$2</f>
        <v>36.74791237507354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5.7617427722372794</v>
      </c>
      <c r="D138" s="22">
        <f>FC_TRA_RAIL_FRT_E!D$2</f>
        <v>6.1621863391901064</v>
      </c>
      <c r="E138" s="22">
        <f>FC_TRA_RAIL_FRT_E!E$2</f>
        <v>5.3347639491639658</v>
      </c>
      <c r="F138" s="22">
        <f>FC_TRA_RAIL_FRT_E!F$2</f>
        <v>4.9392553805553643</v>
      </c>
      <c r="G138" s="22">
        <f>FC_TRA_RAIL_FRT_E!G$2</f>
        <v>4.7446236455099333</v>
      </c>
      <c r="H138" s="22">
        <f>FC_TRA_RAIL_FRT_E!H$2</f>
        <v>3.515899964183764</v>
      </c>
      <c r="I138" s="22">
        <f>FC_TRA_RAIL_FRT_E!I$2</f>
        <v>2.3567789332893776</v>
      </c>
      <c r="J138" s="22">
        <f>FC_TRA_RAIL_FRT_E!J$2</f>
        <v>1.4914428552555246</v>
      </c>
      <c r="K138" s="22">
        <f>FC_TRA_RAIL_FRT_E!K$2</f>
        <v>1.1670230907403412</v>
      </c>
      <c r="L138" s="22">
        <f>FC_TRA_RAIL_FRT_E!L$2</f>
        <v>0.78314426105712254</v>
      </c>
      <c r="M138" s="22">
        <f>FC_TRA_RAIL_FRT_E!M$2</f>
        <v>0.97500649270848294</v>
      </c>
      <c r="N138" s="22">
        <f>FC_TRA_RAIL_FRT_E!N$2</f>
        <v>1.1159126680280016</v>
      </c>
      <c r="O138" s="22">
        <f>FC_TRA_RAIL_FRT_E!O$2</f>
        <v>0.93088848196400098</v>
      </c>
      <c r="P138" s="22">
        <f>FC_TRA_RAIL_FRT_E!P$2</f>
        <v>0.9978025217224189</v>
      </c>
      <c r="Q138" s="22">
        <f>FC_TRA_RAIL_FRT_E!Q$2</f>
        <v>1.0457254401237086</v>
      </c>
      <c r="R138" s="22">
        <f>FC_TRA_RAIL_FRT_E!R$2</f>
        <v>0.99224351240362973</v>
      </c>
      <c r="S138" s="22">
        <f>FC_TRA_RAIL_FRT_E!S$2</f>
        <v>1.0328753060171618</v>
      </c>
      <c r="T138" s="22">
        <f>FC_TRA_RAIL_FRT_E!T$2</f>
        <v>1.0002422830292541</v>
      </c>
      <c r="U138" s="22">
        <f>FC_TRA_RAIL_FRT_E!U$2</f>
        <v>0.88152928391723606</v>
      </c>
      <c r="V138" s="22">
        <f>FC_TRA_RAIL_FRT_E!V$2</f>
        <v>0.73210888155929177</v>
      </c>
      <c r="W138" s="22">
        <f>FC_TRA_RAIL_FRT_E!W$2</f>
        <v>0.7243332286262999</v>
      </c>
      <c r="X138" s="22">
        <f>FC_TRA_RAIL_FRT_E!X$2</f>
        <v>0.68238944385767797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3383.780567497849</v>
      </c>
      <c r="D139" s="19">
        <f>FC_TRA_ROAD_E!D$2</f>
        <v>3536.998452278589</v>
      </c>
      <c r="E139" s="19">
        <f>FC_TRA_ROAD_E!E$2</f>
        <v>3606.1160791057609</v>
      </c>
      <c r="F139" s="19">
        <f>FC_TRA_ROAD_E!F$2</f>
        <v>3664.8339638865</v>
      </c>
      <c r="G139" s="19">
        <f>FC_TRA_ROAD_E!G$2</f>
        <v>3882.2401547721411</v>
      </c>
      <c r="H139" s="19">
        <f>FC_TRA_ROAD_E!H$2</f>
        <v>4112.0191745485818</v>
      </c>
      <c r="I139" s="19">
        <f>FC_TRA_ROAD_E!I$2</f>
        <v>4465.8077386070499</v>
      </c>
      <c r="J139" s="19">
        <f>FC_TRA_ROAD_E!J$2</f>
        <v>4611.718830610489</v>
      </c>
      <c r="K139" s="19">
        <f>FC_TRA_ROAD_E!K$2</f>
        <v>4374.8640278751327</v>
      </c>
      <c r="L139" s="19">
        <f>FC_TRA_ROAD_E!L$2</f>
        <v>3998.3817245686305</v>
      </c>
      <c r="M139" s="19">
        <f>FC_TRA_ROAD_E!M$2</f>
        <v>3749.5279566850431</v>
      </c>
      <c r="N139" s="19">
        <f>FC_TRA_ROAD_E!N$2</f>
        <v>3575.0410997403701</v>
      </c>
      <c r="O139" s="19">
        <f>FC_TRA_ROAD_E!O$2</f>
        <v>3493.0303229865526</v>
      </c>
      <c r="P139" s="19">
        <f>FC_TRA_ROAD_E!P$2</f>
        <v>3555.7657533913243</v>
      </c>
      <c r="Q139" s="19">
        <f>FC_TRA_ROAD_E!Q$2</f>
        <v>3700.8127060342658</v>
      </c>
      <c r="R139" s="19">
        <f>FC_TRA_ROAD_E!R$2</f>
        <v>3763.1582306635687</v>
      </c>
      <c r="S139" s="19">
        <f>FC_TRA_ROAD_E!S$2</f>
        <v>3946.5930839198677</v>
      </c>
      <c r="T139" s="19">
        <f>FC_TRA_ROAD_E!T$2</f>
        <v>3908.6101860285416</v>
      </c>
      <c r="U139" s="19">
        <f>FC_TRA_ROAD_E!U$2</f>
        <v>3942.711031516711</v>
      </c>
      <c r="V139" s="19">
        <f>FC_TRA_ROAD_E!V$2</f>
        <v>3967.5558990102636</v>
      </c>
      <c r="W139" s="19">
        <f>FC_TRA_ROAD_E!W$2</f>
        <v>3321.7828206424633</v>
      </c>
      <c r="X139" s="19">
        <f>FC_TRA_ROAD_E!X$2</f>
        <v>3536.9411878639785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4.3913926231090299</v>
      </c>
      <c r="D140" s="22">
        <f>FC_TRA_ROAD_P2W_E!D$2</f>
        <v>4.6886837022671655</v>
      </c>
      <c r="E140" s="22">
        <f>FC_TRA_ROAD_P2W_E!E$2</f>
        <v>4.6048946825741508</v>
      </c>
      <c r="F140" s="22">
        <f>FC_TRA_ROAD_P2W_E!F$2</f>
        <v>4.9189578298332446</v>
      </c>
      <c r="G140" s="22">
        <f>FC_TRA_ROAD_P2W_E!G$2</f>
        <v>4.7198967042099573</v>
      </c>
      <c r="H140" s="22">
        <f>FC_TRA_ROAD_P2W_E!H$2</f>
        <v>5.7451139208879107</v>
      </c>
      <c r="I140" s="22">
        <f>FC_TRA_ROAD_P2W_E!I$2</f>
        <v>5.6288429652337122</v>
      </c>
      <c r="J140" s="22">
        <f>FC_TRA_ROAD_P2W_E!J$2</f>
        <v>5.6879547014120915</v>
      </c>
      <c r="K140" s="22">
        <f>FC_TRA_ROAD_P2W_E!K$2</f>
        <v>6.0509304921566427</v>
      </c>
      <c r="L140" s="22">
        <f>FC_TRA_ROAD_P2W_E!L$2</f>
        <v>5.5360981542613521</v>
      </c>
      <c r="M140" s="22">
        <f>FC_TRA_ROAD_P2W_E!M$2</f>
        <v>4.8074636518270735</v>
      </c>
      <c r="N140" s="22">
        <f>FC_TRA_ROAD_P2W_E!N$2</f>
        <v>4.3773299763245079</v>
      </c>
      <c r="O140" s="22">
        <f>FC_TRA_ROAD_P2W_E!O$2</f>
        <v>3.9412964325877158</v>
      </c>
      <c r="P140" s="22">
        <f>FC_TRA_ROAD_P2W_E!P$2</f>
        <v>3.8640570891794437</v>
      </c>
      <c r="Q140" s="22">
        <f>FC_TRA_ROAD_P2W_E!Q$2</f>
        <v>4.4358795994203568</v>
      </c>
      <c r="R140" s="22">
        <f>FC_TRA_ROAD_P2W_E!R$2</f>
        <v>4.1839506457997313</v>
      </c>
      <c r="S140" s="22">
        <f>FC_TRA_ROAD_P2W_E!S$2</f>
        <v>4.3153939886426924</v>
      </c>
      <c r="T140" s="22">
        <f>FC_TRA_ROAD_P2W_E!T$2</f>
        <v>4.0590089504167164</v>
      </c>
      <c r="U140" s="22">
        <f>FC_TRA_ROAD_P2W_E!U$2</f>
        <v>3.8354369095328842</v>
      </c>
      <c r="V140" s="22">
        <f>FC_TRA_ROAD_P2W_E!V$2</f>
        <v>4.0682569223060225</v>
      </c>
      <c r="W140" s="22">
        <f>FC_TRA_ROAD_P2W_E!W$2</f>
        <v>3.6602327229158278</v>
      </c>
      <c r="X140" s="22">
        <f>FC_TRA_ROAD_P2W_E!X$2</f>
        <v>3.5287351662288566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1963.4386917014349</v>
      </c>
      <c r="D141" s="22">
        <f>FC_TRA_ROAD_CAR_E!D$2</f>
        <v>2045.2644820008079</v>
      </c>
      <c r="E141" s="22">
        <f>FC_TRA_ROAD_CAR_E!E$2</f>
        <v>2060.5270770696579</v>
      </c>
      <c r="F141" s="22">
        <f>FC_TRA_ROAD_CAR_E!F$2</f>
        <v>2068.7179050233108</v>
      </c>
      <c r="G141" s="22">
        <f>FC_TRA_ROAD_CAR_E!G$2</f>
        <v>2153.5505778484981</v>
      </c>
      <c r="H141" s="22">
        <f>FC_TRA_ROAD_CAR_E!H$2</f>
        <v>2308.42533214901</v>
      </c>
      <c r="I141" s="22">
        <f>FC_TRA_ROAD_CAR_E!I$2</f>
        <v>2575.7488850871541</v>
      </c>
      <c r="J141" s="22">
        <f>FC_TRA_ROAD_CAR_E!J$2</f>
        <v>2576.1321368202953</v>
      </c>
      <c r="K141" s="22">
        <f>FC_TRA_ROAD_CAR_E!K$2</f>
        <v>2544.8324140271852</v>
      </c>
      <c r="L141" s="22">
        <f>FC_TRA_ROAD_CAR_E!L$2</f>
        <v>2495.094602960387</v>
      </c>
      <c r="M141" s="22">
        <f>FC_TRA_ROAD_CAR_E!M$2</f>
        <v>2391.9687088266369</v>
      </c>
      <c r="N141" s="22">
        <f>FC_TRA_ROAD_CAR_E!N$2</f>
        <v>2298.2552020604498</v>
      </c>
      <c r="O141" s="22">
        <f>FC_TRA_ROAD_CAR_E!O$2</f>
        <v>2258.7371785048031</v>
      </c>
      <c r="P141" s="22">
        <f>FC_TRA_ROAD_CAR_E!P$2</f>
        <v>2310.667512657154</v>
      </c>
      <c r="Q141" s="22">
        <f>FC_TRA_ROAD_CAR_E!Q$2</f>
        <v>2416.386416490262</v>
      </c>
      <c r="R141" s="22">
        <f>FC_TRA_ROAD_CAR_E!R$2</f>
        <v>2480.7835829311625</v>
      </c>
      <c r="S141" s="22">
        <f>FC_TRA_ROAD_CAR_E!S$2</f>
        <v>2602.4970261382782</v>
      </c>
      <c r="T141" s="22">
        <f>FC_TRA_ROAD_CAR_E!T$2</f>
        <v>2573.2281302653842</v>
      </c>
      <c r="U141" s="22">
        <f>FC_TRA_ROAD_CAR_E!U$2</f>
        <v>2559.1551296073644</v>
      </c>
      <c r="V141" s="22">
        <f>FC_TRA_ROAD_CAR_E!V$2</f>
        <v>2546.5703170502143</v>
      </c>
      <c r="W141" s="22">
        <f>FC_TRA_ROAD_CAR_E!W$2</f>
        <v>2089.3371986154407</v>
      </c>
      <c r="X141" s="22">
        <f>FC_TRA_ROAD_CAR_E!X$2</f>
        <v>2203.3958599261173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129.2390426469521</v>
      </c>
      <c r="D142" s="22">
        <f>FC_TRA_ROAD_BUS_E!D$2</f>
        <v>127.4964679023376</v>
      </c>
      <c r="E142" s="22">
        <f>FC_TRA_ROAD_BUS_E!E$2</f>
        <v>127.97291882301474</v>
      </c>
      <c r="F142" s="22">
        <f>FC_TRA_ROAD_BUS_E!F$2</f>
        <v>133.55805030866796</v>
      </c>
      <c r="G142" s="22">
        <f>FC_TRA_ROAD_BUS_E!G$2</f>
        <v>137.54454038408178</v>
      </c>
      <c r="H142" s="22">
        <f>FC_TRA_ROAD_BUS_E!H$2</f>
        <v>142.34254147811475</v>
      </c>
      <c r="I142" s="22">
        <f>FC_TRA_ROAD_BUS_E!I$2</f>
        <v>151.8445597046105</v>
      </c>
      <c r="J142" s="22">
        <f>FC_TRA_ROAD_BUS_E!J$2</f>
        <v>161.86866867677534</v>
      </c>
      <c r="K142" s="22">
        <f>FC_TRA_ROAD_BUS_E!K$2</f>
        <v>173.16020233420764</v>
      </c>
      <c r="L142" s="22">
        <f>FC_TRA_ROAD_BUS_E!L$2</f>
        <v>171.41246171079416</v>
      </c>
      <c r="M142" s="22">
        <f>FC_TRA_ROAD_BUS_E!M$2</f>
        <v>167.2703531010678</v>
      </c>
      <c r="N142" s="22">
        <f>FC_TRA_ROAD_BUS_E!N$2</f>
        <v>162.90609549414495</v>
      </c>
      <c r="O142" s="22">
        <f>FC_TRA_ROAD_BUS_E!O$2</f>
        <v>160.25556676657843</v>
      </c>
      <c r="P142" s="22">
        <f>FC_TRA_ROAD_BUS_E!P$2</f>
        <v>160.69076359598242</v>
      </c>
      <c r="Q142" s="22">
        <f>FC_TRA_ROAD_BUS_E!Q$2</f>
        <v>164.18997621243716</v>
      </c>
      <c r="R142" s="22">
        <f>FC_TRA_ROAD_BUS_E!R$2</f>
        <v>169.63347616358953</v>
      </c>
      <c r="S142" s="22">
        <f>FC_TRA_ROAD_BUS_E!S$2</f>
        <v>179.45318735990756</v>
      </c>
      <c r="T142" s="22">
        <f>FC_TRA_ROAD_BUS_E!T$2</f>
        <v>198.03579297563041</v>
      </c>
      <c r="U142" s="22">
        <f>FC_TRA_ROAD_BUS_E!U$2</f>
        <v>213.07373869756441</v>
      </c>
      <c r="V142" s="22">
        <f>FC_TRA_ROAD_BUS_E!V$2</f>
        <v>217.30020707702772</v>
      </c>
      <c r="W142" s="22">
        <f>FC_TRA_ROAD_BUS_E!W$2</f>
        <v>180.96878434840676</v>
      </c>
      <c r="X142" s="22">
        <f>FC_TRA_ROAD_BUS_E!X$2</f>
        <v>181.26012369453426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415.39002174618514</v>
      </c>
      <c r="D143" s="22">
        <f>FC_TRA_ROAD_LCV_E!D$2</f>
        <v>428.21715224970717</v>
      </c>
      <c r="E143" s="22">
        <f>FC_TRA_ROAD_LCV_E!E$2</f>
        <v>450.41733551544354</v>
      </c>
      <c r="F143" s="22">
        <f>FC_TRA_ROAD_LCV_E!F$2</f>
        <v>475.92716525402659</v>
      </c>
      <c r="G143" s="22">
        <f>FC_TRA_ROAD_LCV_E!G$2</f>
        <v>508.60128168017337</v>
      </c>
      <c r="H143" s="22">
        <f>FC_TRA_ROAD_LCV_E!H$2</f>
        <v>538.85207948573668</v>
      </c>
      <c r="I143" s="22">
        <f>FC_TRA_ROAD_LCV_E!I$2</f>
        <v>578.73606550235297</v>
      </c>
      <c r="J143" s="22">
        <f>FC_TRA_ROAD_LCV_E!J$2</f>
        <v>614.96311433053381</v>
      </c>
      <c r="K143" s="22">
        <f>FC_TRA_ROAD_LCV_E!K$2</f>
        <v>601.195249028901</v>
      </c>
      <c r="L143" s="22">
        <f>FC_TRA_ROAD_LCV_E!L$2</f>
        <v>572.78779758674932</v>
      </c>
      <c r="M143" s="22">
        <f>FC_TRA_ROAD_LCV_E!M$2</f>
        <v>534.32829806312395</v>
      </c>
      <c r="N143" s="22">
        <f>FC_TRA_ROAD_LCV_E!N$2</f>
        <v>517.52342941774066</v>
      </c>
      <c r="O143" s="22">
        <f>FC_TRA_ROAD_LCV_E!O$2</f>
        <v>487.11000406303407</v>
      </c>
      <c r="P143" s="22">
        <f>FC_TRA_ROAD_LCV_E!P$2</f>
        <v>496.78967885077378</v>
      </c>
      <c r="Q143" s="22">
        <f>FC_TRA_ROAD_LCV_E!Q$2</f>
        <v>485.50975511014985</v>
      </c>
      <c r="R143" s="22">
        <f>FC_TRA_ROAD_LCV_E!R$2</f>
        <v>468.22772227291534</v>
      </c>
      <c r="S143" s="22">
        <f>FC_TRA_ROAD_LCV_E!S$2</f>
        <v>451.12903672238656</v>
      </c>
      <c r="T143" s="22">
        <f>FC_TRA_ROAD_LCV_E!T$2</f>
        <v>439.50407565346859</v>
      </c>
      <c r="U143" s="22">
        <f>FC_TRA_ROAD_LCV_E!U$2</f>
        <v>440.29445891918544</v>
      </c>
      <c r="V143" s="22">
        <f>FC_TRA_ROAD_LCV_E!V$2</f>
        <v>426.79372002302398</v>
      </c>
      <c r="W143" s="22">
        <f>FC_TRA_ROAD_LCV_E!W$2</f>
        <v>416.00132731306189</v>
      </c>
      <c r="X143" s="22">
        <f>FC_TRA_ROAD_LCV_E!X$2</f>
        <v>429.85268903143628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871.32141878016796</v>
      </c>
      <c r="D144" s="22">
        <f>FC_TRA_ROAD_HGV_E!D$2</f>
        <v>931.33166642346919</v>
      </c>
      <c r="E144" s="22">
        <f>FC_TRA_ROAD_HGV_E!E$2</f>
        <v>962.59385301507064</v>
      </c>
      <c r="F144" s="22">
        <f>FC_TRA_ROAD_HGV_E!F$2</f>
        <v>981.71188547066129</v>
      </c>
      <c r="G144" s="22">
        <f>FC_TRA_ROAD_HGV_E!G$2</f>
        <v>1077.823858155178</v>
      </c>
      <c r="H144" s="22">
        <f>FC_TRA_ROAD_HGV_E!H$2</f>
        <v>1116.6541075148323</v>
      </c>
      <c r="I144" s="22">
        <f>FC_TRA_ROAD_HGV_E!I$2</f>
        <v>1153.8493853476994</v>
      </c>
      <c r="J144" s="22">
        <f>FC_TRA_ROAD_HGV_E!J$2</f>
        <v>1253.066956081472</v>
      </c>
      <c r="K144" s="22">
        <f>FC_TRA_ROAD_HGV_E!K$2</f>
        <v>1049.6252319926816</v>
      </c>
      <c r="L144" s="22">
        <f>FC_TRA_ROAD_HGV_E!L$2</f>
        <v>753.55076415643941</v>
      </c>
      <c r="M144" s="22">
        <f>FC_TRA_ROAD_HGV_E!M$2</f>
        <v>651.15313304238691</v>
      </c>
      <c r="N144" s="22">
        <f>FC_TRA_ROAD_HGV_E!N$2</f>
        <v>591.97904279171053</v>
      </c>
      <c r="O144" s="22">
        <f>FC_TRA_ROAD_HGV_E!O$2</f>
        <v>582.98627721954972</v>
      </c>
      <c r="P144" s="22">
        <f>FC_TRA_ROAD_HGV_E!P$2</f>
        <v>583.75374119823493</v>
      </c>
      <c r="Q144" s="22">
        <f>FC_TRA_ROAD_HGV_E!Q$2</f>
        <v>630.29067862199668</v>
      </c>
      <c r="R144" s="22">
        <f>FC_TRA_ROAD_HGV_E!R$2</f>
        <v>640.32949865010198</v>
      </c>
      <c r="S144" s="22">
        <f>FC_TRA_ROAD_HGV_E!S$2</f>
        <v>709.19843971065268</v>
      </c>
      <c r="T144" s="22">
        <f>FC_TRA_ROAD_HGV_E!T$2</f>
        <v>693.78317818364167</v>
      </c>
      <c r="U144" s="22">
        <f>FC_TRA_ROAD_HGV_E!U$2</f>
        <v>726.35226738306437</v>
      </c>
      <c r="V144" s="22">
        <f>FC_TRA_ROAD_HGV_E!V$2</f>
        <v>772.82339793769154</v>
      </c>
      <c r="W144" s="22">
        <f>FC_TRA_ROAD_HGV_E!W$2</f>
        <v>631.81527764263797</v>
      </c>
      <c r="X144" s="22">
        <f>FC_TRA_ROAD_HGV_E!X$2</f>
        <v>718.90378004566128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32.66431642304385</v>
      </c>
      <c r="D145" s="19">
        <f>FC_TRA_DAVI_E!D$2</f>
        <v>38.984178847807399</v>
      </c>
      <c r="E145" s="19">
        <f>FC_TRA_DAVI_E!E$2</f>
        <v>41.090799656061897</v>
      </c>
      <c r="F145" s="19">
        <f>FC_TRA_DAVI_E!F$2</f>
        <v>38.984178847807392</v>
      </c>
      <c r="G145" s="19">
        <f>FC_TRA_DAVI_E!G$2</f>
        <v>37.930868443680126</v>
      </c>
      <c r="H145" s="19">
        <f>FC_TRA_DAVI_E!H$2</f>
        <v>47.445743766122099</v>
      </c>
      <c r="I145" s="19">
        <f>FC_TRA_DAVI_E!I$2</f>
        <v>62.227085124677558</v>
      </c>
      <c r="J145" s="19">
        <f>FC_TRA_DAVI_E!J$2</f>
        <v>54.807222699914021</v>
      </c>
      <c r="K145" s="19">
        <f>FC_TRA_DAVI_E!K$2</f>
        <v>43.209114359415295</v>
      </c>
      <c r="L145" s="19">
        <f>FC_TRA_DAVI_E!L$2</f>
        <v>32.676010318142737</v>
      </c>
      <c r="M145" s="19">
        <f>FC_TRA_DAVI_E!M$2</f>
        <v>28.462768701633699</v>
      </c>
      <c r="N145" s="19">
        <f>FC_TRA_DAVI_E!N$2</f>
        <v>8.4498710232158203</v>
      </c>
      <c r="O145" s="19">
        <f>FC_TRA_DAVI_E!O$2</f>
        <v>8.4498710232158221</v>
      </c>
      <c r="P145" s="19">
        <f>FC_TRA_DAVI_E!P$2</f>
        <v>8.4498710232158203</v>
      </c>
      <c r="Q145" s="19">
        <f>FC_TRA_DAVI_E!Q$2</f>
        <v>8.4498710232158203</v>
      </c>
      <c r="R145" s="19">
        <f>FC_TRA_DAVI_E!R$2</f>
        <v>8.4498710232158203</v>
      </c>
      <c r="S145" s="19">
        <f>FC_TRA_DAVI_E!S$2</f>
        <v>4.2249355116079101</v>
      </c>
      <c r="T145" s="19">
        <f>FC_TRA_DAVI_E!T$2</f>
        <v>5.7867583834909713</v>
      </c>
      <c r="U145" s="19">
        <f>FC_TRA_DAVI_E!U$2</f>
        <v>5.5529664660361124</v>
      </c>
      <c r="V145" s="19">
        <f>FC_TRA_DAVI_E!V$2</f>
        <v>5.9751504729148746</v>
      </c>
      <c r="W145" s="19">
        <f>FC_TRA_DAVI_E!W$2</f>
        <v>4.5628546861564914</v>
      </c>
      <c r="X145" s="19">
        <f>FC_TRA_DAVI_E!X$2</f>
        <v>6.4610490111779875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31.32254774998907</v>
      </c>
      <c r="D146" s="22">
        <f>FC_TRA_DAVI_PA_E!D$2</f>
        <v>37.457207963080769</v>
      </c>
      <c r="E146" s="22">
        <f>FC_TRA_DAVI_PA_E!E$2</f>
        <v>39.845878219212608</v>
      </c>
      <c r="F146" s="22">
        <f>FC_TRA_DAVI_PA_E!F$2</f>
        <v>37.934553160126413</v>
      </c>
      <c r="G146" s="22">
        <f>FC_TRA_DAVI_PA_E!G$2</f>
        <v>35.809202905547707</v>
      </c>
      <c r="H146" s="22">
        <f>FC_TRA_DAVI_PA_E!H$2</f>
        <v>44.533925604951236</v>
      </c>
      <c r="I146" s="22">
        <f>FC_TRA_DAVI_PA_E!I$2</f>
        <v>56.971512974444344</v>
      </c>
      <c r="J146" s="22">
        <f>FC_TRA_DAVI_PA_E!J$2</f>
        <v>51.032407449684051</v>
      </c>
      <c r="K146" s="22">
        <f>FC_TRA_DAVI_PA_E!K$2</f>
        <v>40.620753060595433</v>
      </c>
      <c r="L146" s="22">
        <f>FC_TRA_DAVI_PA_E!L$2</f>
        <v>30.400161695646787</v>
      </c>
      <c r="M146" s="22">
        <f>FC_TRA_DAVI_PA_E!M$2</f>
        <v>26.08103478624805</v>
      </c>
      <c r="N146" s="22">
        <f>FC_TRA_DAVI_PA_E!N$2</f>
        <v>7.3197599952719976</v>
      </c>
      <c r="O146" s="22">
        <f>FC_TRA_DAVI_PA_E!O$2</f>
        <v>6.7123309935220901</v>
      </c>
      <c r="P146" s="22">
        <f>FC_TRA_DAVI_PA_E!P$2</f>
        <v>6.8568842003635657</v>
      </c>
      <c r="Q146" s="22">
        <f>FC_TRA_DAVI_PA_E!Q$2</f>
        <v>7.2005182146311322</v>
      </c>
      <c r="R146" s="22">
        <f>FC_TRA_DAVI_PA_E!R$2</f>
        <v>7.2436886263866862</v>
      </c>
      <c r="S146" s="22">
        <f>FC_TRA_DAVI_PA_E!S$2</f>
        <v>3.7537839443431151</v>
      </c>
      <c r="T146" s="22">
        <f>FC_TRA_DAVI_PA_E!T$2</f>
        <v>5.011451713763611</v>
      </c>
      <c r="U146" s="22">
        <f>FC_TRA_DAVI_PA_E!U$2</f>
        <v>4.8107329192836676</v>
      </c>
      <c r="V146" s="22">
        <f>FC_TRA_DAVI_PA_E!V$2</f>
        <v>5.4756828209685144</v>
      </c>
      <c r="W146" s="22">
        <f>FC_TRA_DAVI_PA_E!W$2</f>
        <v>4.1530152446172357</v>
      </c>
      <c r="X146" s="22">
        <f>FC_TRA_DAVI_PA_E!X$2</f>
        <v>5.3987599046780712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1.3417686730547813</v>
      </c>
      <c r="D147" s="22">
        <f>FC_TRA_DAVI_FR_E!D$2</f>
        <v>1.526970884726625</v>
      </c>
      <c r="E147" s="22">
        <f>FC_TRA_DAVI_FR_E!E$2</f>
        <v>1.244921436849292</v>
      </c>
      <c r="F147" s="22">
        <f>FC_TRA_DAVI_FR_E!F$2</f>
        <v>1.0496256876809791</v>
      </c>
      <c r="G147" s="22">
        <f>FC_TRA_DAVI_FR_E!G$2</f>
        <v>2.121665538132417</v>
      </c>
      <c r="H147" s="22">
        <f>FC_TRA_DAVI_FR_E!H$2</f>
        <v>2.9118181611708613</v>
      </c>
      <c r="I147" s="22">
        <f>FC_TRA_DAVI_FR_E!I$2</f>
        <v>5.2555721502332116</v>
      </c>
      <c r="J147" s="22">
        <f>FC_TRA_DAVI_FR_E!J$2</f>
        <v>3.7748152502299739</v>
      </c>
      <c r="K147" s="22">
        <f>FC_TRA_DAVI_FR_E!K$2</f>
        <v>2.5883612988198599</v>
      </c>
      <c r="L147" s="22">
        <f>FC_TRA_DAVI_FR_E!L$2</f>
        <v>2.2758486224959515</v>
      </c>
      <c r="M147" s="22">
        <f>FC_TRA_DAVI_FR_E!M$2</f>
        <v>2.3817339153856478</v>
      </c>
      <c r="N147" s="22">
        <f>FC_TRA_DAVI_FR_E!N$2</f>
        <v>1.130111027943824</v>
      </c>
      <c r="O147" s="22">
        <f>FC_TRA_DAVI_FR_E!O$2</f>
        <v>1.7375400296937318</v>
      </c>
      <c r="P147" s="22">
        <f>FC_TRA_DAVI_FR_E!P$2</f>
        <v>1.592986822852255</v>
      </c>
      <c r="Q147" s="22">
        <f>FC_TRA_DAVI_FR_E!Q$2</f>
        <v>1.2493528085846892</v>
      </c>
      <c r="R147" s="22">
        <f>FC_TRA_DAVI_FR_E!R$2</f>
        <v>1.2061823968291345</v>
      </c>
      <c r="S147" s="22">
        <f>FC_TRA_DAVI_FR_E!S$2</f>
        <v>0.47115156726479518</v>
      </c>
      <c r="T147" s="22">
        <f>FC_TRA_DAVI_FR_E!T$2</f>
        <v>0.77530666972736106</v>
      </c>
      <c r="U147" s="22">
        <f>FC_TRA_DAVI_FR_E!U$2</f>
        <v>0.74223354675244435</v>
      </c>
      <c r="V147" s="22">
        <f>FC_TRA_DAVI_FR_E!V$2</f>
        <v>0.499467651946361</v>
      </c>
      <c r="W147" s="22">
        <f>FC_TRA_DAVI_FR_E!W$2</f>
        <v>0.40983944153925533</v>
      </c>
      <c r="X147" s="22">
        <f>FC_TRA_DAVI_FR_E!X$2</f>
        <v>1.0622891064999167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48.325709372312978</v>
      </c>
      <c r="D148" s="19">
        <f>FC_TRA_DNAVI_E!D$2</f>
        <v>48.48632846087704</v>
      </c>
      <c r="E148" s="19">
        <f>FC_TRA_DNAVI_E!E$2</f>
        <v>51.60051590713671</v>
      </c>
      <c r="F148" s="19">
        <f>FC_TRA_DNAVI_E!F$2</f>
        <v>55.700773860705084</v>
      </c>
      <c r="G148" s="19">
        <f>FC_TRA_DNAVI_E!G$2</f>
        <v>72.588392089423905</v>
      </c>
      <c r="H148" s="19">
        <f>FC_TRA_DNAVI_E!H$2</f>
        <v>67.4536543422184</v>
      </c>
      <c r="I148" s="19">
        <f>FC_TRA_DNAVI_E!I$2</f>
        <v>106.26233877901976</v>
      </c>
      <c r="J148" s="19">
        <f>FC_TRA_DNAVI_E!J$2</f>
        <v>89.301375752364578</v>
      </c>
      <c r="K148" s="19">
        <f>FC_TRA_DNAVI_E!K$2</f>
        <v>91.624677558039537</v>
      </c>
      <c r="L148" s="19">
        <f>FC_TRA_DNAVI_E!L$2</f>
        <v>86.004127257093714</v>
      </c>
      <c r="M148" s="19">
        <f>FC_TRA_DNAVI_E!M$2</f>
        <v>84.226655202063625</v>
      </c>
      <c r="N148" s="19">
        <f>FC_TRA_DNAVI_E!N$2</f>
        <v>75.717798796216684</v>
      </c>
      <c r="O148" s="19">
        <f>FC_TRA_DNAVI_E!O$2</f>
        <v>78.899570077386073</v>
      </c>
      <c r="P148" s="19">
        <f>FC_TRA_DNAVI_E!P$2</f>
        <v>77.605503009458289</v>
      </c>
      <c r="Q148" s="19">
        <f>FC_TRA_DNAVI_E!Q$2</f>
        <v>87.264918314703337</v>
      </c>
      <c r="R148" s="19">
        <f>FC_TRA_DNAVI_E!R$2</f>
        <v>71.4993981083405</v>
      </c>
      <c r="S148" s="19">
        <f>FC_TRA_DNAVI_E!S$2</f>
        <v>85.920894239036969</v>
      </c>
      <c r="T148" s="19">
        <f>FC_TRA_DNAVI_E!T$2</f>
        <v>75.868099742046425</v>
      </c>
      <c r="U148" s="19">
        <f>FC_TRA_DNAVI_E!U$2</f>
        <v>83.913671539122959</v>
      </c>
      <c r="V148" s="19">
        <f>FC_TRA_DNAVI_E!V$2</f>
        <v>89.371109200343923</v>
      </c>
      <c r="W148" s="19">
        <f>FC_TRA_DNAVI_E!W$2</f>
        <v>109.2957007738607</v>
      </c>
      <c r="X148" s="19">
        <f>FC_TRA_DNAVI_E!X$2</f>
        <v>116.8748065348237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48.325709372312978</v>
      </c>
      <c r="D149" s="22">
        <f>FC_TRA_DNAVI_DCS_E!D$2</f>
        <v>48.48632846087704</v>
      </c>
      <c r="E149" s="22">
        <f>FC_TRA_DNAVI_DCS_E!E$2</f>
        <v>51.60051590713671</v>
      </c>
      <c r="F149" s="22">
        <f>FC_TRA_DNAVI_DCS_E!F$2</f>
        <v>55.700773860705084</v>
      </c>
      <c r="G149" s="22">
        <f>FC_TRA_DNAVI_DCS_E!G$2</f>
        <v>72.588392089423905</v>
      </c>
      <c r="H149" s="22">
        <f>FC_TRA_DNAVI_DCS_E!H$2</f>
        <v>67.4536543422184</v>
      </c>
      <c r="I149" s="22">
        <f>FC_TRA_DNAVI_DCS_E!I$2</f>
        <v>106.26233877901976</v>
      </c>
      <c r="J149" s="22">
        <f>FC_TRA_DNAVI_DCS_E!J$2</f>
        <v>89.301375752364578</v>
      </c>
      <c r="K149" s="22">
        <f>FC_TRA_DNAVI_DCS_E!K$2</f>
        <v>91.624677558039537</v>
      </c>
      <c r="L149" s="22">
        <f>FC_TRA_DNAVI_DCS_E!L$2</f>
        <v>86.004127257093714</v>
      </c>
      <c r="M149" s="22">
        <f>FC_TRA_DNAVI_DCS_E!M$2</f>
        <v>84.226655202063625</v>
      </c>
      <c r="N149" s="22">
        <f>FC_TRA_DNAVI_DCS_E!N$2</f>
        <v>75.717798796216684</v>
      </c>
      <c r="O149" s="22">
        <f>FC_TRA_DNAVI_DCS_E!O$2</f>
        <v>78.899570077386073</v>
      </c>
      <c r="P149" s="22">
        <f>FC_TRA_DNAVI_DCS_E!P$2</f>
        <v>77.605503009458289</v>
      </c>
      <c r="Q149" s="22">
        <f>FC_TRA_DNAVI_DCS_E!Q$2</f>
        <v>87.264918314703337</v>
      </c>
      <c r="R149" s="22">
        <f>FC_TRA_DNAVI_DCS_E!R$2</f>
        <v>71.4993981083405</v>
      </c>
      <c r="S149" s="22">
        <f>FC_TRA_DNAVI_DCS_E!S$2</f>
        <v>85.920894239036969</v>
      </c>
      <c r="T149" s="22">
        <f>FC_TRA_DNAVI_DCS_E!T$2</f>
        <v>75.868099742046425</v>
      </c>
      <c r="U149" s="22">
        <f>FC_TRA_DNAVI_DCS_E!U$2</f>
        <v>83.913671539122959</v>
      </c>
      <c r="V149" s="22">
        <f>FC_TRA_DNAVI_DCS_E!V$2</f>
        <v>89.371109200343923</v>
      </c>
      <c r="W149" s="22">
        <f>FC_TRA_DNAVI_DCS_E!W$2</f>
        <v>109.2957007738607</v>
      </c>
      <c r="X149" s="22">
        <f>FC_TRA_DNAVI_DCS_E!X$2</f>
        <v>116.8748065348237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2.1985382631126389</v>
      </c>
      <c r="I151" s="19">
        <f>FC_TRA_PIPE_E!I$2</f>
        <v>1.8445399828030959</v>
      </c>
      <c r="J151" s="19">
        <f>FC_TRA_PIPE_E!J$2</f>
        <v>1.337919174548581</v>
      </c>
      <c r="K151" s="19">
        <f>FC_TRA_PIPE_E!K$2</f>
        <v>1.2660361134995699</v>
      </c>
      <c r="L151" s="19">
        <f>FC_TRA_PIPE_E!L$2</f>
        <v>1.287704213241617</v>
      </c>
      <c r="M151" s="19">
        <f>FC_TRA_PIPE_E!M$2</f>
        <v>2.0979363714531378</v>
      </c>
      <c r="N151" s="19">
        <f>FC_TRA_PIPE_E!N$2</f>
        <v>3.6239036973344798</v>
      </c>
      <c r="O151" s="19">
        <f>FC_TRA_PIPE_E!O$2</f>
        <v>4.1288907996560624</v>
      </c>
      <c r="P151" s="19">
        <f>FC_TRA_PIPE_E!P$2</f>
        <v>3.4392089423903691</v>
      </c>
      <c r="Q151" s="19">
        <f>FC_TRA_PIPE_E!Q$2</f>
        <v>2.8175408426483228</v>
      </c>
      <c r="R151" s="19">
        <f>FC_TRA_PIPE_E!R$2</f>
        <v>3.90335339638865</v>
      </c>
      <c r="S151" s="19">
        <f>FC_TRA_PIPE_E!S$2</f>
        <v>21.225967325881339</v>
      </c>
      <c r="T151" s="19">
        <f>FC_TRA_PIPE_E!T$2</f>
        <v>20.169991401547719</v>
      </c>
      <c r="U151" s="19">
        <f>FC_TRA_PIPE_E!U$2</f>
        <v>22.481169389509891</v>
      </c>
      <c r="V151" s="19">
        <f>FC_TRA_PIPE_E!V$2</f>
        <v>16.976784178847801</v>
      </c>
      <c r="W151" s="19">
        <f>FC_TRA_PIPE_E!W$2</f>
        <v>15.141616509028371</v>
      </c>
      <c r="X151" s="19">
        <f>FC_TRA_PIPE_E!X$2</f>
        <v>15.10395528804815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4223.1503869303524</v>
      </c>
      <c r="D152" s="16">
        <f>FC_OTH_E!D$2</f>
        <v>4429.875408426482</v>
      </c>
      <c r="E152" s="16">
        <f>FC_OTH_E!E$2</f>
        <v>4450.02811693895</v>
      </c>
      <c r="F152" s="16">
        <f>FC_OTH_E!F$2</f>
        <v>4695.8773860705078</v>
      </c>
      <c r="G152" s="16">
        <f>FC_OTH_E!G$2</f>
        <v>4788.748495270851</v>
      </c>
      <c r="H152" s="16">
        <f>FC_OTH_E!H$2</f>
        <v>5059.2790197764398</v>
      </c>
      <c r="I152" s="16">
        <f>FC_OTH_E!I$2</f>
        <v>5142.4182287188296</v>
      </c>
      <c r="J152" s="16">
        <f>FC_OTH_E!J$2</f>
        <v>5102.6555460017198</v>
      </c>
      <c r="K152" s="16">
        <f>FC_OTH_E!K$2</f>
        <v>5502.0544587972654</v>
      </c>
      <c r="L152" s="16">
        <f>FC_OTH_E!L$2</f>
        <v>5231.3886107710059</v>
      </c>
      <c r="M152" s="16">
        <f>FC_OTH_E!M$2</f>
        <v>5379.4398851034357</v>
      </c>
      <c r="N152" s="16">
        <f>FC_OTH_E!N$2</f>
        <v>4927.9978512484522</v>
      </c>
      <c r="O152" s="16">
        <f>FC_OTH_E!O$2</f>
        <v>4784.5591869016662</v>
      </c>
      <c r="P152" s="16">
        <f>FC_OTH_E!P$2</f>
        <v>4718.7619336250109</v>
      </c>
      <c r="Q152" s="16">
        <f>FC_OTH_E!Q$2</f>
        <v>4357.6185923320281</v>
      </c>
      <c r="R152" s="16">
        <f>FC_OTH_E!R$2</f>
        <v>4632.0753892848406</v>
      </c>
      <c r="S152" s="16">
        <f>FC_OTH_E!S$2</f>
        <v>4763.6485325891608</v>
      </c>
      <c r="T152" s="16">
        <f>FC_OTH_E!T$2</f>
        <v>4694.712771839042</v>
      </c>
      <c r="U152" s="16">
        <f>FC_OTH_E!U$2</f>
        <v>5060.5087449235298</v>
      </c>
      <c r="V152" s="16">
        <f>FC_OTH_E!V$2</f>
        <v>5027.375227386985</v>
      </c>
      <c r="W152" s="16">
        <f>FC_OTH_E!W$2</f>
        <v>5194.8799480591706</v>
      </c>
      <c r="X152" s="16">
        <f>FC_OTH_E!X$2</f>
        <v>5101.7763529786716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1156.4925193465176</v>
      </c>
      <c r="D153" s="19">
        <f>FC_OTH_CP_E!D$2</f>
        <v>1181.8563198624247</v>
      </c>
      <c r="E153" s="19">
        <f>FC_OTH_CP_E!E$2</f>
        <v>1213.6659501289766</v>
      </c>
      <c r="F153" s="19">
        <f>FC_OTH_CP_E!F$2</f>
        <v>1293.8651762682719</v>
      </c>
      <c r="G153" s="19">
        <f>FC_OTH_CP_E!G$2</f>
        <v>1281.3452278589853</v>
      </c>
      <c r="H153" s="19">
        <f>FC_OTH_CP_E!H$2</f>
        <v>1374.9957007738606</v>
      </c>
      <c r="I153" s="19">
        <f>FC_OTH_CP_E!I$2</f>
        <v>1459.2112639724853</v>
      </c>
      <c r="J153" s="19">
        <f>FC_OTH_CP_E!J$2</f>
        <v>1485.0897678417887</v>
      </c>
      <c r="K153" s="19">
        <f>FC_OTH_CP_E!K$2</f>
        <v>1564.5867029933113</v>
      </c>
      <c r="L153" s="19">
        <f>FC_OTH_CP_E!L$2</f>
        <v>1439.0723596962007</v>
      </c>
      <c r="M153" s="19">
        <f>FC_OTH_CP_E!M$2</f>
        <v>1449.3522668747166</v>
      </c>
      <c r="N153" s="19">
        <f>FC_OTH_CP_E!N$2</f>
        <v>1454.1407575253224</v>
      </c>
      <c r="O153" s="19">
        <f>FC_OTH_CP_E!O$2</f>
        <v>1473.6885936084591</v>
      </c>
      <c r="P153" s="19">
        <f>FC_OTH_CP_E!P$2</f>
        <v>1510.8054417935405</v>
      </c>
      <c r="Q153" s="19">
        <f>FC_OTH_CP_E!Q$2</f>
        <v>1452.8306301652178</v>
      </c>
      <c r="R153" s="19">
        <f>FC_OTH_CP_E!R$2</f>
        <v>1567.1691124146769</v>
      </c>
      <c r="S153" s="19">
        <f>FC_OTH_CP_E!S$2</f>
        <v>1592.8115592443633</v>
      </c>
      <c r="T153" s="19">
        <f>FC_OTH_CP_E!T$2</f>
        <v>1600.4340960006937</v>
      </c>
      <c r="U153" s="19">
        <f>FC_OTH_CP_E!U$2</f>
        <v>1763.9408171505288</v>
      </c>
      <c r="V153" s="19">
        <f>FC_OTH_CP_E!V$2</f>
        <v>1803.9788387369415</v>
      </c>
      <c r="W153" s="19">
        <f>FC_OTH_CP_E!W$2</f>
        <v>1714.44323266794</v>
      </c>
      <c r="X153" s="19">
        <f>FC_OTH_CP_E!X$2</f>
        <v>1746.5162497972424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698.62974461522833</v>
      </c>
      <c r="D154" s="22">
        <f>FC_OTH_CP_SH_E!D$2</f>
        <v>710.63255237334693</v>
      </c>
      <c r="E154" s="22">
        <f>FC_OTH_CP_SH_E!E$2</f>
        <v>726.62964324838515</v>
      </c>
      <c r="F154" s="22">
        <f>FC_OTH_CP_SH_E!F$2</f>
        <v>794.33311249087842</v>
      </c>
      <c r="G154" s="22">
        <f>FC_OTH_CP_SH_E!G$2</f>
        <v>767.18624159897149</v>
      </c>
      <c r="H154" s="22">
        <f>FC_OTH_CP_SH_E!H$2</f>
        <v>840.84726268719942</v>
      </c>
      <c r="I154" s="22">
        <f>FC_OTH_CP_SH_E!I$2</f>
        <v>911.22260351758518</v>
      </c>
      <c r="J154" s="22">
        <f>FC_OTH_CP_SH_E!J$2</f>
        <v>914.88180144793932</v>
      </c>
      <c r="K154" s="22">
        <f>FC_OTH_CP_SH_E!K$2</f>
        <v>978.54281259448089</v>
      </c>
      <c r="L154" s="22">
        <f>FC_OTH_CP_SH_E!L$2</f>
        <v>860.39238430720729</v>
      </c>
      <c r="M154" s="22">
        <f>FC_OTH_CP_SH_E!M$2</f>
        <v>858.12705047730174</v>
      </c>
      <c r="N154" s="22">
        <f>FC_OTH_CP_SH_E!N$2</f>
        <v>837.06999049829096</v>
      </c>
      <c r="O154" s="22">
        <f>FC_OTH_CP_SH_E!O$2</f>
        <v>836.5681482757966</v>
      </c>
      <c r="P154" s="22">
        <f>FC_OTH_CP_SH_E!P$2</f>
        <v>850.25113992990396</v>
      </c>
      <c r="Q154" s="22">
        <f>FC_OTH_CP_SH_E!Q$2</f>
        <v>771.17925656100874</v>
      </c>
      <c r="R154" s="22">
        <f>FC_OTH_CP_SH_E!R$2</f>
        <v>857.9444034207645</v>
      </c>
      <c r="S154" s="22">
        <f>FC_OTH_CP_SH_E!S$2</f>
        <v>855.85880252368793</v>
      </c>
      <c r="T154" s="22">
        <f>FC_OTH_CP_SH_E!T$2</f>
        <v>831.33326891198715</v>
      </c>
      <c r="U154" s="22">
        <f>FC_OTH_CP_SH_E!U$2</f>
        <v>956.53574516108813</v>
      </c>
      <c r="V154" s="22">
        <f>FC_OTH_CP_SH_E!V$2</f>
        <v>968.40366350836257</v>
      </c>
      <c r="W154" s="22">
        <f>FC_OTH_CP_SH_E!W$2</f>
        <v>873.48835585461995</v>
      </c>
      <c r="X154" s="22">
        <f>FC_OTH_CP_SH_E!X$2</f>
        <v>775.09487591047173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4.820119145816907</v>
      </c>
      <c r="D155" s="22">
        <f>FC_OTH_CP_SC_E!D$2</f>
        <v>5.1291792367559896</v>
      </c>
      <c r="E155" s="22">
        <f>FC_OTH_CP_SC_E!E$2</f>
        <v>5.5811702735098141</v>
      </c>
      <c r="F155" s="22">
        <f>FC_OTH_CP_SC_E!F$2</f>
        <v>5.8174311641952317</v>
      </c>
      <c r="G155" s="22">
        <f>FC_OTH_CP_SC_E!G$2</f>
        <v>6.1241227732364774</v>
      </c>
      <c r="H155" s="22">
        <f>FC_OTH_CP_SC_E!H$2</f>
        <v>6.5093002327538807</v>
      </c>
      <c r="I155" s="22">
        <f>FC_OTH_CP_SC_E!I$2</f>
        <v>7.1106739454340673</v>
      </c>
      <c r="J155" s="22">
        <f>FC_OTH_CP_SC_E!J$2</f>
        <v>7.5638168892031565</v>
      </c>
      <c r="K155" s="22">
        <f>FC_OTH_CP_SC_E!K$2</f>
        <v>7.618117546122785</v>
      </c>
      <c r="L155" s="22">
        <f>FC_OTH_CP_SC_E!L$2</f>
        <v>7.7427650022432735</v>
      </c>
      <c r="M155" s="22">
        <f>FC_OTH_CP_SC_E!M$2</f>
        <v>7.9016273425900136</v>
      </c>
      <c r="N155" s="22">
        <f>FC_OTH_CP_SC_E!N$2</f>
        <v>7.8267301110213525</v>
      </c>
      <c r="O155" s="22">
        <f>FC_OTH_CP_SC_E!O$2</f>
        <v>7.8859848071513916</v>
      </c>
      <c r="P155" s="22">
        <f>FC_OTH_CP_SC_E!P$2</f>
        <v>7.7905984422037431</v>
      </c>
      <c r="Q155" s="22">
        <f>FC_OTH_CP_SC_E!Q$2</f>
        <v>7.9961767493952625</v>
      </c>
      <c r="R155" s="22">
        <f>FC_OTH_CP_SC_E!R$2</f>
        <v>7.7837877579679056</v>
      </c>
      <c r="S155" s="22">
        <f>FC_OTH_CP_SC_E!S$2</f>
        <v>7.9396261814732965</v>
      </c>
      <c r="T155" s="22">
        <f>FC_OTH_CP_SC_E!T$2</f>
        <v>7.9885703610725898</v>
      </c>
      <c r="U155" s="22">
        <f>FC_OTH_CP_SC_E!U$2</f>
        <v>8.1621639829783117</v>
      </c>
      <c r="V155" s="22">
        <f>FC_OTH_CP_SC_E!V$2</f>
        <v>8.4899904325786437</v>
      </c>
      <c r="W155" s="22">
        <f>FC_OTH_CP_SC_E!W$2</f>
        <v>8.1272276483632844</v>
      </c>
      <c r="X155" s="22">
        <f>FC_OTH_CP_SC_E!X$2</f>
        <v>8.1691413772315311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127.56099312902779</v>
      </c>
      <c r="D156" s="22">
        <f>FC_OTH_CP_HW_E!D$2</f>
        <v>131.03925487234159</v>
      </c>
      <c r="E156" s="22">
        <f>FC_OTH_CP_HW_E!E$2</f>
        <v>132.27785745308518</v>
      </c>
      <c r="F156" s="22">
        <f>FC_OTH_CP_HW_E!F$2</f>
        <v>132.36446408207706</v>
      </c>
      <c r="G156" s="22">
        <f>FC_OTH_CP_HW_E!G$2</f>
        <v>133.70519513569195</v>
      </c>
      <c r="H156" s="22">
        <f>FC_OTH_CP_HW_E!H$2</f>
        <v>137.61519726951784</v>
      </c>
      <c r="I156" s="22">
        <f>FC_OTH_CP_HW_E!I$2</f>
        <v>138.53644495330886</v>
      </c>
      <c r="J156" s="22">
        <f>FC_OTH_CP_HW_E!J$2</f>
        <v>142.5550086530036</v>
      </c>
      <c r="K156" s="22">
        <f>FC_OTH_CP_HW_E!K$2</f>
        <v>144.10929781407282</v>
      </c>
      <c r="L156" s="22">
        <f>FC_OTH_CP_HW_E!L$2</f>
        <v>147.29280983371507</v>
      </c>
      <c r="M156" s="22">
        <f>FC_OTH_CP_HW_E!M$2</f>
        <v>149.56575690068266</v>
      </c>
      <c r="N156" s="22">
        <f>FC_OTH_CP_HW_E!N$2</f>
        <v>150.0602414525143</v>
      </c>
      <c r="O156" s="22">
        <f>FC_OTH_CP_HW_E!O$2</f>
        <v>148.62479434490984</v>
      </c>
      <c r="P156" s="22">
        <f>FC_OTH_CP_HW_E!P$2</f>
        <v>146.65755029488696</v>
      </c>
      <c r="Q156" s="22">
        <f>FC_OTH_CP_HW_E!Q$2</f>
        <v>147.00935539275642</v>
      </c>
      <c r="R156" s="22">
        <f>FC_OTH_CP_HW_E!R$2</f>
        <v>148.88872261191557</v>
      </c>
      <c r="S156" s="22">
        <f>FC_OTH_CP_HW_E!S$2</f>
        <v>149.27169502269879</v>
      </c>
      <c r="T156" s="22">
        <f>FC_OTH_CP_HW_E!T$2</f>
        <v>150.29518069216005</v>
      </c>
      <c r="U156" s="22">
        <f>FC_OTH_CP_HW_E!U$2</f>
        <v>150.12635331957873</v>
      </c>
      <c r="V156" s="22">
        <f>FC_OTH_CP_HW_E!V$2</f>
        <v>150.06904024076428</v>
      </c>
      <c r="W156" s="22">
        <f>FC_OTH_CP_HW_E!W$2</f>
        <v>143.82397428927601</v>
      </c>
      <c r="X156" s="22">
        <f>FC_OTH_CP_HW_E!X$2</f>
        <v>145.45587618506985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121.21028066706222</v>
      </c>
      <c r="D157" s="22">
        <f>FC_OTH_CP_CA_E!D$2</f>
        <v>124.35780850465765</v>
      </c>
      <c r="E157" s="22">
        <f>FC_OTH_CP_CA_E!E$2</f>
        <v>126.00545487457967</v>
      </c>
      <c r="F157" s="22">
        <f>FC_OTH_CP_CA_E!F$2</f>
        <v>128.34813523618254</v>
      </c>
      <c r="G157" s="22">
        <f>FC_OTH_CP_CA_E!G$2</f>
        <v>131.22889538911164</v>
      </c>
      <c r="H157" s="22">
        <f>FC_OTH_CP_CA_E!H$2</f>
        <v>136.70901174787008</v>
      </c>
      <c r="I157" s="22">
        <f>FC_OTH_CP_CA_E!I$2</f>
        <v>139.78551848875742</v>
      </c>
      <c r="J157" s="22">
        <f>FC_OTH_CP_CA_E!J$2</f>
        <v>145.30957780025116</v>
      </c>
      <c r="K157" s="22">
        <f>FC_OTH_CP_CA_E!K$2</f>
        <v>151.39411696951564</v>
      </c>
      <c r="L157" s="22">
        <f>FC_OTH_CP_CA_E!L$2</f>
        <v>139.099143944747</v>
      </c>
      <c r="M157" s="22">
        <f>FC_OTH_CP_CA_E!M$2</f>
        <v>145.10941404923557</v>
      </c>
      <c r="N157" s="22">
        <f>FC_OTH_CP_CA_E!N$2</f>
        <v>152.90229042527451</v>
      </c>
      <c r="O157" s="22">
        <f>FC_OTH_CP_CA_E!O$2</f>
        <v>155.13542069109985</v>
      </c>
      <c r="P157" s="22">
        <f>FC_OTH_CP_CA_E!P$2</f>
        <v>159.48438025285236</v>
      </c>
      <c r="Q157" s="22">
        <f>FC_OTH_CP_CA_E!Q$2</f>
        <v>155.91911638262124</v>
      </c>
      <c r="R157" s="22">
        <f>FC_OTH_CP_CA_E!R$2</f>
        <v>158.86045525624263</v>
      </c>
      <c r="S157" s="22">
        <f>FC_OTH_CP_CA_E!S$2</f>
        <v>159.73859166879708</v>
      </c>
      <c r="T157" s="22">
        <f>FC_OTH_CP_CA_E!T$2</f>
        <v>163.89358764154412</v>
      </c>
      <c r="U157" s="22">
        <f>FC_OTH_CP_CA_E!U$2</f>
        <v>167.94670876871254</v>
      </c>
      <c r="V157" s="22">
        <f>FC_OTH_CP_CA_E!V$2</f>
        <v>170.78951692900341</v>
      </c>
      <c r="W157" s="22">
        <f>FC_OTH_CP_CA_E!W$2</f>
        <v>159.17106758860803</v>
      </c>
      <c r="X157" s="22">
        <f>FC_OTH_CP_CA_E!X$2</f>
        <v>174.11975396458135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10.200849098985897</v>
      </c>
      <c r="D158" s="22">
        <f>FC_OTH_CP_VE_E!D$2</f>
        <v>10.502698076554179</v>
      </c>
      <c r="E158" s="22">
        <f>FC_OTH_CP_VE_E!E$2</f>
        <v>10.864037738787962</v>
      </c>
      <c r="F158" s="22">
        <f>FC_OTH_CP_VE_E!F$2</f>
        <v>11.216357099235125</v>
      </c>
      <c r="G158" s="22">
        <f>FC_OTH_CP_VE_E!G$2</f>
        <v>11.680568374979595</v>
      </c>
      <c r="H158" s="22">
        <f>FC_OTH_CP_VE_E!H$2</f>
        <v>12.320586742064787</v>
      </c>
      <c r="I158" s="22">
        <f>FC_OTH_CP_VE_E!I$2</f>
        <v>12.932738085485804</v>
      </c>
      <c r="J158" s="22">
        <f>FC_OTH_CP_VE_E!J$2</f>
        <v>13.863702720009053</v>
      </c>
      <c r="K158" s="22">
        <f>FC_OTH_CP_VE_E!K$2</f>
        <v>14.429197369138429</v>
      </c>
      <c r="L158" s="22">
        <f>FC_OTH_CP_VE_E!L$2</f>
        <v>14.417952412720316</v>
      </c>
      <c r="M158" s="22">
        <f>FC_OTH_CP_VE_E!M$2</f>
        <v>14.490052236576387</v>
      </c>
      <c r="N158" s="22">
        <f>FC_OTH_CP_VE_E!N$2</f>
        <v>14.671039340798131</v>
      </c>
      <c r="O158" s="22">
        <f>FC_OTH_CP_VE_E!O$2</f>
        <v>14.651620775689665</v>
      </c>
      <c r="P158" s="22">
        <f>FC_OTH_CP_VE_E!P$2</f>
        <v>14.735366029575648</v>
      </c>
      <c r="Q158" s="22">
        <f>FC_OTH_CP_VE_E!Q$2</f>
        <v>14.963565650707631</v>
      </c>
      <c r="R158" s="22">
        <f>FC_OTH_CP_VE_E!R$2</f>
        <v>15.044649875823211</v>
      </c>
      <c r="S158" s="22">
        <f>FC_OTH_CP_VE_E!S$2</f>
        <v>15.266868214102059</v>
      </c>
      <c r="T158" s="22">
        <f>FC_OTH_CP_VE_E!T$2</f>
        <v>15.331841266533267</v>
      </c>
      <c r="U158" s="22">
        <f>FC_OTH_CP_VE_E!U$2</f>
        <v>15.464109693499543</v>
      </c>
      <c r="V158" s="22">
        <f>FC_OTH_CP_VE_E!V$2</f>
        <v>15.584645953821266</v>
      </c>
      <c r="W158" s="22">
        <f>FC_OTH_CP_VE_E!W$2</f>
        <v>15.664645023019659</v>
      </c>
      <c r="X158" s="22">
        <f>FC_OTH_CP_VE_E!X$2</f>
        <v>15.742776081466193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43.32399105984841</v>
      </c>
      <c r="D159" s="22">
        <f>FC_OTH_CP_SL_E!D$2</f>
        <v>44.056773484697445</v>
      </c>
      <c r="E159" s="22">
        <f>FC_OTH_CP_SL_E!E$2</f>
        <v>49.502002787867944</v>
      </c>
      <c r="F159" s="22">
        <f>FC_OTH_CP_SL_E!F$2</f>
        <v>51.165688016898592</v>
      </c>
      <c r="G159" s="22">
        <f>FC_OTH_CP_SL_E!G$2</f>
        <v>53.352917980555311</v>
      </c>
      <c r="H159" s="22">
        <f>FC_OTH_CP_SL_E!H$2</f>
        <v>55.357090975260306</v>
      </c>
      <c r="I159" s="22">
        <f>FC_OTH_CP_SL_E!I$2</f>
        <v>57.905257156746956</v>
      </c>
      <c r="J159" s="22">
        <f>FC_OTH_CP_SL_E!J$2</f>
        <v>60.002648524842357</v>
      </c>
      <c r="K159" s="22">
        <f>FC_OTH_CP_SL_E!K$2</f>
        <v>62.497286145424383</v>
      </c>
      <c r="L159" s="22">
        <f>FC_OTH_CP_SL_E!L$2</f>
        <v>63.704101160682434</v>
      </c>
      <c r="M159" s="22">
        <f>FC_OTH_CP_SL_E!M$2</f>
        <v>65.411122620710742</v>
      </c>
      <c r="N159" s="22">
        <f>FC_OTH_CP_SL_E!N$2</f>
        <v>65.056035556038353</v>
      </c>
      <c r="O159" s="22">
        <f>FC_OTH_CP_SL_E!O$2</f>
        <v>65.330739849319656</v>
      </c>
      <c r="P159" s="22">
        <f>FC_OTH_CP_SL_E!P$2</f>
        <v>65.455375322817858</v>
      </c>
      <c r="Q159" s="22">
        <f>FC_OTH_CP_SL_E!Q$2</f>
        <v>64.935828617880588</v>
      </c>
      <c r="R159" s="22">
        <f>FC_OTH_CP_SL_E!R$2</f>
        <v>64.246172813606975</v>
      </c>
      <c r="S159" s="22">
        <f>FC_OTH_CP_SL_E!S$2</f>
        <v>63.350562582006582</v>
      </c>
      <c r="T159" s="22">
        <f>FC_OTH_CP_SL_E!T$2</f>
        <v>62.285594897606401</v>
      </c>
      <c r="U159" s="22">
        <f>FC_OTH_CP_SL_E!U$2</f>
        <v>60.187131485799192</v>
      </c>
      <c r="V159" s="22">
        <f>FC_OTH_CP_SL_E!V$2</f>
        <v>58.242433604343383</v>
      </c>
      <c r="W159" s="22">
        <f>FC_OTH_CP_SL_E!W$2</f>
        <v>55.937069687838679</v>
      </c>
      <c r="X159" s="22">
        <f>FC_OTH_CP_SL_E!X$2</f>
        <v>54.018664075530324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58.938752901654972</v>
      </c>
      <c r="D160" s="22">
        <f>FC_OTH_CP_BL_E!D$2</f>
        <v>60.759056164203557</v>
      </c>
      <c r="E160" s="22">
        <f>FC_OTH_CP_BL_E!E$2</f>
        <v>62.550429239376705</v>
      </c>
      <c r="F160" s="22">
        <f>FC_OTH_CP_BL_E!F$2</f>
        <v>63.792821909368691</v>
      </c>
      <c r="G160" s="22">
        <f>FC_OTH_CP_BL_E!G$2</f>
        <v>65.286174912388603</v>
      </c>
      <c r="H160" s="22">
        <f>FC_OTH_CP_BL_E!H$2</f>
        <v>67.327065958051818</v>
      </c>
      <c r="I160" s="22">
        <f>FC_OTH_CP_BL_E!I$2</f>
        <v>68.611493077833657</v>
      </c>
      <c r="J160" s="22">
        <f>FC_OTH_CP_BL_E!J$2</f>
        <v>71.871999076617882</v>
      </c>
      <c r="K160" s="22">
        <f>FC_OTH_CP_BL_E!K$2</f>
        <v>72.989326280653756</v>
      </c>
      <c r="L160" s="22">
        <f>FC_OTH_CP_BL_E!L$2</f>
        <v>71.72631498757994</v>
      </c>
      <c r="M160" s="22">
        <f>FC_OTH_CP_BL_E!M$2</f>
        <v>70.702594462158743</v>
      </c>
      <c r="N160" s="22">
        <f>FC_OTH_CP_BL_E!N$2</f>
        <v>70.059988875020196</v>
      </c>
      <c r="O160" s="22">
        <f>FC_OTH_CP_BL_E!O$2</f>
        <v>68.597219486890566</v>
      </c>
      <c r="P160" s="22">
        <f>FC_OTH_CP_BL_E!P$2</f>
        <v>66.350853534408245</v>
      </c>
      <c r="Q160" s="22">
        <f>FC_OTH_CP_BL_E!Q$2</f>
        <v>65.304010764755859</v>
      </c>
      <c r="R160" s="22">
        <f>FC_OTH_CP_BL_E!R$2</f>
        <v>64.820664607071706</v>
      </c>
      <c r="S160" s="22">
        <f>FC_OTH_CP_BL_E!S$2</f>
        <v>65.096740254133763</v>
      </c>
      <c r="T160" s="22">
        <f>FC_OTH_CP_BL_E!T$2</f>
        <v>65.069373648861315</v>
      </c>
      <c r="U160" s="22">
        <f>FC_OTH_CP_BL_E!U$2</f>
        <v>62.3310301336846</v>
      </c>
      <c r="V160" s="22">
        <f>FC_OTH_CP_BL_E!V$2</f>
        <v>59.225387462209696</v>
      </c>
      <c r="W160" s="22">
        <f>FC_OTH_CP_BL_E!W$2</f>
        <v>52.814320010743522</v>
      </c>
      <c r="X160" s="22">
        <f>FC_OTH_CP_BL_E!X$2</f>
        <v>55.848705580641727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49.736449551595449</v>
      </c>
      <c r="D161" s="22">
        <f>FC_OTH_CP_CR_E!D$2</f>
        <v>50.249271637234166</v>
      </c>
      <c r="E161" s="22">
        <f>FC_OTH_CP_CR_E!E$2</f>
        <v>50.910778163259387</v>
      </c>
      <c r="F161" s="22">
        <f>FC_OTH_CP_CR_E!F$2</f>
        <v>51.80150005032727</v>
      </c>
      <c r="G161" s="22">
        <f>FC_OTH_CP_CR_E!G$2</f>
        <v>52.656246705896457</v>
      </c>
      <c r="H161" s="22">
        <f>FC_OTH_CP_CR_E!H$2</f>
        <v>53.966367215849345</v>
      </c>
      <c r="I161" s="22">
        <f>FC_OTH_CP_CR_E!I$2</f>
        <v>55.905827466194857</v>
      </c>
      <c r="J161" s="22">
        <f>FC_OTH_CP_CR_E!J$2</f>
        <v>58.878037418530255</v>
      </c>
      <c r="K161" s="22">
        <f>FC_OTH_CP_CR_E!K$2</f>
        <v>61.195814598343382</v>
      </c>
      <c r="L161" s="22">
        <f>FC_OTH_CP_CR_E!L$2</f>
        <v>62.501021146349231</v>
      </c>
      <c r="M161" s="22">
        <f>FC_OTH_CP_CR_E!M$2</f>
        <v>62.899368961655732</v>
      </c>
      <c r="N161" s="22">
        <f>FC_OTH_CP_CR_E!N$2</f>
        <v>62.577597691881778</v>
      </c>
      <c r="O161" s="22">
        <f>FC_OTH_CP_CR_E!O$2</f>
        <v>62.234213644788504</v>
      </c>
      <c r="P161" s="22">
        <f>FC_OTH_CP_CR_E!P$2</f>
        <v>61.969258541362422</v>
      </c>
      <c r="Q161" s="22">
        <f>FC_OTH_CP_CR_E!Q$2</f>
        <v>61.913387166234983</v>
      </c>
      <c r="R161" s="22">
        <f>FC_OTH_CP_CR_E!R$2</f>
        <v>62.302634882028805</v>
      </c>
      <c r="S161" s="22">
        <f>FC_OTH_CP_CR_E!S$2</f>
        <v>64.294367752744577</v>
      </c>
      <c r="T161" s="22">
        <f>FC_OTH_CP_CR_E!T$2</f>
        <v>64.717319429669772</v>
      </c>
      <c r="U161" s="22">
        <f>FC_OTH_CP_CR_E!U$2</f>
        <v>65.951651621152109</v>
      </c>
      <c r="V161" s="22">
        <f>FC_OTH_CP_CR_E!V$2</f>
        <v>67.19870113753916</v>
      </c>
      <c r="W161" s="22">
        <f>FC_OTH_CP_CR_E!W$2</f>
        <v>68.275212249201047</v>
      </c>
      <c r="X161" s="22">
        <f>FC_OTH_CP_CR_E!X$2</f>
        <v>69.092316297621608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19.77345057403884</v>
      </c>
      <c r="D162" s="22">
        <f>FC_OTH_CP_BT_E!D$2</f>
        <v>21.005715113327849</v>
      </c>
      <c r="E162" s="22">
        <f>FC_OTH_CP_BT_E!E$2</f>
        <v>22.282675984657615</v>
      </c>
      <c r="F162" s="22">
        <f>FC_OTH_CP_BT_E!F$2</f>
        <v>23.517887090786488</v>
      </c>
      <c r="G162" s="22">
        <f>FC_OTH_CP_BT_E!G$2</f>
        <v>24.698150212363345</v>
      </c>
      <c r="H162" s="22">
        <f>FC_OTH_CP_BT_E!H$2</f>
        <v>26.428257483390119</v>
      </c>
      <c r="I162" s="22">
        <f>FC_OTH_CP_BT_E!I$2</f>
        <v>28.003178722710519</v>
      </c>
      <c r="J162" s="22">
        <f>FC_OTH_CP_BT_E!J$2</f>
        <v>30.172301210533991</v>
      </c>
      <c r="K162" s="22">
        <f>FC_OTH_CP_BT_E!K$2</f>
        <v>31.395069695864834</v>
      </c>
      <c r="L162" s="22">
        <f>FC_OTH_CP_BT_E!L$2</f>
        <v>31.347190614764518</v>
      </c>
      <c r="M162" s="22">
        <f>FC_OTH_CP_BT_E!M$2</f>
        <v>31.521216150780063</v>
      </c>
      <c r="N162" s="22">
        <f>FC_OTH_CP_BT_E!N$2</f>
        <v>31.844858907072709</v>
      </c>
      <c r="O162" s="22">
        <f>FC_OTH_CP_BT_E!O$2</f>
        <v>31.776937102784149</v>
      </c>
      <c r="P162" s="22">
        <f>FC_OTH_CP_BT_E!P$2</f>
        <v>31.657868734902141</v>
      </c>
      <c r="Q162" s="22">
        <f>FC_OTH_CP_BT_E!Q$2</f>
        <v>31.723096442876294</v>
      </c>
      <c r="R162" s="22">
        <f>FC_OTH_CP_BT_E!R$2</f>
        <v>31.471834741278574</v>
      </c>
      <c r="S162" s="22">
        <f>FC_OTH_CP_BT_E!S$2</f>
        <v>32.668674740349168</v>
      </c>
      <c r="T162" s="22">
        <f>FC_OTH_CP_BT_E!T$2</f>
        <v>33.949162353427688</v>
      </c>
      <c r="U162" s="22">
        <f>FC_OTH_CP_BT_E!U$2</f>
        <v>34.399330285608279</v>
      </c>
      <c r="V162" s="22">
        <f>FC_OTH_CP_BT_E!V$2</f>
        <v>34.798861817549238</v>
      </c>
      <c r="W162" s="22">
        <f>FC_OTH_CP_BT_E!W$2</f>
        <v>32.902871530077292</v>
      </c>
      <c r="X162" s="22">
        <f>FC_OTH_CP_BT_E!X$2</f>
        <v>36.518732887567687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22.297888603258741</v>
      </c>
      <c r="D163" s="22">
        <f>FC_OTH_CP_IT_E!D$2</f>
        <v>24.124010399305487</v>
      </c>
      <c r="E163" s="22">
        <f>FC_OTH_CP_IT_E!E$2</f>
        <v>27.061900365467238</v>
      </c>
      <c r="F163" s="22">
        <f>FC_OTH_CP_IT_E!F$2</f>
        <v>31.507779128322266</v>
      </c>
      <c r="G163" s="22">
        <f>FC_OTH_CP_IT_E!G$2</f>
        <v>35.426714775790451</v>
      </c>
      <c r="H163" s="22">
        <f>FC_OTH_CP_IT_E!H$2</f>
        <v>37.915560461903013</v>
      </c>
      <c r="I163" s="22">
        <f>FC_OTH_CP_IT_E!I$2</f>
        <v>39.197528558427855</v>
      </c>
      <c r="J163" s="22">
        <f>FC_OTH_CP_IT_E!J$2</f>
        <v>39.990874100857901</v>
      </c>
      <c r="K163" s="22">
        <f>FC_OTH_CP_IT_E!K$2</f>
        <v>40.415663979694351</v>
      </c>
      <c r="L163" s="22">
        <f>FC_OTH_CP_IT_E!L$2</f>
        <v>40.848676286192003</v>
      </c>
      <c r="M163" s="22">
        <f>FC_OTH_CP_IT_E!M$2</f>
        <v>43.62406367302512</v>
      </c>
      <c r="N163" s="22">
        <f>FC_OTH_CP_IT_E!N$2</f>
        <v>62.07198466741</v>
      </c>
      <c r="O163" s="22">
        <f>FC_OTH_CP_IT_E!O$2</f>
        <v>82.883514630028984</v>
      </c>
      <c r="P163" s="22">
        <f>FC_OTH_CP_IT_E!P$2</f>
        <v>106.45305071062721</v>
      </c>
      <c r="Q163" s="22">
        <f>FC_OTH_CP_IT_E!Q$2</f>
        <v>131.88683643698073</v>
      </c>
      <c r="R163" s="22">
        <f>FC_OTH_CP_IT_E!R$2</f>
        <v>155.80578644797723</v>
      </c>
      <c r="S163" s="22">
        <f>FC_OTH_CP_IT_E!S$2</f>
        <v>179.32563030437004</v>
      </c>
      <c r="T163" s="22">
        <f>FC_OTH_CP_IT_E!T$2</f>
        <v>205.57019679783133</v>
      </c>
      <c r="U163" s="22">
        <f>FC_OTH_CP_IT_E!U$2</f>
        <v>242.8365926984273</v>
      </c>
      <c r="V163" s="22">
        <f>FC_OTH_CP_IT_E!V$2</f>
        <v>271.17659765077008</v>
      </c>
      <c r="W163" s="22">
        <f>FC_OTH_CP_IT_E!W$2</f>
        <v>304.23848878619265</v>
      </c>
      <c r="X163" s="22">
        <f>FC_OTH_CP_IT_E!X$2</f>
        <v>412.45540743706022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2713.2235597592435</v>
      </c>
      <c r="D164" s="19">
        <f>FC_OTH_HH_E!D$2</f>
        <v>2887.8504729148749</v>
      </c>
      <c r="E164" s="19">
        <f>FC_OTH_HH_E!E$2</f>
        <v>2880.412811693895</v>
      </c>
      <c r="F164" s="19">
        <f>FC_OTH_HH_E!F$2</f>
        <v>3031.0569217540847</v>
      </c>
      <c r="G164" s="19">
        <f>FC_OTH_HH_E!G$2</f>
        <v>3141.2813413585559</v>
      </c>
      <c r="H164" s="19">
        <f>FC_OTH_HH_E!H$2</f>
        <v>3301.4031814273426</v>
      </c>
      <c r="I164" s="19">
        <f>FC_OTH_HH_E!I$2</f>
        <v>3319.511092003439</v>
      </c>
      <c r="J164" s="19">
        <f>FC_OTH_HH_E!J$2</f>
        <v>3274.796904557179</v>
      </c>
      <c r="K164" s="19">
        <f>FC_OTH_HH_E!K$2</f>
        <v>3579.1986242476351</v>
      </c>
      <c r="L164" s="19">
        <f>FC_OTH_HH_E!L$2</f>
        <v>3478.4914875322424</v>
      </c>
      <c r="M164" s="19">
        <f>FC_OTH_HH_E!M$2</f>
        <v>3635.6536543422189</v>
      </c>
      <c r="N164" s="19">
        <f>FC_OTH_HH_E!N$2</f>
        <v>3192.9374032674118</v>
      </c>
      <c r="O164" s="19">
        <f>FC_OTH_HH_E!O$2</f>
        <v>3037.7885640584691</v>
      </c>
      <c r="P164" s="19">
        <f>FC_OTH_HH_E!P$2</f>
        <v>2959.240584694754</v>
      </c>
      <c r="Q164" s="19">
        <f>FC_OTH_HH_E!Q$2</f>
        <v>2675.521754084265</v>
      </c>
      <c r="R164" s="19">
        <f>FC_OTH_HH_E!R$2</f>
        <v>2844.2907136715389</v>
      </c>
      <c r="S164" s="19">
        <f>FC_OTH_HH_E!S$2</f>
        <v>2944.35124677558</v>
      </c>
      <c r="T164" s="19">
        <f>FC_OTH_HH_E!T$2</f>
        <v>2858.4584694754935</v>
      </c>
      <c r="U164" s="19">
        <f>FC_OTH_HH_E!U$2</f>
        <v>3045.8730868443677</v>
      </c>
      <c r="V164" s="19">
        <f>FC_OTH_HH_E!V$2</f>
        <v>2970.8827171109201</v>
      </c>
      <c r="W164" s="19">
        <f>FC_OTH_HH_E!W$2</f>
        <v>3229.8961306964757</v>
      </c>
      <c r="X164" s="19">
        <f>FC_OTH_HH_E!X$2</f>
        <v>3104.8731728288926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1988.65691716896</v>
      </c>
      <c r="D165" s="22">
        <f>FC_OTH_HH_SH_E!D$2</f>
        <v>2152.6218516702897</v>
      </c>
      <c r="E165" s="22">
        <f>FC_OTH_HH_SH_E!E$2</f>
        <v>2128.4441367953227</v>
      </c>
      <c r="F165" s="22">
        <f>FC_OTH_HH_SH_E!F$2</f>
        <v>2277.20992668087</v>
      </c>
      <c r="G165" s="22">
        <f>FC_OTH_HH_SH_E!G$2</f>
        <v>2369.0480652953602</v>
      </c>
      <c r="H165" s="22">
        <f>FC_OTH_HH_SH_E!H$2</f>
        <v>2527.4235229216961</v>
      </c>
      <c r="I165" s="22">
        <f>FC_OTH_HH_SH_E!I$2</f>
        <v>2539.3828611620775</v>
      </c>
      <c r="J165" s="22">
        <f>FC_OTH_HH_SH_E!J$2</f>
        <v>2463.9410254862514</v>
      </c>
      <c r="K165" s="22">
        <f>FC_OTH_HH_SH_E!K$2</f>
        <v>2721.816122738544</v>
      </c>
      <c r="L165" s="22">
        <f>FC_OTH_HH_SH_E!L$2</f>
        <v>2584.5892635465316</v>
      </c>
      <c r="M165" s="22">
        <f>FC_OTH_HH_SH_E!M$2</f>
        <v>2734.7617765914533</v>
      </c>
      <c r="N165" s="22">
        <f>FC_OTH_HH_SH_E!N$2</f>
        <v>2291.7480132028318</v>
      </c>
      <c r="O165" s="22">
        <f>FC_OTH_HH_SH_E!O$2</f>
        <v>2121.1485286747138</v>
      </c>
      <c r="P165" s="22">
        <f>FC_OTH_HH_SH_E!P$2</f>
        <v>2060.2121179345363</v>
      </c>
      <c r="Q165" s="22">
        <f>FC_OTH_HH_SH_E!Q$2</f>
        <v>1791.5824842660104</v>
      </c>
      <c r="R165" s="22">
        <f>FC_OTH_HH_SH_E!R$2</f>
        <v>1944.94392912027</v>
      </c>
      <c r="S165" s="22">
        <f>FC_OTH_HH_SH_E!S$2</f>
        <v>2025.6986567712443</v>
      </c>
      <c r="T165" s="22">
        <f>FC_OTH_HH_SH_E!T$2</f>
        <v>1925.4722573748804</v>
      </c>
      <c r="U165" s="22">
        <f>FC_OTH_HH_SH_E!U$2</f>
        <v>2098.6824160952024</v>
      </c>
      <c r="V165" s="22">
        <f>FC_OTH_HH_SH_E!V$2</f>
        <v>2030.4350992460011</v>
      </c>
      <c r="W165" s="22">
        <f>FC_OTH_HH_SH_E!W$2</f>
        <v>2239.1160969621346</v>
      </c>
      <c r="X165" s="22">
        <f>FC_OTH_HH_SH_E!X$2</f>
        <v>2128.5190531818466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0.103149578564889</v>
      </c>
      <c r="D166" s="22">
        <f>FC_OTH_HH_SC_E!D$2</f>
        <v>9.535341787880966E-2</v>
      </c>
      <c r="E166" s="22">
        <f>FC_OTH_HH_SC_E!E$2</f>
        <v>0.1099525039698686</v>
      </c>
      <c r="F166" s="22">
        <f>FC_OTH_HH_SC_E!F$2</f>
        <v>0.11286631715260942</v>
      </c>
      <c r="G166" s="22">
        <f>FC_OTH_HH_SC_E!G$2</f>
        <v>0.11891423078277205</v>
      </c>
      <c r="H166" s="22">
        <f>FC_OTH_HH_SC_E!H$2</f>
        <v>0.12556662992013307</v>
      </c>
      <c r="I166" s="22">
        <f>FC_OTH_HH_SC_E!I$2</f>
        <v>0.15468001318977886</v>
      </c>
      <c r="J166" s="22">
        <f>FC_OTH_HH_SC_E!J$2</f>
        <v>0.17988574757120818</v>
      </c>
      <c r="K166" s="22">
        <f>FC_OTH_HH_SC_E!K$2</f>
        <v>0.20130175290109142</v>
      </c>
      <c r="L166" s="22">
        <f>FC_OTH_HH_SC_E!L$2</f>
        <v>0.21430810623941596</v>
      </c>
      <c r="M166" s="22">
        <f>FC_OTH_HH_SC_E!M$2</f>
        <v>0.23828329425340128</v>
      </c>
      <c r="N166" s="22">
        <f>FC_OTH_HH_SC_E!N$2</f>
        <v>0.23510725324467224</v>
      </c>
      <c r="O166" s="22">
        <f>FC_OTH_HH_SC_E!O$2</f>
        <v>0.26339318288826741</v>
      </c>
      <c r="P166" s="22">
        <f>FC_OTH_HH_SC_E!P$2</f>
        <v>0.24441898207307275</v>
      </c>
      <c r="Q166" s="22">
        <f>FC_OTH_HH_SC_E!Q$2</f>
        <v>0.26571023638290797</v>
      </c>
      <c r="R166" s="22">
        <f>FC_OTH_HH_SC_E!R$2</f>
        <v>0.25463978229866768</v>
      </c>
      <c r="S166" s="22">
        <f>FC_OTH_HH_SC_E!S$2</f>
        <v>0.25111211325118138</v>
      </c>
      <c r="T166" s="22">
        <f>FC_OTH_HH_SC_E!T$2</f>
        <v>0.24212388171084237</v>
      </c>
      <c r="U166" s="22">
        <f>FC_OTH_HH_SC_E!U$2</f>
        <v>0.23587404607842197</v>
      </c>
      <c r="V166" s="22">
        <f>FC_OTH_HH_SC_E!V$2</f>
        <v>0.23846504924145515</v>
      </c>
      <c r="W166" s="22">
        <f>FC_OTH_HH_SC_E!W$2</f>
        <v>0.24301579477561203</v>
      </c>
      <c r="X166" s="22">
        <f>FC_OTH_HH_SC_E!X$2</f>
        <v>0.23013521993207967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386.1224845551609</v>
      </c>
      <c r="D167" s="22">
        <f>FC_OTH_HH_WH_E!D$2</f>
        <v>383.86620518174283</v>
      </c>
      <c r="E167" s="22">
        <f>FC_OTH_HH_WH_E!E$2</f>
        <v>388.30330714687398</v>
      </c>
      <c r="F167" s="22">
        <f>FC_OTH_HH_WH_E!F$2</f>
        <v>376.53295127719917</v>
      </c>
      <c r="G167" s="22">
        <f>FC_OTH_HH_WH_E!G$2</f>
        <v>387.54546886994359</v>
      </c>
      <c r="H167" s="22">
        <f>FC_OTH_HH_WH_E!H$2</f>
        <v>379.00321064736335</v>
      </c>
      <c r="I167" s="22">
        <f>FC_OTH_HH_WH_E!I$2</f>
        <v>374.85192515710207</v>
      </c>
      <c r="J167" s="22">
        <f>FC_OTH_HH_WH_E!J$2</f>
        <v>389.23158352607709</v>
      </c>
      <c r="K167" s="22">
        <f>FC_OTH_HH_WH_E!K$2</f>
        <v>420.26514964367425</v>
      </c>
      <c r="L167" s="22">
        <f>FC_OTH_HH_WH_E!L$2</f>
        <v>444.83094331824532</v>
      </c>
      <c r="M167" s="22">
        <f>FC_OTH_HH_WH_E!M$2</f>
        <v>447.81280903259574</v>
      </c>
      <c r="N167" s="22">
        <f>FC_OTH_HH_WH_E!N$2</f>
        <v>452.88328916015126</v>
      </c>
      <c r="O167" s="22">
        <f>FC_OTH_HH_WH_E!O$2</f>
        <v>468.86598072318952</v>
      </c>
      <c r="P167" s="22">
        <f>FC_OTH_HH_WH_E!P$2</f>
        <v>455.01319602524643</v>
      </c>
      <c r="Q167" s="22">
        <f>FC_OTH_HH_WH_E!Q$2</f>
        <v>441.05402893159265</v>
      </c>
      <c r="R167" s="22">
        <f>FC_OTH_HH_WH_E!R$2</f>
        <v>449.17573868592069</v>
      </c>
      <c r="S167" s="22">
        <f>FC_OTH_HH_WH_E!S$2</f>
        <v>468.02752047699749</v>
      </c>
      <c r="T167" s="22">
        <f>FC_OTH_HH_WH_E!T$2</f>
        <v>482.82816682264081</v>
      </c>
      <c r="U167" s="22">
        <f>FC_OTH_HH_WH_E!U$2</f>
        <v>496.17776182407891</v>
      </c>
      <c r="V167" s="22">
        <f>FC_OTH_HH_WH_E!V$2</f>
        <v>492.51899278365693</v>
      </c>
      <c r="W167" s="22">
        <f>FC_OTH_HH_WH_E!W$2</f>
        <v>527.59099468527143</v>
      </c>
      <c r="X167" s="22">
        <f>FC_OTH_HH_WH_E!X$2</f>
        <v>501.53584411198688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55.368924086383295</v>
      </c>
      <c r="D168" s="22">
        <f>FC_OTH_HH_CO_E!D$2</f>
        <v>55.489101796863253</v>
      </c>
      <c r="E168" s="22">
        <f>FC_OTH_HH_CO_E!E$2</f>
        <v>55.99551901658787</v>
      </c>
      <c r="F168" s="22">
        <f>FC_OTH_HH_CO_E!F$2</f>
        <v>57.481975928072174</v>
      </c>
      <c r="G168" s="22">
        <f>FC_OTH_HH_CO_E!G$2</f>
        <v>58.340927923525967</v>
      </c>
      <c r="H168" s="22">
        <f>FC_OTH_HH_CO_E!H$2</f>
        <v>57.816833117133811</v>
      </c>
      <c r="I168" s="22">
        <f>FC_OTH_HH_CO_E!I$2</f>
        <v>57.705087575543907</v>
      </c>
      <c r="J168" s="22">
        <f>FC_OTH_HH_CO_E!J$2</f>
        <v>59.896479892576167</v>
      </c>
      <c r="K168" s="22">
        <f>FC_OTH_HH_CO_E!K$2</f>
        <v>60.458098449855662</v>
      </c>
      <c r="L168" s="22">
        <f>FC_OTH_HH_CO_E!L$2</f>
        <v>61.782434482797598</v>
      </c>
      <c r="M168" s="22">
        <f>FC_OTH_HH_CO_E!M$2</f>
        <v>62.412480130759207</v>
      </c>
      <c r="N168" s="22">
        <f>FC_OTH_HH_CO_E!N$2</f>
        <v>62.865211374283987</v>
      </c>
      <c r="O168" s="22">
        <f>FC_OTH_HH_CO_E!O$2</f>
        <v>63.629071605336101</v>
      </c>
      <c r="P168" s="22">
        <f>FC_OTH_HH_CO_E!P$2</f>
        <v>61.586654806896192</v>
      </c>
      <c r="Q168" s="22">
        <f>FC_OTH_HH_CO_E!Q$2</f>
        <v>63.183786864088972</v>
      </c>
      <c r="R168" s="22">
        <f>FC_OTH_HH_CO_E!R$2</f>
        <v>64.230651543227083</v>
      </c>
      <c r="S168" s="22">
        <f>FC_OTH_HH_CO_E!S$2</f>
        <v>65.005861048633392</v>
      </c>
      <c r="T168" s="22">
        <f>FC_OTH_HH_CO_E!T$2</f>
        <v>66.20767458160212</v>
      </c>
      <c r="U168" s="22">
        <f>FC_OTH_HH_CO_E!U$2</f>
        <v>67.867831705332009</v>
      </c>
      <c r="V168" s="22">
        <f>FC_OTH_HH_CO_E!V$2</f>
        <v>67.508465896358203</v>
      </c>
      <c r="W168" s="22">
        <f>FC_OTH_HH_CO_E!W$2</f>
        <v>71.1462253113542</v>
      </c>
      <c r="X168" s="22">
        <f>FC_OTH_HH_CO_E!X$2</f>
        <v>71.458158335172797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84.537467020209746</v>
      </c>
      <c r="D169" s="22">
        <f>FC_OTH_HH_RF_E!D$2</f>
        <v>83.922156194970441</v>
      </c>
      <c r="E169" s="22">
        <f>FC_OTH_HH_RF_E!E$2</f>
        <v>83.254143048997321</v>
      </c>
      <c r="F169" s="22">
        <f>FC_OTH_HH_RF_E!F$2</f>
        <v>82.372221347255973</v>
      </c>
      <c r="G169" s="22">
        <f>FC_OTH_HH_RF_E!G$2</f>
        <v>80.880333866765426</v>
      </c>
      <c r="H169" s="22">
        <f>FC_OTH_HH_RF_E!H$2</f>
        <v>79.945797462785634</v>
      </c>
      <c r="I169" s="22">
        <f>FC_OTH_HH_RF_E!I$2</f>
        <v>78.08984635436579</v>
      </c>
      <c r="J169" s="22">
        <f>FC_OTH_HH_RF_E!J$2</f>
        <v>77.631838042572511</v>
      </c>
      <c r="K169" s="22">
        <f>FC_OTH_HH_RF_E!K$2</f>
        <v>78.325852717585406</v>
      </c>
      <c r="L169" s="22">
        <f>FC_OTH_HH_RF_E!L$2</f>
        <v>78.071055990379776</v>
      </c>
      <c r="M169" s="22">
        <f>FC_OTH_HH_RF_E!M$2</f>
        <v>76.446591995457638</v>
      </c>
      <c r="N169" s="22">
        <f>FC_OTH_HH_RF_E!N$2</f>
        <v>73.689195377369487</v>
      </c>
      <c r="O169" s="22">
        <f>FC_OTH_HH_RF_E!O$2</f>
        <v>71.504424216140677</v>
      </c>
      <c r="P169" s="22">
        <f>FC_OTH_HH_RF_E!P$2</f>
        <v>69.008848704444929</v>
      </c>
      <c r="Q169" s="22">
        <f>FC_OTH_HH_RF_E!Q$2</f>
        <v>67.417014442572167</v>
      </c>
      <c r="R169" s="22">
        <f>FC_OTH_HH_RF_E!R$2</f>
        <v>65.797502773982501</v>
      </c>
      <c r="S169" s="22">
        <f>FC_OTH_HH_RF_E!S$2</f>
        <v>64.42018016214783</v>
      </c>
      <c r="T169" s="22">
        <f>FC_OTH_HH_RF_E!T$2</f>
        <v>63.218673025278704</v>
      </c>
      <c r="U169" s="22">
        <f>FC_OTH_HH_RF_E!U$2</f>
        <v>63.152533963377103</v>
      </c>
      <c r="V169" s="22">
        <f>FC_OTH_HH_RF_E!V$2</f>
        <v>62.69939997243376</v>
      </c>
      <c r="W169" s="22">
        <f>FC_OTH_HH_RF_E!W$2</f>
        <v>62.672011750241026</v>
      </c>
      <c r="X169" s="22">
        <f>FC_OTH_HH_RF_E!X$2</f>
        <v>62.191519839268132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32.03296414891787</v>
      </c>
      <c r="D170" s="22">
        <f>FC_OTH_HH_WM_E!D$2</f>
        <v>31.969187638246801</v>
      </c>
      <c r="E170" s="22">
        <f>FC_OTH_HH_WM_E!E$2</f>
        <v>32.398541810037514</v>
      </c>
      <c r="F170" s="22">
        <f>FC_OTH_HH_WM_E!F$2</f>
        <v>32.960031537259361</v>
      </c>
      <c r="G170" s="22">
        <f>FC_OTH_HH_WM_E!G$2</f>
        <v>33.072532355000924</v>
      </c>
      <c r="H170" s="22">
        <f>FC_OTH_HH_WM_E!H$2</f>
        <v>33.315386117788471</v>
      </c>
      <c r="I170" s="22">
        <f>FC_OTH_HH_WM_E!I$2</f>
        <v>33.618091951107772</v>
      </c>
      <c r="J170" s="22">
        <f>FC_OTH_HH_WM_E!J$2</f>
        <v>33.895139390435773</v>
      </c>
      <c r="K170" s="22">
        <f>FC_OTH_HH_WM_E!K$2</f>
        <v>34.087720116734879</v>
      </c>
      <c r="L170" s="22">
        <f>FC_OTH_HH_WM_E!L$2</f>
        <v>33.874483227079757</v>
      </c>
      <c r="M170" s="22">
        <f>FC_OTH_HH_WM_E!M$2</f>
        <v>33.411604375230816</v>
      </c>
      <c r="N170" s="22">
        <f>FC_OTH_HH_WM_E!N$2</f>
        <v>32.36331346344393</v>
      </c>
      <c r="O170" s="22">
        <f>FC_OTH_HH_WM_E!O$2</f>
        <v>31.493934129536605</v>
      </c>
      <c r="P170" s="22">
        <f>FC_OTH_HH_WM_E!P$2</f>
        <v>30.286886191424095</v>
      </c>
      <c r="Q170" s="22">
        <f>FC_OTH_HH_WM_E!Q$2</f>
        <v>29.150520451457087</v>
      </c>
      <c r="R170" s="22">
        <f>FC_OTH_HH_WM_E!R$2</f>
        <v>28.48414455109258</v>
      </c>
      <c r="S170" s="22">
        <f>FC_OTH_HH_WM_E!S$2</f>
        <v>28.080374619977206</v>
      </c>
      <c r="T170" s="22">
        <f>FC_OTH_HH_WM_E!T$2</f>
        <v>28.046461793154133</v>
      </c>
      <c r="U170" s="22">
        <f>FC_OTH_HH_WM_E!U$2</f>
        <v>27.674848459988258</v>
      </c>
      <c r="V170" s="22">
        <f>FC_OTH_HH_WM_E!V$2</f>
        <v>27.08617558241216</v>
      </c>
      <c r="W170" s="22">
        <f>FC_OTH_HH_WM_E!W$2</f>
        <v>26.745386833443483</v>
      </c>
      <c r="X170" s="22">
        <f>FC_OTH_HH_WM_E!X$2</f>
        <v>26.203498751186522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30.4607070566415</v>
      </c>
      <c r="D171" s="22">
        <f>FC_OTH_HH_DR_E!D$2</f>
        <v>31.076973184155815</v>
      </c>
      <c r="E171" s="22">
        <f>FC_OTH_HH_DR_E!E$2</f>
        <v>31.638638309839781</v>
      </c>
      <c r="F171" s="22">
        <f>FC_OTH_HH_DR_E!F$2</f>
        <v>32.427399626171351</v>
      </c>
      <c r="G171" s="22">
        <f>FC_OTH_HH_DR_E!G$2</f>
        <v>32.634154558876382</v>
      </c>
      <c r="H171" s="22">
        <f>FC_OTH_HH_DR_E!H$2</f>
        <v>33.220823522101774</v>
      </c>
      <c r="I171" s="22">
        <f>FC_OTH_HH_DR_E!I$2</f>
        <v>34.222112993492978</v>
      </c>
      <c r="J171" s="22">
        <f>FC_OTH_HH_DR_E!J$2</f>
        <v>35.180904378049291</v>
      </c>
      <c r="K171" s="22">
        <f>FC_OTH_HH_DR_E!K$2</f>
        <v>35.473907530275881</v>
      </c>
      <c r="L171" s="22">
        <f>FC_OTH_HH_DR_E!L$2</f>
        <v>35.067308302813117</v>
      </c>
      <c r="M171" s="22">
        <f>FC_OTH_HH_DR_E!M$2</f>
        <v>35.144851493385218</v>
      </c>
      <c r="N171" s="22">
        <f>FC_OTH_HH_DR_E!N$2</f>
        <v>33.160042482081074</v>
      </c>
      <c r="O171" s="22">
        <f>FC_OTH_HH_DR_E!O$2</f>
        <v>32.593201875327928</v>
      </c>
      <c r="P171" s="22">
        <f>FC_OTH_HH_DR_E!P$2</f>
        <v>32.158289282375144</v>
      </c>
      <c r="Q171" s="22">
        <f>FC_OTH_HH_DR_E!Q$2</f>
        <v>31.471666907052725</v>
      </c>
      <c r="R171" s="22">
        <f>FC_OTH_HH_DR_E!R$2</f>
        <v>30.335651249091903</v>
      </c>
      <c r="S171" s="22">
        <f>FC_OTH_HH_DR_E!S$2</f>
        <v>30.129116243608049</v>
      </c>
      <c r="T171" s="22">
        <f>FC_OTH_HH_DR_E!T$2</f>
        <v>29.208748405764144</v>
      </c>
      <c r="U171" s="22">
        <f>FC_OTH_HH_DR_E!U$2</f>
        <v>28.813987162674305</v>
      </c>
      <c r="V171" s="22">
        <f>FC_OTH_HH_DR_E!V$2</f>
        <v>27.077543842618521</v>
      </c>
      <c r="W171" s="22">
        <f>FC_OTH_HH_DR_E!W$2</f>
        <v>25.731418236480572</v>
      </c>
      <c r="X171" s="22">
        <f>FC_OTH_HH_DR_E!X$2</f>
        <v>24.614365977368411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13.789978937624992</v>
      </c>
      <c r="D172" s="22">
        <f>FC_OTH_HH_DW_E!D$2</f>
        <v>14.555760654520506</v>
      </c>
      <c r="E172" s="22">
        <f>FC_OTH_HH_DW_E!E$2</f>
        <v>15.333957116378194</v>
      </c>
      <c r="F172" s="22">
        <f>FC_OTH_HH_DW_E!F$2</f>
        <v>16.103923978153286</v>
      </c>
      <c r="G172" s="22">
        <f>FC_OTH_HH_DW_E!G$2</f>
        <v>16.750589278370871</v>
      </c>
      <c r="H172" s="22">
        <f>FC_OTH_HH_DW_E!H$2</f>
        <v>17.478946429819235</v>
      </c>
      <c r="I172" s="22">
        <f>FC_OTH_HH_DW_E!I$2</f>
        <v>18.261303975428859</v>
      </c>
      <c r="J172" s="22">
        <f>FC_OTH_HH_DW_E!J$2</f>
        <v>19.708677469463641</v>
      </c>
      <c r="K172" s="22">
        <f>FC_OTH_HH_DW_E!K$2</f>
        <v>20.892435446564242</v>
      </c>
      <c r="L172" s="22">
        <f>FC_OTH_HH_DW_E!L$2</f>
        <v>21.023083232620792</v>
      </c>
      <c r="M172" s="22">
        <f>FC_OTH_HH_DW_E!M$2</f>
        <v>22.177394712159003</v>
      </c>
      <c r="N172" s="22">
        <f>FC_OTH_HH_DW_E!N$2</f>
        <v>21.912337907722286</v>
      </c>
      <c r="O172" s="22">
        <f>FC_OTH_HH_DW_E!O$2</f>
        <v>22.078425675142658</v>
      </c>
      <c r="P172" s="22">
        <f>FC_OTH_HH_DW_E!P$2</f>
        <v>21.968938143321417</v>
      </c>
      <c r="Q172" s="22">
        <f>FC_OTH_HH_DW_E!Q$2</f>
        <v>21.805633244372736</v>
      </c>
      <c r="R172" s="22">
        <f>FC_OTH_HH_DW_E!R$2</f>
        <v>22.206282875388201</v>
      </c>
      <c r="S172" s="22">
        <f>FC_OTH_HH_DW_E!S$2</f>
        <v>22.261795089981081</v>
      </c>
      <c r="T172" s="22">
        <f>FC_OTH_HH_DW_E!T$2</f>
        <v>22.807671617679503</v>
      </c>
      <c r="U172" s="22">
        <f>FC_OTH_HH_DW_E!U$2</f>
        <v>23.380671518430862</v>
      </c>
      <c r="V172" s="22">
        <f>FC_OTH_HH_DW_E!V$2</f>
        <v>23.286788815204616</v>
      </c>
      <c r="W172" s="22">
        <f>FC_OTH_HH_DW_E!W$2</f>
        <v>24.228567687610838</v>
      </c>
      <c r="X172" s="22">
        <f>FC_OTH_HH_DW_E!X$2</f>
        <v>25.374762985407113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40.636568693599052</v>
      </c>
      <c r="D173" s="22">
        <f>FC_OTH_HH_TV_E!D$2</f>
        <v>48.655698253687227</v>
      </c>
      <c r="E173" s="22">
        <f>FC_OTH_HH_TV_E!E$2</f>
        <v>55.32711530245021</v>
      </c>
      <c r="F173" s="22">
        <f>FC_OTH_HH_TV_E!F$2</f>
        <v>62.250803320652729</v>
      </c>
      <c r="G173" s="22">
        <f>FC_OTH_HH_TV_E!G$2</f>
        <v>66.511699903453831</v>
      </c>
      <c r="H173" s="22">
        <f>FC_OTH_HH_TV_E!H$2</f>
        <v>71.814281950051438</v>
      </c>
      <c r="I173" s="22">
        <f>FC_OTH_HH_TV_E!I$2</f>
        <v>78.022794241474344</v>
      </c>
      <c r="J173" s="22">
        <f>FC_OTH_HH_TV_E!J$2</f>
        <v>83.786311582076067</v>
      </c>
      <c r="K173" s="22">
        <f>FC_OTH_HH_TV_E!K$2</f>
        <v>90.127881904502829</v>
      </c>
      <c r="L173" s="22">
        <f>FC_OTH_HH_TV_E!L$2</f>
        <v>96.076051033122951</v>
      </c>
      <c r="M173" s="22">
        <f>FC_OTH_HH_TV_E!M$2</f>
        <v>98.743904701480162</v>
      </c>
      <c r="N173" s="22">
        <f>FC_OTH_HH_TV_E!N$2</f>
        <v>100.66670304906395</v>
      </c>
      <c r="O173" s="22">
        <f>FC_OTH_HH_TV_E!O$2</f>
        <v>103.50656523176794</v>
      </c>
      <c r="P173" s="22">
        <f>FC_OTH_HH_TV_E!P$2</f>
        <v>106.36933891750431</v>
      </c>
      <c r="Q173" s="22">
        <f>FC_OTH_HH_TV_E!Q$2</f>
        <v>108.56864601656233</v>
      </c>
      <c r="R173" s="22">
        <f>FC_OTH_HH_TV_E!R$2</f>
        <v>115.60881906578753</v>
      </c>
      <c r="S173" s="22">
        <f>FC_OTH_HH_TV_E!S$2</f>
        <v>115.72660561110776</v>
      </c>
      <c r="T173" s="22">
        <f>FC_OTH_HH_TV_E!T$2</f>
        <v>115.31097001503973</v>
      </c>
      <c r="U173" s="22">
        <f>FC_OTH_HH_TV_E!U$2</f>
        <v>115.40643270145515</v>
      </c>
      <c r="V173" s="22">
        <f>FC_OTH_HH_TV_E!V$2</f>
        <v>115.31008451891383</v>
      </c>
      <c r="W173" s="22">
        <f>FC_OTH_HH_TV_E!W$2</f>
        <v>121.18611768257067</v>
      </c>
      <c r="X173" s="22">
        <f>FC_OTH_HH_TV_E!X$2</f>
        <v>127.53073585179135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9.2229357291026215</v>
      </c>
      <c r="D174" s="22">
        <f>FC_OTH_HH_IT_E!D$2</f>
        <v>9.9632005721480006</v>
      </c>
      <c r="E174" s="22">
        <f>FC_OTH_HH_IT_E!E$2</f>
        <v>11.065086246560684</v>
      </c>
      <c r="F174" s="22">
        <f>FC_OTH_HH_IT_E!F$2</f>
        <v>12.621525733823733</v>
      </c>
      <c r="G174" s="22">
        <f>FC_OTH_HH_IT_E!G$2</f>
        <v>14.084732283854036</v>
      </c>
      <c r="H174" s="22">
        <f>FC_OTH_HH_IT_E!H$2</f>
        <v>16.206236907332887</v>
      </c>
      <c r="I174" s="22">
        <f>FC_OTH_HH_IT_E!I$2</f>
        <v>17.627244602031404</v>
      </c>
      <c r="J174" s="22">
        <f>FC_OTH_HH_IT_E!J$2</f>
        <v>19.558807138666936</v>
      </c>
      <c r="K174" s="22">
        <f>FC_OTH_HH_IT_E!K$2</f>
        <v>21.538488227810372</v>
      </c>
      <c r="L174" s="22">
        <f>FC_OTH_HH_IT_E!L$2</f>
        <v>23.524121809283507</v>
      </c>
      <c r="M174" s="22">
        <f>FC_OTH_HH_IT_E!M$2</f>
        <v>24.727175021569</v>
      </c>
      <c r="N174" s="22">
        <f>FC_OTH_HH_IT_E!N$2</f>
        <v>26.040228600911192</v>
      </c>
      <c r="O174" s="22">
        <f>FC_OTH_HH_IT_E!O$2</f>
        <v>27.196396737118601</v>
      </c>
      <c r="P174" s="22">
        <f>FC_OTH_HH_IT_E!P$2</f>
        <v>28.530657698576483</v>
      </c>
      <c r="Q174" s="22">
        <f>FC_OTH_HH_IT_E!Q$2</f>
        <v>30.570789876731478</v>
      </c>
      <c r="R174" s="22">
        <f>FC_OTH_HH_IT_E!R$2</f>
        <v>34.105287771318594</v>
      </c>
      <c r="S174" s="22">
        <f>FC_OTH_HH_IT_E!S$2</f>
        <v>36.525478008873485</v>
      </c>
      <c r="T174" s="22">
        <f>FC_OTH_HH_IT_E!T$2</f>
        <v>38.761096217292092</v>
      </c>
      <c r="U174" s="22">
        <f>FC_OTH_HH_IT_E!U$2</f>
        <v>40.912382012354463</v>
      </c>
      <c r="V174" s="22">
        <f>FC_OTH_HH_IT_E!V$2</f>
        <v>43.427431558063432</v>
      </c>
      <c r="W174" s="22">
        <f>FC_OTH_HH_IT_E!W$2</f>
        <v>48.08682268935064</v>
      </c>
      <c r="X174" s="22">
        <f>FC_OTH_HH_IT_E!X$2</f>
        <v>52.280019433476689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54.976392924287367</v>
      </c>
      <c r="D175" s="22">
        <f>FC_OTH_HH_LI_E!D$2</f>
        <v>56.6097629506326</v>
      </c>
      <c r="E175" s="22">
        <f>FC_OTH_HH_LI_E!E$2</f>
        <v>58.001116104469311</v>
      </c>
      <c r="F175" s="22">
        <f>FC_OTH_HH_LI_E!F$2</f>
        <v>59.146684913247853</v>
      </c>
      <c r="G175" s="22">
        <f>FC_OTH_HH_LI_E!G$2</f>
        <v>59.73186380725064</v>
      </c>
      <c r="H175" s="22">
        <f>FC_OTH_HH_LI_E!H$2</f>
        <v>61.283593565313694</v>
      </c>
      <c r="I175" s="22">
        <f>FC_OTH_HH_LI_E!I$2</f>
        <v>62.283576773110802</v>
      </c>
      <c r="J175" s="22">
        <f>FC_OTH_HH_LI_E!J$2</f>
        <v>64.201315518076186</v>
      </c>
      <c r="K175" s="22">
        <f>FC_OTH_HH_LI_E!K$2</f>
        <v>66.129457228405414</v>
      </c>
      <c r="L175" s="22">
        <f>FC_OTH_HH_LI_E!L$2</f>
        <v>66.912057836860455</v>
      </c>
      <c r="M175" s="22">
        <f>FC_OTH_HH_LI_E!M$2</f>
        <v>65.828711275672717</v>
      </c>
      <c r="N175" s="22">
        <f>FC_OTH_HH_LI_E!N$2</f>
        <v>62.615468317360111</v>
      </c>
      <c r="O175" s="22">
        <f>FC_OTH_HH_LI_E!O$2</f>
        <v>59.6336907790213</v>
      </c>
      <c r="P175" s="22">
        <f>FC_OTH_HH_LI_E!P$2</f>
        <v>57.434132103225721</v>
      </c>
      <c r="Q175" s="22">
        <f>FC_OTH_HH_LI_E!Q$2</f>
        <v>54.437984671041221</v>
      </c>
      <c r="R175" s="22">
        <f>FC_OTH_HH_LI_E!R$2</f>
        <v>51.997021748206542</v>
      </c>
      <c r="S175" s="22">
        <f>FC_OTH_HH_LI_E!S$2</f>
        <v>50.230444565734778</v>
      </c>
      <c r="T175" s="22">
        <f>FC_OTH_HH_LI_E!T$2</f>
        <v>47.995204172849839</v>
      </c>
      <c r="U175" s="22">
        <f>FC_OTH_HH_LI_E!U$2</f>
        <v>44.968209806228231</v>
      </c>
      <c r="V175" s="22">
        <f>FC_OTH_HH_LI_E!V$2</f>
        <v>42.219734405519205</v>
      </c>
      <c r="W175" s="22">
        <f>FC_OTH_HH_LI_E!W$2</f>
        <v>41.767225798396012</v>
      </c>
      <c r="X175" s="22">
        <f>FC_OTH_HH_LI_E!X$2</f>
        <v>41.602951299310789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17.315069859790796</v>
      </c>
      <c r="D176" s="22">
        <f>FC_OTH_HH_OA_E!D$2</f>
        <v>19.02522139973863</v>
      </c>
      <c r="E176" s="22">
        <f>FC_OTH_HH_OA_E!E$2</f>
        <v>20.541298292407237</v>
      </c>
      <c r="F176" s="22">
        <f>FC_OTH_HH_OA_E!F$2</f>
        <v>21.836611094225972</v>
      </c>
      <c r="G176" s="22">
        <f>FC_OTH_HH_OA_E!G$2</f>
        <v>22.562058985371294</v>
      </c>
      <c r="H176" s="22">
        <f>FC_OTH_HH_OA_E!H$2</f>
        <v>23.768982156035705</v>
      </c>
      <c r="I176" s="22">
        <f>FC_OTH_HH_OA_E!I$2</f>
        <v>25.291567204513207</v>
      </c>
      <c r="J176" s="22">
        <f>FC_OTH_HH_OA_E!J$2</f>
        <v>27.584936385363072</v>
      </c>
      <c r="K176" s="22">
        <f>FC_OTH_HH_OA_E!K$2</f>
        <v>29.882208490780844</v>
      </c>
      <c r="L176" s="22">
        <f>FC_OTH_HH_OA_E!L$2</f>
        <v>32.526376646268439</v>
      </c>
      <c r="M176" s="22">
        <f>FC_OTH_HH_OA_E!M$2</f>
        <v>33.9480717182022</v>
      </c>
      <c r="N176" s="22">
        <f>FC_OTH_HH_OA_E!N$2</f>
        <v>34.758493078948362</v>
      </c>
      <c r="O176" s="22">
        <f>FC_OTH_HH_OA_E!O$2</f>
        <v>35.874951228285639</v>
      </c>
      <c r="P176" s="22">
        <f>FC_OTH_HH_OA_E!P$2</f>
        <v>36.427105905129778</v>
      </c>
      <c r="Q176" s="22">
        <f>FC_OTH_HH_OA_E!Q$2</f>
        <v>36.013488176400081</v>
      </c>
      <c r="R176" s="22">
        <f>FC_OTH_HH_OA_E!R$2</f>
        <v>37.151044504954854</v>
      </c>
      <c r="S176" s="22">
        <f>FC_OTH_HH_OA_E!S$2</f>
        <v>37.994102064023153</v>
      </c>
      <c r="T176" s="22">
        <f>FC_OTH_HH_OA_E!T$2</f>
        <v>38.359421567601075</v>
      </c>
      <c r="U176" s="22">
        <f>FC_OTH_HH_OA_E!U$2</f>
        <v>38.600137549167293</v>
      </c>
      <c r="V176" s="22">
        <f>FC_OTH_HH_OA_E!V$2</f>
        <v>39.07453544049676</v>
      </c>
      <c r="W176" s="22">
        <f>FC_OTH_HH_OA_E!W$2</f>
        <v>41.382247264846647</v>
      </c>
      <c r="X176" s="22">
        <f>FC_OTH_HH_OA_E!X$2</f>
        <v>43.332127842145205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353.43430782459154</v>
      </c>
      <c r="D177" s="19">
        <f>FC_OTH_AFF_E!D$2</f>
        <v>360.16861564918315</v>
      </c>
      <c r="E177" s="19">
        <f>FC_OTH_AFF_E!E$2</f>
        <v>355.94935511607912</v>
      </c>
      <c r="F177" s="19">
        <f>FC_OTH_AFF_E!F$2</f>
        <v>370.95528804815137</v>
      </c>
      <c r="G177" s="19">
        <f>FC_OTH_AFF_E!G$2</f>
        <v>366.1219260533104</v>
      </c>
      <c r="H177" s="19">
        <f>FC_OTH_AFF_E!H$2</f>
        <v>382.8801375752364</v>
      </c>
      <c r="I177" s="19">
        <f>FC_OTH_AFF_E!I$2</f>
        <v>363.69587274290626</v>
      </c>
      <c r="J177" s="19">
        <f>FC_OTH_AFF_E!J$2</f>
        <v>342.76887360275151</v>
      </c>
      <c r="K177" s="19">
        <f>FC_OTH_AFF_E!K$2</f>
        <v>358.26913155631985</v>
      </c>
      <c r="L177" s="19">
        <f>FC_OTH_AFF_E!L$2</f>
        <v>313.82476354256232</v>
      </c>
      <c r="M177" s="19">
        <f>FC_OTH_AFF_E!M$2</f>
        <v>294.43396388650046</v>
      </c>
      <c r="N177" s="19">
        <f>FC_OTH_AFF_E!N$2</f>
        <v>280.91969045571796</v>
      </c>
      <c r="O177" s="19">
        <f>FC_OTH_AFF_E!O$2</f>
        <v>273.08202923473777</v>
      </c>
      <c r="P177" s="19">
        <f>FC_OTH_AFF_E!P$2</f>
        <v>248.7159071367154</v>
      </c>
      <c r="Q177" s="19">
        <f>FC_OTH_AFF_E!Q$2</f>
        <v>229.26620808254509</v>
      </c>
      <c r="R177" s="19">
        <f>FC_OTH_AFF_E!R$2</f>
        <v>220.6155631986243</v>
      </c>
      <c r="S177" s="19">
        <f>FC_OTH_AFF_E!S$2</f>
        <v>226.48572656921752</v>
      </c>
      <c r="T177" s="19">
        <f>FC_OTH_AFF_E!T$2</f>
        <v>235.82020636285469</v>
      </c>
      <c r="U177" s="19">
        <f>FC_OTH_AFF_E!U$2</f>
        <v>250.69484092863286</v>
      </c>
      <c r="V177" s="19">
        <f>FC_OTH_AFF_E!V$2</f>
        <v>252.51367153912295</v>
      </c>
      <c r="W177" s="19">
        <f>FC_OTH_AFF_E!W$2</f>
        <v>250.5405846947549</v>
      </c>
      <c r="X177" s="19">
        <f>FC_OTH_AFF_E!X$2</f>
        <v>250.3869303525365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-505.73714531384337</v>
      </c>
      <c r="D178" s="26">
        <f>STATDIFF!D$2</f>
        <v>-409.29664660361141</v>
      </c>
      <c r="E178" s="26">
        <f>STATDIFF!E$2</f>
        <v>-38.075150472914153</v>
      </c>
      <c r="F178" s="26">
        <f>STATDIFF!F$2</f>
        <v>-607.12923473774413</v>
      </c>
      <c r="G178" s="26">
        <f>STATDIFF!G$2</f>
        <v>-544.46586414445744</v>
      </c>
      <c r="H178" s="26">
        <f>STATDIFF!H$2</f>
        <v>-1167.5293207222719</v>
      </c>
      <c r="I178" s="26">
        <f>STATDIFF!I$2</f>
        <v>-1249.5296646603576</v>
      </c>
      <c r="J178" s="26">
        <f>STATDIFF!J$2</f>
        <v>-570.87858985382695</v>
      </c>
      <c r="K178" s="26">
        <f>STATDIFF!K$2</f>
        <v>-752.93018056749747</v>
      </c>
      <c r="L178" s="26">
        <f>STATDIFF!L$2</f>
        <v>151.4988822012055</v>
      </c>
      <c r="M178" s="26">
        <f>STATDIFF!M$2</f>
        <v>-243.51229578675893</v>
      </c>
      <c r="N178" s="26">
        <f>STATDIFF!N$2</f>
        <v>-162.54531384350787</v>
      </c>
      <c r="O178" s="26">
        <f>STATDIFF!O$2</f>
        <v>157.06509028374893</v>
      </c>
      <c r="P178" s="26">
        <f>STATDIFF!P$2</f>
        <v>-490.65700773860544</v>
      </c>
      <c r="Q178" s="26">
        <f>STATDIFF!Q$2</f>
        <v>-274.06173688736106</v>
      </c>
      <c r="R178" s="26">
        <f>STATDIFF!R$2</f>
        <v>43.102235597592191</v>
      </c>
      <c r="S178" s="26">
        <f>STATDIFF!S$2</f>
        <v>121.51255374032766</v>
      </c>
      <c r="T178" s="26">
        <f>STATDIFF!T$2</f>
        <v>80.374204643164461</v>
      </c>
      <c r="U178" s="26">
        <f>STATDIFF!U$2</f>
        <v>-189.7948409286353</v>
      </c>
      <c r="V178" s="26">
        <f>STATDIFF!V$2</f>
        <v>11.912467755804279</v>
      </c>
      <c r="W178" s="26">
        <f>STATDIFF!W$2</f>
        <v>51.16362854685984</v>
      </c>
      <c r="X178" s="26">
        <f>STATDIFF!X$2</f>
        <v>-65.01779879621526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2158.631642304385</v>
      </c>
      <c r="D2" s="31">
        <f t="shared" si="0"/>
        <v>1774.9823731728288</v>
      </c>
      <c r="E2" s="31">
        <f t="shared" si="0"/>
        <v>1544.7940670679275</v>
      </c>
      <c r="F2" s="31">
        <f t="shared" si="0"/>
        <v>1835.7646603611347</v>
      </c>
      <c r="G2" s="31">
        <f t="shared" si="0"/>
        <v>1878.3150472914874</v>
      </c>
      <c r="H2" s="31">
        <f t="shared" si="0"/>
        <v>1700.3558039552879</v>
      </c>
      <c r="I2" s="31">
        <f t="shared" si="0"/>
        <v>1684.0417024935509</v>
      </c>
      <c r="J2" s="31">
        <f t="shared" si="0"/>
        <v>1418.9183147033534</v>
      </c>
      <c r="K2" s="31">
        <f t="shared" si="0"/>
        <v>1548.3237317282887</v>
      </c>
      <c r="L2" s="31">
        <f t="shared" si="0"/>
        <v>1433.4754084264832</v>
      </c>
      <c r="M2" s="31">
        <f t="shared" si="0"/>
        <v>1826.1595012897674</v>
      </c>
      <c r="N2" s="31">
        <f t="shared" si="0"/>
        <v>1722.3338779019775</v>
      </c>
      <c r="O2" s="31">
        <f t="shared" si="0"/>
        <v>1290.2380051590712</v>
      </c>
      <c r="P2" s="31">
        <f t="shared" si="0"/>
        <v>2327.9460017196907</v>
      </c>
      <c r="Q2" s="31">
        <f t="shared" si="0"/>
        <v>2054.3877042132417</v>
      </c>
      <c r="R2" s="31">
        <f t="shared" si="0"/>
        <v>1963.1910576096302</v>
      </c>
      <c r="S2" s="31">
        <f t="shared" si="0"/>
        <v>4238.9702493551167</v>
      </c>
      <c r="T2" s="31">
        <f t="shared" si="0"/>
        <v>4882.5329320722267</v>
      </c>
      <c r="U2" s="31">
        <f t="shared" si="0"/>
        <v>5043.3446259673246</v>
      </c>
      <c r="V2" s="31">
        <f t="shared" si="0"/>
        <v>4157.72682717111</v>
      </c>
      <c r="W2" s="31">
        <f t="shared" si="0"/>
        <v>3560.9274290627682</v>
      </c>
      <c r="X2" s="31">
        <f t="shared" ref="X2" si="1">SUM(X3,X17,X22,X25,X26,X51,X52,X71,X74,X75,X76)</f>
        <v>3041.5658641444538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965.28099742046436</v>
      </c>
      <c r="D22" s="37">
        <f t="shared" si="12"/>
        <v>882.5380051590713</v>
      </c>
      <c r="E22" s="37">
        <f t="shared" si="12"/>
        <v>605.95597592433353</v>
      </c>
      <c r="F22" s="37">
        <f t="shared" si="12"/>
        <v>1055.822012037833</v>
      </c>
      <c r="G22" s="37">
        <f t="shared" si="12"/>
        <v>905.87987962166801</v>
      </c>
      <c r="H22" s="37">
        <f t="shared" si="12"/>
        <v>844.54625967325876</v>
      </c>
      <c r="I22" s="37">
        <f t="shared" si="12"/>
        <v>825.92450558899395</v>
      </c>
      <c r="J22" s="37">
        <f t="shared" si="12"/>
        <v>643.46818572656912</v>
      </c>
      <c r="K22" s="37">
        <f t="shared" si="12"/>
        <v>660.41410146173689</v>
      </c>
      <c r="L22" s="37">
        <f t="shared" si="12"/>
        <v>578.46259673258817</v>
      </c>
      <c r="M22" s="37">
        <f t="shared" si="12"/>
        <v>1011.461306964746</v>
      </c>
      <c r="N22" s="37">
        <f t="shared" si="12"/>
        <v>774.14350816852971</v>
      </c>
      <c r="O22" s="37">
        <f t="shared" si="12"/>
        <v>320.80257953568349</v>
      </c>
      <c r="P22" s="37">
        <f t="shared" si="12"/>
        <v>1326.523473774721</v>
      </c>
      <c r="Q22" s="37">
        <f t="shared" si="12"/>
        <v>982.21229578675843</v>
      </c>
      <c r="R22" s="37">
        <f t="shared" si="12"/>
        <v>769.25305245055893</v>
      </c>
      <c r="S22" s="37">
        <f t="shared" si="12"/>
        <v>679.40705073086838</v>
      </c>
      <c r="T22" s="37">
        <f t="shared" si="12"/>
        <v>743.88779019776439</v>
      </c>
      <c r="U22" s="37">
        <f t="shared" si="12"/>
        <v>815.92441960447104</v>
      </c>
      <c r="V22" s="37">
        <f t="shared" si="12"/>
        <v>390.56913155631992</v>
      </c>
      <c r="W22" s="37">
        <f t="shared" si="12"/>
        <v>127.7040412725709</v>
      </c>
      <c r="X22" s="37">
        <f t="shared" ref="X22" si="13">SUM(X23:X24)</f>
        <v>127.7040412725709</v>
      </c>
    </row>
    <row r="23" spans="1:24" ht="11.25" customHeight="1" x14ac:dyDescent="0.2">
      <c r="A23" s="42" t="s">
        <v>37</v>
      </c>
      <c r="B23" s="9" t="s">
        <v>38</v>
      </c>
      <c r="C23" s="10">
        <v>965.28099742046436</v>
      </c>
      <c r="D23" s="10">
        <v>882.5380051590713</v>
      </c>
      <c r="E23" s="10">
        <v>605.95597592433353</v>
      </c>
      <c r="F23" s="10">
        <v>1055.822012037833</v>
      </c>
      <c r="G23" s="10">
        <v>905.87987962166801</v>
      </c>
      <c r="H23" s="10">
        <v>844.54625967325876</v>
      </c>
      <c r="I23" s="10">
        <v>825.92450558899395</v>
      </c>
      <c r="J23" s="10">
        <v>643.46818572656912</v>
      </c>
      <c r="K23" s="10">
        <v>660.41410146173689</v>
      </c>
      <c r="L23" s="10">
        <v>578.46259673258817</v>
      </c>
      <c r="M23" s="10">
        <v>1011.461306964746</v>
      </c>
      <c r="N23" s="10">
        <v>774.14350816852971</v>
      </c>
      <c r="O23" s="10">
        <v>320.80257953568349</v>
      </c>
      <c r="P23" s="10">
        <v>1326.523473774721</v>
      </c>
      <c r="Q23" s="10">
        <v>982.21229578675843</v>
      </c>
      <c r="R23" s="10">
        <v>769.25305245055893</v>
      </c>
      <c r="S23" s="10">
        <v>679.40705073086838</v>
      </c>
      <c r="T23" s="10">
        <v>743.88779019776439</v>
      </c>
      <c r="U23" s="10">
        <v>815.92441960447104</v>
      </c>
      <c r="V23" s="10">
        <v>390.56913155631992</v>
      </c>
      <c r="W23" s="10">
        <v>127.7040412725709</v>
      </c>
      <c r="X23" s="10">
        <v>127.7040412725709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958.31900257953566</v>
      </c>
      <c r="D51" s="37">
        <v>658.61994840928628</v>
      </c>
      <c r="E51" s="37">
        <v>677.53654342218397</v>
      </c>
      <c r="F51" s="37">
        <v>543.70163370593286</v>
      </c>
      <c r="G51" s="37">
        <v>688.3276010318142</v>
      </c>
      <c r="H51" s="37">
        <v>486.63086844368007</v>
      </c>
      <c r="I51" s="37">
        <v>432.73353396388637</v>
      </c>
      <c r="J51" s="37">
        <v>321.76380051590712</v>
      </c>
      <c r="K51" s="37">
        <v>368.09423903697331</v>
      </c>
      <c r="L51" s="37">
        <v>253.31668099742041</v>
      </c>
      <c r="M51" s="37">
        <v>234.31779879621669</v>
      </c>
      <c r="N51" s="37">
        <v>196.30481513327601</v>
      </c>
      <c r="O51" s="37">
        <v>179.49131556319861</v>
      </c>
      <c r="P51" s="37">
        <v>165.02605331040411</v>
      </c>
      <c r="Q51" s="37">
        <v>132.26466036113499</v>
      </c>
      <c r="R51" s="37">
        <v>112.7779879621668</v>
      </c>
      <c r="S51" s="37">
        <v>2487.9423043852112</v>
      </c>
      <c r="T51" s="37">
        <v>2848.19785038693</v>
      </c>
      <c r="U51" s="37">
        <v>2747.248237317282</v>
      </c>
      <c r="V51" s="37">
        <v>2143.5445399828031</v>
      </c>
      <c r="W51" s="37">
        <v>1651.418142734308</v>
      </c>
      <c r="X51" s="37">
        <v>1263.0152192605331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235.03164230438517</v>
      </c>
      <c r="D52" s="37">
        <f t="shared" si="20"/>
        <v>233.82441960447119</v>
      </c>
      <c r="E52" s="37">
        <f t="shared" si="20"/>
        <v>261.30154772141003</v>
      </c>
      <c r="F52" s="37">
        <f t="shared" si="20"/>
        <v>236.2410146173689</v>
      </c>
      <c r="G52" s="37">
        <f t="shared" si="20"/>
        <v>284.10756663800515</v>
      </c>
      <c r="H52" s="37">
        <f t="shared" si="20"/>
        <v>369.17867583834908</v>
      </c>
      <c r="I52" s="37">
        <f t="shared" si="20"/>
        <v>425.3836629406706</v>
      </c>
      <c r="J52" s="37">
        <f t="shared" si="20"/>
        <v>453.68632846087706</v>
      </c>
      <c r="K52" s="37">
        <f t="shared" si="20"/>
        <v>519.81539122957861</v>
      </c>
      <c r="L52" s="37">
        <f t="shared" si="20"/>
        <v>588.78374892519344</v>
      </c>
      <c r="M52" s="37">
        <f t="shared" si="20"/>
        <v>571.82794496990527</v>
      </c>
      <c r="N52" s="37">
        <f t="shared" si="20"/>
        <v>737.70266552020621</v>
      </c>
      <c r="O52" s="37">
        <f t="shared" si="20"/>
        <v>744.22244196044687</v>
      </c>
      <c r="P52" s="37">
        <f t="shared" si="20"/>
        <v>775.00662080825452</v>
      </c>
      <c r="Q52" s="37">
        <f t="shared" si="20"/>
        <v>873.80705073086835</v>
      </c>
      <c r="R52" s="37">
        <f t="shared" si="20"/>
        <v>1012.3614789337918</v>
      </c>
      <c r="S52" s="37">
        <f t="shared" si="20"/>
        <v>1004.965864144454</v>
      </c>
      <c r="T52" s="37">
        <f t="shared" si="20"/>
        <v>1177.1836629406705</v>
      </c>
      <c r="U52" s="37">
        <f t="shared" si="20"/>
        <v>1334.7068787618225</v>
      </c>
      <c r="V52" s="37">
        <f t="shared" si="20"/>
        <v>1478.2940670679279</v>
      </c>
      <c r="W52" s="37">
        <f t="shared" si="20"/>
        <v>1635.0529664660357</v>
      </c>
      <c r="X52" s="37">
        <f t="shared" ref="X52" si="21">SUM(X53:X70)</f>
        <v>1507.8831470335338</v>
      </c>
    </row>
    <row r="53" spans="1:24" ht="11.25" customHeight="1" x14ac:dyDescent="0.2">
      <c r="A53" s="42" t="s">
        <v>93</v>
      </c>
      <c r="B53" s="9" t="s">
        <v>94</v>
      </c>
      <c r="C53" s="10">
        <v>72.828890799656051</v>
      </c>
      <c r="D53" s="10">
        <v>51.246775580395528</v>
      </c>
      <c r="E53" s="10">
        <v>78.417884780739456</v>
      </c>
      <c r="F53" s="10">
        <v>51.418744625967321</v>
      </c>
      <c r="G53" s="10">
        <v>54.170249355116077</v>
      </c>
      <c r="H53" s="10">
        <v>54.278589853826297</v>
      </c>
      <c r="I53" s="10">
        <v>62.276268271711089</v>
      </c>
      <c r="J53" s="10">
        <v>57.315219260533112</v>
      </c>
      <c r="K53" s="10">
        <v>83.260791057609623</v>
      </c>
      <c r="L53" s="10">
        <v>77.53516766981943</v>
      </c>
      <c r="M53" s="10">
        <v>51.524591573516773</v>
      </c>
      <c r="N53" s="10">
        <v>60.764144453998277</v>
      </c>
      <c r="O53" s="10">
        <v>68.98959587274291</v>
      </c>
      <c r="P53" s="10">
        <v>51.547463456577809</v>
      </c>
      <c r="Q53" s="10">
        <v>60.933276010318139</v>
      </c>
      <c r="R53" s="10">
        <v>69.345657781599314</v>
      </c>
      <c r="S53" s="10">
        <v>58.557609630266548</v>
      </c>
      <c r="T53" s="10">
        <v>59.467153912295778</v>
      </c>
      <c r="U53" s="10">
        <v>59.680997420464323</v>
      </c>
      <c r="V53" s="10">
        <v>76.232502149613055</v>
      </c>
      <c r="W53" s="10">
        <v>80.193895098882194</v>
      </c>
      <c r="X53" s="10"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20.980223559759239</v>
      </c>
      <c r="D55" s="10">
        <v>28.718830610490109</v>
      </c>
      <c r="E55" s="10">
        <v>33.361994840928631</v>
      </c>
      <c r="F55" s="10">
        <v>39.036973344797943</v>
      </c>
      <c r="G55" s="10">
        <v>56.319862424763542</v>
      </c>
      <c r="H55" s="10">
        <v>95.607050730868451</v>
      </c>
      <c r="I55" s="10">
        <v>139.47042132416161</v>
      </c>
      <c r="J55" s="10">
        <v>168.38959587274289</v>
      </c>
      <c r="K55" s="10">
        <v>207.22381771281169</v>
      </c>
      <c r="L55" s="10">
        <v>254.10292347377469</v>
      </c>
      <c r="M55" s="10">
        <v>242.01711092003441</v>
      </c>
      <c r="N55" s="10">
        <v>376.63929492691312</v>
      </c>
      <c r="O55" s="10">
        <v>344.83903697334478</v>
      </c>
      <c r="P55" s="10">
        <v>390.4999140154772</v>
      </c>
      <c r="Q55" s="10">
        <v>441.96569217540838</v>
      </c>
      <c r="R55" s="10">
        <v>565.17609630266543</v>
      </c>
      <c r="S55" s="10">
        <v>528.55055889939808</v>
      </c>
      <c r="T55" s="10">
        <v>640.07196904557179</v>
      </c>
      <c r="U55" s="10">
        <v>742.88624247635414</v>
      </c>
      <c r="V55" s="10">
        <v>861.52063628546864</v>
      </c>
      <c r="W55" s="10">
        <v>993.07136715391221</v>
      </c>
      <c r="X55" s="10">
        <v>840.78942390369718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3.6457437661220983E-2</v>
      </c>
      <c r="M56" s="10">
        <v>4.0928632846087699E-2</v>
      </c>
      <c r="N56" s="10">
        <v>4.6603611349957011E-2</v>
      </c>
      <c r="O56" s="10">
        <v>5.5460017196904562E-2</v>
      </c>
      <c r="P56" s="10">
        <v>7.1195184866723979E-2</v>
      </c>
      <c r="Q56" s="10">
        <v>9.7076526225279444E-2</v>
      </c>
      <c r="R56" s="10">
        <v>0.17695614789337921</v>
      </c>
      <c r="S56" s="10">
        <v>0.40687876182287191</v>
      </c>
      <c r="T56" s="10">
        <v>0.84952708512467756</v>
      </c>
      <c r="U56" s="10">
        <v>1.5351676698194321</v>
      </c>
      <c r="V56" s="10">
        <v>2.8599312123817708</v>
      </c>
      <c r="W56" s="10">
        <v>4.5718830610490109</v>
      </c>
      <c r="X56" s="10"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v>0.1194325021496131</v>
      </c>
      <c r="D57" s="10">
        <v>0.1194325021496131</v>
      </c>
      <c r="E57" s="10">
        <v>0.16715391229578669</v>
      </c>
      <c r="F57" s="10">
        <v>0.2149613069647463</v>
      </c>
      <c r="G57" s="10">
        <v>0.28658641444539978</v>
      </c>
      <c r="H57" s="10">
        <v>0.460963026655202</v>
      </c>
      <c r="I57" s="10">
        <v>0.61762682717110917</v>
      </c>
      <c r="J57" s="10">
        <v>1.387618228718831</v>
      </c>
      <c r="K57" s="10">
        <v>3.2451418744625959</v>
      </c>
      <c r="L57" s="10">
        <v>5.395442820292347</v>
      </c>
      <c r="M57" s="10">
        <v>7.4998280309544274</v>
      </c>
      <c r="N57" s="10">
        <v>8.6636285468615633</v>
      </c>
      <c r="O57" s="10">
        <v>9.3702493551160781</v>
      </c>
      <c r="P57" s="10">
        <v>10.10266552020636</v>
      </c>
      <c r="Q57" s="10">
        <v>10.745571797076529</v>
      </c>
      <c r="R57" s="10">
        <v>11.42992261392949</v>
      </c>
      <c r="S57" s="10">
        <v>12.09234737747205</v>
      </c>
      <c r="T57" s="10">
        <v>12.64557179707653</v>
      </c>
      <c r="U57" s="10">
        <v>13.548667239896821</v>
      </c>
      <c r="V57" s="10">
        <v>13.693207222699909</v>
      </c>
      <c r="W57" s="10">
        <v>14.06784178847807</v>
      </c>
      <c r="X57" s="10"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113.2059329320722</v>
      </c>
      <c r="D59" s="10">
        <v>125.4361134995701</v>
      </c>
      <c r="E59" s="10">
        <v>125.2918314703353</v>
      </c>
      <c r="F59" s="10">
        <v>118.9981943250215</v>
      </c>
      <c r="G59" s="10">
        <v>141.22880481513329</v>
      </c>
      <c r="H59" s="10">
        <v>180.3677558039553</v>
      </c>
      <c r="I59" s="10">
        <v>181.26294067067931</v>
      </c>
      <c r="J59" s="10">
        <v>169.95442820292351</v>
      </c>
      <c r="K59" s="10">
        <v>163.2554600171969</v>
      </c>
      <c r="L59" s="10">
        <v>176.68340498710231</v>
      </c>
      <c r="M59" s="10">
        <v>190.3162510748065</v>
      </c>
      <c r="N59" s="10">
        <v>182.21126397248489</v>
      </c>
      <c r="O59" s="10">
        <v>178.030524505589</v>
      </c>
      <c r="P59" s="10">
        <v>182.9049011177988</v>
      </c>
      <c r="Q59" s="10">
        <v>210.8176268271711</v>
      </c>
      <c r="R59" s="10">
        <v>202.64591573516759</v>
      </c>
      <c r="S59" s="10">
        <v>229.16173688736021</v>
      </c>
      <c r="T59" s="10">
        <v>247.42123817712809</v>
      </c>
      <c r="U59" s="10">
        <v>248.95511607910569</v>
      </c>
      <c r="V59" s="10">
        <v>237.30386930352529</v>
      </c>
      <c r="W59" s="10">
        <v>224.55030094582969</v>
      </c>
      <c r="X59" s="10">
        <v>232.1961306964746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27.897162510748061</v>
      </c>
      <c r="D61" s="10">
        <v>28.30326741186586</v>
      </c>
      <c r="E61" s="10">
        <v>23.669647463456581</v>
      </c>
      <c r="F61" s="10">
        <v>25.365434221840069</v>
      </c>
      <c r="G61" s="10">
        <v>29.855717970765259</v>
      </c>
      <c r="H61" s="10">
        <v>34.275666380051589</v>
      </c>
      <c r="I61" s="10">
        <v>35.05098882201203</v>
      </c>
      <c r="J61" s="10">
        <v>46.847033533963888</v>
      </c>
      <c r="K61" s="10">
        <v>49.537059329320719</v>
      </c>
      <c r="L61" s="10">
        <v>55.500773860705067</v>
      </c>
      <c r="M61" s="10">
        <v>58.408942390369731</v>
      </c>
      <c r="N61" s="10">
        <v>57.561049011177978</v>
      </c>
      <c r="O61" s="10">
        <v>55.913671539122952</v>
      </c>
      <c r="P61" s="10">
        <v>49.24196044711951</v>
      </c>
      <c r="Q61" s="10">
        <v>52.231814273430778</v>
      </c>
      <c r="R61" s="10">
        <v>55.352536543422183</v>
      </c>
      <c r="S61" s="10">
        <v>55.596732588134138</v>
      </c>
      <c r="T61" s="10">
        <v>55.454772141014608</v>
      </c>
      <c r="U61" s="10">
        <v>50.354600171969047</v>
      </c>
      <c r="V61" s="10">
        <v>50.637403267411862</v>
      </c>
      <c r="W61" s="10">
        <v>50.277214101461738</v>
      </c>
      <c r="X61" s="10">
        <v>52.043852106620797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5.1058469475494404</v>
      </c>
      <c r="M62" s="10">
        <v>6.3664660361134997</v>
      </c>
      <c r="N62" s="10">
        <v>10.63499570077386</v>
      </c>
      <c r="O62" s="10">
        <v>44.371281169389498</v>
      </c>
      <c r="P62" s="10">
        <v>48.739638865004302</v>
      </c>
      <c r="Q62" s="10">
        <v>51.618830610490107</v>
      </c>
      <c r="R62" s="10">
        <v>56.963284608770422</v>
      </c>
      <c r="S62" s="10">
        <v>63.920894239036969</v>
      </c>
      <c r="T62" s="10">
        <v>93.990627687016342</v>
      </c>
      <c r="U62" s="10">
        <v>140.0268271711092</v>
      </c>
      <c r="V62" s="10">
        <v>136.8085124677558</v>
      </c>
      <c r="W62" s="10">
        <v>145.0030954428203</v>
      </c>
      <c r="X62" s="10">
        <v>143.8080825451419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0.15821152192605331</v>
      </c>
      <c r="U63" s="10">
        <v>2.6697334479793629</v>
      </c>
      <c r="V63" s="10">
        <v>4.2546001719690452</v>
      </c>
      <c r="W63" s="10">
        <v>3.2463456577815988</v>
      </c>
      <c r="X63" s="10">
        <v>3.18366294067068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23.971625107480659</v>
      </c>
      <c r="O65" s="10">
        <v>23.946689595872741</v>
      </c>
      <c r="P65" s="10">
        <v>21.577730008598451</v>
      </c>
      <c r="Q65" s="10">
        <v>22.596130696474631</v>
      </c>
      <c r="R65" s="10">
        <v>24.309888220120371</v>
      </c>
      <c r="S65" s="10">
        <v>24.42115219260533</v>
      </c>
      <c r="T65" s="10">
        <v>28.23404987102322</v>
      </c>
      <c r="U65" s="10">
        <v>31.08022355975924</v>
      </c>
      <c r="V65" s="10">
        <v>41.46225279449699</v>
      </c>
      <c r="W65" s="10">
        <v>54.230094582975063</v>
      </c>
      <c r="X65" s="10">
        <v>71.498108340498703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0.39303525365434222</v>
      </c>
      <c r="F70" s="10">
        <v>1.2067067927773001</v>
      </c>
      <c r="G70" s="10">
        <v>2.2463456577815988</v>
      </c>
      <c r="H70" s="10">
        <v>4.1886500429922613</v>
      </c>
      <c r="I70" s="10">
        <v>6.7054170249355103</v>
      </c>
      <c r="J70" s="10">
        <v>9.7924333619948403</v>
      </c>
      <c r="K70" s="10">
        <v>13.293121238177131</v>
      </c>
      <c r="L70" s="10">
        <v>14.42373172828891</v>
      </c>
      <c r="M70" s="10">
        <v>15.65382631126397</v>
      </c>
      <c r="N70" s="10">
        <v>17.210060189165951</v>
      </c>
      <c r="O70" s="10">
        <v>18.70593293207223</v>
      </c>
      <c r="P70" s="10">
        <v>20.321152192605329</v>
      </c>
      <c r="Q70" s="10">
        <v>22.801031814273429</v>
      </c>
      <c r="R70" s="10">
        <v>26.961220980223558</v>
      </c>
      <c r="S70" s="10">
        <v>32.257953568357692</v>
      </c>
      <c r="T70" s="10">
        <v>38.89054170249355</v>
      </c>
      <c r="U70" s="10">
        <v>43.969303525365433</v>
      </c>
      <c r="V70" s="10">
        <v>53.521152192605328</v>
      </c>
      <c r="W70" s="10">
        <v>65.840928632846087</v>
      </c>
      <c r="X70" s="10"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45.72166809974204</v>
      </c>
      <c r="P71" s="37">
        <f t="shared" si="22"/>
        <v>61.389853826311267</v>
      </c>
      <c r="Q71" s="37">
        <f t="shared" si="22"/>
        <v>66.10369733447979</v>
      </c>
      <c r="R71" s="37">
        <f t="shared" si="22"/>
        <v>68.798538263112633</v>
      </c>
      <c r="S71" s="37">
        <f t="shared" si="22"/>
        <v>66.655030094582969</v>
      </c>
      <c r="T71" s="37">
        <f t="shared" si="22"/>
        <v>113.2636285468616</v>
      </c>
      <c r="U71" s="37">
        <f t="shared" si="22"/>
        <v>145.46509028374891</v>
      </c>
      <c r="V71" s="37">
        <f t="shared" si="22"/>
        <v>145.31908856405849</v>
      </c>
      <c r="W71" s="37">
        <f t="shared" si="22"/>
        <v>146.7522785898538</v>
      </c>
      <c r="X71" s="37">
        <f t="shared" ref="X71" si="23">SUM(X72:X73)</f>
        <v>142.963456577816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0.31547721410146168</v>
      </c>
      <c r="P72" s="10">
        <v>9.2175408426483238E-2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12.91238177128117</v>
      </c>
      <c r="M73" s="10">
        <v>8.5524505588993982</v>
      </c>
      <c r="N73" s="10">
        <v>14.18288907996561</v>
      </c>
      <c r="O73" s="10">
        <v>45.406190885640576</v>
      </c>
      <c r="P73" s="10">
        <v>61.297678417884782</v>
      </c>
      <c r="Q73" s="10">
        <v>66.10369733447979</v>
      </c>
      <c r="R73" s="10">
        <v>68.798538263112633</v>
      </c>
      <c r="S73" s="10">
        <v>66.655030094582969</v>
      </c>
      <c r="T73" s="10">
        <v>113.2636285468616</v>
      </c>
      <c r="U73" s="10">
        <v>145.46509028374891</v>
      </c>
      <c r="V73" s="10">
        <v>145.31908856405849</v>
      </c>
      <c r="W73" s="10">
        <v>146.7522785898538</v>
      </c>
      <c r="X73" s="10">
        <v>142.963456577816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13814.429148753225</v>
      </c>
      <c r="D2" s="31">
        <f t="shared" si="0"/>
        <v>15199.39793637145</v>
      </c>
      <c r="E2" s="31">
        <f t="shared" si="0"/>
        <v>15288.785296646602</v>
      </c>
      <c r="F2" s="31">
        <f t="shared" si="0"/>
        <v>15108.100773860706</v>
      </c>
      <c r="G2" s="31">
        <f t="shared" si="0"/>
        <v>15306.703611349954</v>
      </c>
      <c r="H2" s="31">
        <f t="shared" si="0"/>
        <v>15442.280997420463</v>
      </c>
      <c r="I2" s="31">
        <f t="shared" si="0"/>
        <v>15556.012123817713</v>
      </c>
      <c r="J2" s="31">
        <f t="shared" si="0"/>
        <v>15458.672055030092</v>
      </c>
      <c r="K2" s="31">
        <f t="shared" si="0"/>
        <v>15706.015907136712</v>
      </c>
      <c r="L2" s="31">
        <f t="shared" si="0"/>
        <v>14412.650816852967</v>
      </c>
      <c r="M2" s="31">
        <f t="shared" si="0"/>
        <v>14823.352536543422</v>
      </c>
      <c r="N2" s="31">
        <f t="shared" si="0"/>
        <v>14306.101891659502</v>
      </c>
      <c r="O2" s="31">
        <f t="shared" si="0"/>
        <v>13686.072914875325</v>
      </c>
      <c r="P2" s="31">
        <f t="shared" si="0"/>
        <v>13599.325193465176</v>
      </c>
      <c r="Q2" s="31">
        <f t="shared" si="0"/>
        <v>13004.554342218398</v>
      </c>
      <c r="R2" s="31">
        <f t="shared" si="0"/>
        <v>14590.677472055029</v>
      </c>
      <c r="S2" s="31">
        <f t="shared" si="0"/>
        <v>12214.692347377471</v>
      </c>
      <c r="T2" s="31">
        <f t="shared" si="0"/>
        <v>11944.28177128117</v>
      </c>
      <c r="U2" s="31">
        <f t="shared" si="0"/>
        <v>12063.640498710229</v>
      </c>
      <c r="V2" s="31">
        <f t="shared" si="0"/>
        <v>12053.256921754086</v>
      </c>
      <c r="W2" s="31">
        <f t="shared" si="0"/>
        <v>11622.138263112638</v>
      </c>
      <c r="X2" s="31">
        <f t="shared" ref="X2" si="1">SUM(X3,X17,X22,X25,X26,X51,X52,X71,X74,X75,X76)</f>
        <v>12848.495700773859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1692.9504729148755</v>
      </c>
      <c r="D3" s="34">
        <f t="shared" si="2"/>
        <v>1887.8211521926055</v>
      </c>
      <c r="E3" s="34">
        <f t="shared" si="2"/>
        <v>1802.3507308684439</v>
      </c>
      <c r="F3" s="34">
        <f t="shared" si="2"/>
        <v>1673.2055889939813</v>
      </c>
      <c r="G3" s="34">
        <f t="shared" si="2"/>
        <v>1852.3411865864141</v>
      </c>
      <c r="H3" s="34">
        <f t="shared" si="2"/>
        <v>1902.4167669819431</v>
      </c>
      <c r="I3" s="34">
        <f t="shared" si="2"/>
        <v>1636.7748065348235</v>
      </c>
      <c r="J3" s="34">
        <f t="shared" si="2"/>
        <v>1440.3960447119514</v>
      </c>
      <c r="K3" s="34">
        <f t="shared" si="2"/>
        <v>1596.4932932072229</v>
      </c>
      <c r="L3" s="34">
        <f t="shared" si="2"/>
        <v>1291.8720550300945</v>
      </c>
      <c r="M3" s="34">
        <f t="shared" si="2"/>
        <v>958.98882201203776</v>
      </c>
      <c r="N3" s="34">
        <f t="shared" si="2"/>
        <v>1401.9994840928634</v>
      </c>
      <c r="O3" s="34">
        <f t="shared" si="2"/>
        <v>1330.8773860705073</v>
      </c>
      <c r="P3" s="34">
        <f t="shared" si="2"/>
        <v>1469.9483233018054</v>
      </c>
      <c r="Q3" s="34">
        <f t="shared" si="2"/>
        <v>1221.9275150472918</v>
      </c>
      <c r="R3" s="34">
        <f t="shared" si="2"/>
        <v>1510.8603611349952</v>
      </c>
      <c r="S3" s="34">
        <f t="shared" si="2"/>
        <v>1223.7049871023212</v>
      </c>
      <c r="T3" s="34">
        <f t="shared" si="2"/>
        <v>1259.8000859845231</v>
      </c>
      <c r="U3" s="34">
        <f t="shared" si="2"/>
        <v>889.24995700773866</v>
      </c>
      <c r="V3" s="34">
        <f t="shared" si="2"/>
        <v>263.1541702493551</v>
      </c>
      <c r="W3" s="34">
        <f t="shared" si="2"/>
        <v>250.15374032674117</v>
      </c>
      <c r="X3" s="34">
        <f t="shared" ref="X3" si="3">SUM(X4,X8,X11)</f>
        <v>970.33869303525364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1675.2191745485813</v>
      </c>
      <c r="D4" s="29">
        <f t="shared" si="4"/>
        <v>1867.368357695615</v>
      </c>
      <c r="E4" s="29">
        <f t="shared" si="4"/>
        <v>1777.2657781599314</v>
      </c>
      <c r="F4" s="29">
        <f t="shared" si="4"/>
        <v>1649.5404987102324</v>
      </c>
      <c r="G4" s="29">
        <f t="shared" si="4"/>
        <v>1832.9358555460014</v>
      </c>
      <c r="H4" s="29">
        <f t="shared" si="4"/>
        <v>1877.887446259673</v>
      </c>
      <c r="I4" s="29">
        <f t="shared" si="4"/>
        <v>1630.71513327601</v>
      </c>
      <c r="J4" s="29">
        <f t="shared" si="4"/>
        <v>1435.2115219260529</v>
      </c>
      <c r="K4" s="29">
        <f t="shared" si="4"/>
        <v>1584.2087704213243</v>
      </c>
      <c r="L4" s="29">
        <f t="shared" si="4"/>
        <v>1276.3085124677557</v>
      </c>
      <c r="M4" s="29">
        <f t="shared" si="4"/>
        <v>948.43989681857261</v>
      </c>
      <c r="N4" s="29">
        <f t="shared" si="4"/>
        <v>1391.39845227859</v>
      </c>
      <c r="O4" s="29">
        <f t="shared" si="4"/>
        <v>1318.8219260533103</v>
      </c>
      <c r="P4" s="29">
        <f t="shared" si="4"/>
        <v>1448.1452278589852</v>
      </c>
      <c r="Q4" s="29">
        <f t="shared" si="4"/>
        <v>1208.7271711092005</v>
      </c>
      <c r="R4" s="29">
        <f t="shared" si="4"/>
        <v>1492.7466036113494</v>
      </c>
      <c r="S4" s="29">
        <f t="shared" si="4"/>
        <v>1207.2099742046428</v>
      </c>
      <c r="T4" s="29">
        <f t="shared" si="4"/>
        <v>1247.6121238177132</v>
      </c>
      <c r="U4" s="29">
        <f t="shared" si="4"/>
        <v>878.14153052450558</v>
      </c>
      <c r="V4" s="29">
        <f t="shared" si="4"/>
        <v>253.3147033533964</v>
      </c>
      <c r="W4" s="29">
        <f t="shared" si="4"/>
        <v>243.85176268271709</v>
      </c>
      <c r="X4" s="29">
        <f t="shared" ref="X4" si="5">SUM(X5:X7)</f>
        <v>957.1075666380051</v>
      </c>
    </row>
    <row r="5" spans="1:24" ht="11.25" customHeight="1" x14ac:dyDescent="0.2">
      <c r="A5" s="41" t="s">
        <v>5</v>
      </c>
      <c r="B5" s="9" t="s">
        <v>6</v>
      </c>
      <c r="C5" s="10">
        <v>32.585038693035251</v>
      </c>
      <c r="D5" s="10">
        <v>35.909974204643163</v>
      </c>
      <c r="E5" s="10">
        <v>28.985382631126399</v>
      </c>
      <c r="F5" s="10">
        <v>33.535941530524497</v>
      </c>
      <c r="G5" s="10">
        <v>37.239982803095437</v>
      </c>
      <c r="H5" s="10">
        <v>33.729750644883907</v>
      </c>
      <c r="I5" s="10">
        <v>35.608082545141883</v>
      </c>
      <c r="J5" s="10">
        <v>30.00197764402407</v>
      </c>
      <c r="K5" s="10">
        <v>33.002321582115208</v>
      </c>
      <c r="L5" s="10">
        <v>48.64746345657781</v>
      </c>
      <c r="M5" s="10">
        <v>25.428116938950989</v>
      </c>
      <c r="N5" s="10">
        <v>23.486758383490969</v>
      </c>
      <c r="O5" s="10">
        <v>32.893465176268272</v>
      </c>
      <c r="P5" s="10">
        <v>53.154944110060192</v>
      </c>
      <c r="Q5" s="10">
        <v>63.506276870163362</v>
      </c>
      <c r="R5" s="10">
        <v>45.707394668959587</v>
      </c>
      <c r="S5" s="10">
        <v>74.368787618228708</v>
      </c>
      <c r="T5" s="10">
        <v>50.81564918314703</v>
      </c>
      <c r="U5" s="10">
        <v>48.56655202063628</v>
      </c>
      <c r="V5" s="10">
        <v>51.457265692175397</v>
      </c>
      <c r="W5" s="10">
        <v>40.156147893379192</v>
      </c>
      <c r="X5" s="10">
        <v>41.318572656921752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1642.634135855546</v>
      </c>
      <c r="D7" s="10">
        <v>1831.458383490972</v>
      </c>
      <c r="E7" s="10">
        <v>1748.280395528805</v>
      </c>
      <c r="F7" s="10">
        <v>1616.0045571797079</v>
      </c>
      <c r="G7" s="10">
        <v>1795.695872742906</v>
      </c>
      <c r="H7" s="10">
        <v>1844.157695614789</v>
      </c>
      <c r="I7" s="10">
        <v>1595.107050730868</v>
      </c>
      <c r="J7" s="10">
        <v>1405.2095442820289</v>
      </c>
      <c r="K7" s="10">
        <v>1551.2064488392091</v>
      </c>
      <c r="L7" s="10">
        <v>1227.661049011178</v>
      </c>
      <c r="M7" s="10">
        <v>923.0117798796216</v>
      </c>
      <c r="N7" s="10">
        <v>1367.911693895099</v>
      </c>
      <c r="O7" s="10">
        <v>1285.928460877042</v>
      </c>
      <c r="P7" s="10">
        <v>1394.9902837489251</v>
      </c>
      <c r="Q7" s="10">
        <v>1145.2208942390371</v>
      </c>
      <c r="R7" s="10">
        <v>1447.0392089423899</v>
      </c>
      <c r="S7" s="10">
        <v>1132.8411865864141</v>
      </c>
      <c r="T7" s="10">
        <v>1196.796474634566</v>
      </c>
      <c r="U7" s="10">
        <v>829.57497850386926</v>
      </c>
      <c r="V7" s="10">
        <v>201.85743766122101</v>
      </c>
      <c r="W7" s="10">
        <v>203.6956147893379</v>
      </c>
      <c r="X7" s="10">
        <v>915.78899398108331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17.73129836629407</v>
      </c>
      <c r="D11" s="29">
        <f t="shared" si="8"/>
        <v>20.452794496990538</v>
      </c>
      <c r="E11" s="29">
        <f t="shared" si="8"/>
        <v>25.084952708512471</v>
      </c>
      <c r="F11" s="29">
        <f t="shared" si="8"/>
        <v>23.665090283748921</v>
      </c>
      <c r="G11" s="29">
        <f t="shared" si="8"/>
        <v>19.405331040412729</v>
      </c>
      <c r="H11" s="29">
        <f t="shared" si="8"/>
        <v>24.52932072226999</v>
      </c>
      <c r="I11" s="29">
        <f t="shared" si="8"/>
        <v>6.0596732588134126</v>
      </c>
      <c r="J11" s="29">
        <f t="shared" si="8"/>
        <v>5.1845227858985377</v>
      </c>
      <c r="K11" s="29">
        <f t="shared" si="8"/>
        <v>12.28452278589854</v>
      </c>
      <c r="L11" s="29">
        <f t="shared" si="8"/>
        <v>15.56354256233878</v>
      </c>
      <c r="M11" s="29">
        <f t="shared" si="8"/>
        <v>10.54892519346518</v>
      </c>
      <c r="N11" s="29">
        <f t="shared" si="8"/>
        <v>10.60103181427343</v>
      </c>
      <c r="O11" s="29">
        <f t="shared" si="8"/>
        <v>12.055460017196911</v>
      </c>
      <c r="P11" s="29">
        <f t="shared" si="8"/>
        <v>21.80309544282029</v>
      </c>
      <c r="Q11" s="29">
        <f t="shared" si="8"/>
        <v>13.200343938091139</v>
      </c>
      <c r="R11" s="29">
        <f t="shared" si="8"/>
        <v>18.113757523645749</v>
      </c>
      <c r="S11" s="29">
        <f t="shared" si="8"/>
        <v>16.495012897678411</v>
      </c>
      <c r="T11" s="29">
        <f t="shared" si="8"/>
        <v>12.187962166809969</v>
      </c>
      <c r="U11" s="29">
        <f t="shared" si="8"/>
        <v>11.10842648323302</v>
      </c>
      <c r="V11" s="29">
        <f t="shared" si="8"/>
        <v>9.8394668959587275</v>
      </c>
      <c r="W11" s="29">
        <f t="shared" si="8"/>
        <v>6.3019776440240758</v>
      </c>
      <c r="X11" s="29">
        <f t="shared" ref="X11" si="9">SUM(X12:X16)</f>
        <v>13.23112639724849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17.73129836629407</v>
      </c>
      <c r="D16" s="10">
        <v>20.452794496990538</v>
      </c>
      <c r="E16" s="10">
        <v>25.084952708512471</v>
      </c>
      <c r="F16" s="10">
        <v>23.665090283748921</v>
      </c>
      <c r="G16" s="10">
        <v>19.405331040412729</v>
      </c>
      <c r="H16" s="10">
        <v>24.52932072226999</v>
      </c>
      <c r="I16" s="10">
        <v>6.0596732588134126</v>
      </c>
      <c r="J16" s="10">
        <v>5.1845227858985377</v>
      </c>
      <c r="K16" s="10">
        <v>12.28452278589854</v>
      </c>
      <c r="L16" s="10">
        <v>15.56354256233878</v>
      </c>
      <c r="M16" s="10">
        <v>10.54892519346518</v>
      </c>
      <c r="N16" s="10">
        <v>10.60103181427343</v>
      </c>
      <c r="O16" s="10">
        <v>12.055460017196911</v>
      </c>
      <c r="P16" s="10">
        <v>21.80309544282029</v>
      </c>
      <c r="Q16" s="10">
        <v>13.200343938091139</v>
      </c>
      <c r="R16" s="10">
        <v>18.113757523645749</v>
      </c>
      <c r="S16" s="10">
        <v>16.495012897678411</v>
      </c>
      <c r="T16" s="10">
        <v>12.187962166809969</v>
      </c>
      <c r="U16" s="10">
        <v>11.10842648323302</v>
      </c>
      <c r="V16" s="10">
        <v>9.8394668959587275</v>
      </c>
      <c r="W16" s="10">
        <v>6.3019776440240758</v>
      </c>
      <c r="X16" s="10">
        <v>13.23112639724849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9629.3247635425614</v>
      </c>
      <c r="D26" s="37">
        <f t="shared" si="14"/>
        <v>10383.158899398106</v>
      </c>
      <c r="E26" s="37">
        <f t="shared" si="14"/>
        <v>10436.735511607909</v>
      </c>
      <c r="F26" s="37">
        <f t="shared" si="14"/>
        <v>10200.307910576097</v>
      </c>
      <c r="G26" s="37">
        <f t="shared" si="14"/>
        <v>10359.349527085124</v>
      </c>
      <c r="H26" s="37">
        <f t="shared" si="14"/>
        <v>10353.085898538262</v>
      </c>
      <c r="I26" s="37">
        <f t="shared" si="14"/>
        <v>10159.776268271711</v>
      </c>
      <c r="J26" s="37">
        <f t="shared" si="14"/>
        <v>9940.4224419604452</v>
      </c>
      <c r="K26" s="37">
        <f t="shared" si="14"/>
        <v>9812.6443680137545</v>
      </c>
      <c r="L26" s="37">
        <f t="shared" si="14"/>
        <v>8939.3239036973355</v>
      </c>
      <c r="M26" s="37">
        <f t="shared" si="14"/>
        <v>9211.9278589853839</v>
      </c>
      <c r="N26" s="37">
        <f t="shared" si="14"/>
        <v>8809.4408426483242</v>
      </c>
      <c r="O26" s="37">
        <f t="shared" si="14"/>
        <v>8369.893379191748</v>
      </c>
      <c r="P26" s="37">
        <f t="shared" si="14"/>
        <v>8079.1593293207225</v>
      </c>
      <c r="Q26" s="37">
        <f t="shared" si="14"/>
        <v>7812.8603611349945</v>
      </c>
      <c r="R26" s="37">
        <f t="shared" si="14"/>
        <v>9183.9275150472913</v>
      </c>
      <c r="S26" s="37">
        <f t="shared" si="14"/>
        <v>9076.499570077387</v>
      </c>
      <c r="T26" s="37">
        <f t="shared" si="14"/>
        <v>9019.9673258813418</v>
      </c>
      <c r="U26" s="37">
        <f t="shared" si="14"/>
        <v>9142.6148753224406</v>
      </c>
      <c r="V26" s="37">
        <f t="shared" si="14"/>
        <v>9009.7361994840921</v>
      </c>
      <c r="W26" s="37">
        <f t="shared" si="14"/>
        <v>8133.7315563198626</v>
      </c>
      <c r="X26" s="37">
        <f t="shared" ref="X26" si="15">SUM(X27,X33)</f>
        <v>8404.7408426483235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3056.3561478933798</v>
      </c>
      <c r="D27" s="29">
        <f t="shared" si="16"/>
        <v>3447.9302665520204</v>
      </c>
      <c r="E27" s="29">
        <f t="shared" si="16"/>
        <v>3419.2128116938952</v>
      </c>
      <c r="F27" s="29">
        <f t="shared" si="16"/>
        <v>3331.9531384350812</v>
      </c>
      <c r="G27" s="29">
        <f t="shared" si="16"/>
        <v>2977.4942390369733</v>
      </c>
      <c r="H27" s="29">
        <f t="shared" si="16"/>
        <v>3347.1648323301797</v>
      </c>
      <c r="I27" s="29">
        <f t="shared" si="16"/>
        <v>3267.6992261392952</v>
      </c>
      <c r="J27" s="29">
        <f t="shared" si="16"/>
        <v>3495.5258813413584</v>
      </c>
      <c r="K27" s="29">
        <f t="shared" si="16"/>
        <v>3363.9503009458299</v>
      </c>
      <c r="L27" s="29">
        <f t="shared" si="16"/>
        <v>2752.3538263112641</v>
      </c>
      <c r="M27" s="29">
        <f t="shared" si="16"/>
        <v>3112.778675838349</v>
      </c>
      <c r="N27" s="29">
        <f t="shared" si="16"/>
        <v>3078.0104041272571</v>
      </c>
      <c r="O27" s="29">
        <f t="shared" si="16"/>
        <v>3005.4061908856411</v>
      </c>
      <c r="P27" s="29">
        <f t="shared" si="16"/>
        <v>2999.2705932932072</v>
      </c>
      <c r="Q27" s="29">
        <f t="shared" si="16"/>
        <v>2762.028632846087</v>
      </c>
      <c r="R27" s="29">
        <f t="shared" si="16"/>
        <v>3724.2903697334482</v>
      </c>
      <c r="S27" s="29">
        <f t="shared" si="16"/>
        <v>3269.235683576956</v>
      </c>
      <c r="T27" s="29">
        <f t="shared" si="16"/>
        <v>2981.354772141015</v>
      </c>
      <c r="U27" s="29">
        <f t="shared" si="16"/>
        <v>3070.1075666380057</v>
      </c>
      <c r="V27" s="29">
        <f t="shared" si="16"/>
        <v>2767.8449699054167</v>
      </c>
      <c r="W27" s="29">
        <f t="shared" si="16"/>
        <v>2969.3604471195181</v>
      </c>
      <c r="X27" s="29">
        <f t="shared" ref="X27" si="17">SUM(X28:X32)</f>
        <v>3040.4484952708517</v>
      </c>
    </row>
    <row r="28" spans="1:24" ht="11.25" customHeight="1" x14ac:dyDescent="0.2">
      <c r="A28" s="41" t="s">
        <v>45</v>
      </c>
      <c r="B28" s="9" t="s">
        <v>46</v>
      </c>
      <c r="C28" s="10">
        <v>3009.496560619089</v>
      </c>
      <c r="D28" s="10">
        <v>3428.7604471195182</v>
      </c>
      <c r="E28" s="10">
        <v>3402.1730008598452</v>
      </c>
      <c r="F28" s="10">
        <v>3323.4331900257948</v>
      </c>
      <c r="G28" s="10">
        <v>2959.3894239036972</v>
      </c>
      <c r="H28" s="10">
        <v>3341.839896818572</v>
      </c>
      <c r="I28" s="10">
        <v>3254.9193465176272</v>
      </c>
      <c r="J28" s="10">
        <v>3488.0709372312981</v>
      </c>
      <c r="K28" s="10">
        <v>3347.9754084264832</v>
      </c>
      <c r="L28" s="10">
        <v>2738.5089423903701</v>
      </c>
      <c r="M28" s="10">
        <v>3112.778675838349</v>
      </c>
      <c r="N28" s="10">
        <v>3078.0104041272571</v>
      </c>
      <c r="O28" s="10">
        <v>3005.4061908856411</v>
      </c>
      <c r="P28" s="10">
        <v>2999.2705932932072</v>
      </c>
      <c r="Q28" s="10">
        <v>2762.028632846087</v>
      </c>
      <c r="R28" s="10">
        <v>3724.2903697334482</v>
      </c>
      <c r="S28" s="10">
        <v>3269.235683576956</v>
      </c>
      <c r="T28" s="10">
        <v>2981.354772141015</v>
      </c>
      <c r="U28" s="10">
        <v>3053.4743766122101</v>
      </c>
      <c r="V28" s="10">
        <v>2610.5075666380048</v>
      </c>
      <c r="W28" s="10">
        <v>2969.3604471195181</v>
      </c>
      <c r="X28" s="10">
        <v>3034.264832330181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46.859587274290632</v>
      </c>
      <c r="D30" s="10">
        <v>19.169819432502148</v>
      </c>
      <c r="E30" s="10">
        <v>17.03981083404987</v>
      </c>
      <c r="F30" s="10">
        <v>8.5199484092863287</v>
      </c>
      <c r="G30" s="10">
        <v>18.104815133276009</v>
      </c>
      <c r="H30" s="10">
        <v>5.3249355116079107</v>
      </c>
      <c r="I30" s="10">
        <v>12.779879621668099</v>
      </c>
      <c r="J30" s="10">
        <v>7.4549441100601879</v>
      </c>
      <c r="K30" s="10">
        <v>15.97489251934652</v>
      </c>
      <c r="L30" s="10">
        <v>13.84488392089424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16.633190025795351</v>
      </c>
      <c r="V30" s="10">
        <v>157.3374032674119</v>
      </c>
      <c r="W30" s="10">
        <v>0</v>
      </c>
      <c r="X30" s="10">
        <v>6.1836629406706782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6572.9686156491825</v>
      </c>
      <c r="D33" s="29">
        <f t="shared" si="18"/>
        <v>6935.2286328460859</v>
      </c>
      <c r="E33" s="29">
        <f t="shared" si="18"/>
        <v>7017.5226999140141</v>
      </c>
      <c r="F33" s="29">
        <f t="shared" si="18"/>
        <v>6868.3547721410159</v>
      </c>
      <c r="G33" s="29">
        <f t="shared" si="18"/>
        <v>7381.8552880481502</v>
      </c>
      <c r="H33" s="29">
        <f t="shared" si="18"/>
        <v>7005.9210662080814</v>
      </c>
      <c r="I33" s="29">
        <f t="shared" si="18"/>
        <v>6892.0770421324169</v>
      </c>
      <c r="J33" s="29">
        <f t="shared" si="18"/>
        <v>6444.8965606190868</v>
      </c>
      <c r="K33" s="29">
        <f t="shared" si="18"/>
        <v>6448.6940670679242</v>
      </c>
      <c r="L33" s="29">
        <f t="shared" si="18"/>
        <v>6186.9700773860704</v>
      </c>
      <c r="M33" s="29">
        <f t="shared" si="18"/>
        <v>6099.1491831470348</v>
      </c>
      <c r="N33" s="29">
        <f t="shared" si="18"/>
        <v>5731.4304385210671</v>
      </c>
      <c r="O33" s="29">
        <f t="shared" si="18"/>
        <v>5364.487188306106</v>
      </c>
      <c r="P33" s="29">
        <f t="shared" si="18"/>
        <v>5079.8887360275157</v>
      </c>
      <c r="Q33" s="29">
        <f t="shared" si="18"/>
        <v>5050.8317282889075</v>
      </c>
      <c r="R33" s="29">
        <f t="shared" si="18"/>
        <v>5459.6371453138436</v>
      </c>
      <c r="S33" s="29">
        <f t="shared" si="18"/>
        <v>5807.263886500431</v>
      </c>
      <c r="T33" s="29">
        <f t="shared" si="18"/>
        <v>6038.6125537403268</v>
      </c>
      <c r="U33" s="29">
        <f t="shared" si="18"/>
        <v>6072.5073086844359</v>
      </c>
      <c r="V33" s="29">
        <f t="shared" si="18"/>
        <v>6241.8912295786749</v>
      </c>
      <c r="W33" s="29">
        <f t="shared" si="18"/>
        <v>5164.3711092003441</v>
      </c>
      <c r="X33" s="29">
        <f t="shared" ref="X33" si="19">SUM(X34:X50)</f>
        <v>5364.2923473774727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126.14582975064489</v>
      </c>
      <c r="D36" s="10">
        <v>118.2616509028375</v>
      </c>
      <c r="E36" s="10">
        <v>116.00911435941531</v>
      </c>
      <c r="F36" s="10">
        <v>114.8828030954428</v>
      </c>
      <c r="G36" s="10">
        <v>126.14582975064489</v>
      </c>
      <c r="H36" s="10">
        <v>134.0299226139295</v>
      </c>
      <c r="I36" s="10">
        <v>132.903611349957</v>
      </c>
      <c r="J36" s="10">
        <v>131.77730008598451</v>
      </c>
      <c r="K36" s="10">
        <v>146.41926053310399</v>
      </c>
      <c r="L36" s="10">
        <v>92.356749785038687</v>
      </c>
      <c r="M36" s="10">
        <v>114.8828030954428</v>
      </c>
      <c r="N36" s="10">
        <v>100.24084264832329</v>
      </c>
      <c r="O36" s="10">
        <v>90.104127257093722</v>
      </c>
      <c r="P36" s="10">
        <v>103.6197764402407</v>
      </c>
      <c r="Q36" s="10">
        <v>110.37755803955289</v>
      </c>
      <c r="R36" s="10">
        <v>121.64058469475491</v>
      </c>
      <c r="S36" s="10">
        <v>137.40877042132419</v>
      </c>
      <c r="T36" s="10">
        <v>144.39389509888221</v>
      </c>
      <c r="U36" s="10">
        <v>157.54686156491829</v>
      </c>
      <c r="V36" s="10">
        <v>156.63112639724849</v>
      </c>
      <c r="W36" s="10">
        <v>143.70120378331899</v>
      </c>
      <c r="X36" s="10">
        <v>163.4374032674119</v>
      </c>
    </row>
    <row r="37" spans="1:24" ht="11.25" customHeight="1" x14ac:dyDescent="0.2">
      <c r="A37" s="41" t="s">
        <v>61</v>
      </c>
      <c r="B37" s="9" t="s">
        <v>62</v>
      </c>
      <c r="C37" s="10">
        <v>1079.899828030954</v>
      </c>
      <c r="D37" s="10">
        <v>1066.05494411006</v>
      </c>
      <c r="E37" s="10">
        <v>1101.1996560619091</v>
      </c>
      <c r="F37" s="10">
        <v>1185.333877901978</v>
      </c>
      <c r="G37" s="10">
        <v>1267.3380911435941</v>
      </c>
      <c r="H37" s="10">
        <v>1075.639896818572</v>
      </c>
      <c r="I37" s="10">
        <v>1217.283576956148</v>
      </c>
      <c r="J37" s="10">
        <v>1197.048753224419</v>
      </c>
      <c r="K37" s="10">
        <v>1056.47007738607</v>
      </c>
      <c r="L37" s="10">
        <v>1113.9795356835771</v>
      </c>
      <c r="M37" s="10">
        <v>1116.1094582975061</v>
      </c>
      <c r="N37" s="10">
        <v>1215.153568357696</v>
      </c>
      <c r="O37" s="10">
        <v>1078.834823731728</v>
      </c>
      <c r="P37" s="10">
        <v>887.13662940670667</v>
      </c>
      <c r="Q37" s="10">
        <v>939.32115219260527</v>
      </c>
      <c r="R37" s="10">
        <v>908.43645743766115</v>
      </c>
      <c r="S37" s="10">
        <v>853.05700773860701</v>
      </c>
      <c r="T37" s="10">
        <v>928.5788478073946</v>
      </c>
      <c r="U37" s="10">
        <v>564.23594153052454</v>
      </c>
      <c r="V37" s="10">
        <v>542.64944110060185</v>
      </c>
      <c r="W37" s="10">
        <v>441.3466895958727</v>
      </c>
      <c r="X37" s="10">
        <v>208.01582115219259</v>
      </c>
    </row>
    <row r="38" spans="1:24" ht="11.25" customHeight="1" x14ac:dyDescent="0.2">
      <c r="A38" s="41" t="s">
        <v>63</v>
      </c>
      <c r="B38" s="9" t="s">
        <v>64</v>
      </c>
      <c r="C38" s="10">
        <v>1.065004299226139</v>
      </c>
      <c r="D38" s="10">
        <v>0</v>
      </c>
      <c r="E38" s="10">
        <v>1.065004299226139</v>
      </c>
      <c r="F38" s="10">
        <v>1.065004299226139</v>
      </c>
      <c r="G38" s="10">
        <v>1.065004299226139</v>
      </c>
      <c r="H38" s="10">
        <v>1.065004299226139</v>
      </c>
      <c r="I38" s="10">
        <v>1.065004299226139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723.6242476354256</v>
      </c>
      <c r="D40" s="10">
        <v>910.06018916595008</v>
      </c>
      <c r="E40" s="10">
        <v>1045.937231298366</v>
      </c>
      <c r="F40" s="10">
        <v>1042.777300085985</v>
      </c>
      <c r="G40" s="10">
        <v>1016.444539982803</v>
      </c>
      <c r="H40" s="10">
        <v>1177.601031814273</v>
      </c>
      <c r="I40" s="10">
        <v>1215.5202063628551</v>
      </c>
      <c r="J40" s="10">
        <v>1091.229578675838</v>
      </c>
      <c r="K40" s="10">
        <v>1175.4944110060189</v>
      </c>
      <c r="L40" s="10">
        <v>1142.841788478074</v>
      </c>
      <c r="M40" s="10">
        <v>1068.0567497850391</v>
      </c>
      <c r="N40" s="10">
        <v>916.38005159071361</v>
      </c>
      <c r="O40" s="10">
        <v>761.54342218400677</v>
      </c>
      <c r="P40" s="10">
        <v>919.53998280309543</v>
      </c>
      <c r="Q40" s="10">
        <v>945.87274290627681</v>
      </c>
      <c r="R40" s="10">
        <v>1220.7867583834909</v>
      </c>
      <c r="S40" s="10">
        <v>1122.8288907996559</v>
      </c>
      <c r="T40" s="10">
        <v>1299.8775580395529</v>
      </c>
      <c r="U40" s="10">
        <v>1542.243938091143</v>
      </c>
      <c r="V40" s="10">
        <v>1570.821066208083</v>
      </c>
      <c r="W40" s="10">
        <v>1027.8238177128119</v>
      </c>
      <c r="X40" s="10">
        <v>755.11074806534816</v>
      </c>
    </row>
    <row r="41" spans="1:24" ht="11.25" customHeight="1" x14ac:dyDescent="0.2">
      <c r="A41" s="41" t="s">
        <v>69</v>
      </c>
      <c r="B41" s="9" t="s">
        <v>70</v>
      </c>
      <c r="C41" s="10">
        <v>383.18400687876181</v>
      </c>
      <c r="D41" s="10">
        <v>350.46027515047291</v>
      </c>
      <c r="E41" s="10">
        <v>363.12751504729152</v>
      </c>
      <c r="F41" s="10">
        <v>383.18400687876181</v>
      </c>
      <c r="G41" s="10">
        <v>404.29604471195182</v>
      </c>
      <c r="H41" s="10">
        <v>327.23705932932069</v>
      </c>
      <c r="I41" s="10">
        <v>327.23705932932069</v>
      </c>
      <c r="J41" s="10">
        <v>418.01891659501291</v>
      </c>
      <c r="K41" s="10">
        <v>486.63310404127247</v>
      </c>
      <c r="L41" s="10">
        <v>538.35769561478935</v>
      </c>
      <c r="M41" s="10">
        <v>762.14557179707651</v>
      </c>
      <c r="N41" s="10">
        <v>629.13955288048146</v>
      </c>
      <c r="O41" s="10">
        <v>530.96844368013751</v>
      </c>
      <c r="P41" s="10">
        <v>497.189165950129</v>
      </c>
      <c r="Q41" s="10">
        <v>391.62880481513332</v>
      </c>
      <c r="R41" s="10">
        <v>445.46457437661218</v>
      </c>
      <c r="S41" s="10">
        <v>520.41246775580396</v>
      </c>
      <c r="T41" s="10">
        <v>379.33619948409279</v>
      </c>
      <c r="U41" s="10">
        <v>369.14651762682712</v>
      </c>
      <c r="V41" s="10">
        <v>348.38701633705932</v>
      </c>
      <c r="W41" s="10">
        <v>377.13422184006868</v>
      </c>
      <c r="X41" s="10">
        <v>366.79355116079103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4.2039552880481512</v>
      </c>
      <c r="P42" s="10">
        <v>3.152966466036113</v>
      </c>
      <c r="Q42" s="10">
        <v>0</v>
      </c>
      <c r="R42" s="10">
        <v>0</v>
      </c>
      <c r="S42" s="10">
        <v>0</v>
      </c>
      <c r="T42" s="10">
        <v>0</v>
      </c>
      <c r="U42" s="10">
        <v>7.5619088564058456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2147.4015477214102</v>
      </c>
      <c r="D43" s="10">
        <v>2140.160791057609</v>
      </c>
      <c r="E43" s="10">
        <v>2399.7936371453129</v>
      </c>
      <c r="F43" s="10">
        <v>2431.8598452278588</v>
      </c>
      <c r="G43" s="10">
        <v>2596.3284608770418</v>
      </c>
      <c r="H43" s="10">
        <v>2242.5657781599311</v>
      </c>
      <c r="I43" s="10">
        <v>2251.8753224419611</v>
      </c>
      <c r="J43" s="10">
        <v>2584.9501289767841</v>
      </c>
      <c r="K43" s="10">
        <v>2437.03181427343</v>
      </c>
      <c r="L43" s="10">
        <v>2449.4445399828028</v>
      </c>
      <c r="M43" s="10">
        <v>2293.2510748065351</v>
      </c>
      <c r="N43" s="10">
        <v>2239.4625967325878</v>
      </c>
      <c r="O43" s="10">
        <v>2287.044711951849</v>
      </c>
      <c r="P43" s="10">
        <v>2072.074892519347</v>
      </c>
      <c r="Q43" s="10">
        <v>2188.7721410146169</v>
      </c>
      <c r="R43" s="10">
        <v>2267.7056749785038</v>
      </c>
      <c r="S43" s="10">
        <v>2684.0895098882202</v>
      </c>
      <c r="T43" s="10">
        <v>2818.3210662080819</v>
      </c>
      <c r="U43" s="10">
        <v>2932.693637145313</v>
      </c>
      <c r="V43" s="10">
        <v>3092.3128976784178</v>
      </c>
      <c r="W43" s="10">
        <v>2621.9423043852098</v>
      </c>
      <c r="X43" s="10">
        <v>2914.940240756664</v>
      </c>
    </row>
    <row r="44" spans="1:24" ht="11.25" customHeight="1" x14ac:dyDescent="0.2">
      <c r="A44" s="41" t="s">
        <v>75</v>
      </c>
      <c r="B44" s="9" t="s">
        <v>76</v>
      </c>
      <c r="C44" s="10">
        <v>1558.1196044711951</v>
      </c>
      <c r="D44" s="10">
        <v>1803.3609630266551</v>
      </c>
      <c r="E44" s="10">
        <v>1474.402665520206</v>
      </c>
      <c r="F44" s="10">
        <v>1159.233104041273</v>
      </c>
      <c r="G44" s="10">
        <v>1298.104729148753</v>
      </c>
      <c r="H44" s="10">
        <v>1127.716165090284</v>
      </c>
      <c r="I44" s="10">
        <v>1073.546345657782</v>
      </c>
      <c r="J44" s="10">
        <v>591.92785898538261</v>
      </c>
      <c r="K44" s="10">
        <v>589.95803955288045</v>
      </c>
      <c r="L44" s="10">
        <v>429.4185726569217</v>
      </c>
      <c r="M44" s="10">
        <v>298.42622527944968</v>
      </c>
      <c r="N44" s="10">
        <v>232.43757523645741</v>
      </c>
      <c r="O44" s="10">
        <v>198.9508168529664</v>
      </c>
      <c r="P44" s="10">
        <v>184.17721410146169</v>
      </c>
      <c r="Q44" s="10">
        <v>101.4452278589854</v>
      </c>
      <c r="R44" s="10">
        <v>119.1735167669819</v>
      </c>
      <c r="S44" s="10">
        <v>59.094325021496132</v>
      </c>
      <c r="T44" s="10">
        <v>62.690885640584703</v>
      </c>
      <c r="U44" s="10">
        <v>82.828116938950984</v>
      </c>
      <c r="V44" s="10">
        <v>111.9417884780739</v>
      </c>
      <c r="W44" s="10">
        <v>169.73276010318139</v>
      </c>
      <c r="X44" s="10">
        <v>365.54660361134989</v>
      </c>
    </row>
    <row r="45" spans="1:24" ht="11.25" customHeight="1" x14ac:dyDescent="0.2">
      <c r="A45" s="41" t="s">
        <v>77</v>
      </c>
      <c r="B45" s="9" t="s">
        <v>78</v>
      </c>
      <c r="C45" s="10">
        <v>2.1019776440240761</v>
      </c>
      <c r="D45" s="10">
        <v>2.1019776440240761</v>
      </c>
      <c r="E45" s="10">
        <v>2.1019776440240761</v>
      </c>
      <c r="F45" s="10">
        <v>16.815907136715389</v>
      </c>
      <c r="G45" s="10">
        <v>149.24110060189159</v>
      </c>
      <c r="H45" s="10">
        <v>119.813241616509</v>
      </c>
      <c r="I45" s="10">
        <v>47.294754944110061</v>
      </c>
      <c r="J45" s="10">
        <v>1.050988822012038</v>
      </c>
      <c r="K45" s="10">
        <v>2.1019776440240761</v>
      </c>
      <c r="L45" s="10">
        <v>3.152966466036113</v>
      </c>
      <c r="M45" s="10">
        <v>2.1019776440240761</v>
      </c>
      <c r="N45" s="10">
        <v>1.050988822012038</v>
      </c>
      <c r="O45" s="10">
        <v>1.050988822012038</v>
      </c>
      <c r="P45" s="10">
        <v>1.050988822012038</v>
      </c>
      <c r="Q45" s="10">
        <v>1.050988822012038</v>
      </c>
      <c r="R45" s="10">
        <v>1.050988822012038</v>
      </c>
      <c r="S45" s="10">
        <v>2.1019776440240761</v>
      </c>
      <c r="T45" s="10">
        <v>1.4882201203783321</v>
      </c>
      <c r="U45" s="10">
        <v>1.2286328460877041</v>
      </c>
      <c r="V45" s="10">
        <v>2.1976784178847808</v>
      </c>
      <c r="W45" s="10">
        <v>1.528116938950989</v>
      </c>
      <c r="X45" s="10">
        <v>0.94591573516766969</v>
      </c>
    </row>
    <row r="46" spans="1:24" ht="11.25" customHeight="1" x14ac:dyDescent="0.2">
      <c r="A46" s="41" t="s">
        <v>79</v>
      </c>
      <c r="B46" s="9" t="s">
        <v>80</v>
      </c>
      <c r="C46" s="10">
        <v>119.1809114359415</v>
      </c>
      <c r="D46" s="10">
        <v>37.370249355116073</v>
      </c>
      <c r="E46" s="10">
        <v>26.260189165950131</v>
      </c>
      <c r="F46" s="10">
        <v>30.300257953568359</v>
      </c>
      <c r="G46" s="10">
        <v>34.340240756663803</v>
      </c>
      <c r="H46" s="10">
        <v>103.02080825451419</v>
      </c>
      <c r="I46" s="10">
        <v>38.380309544282028</v>
      </c>
      <c r="J46" s="10">
        <v>44.440326741186581</v>
      </c>
      <c r="K46" s="10">
        <v>38.380309544282028</v>
      </c>
      <c r="L46" s="10">
        <v>40.40034393809114</v>
      </c>
      <c r="M46" s="10">
        <v>32.320206362854677</v>
      </c>
      <c r="N46" s="10">
        <v>36.360275150472923</v>
      </c>
      <c r="O46" s="10">
        <v>36.360275150472923</v>
      </c>
      <c r="P46" s="10">
        <v>37.370249355116073</v>
      </c>
      <c r="Q46" s="10">
        <v>38.380309544282028</v>
      </c>
      <c r="R46" s="10">
        <v>41.410318142734297</v>
      </c>
      <c r="S46" s="10">
        <v>40.40034393809114</v>
      </c>
      <c r="T46" s="10">
        <v>45.636887360275153</v>
      </c>
      <c r="U46" s="10">
        <v>43.754170249355113</v>
      </c>
      <c r="V46" s="10">
        <v>45.898452278589851</v>
      </c>
      <c r="W46" s="10">
        <v>47.844711951848659</v>
      </c>
      <c r="X46" s="10">
        <v>50.747463456577812</v>
      </c>
    </row>
    <row r="47" spans="1:24" ht="11.25" customHeight="1" x14ac:dyDescent="0.2">
      <c r="A47" s="41" t="s">
        <v>81</v>
      </c>
      <c r="B47" s="9" t="s">
        <v>82</v>
      </c>
      <c r="C47" s="10">
        <v>201.68985382631121</v>
      </c>
      <c r="D47" s="10">
        <v>198.08830610490111</v>
      </c>
      <c r="E47" s="10">
        <v>220.59828030954429</v>
      </c>
      <c r="F47" s="10">
        <v>223.29948409286331</v>
      </c>
      <c r="G47" s="10">
        <v>207.99269131556321</v>
      </c>
      <c r="H47" s="10">
        <v>361.96130696474631</v>
      </c>
      <c r="I47" s="10">
        <v>314.24006878761821</v>
      </c>
      <c r="J47" s="10">
        <v>68.430524505588991</v>
      </c>
      <c r="K47" s="10">
        <v>244.00877042132419</v>
      </c>
      <c r="L47" s="10">
        <v>225.1003439380911</v>
      </c>
      <c r="M47" s="10">
        <v>299.83361994840931</v>
      </c>
      <c r="N47" s="10">
        <v>264.71797076526218</v>
      </c>
      <c r="O47" s="10">
        <v>238.60636285468621</v>
      </c>
      <c r="P47" s="10">
        <v>255.71392949269131</v>
      </c>
      <c r="Q47" s="10">
        <v>167.47463456577819</v>
      </c>
      <c r="R47" s="10">
        <v>173.7774720550301</v>
      </c>
      <c r="S47" s="10">
        <v>230.5027515047291</v>
      </c>
      <c r="T47" s="10">
        <v>205.2290627687016</v>
      </c>
      <c r="U47" s="10">
        <v>200.83241616509031</v>
      </c>
      <c r="V47" s="10">
        <v>207.73671539122961</v>
      </c>
      <c r="W47" s="10">
        <v>194.87360275150471</v>
      </c>
      <c r="X47" s="10">
        <v>340.44393809114348</v>
      </c>
    </row>
    <row r="48" spans="1:24" ht="11.25" customHeight="1" x14ac:dyDescent="0.2">
      <c r="A48" s="41" t="s">
        <v>83</v>
      </c>
      <c r="B48" s="9" t="s">
        <v>84</v>
      </c>
      <c r="C48" s="10">
        <v>220.04660361134989</v>
      </c>
      <c r="D48" s="10">
        <v>298.80008598452281</v>
      </c>
      <c r="E48" s="10">
        <v>255.5628546861565</v>
      </c>
      <c r="F48" s="10">
        <v>271.0047291487532</v>
      </c>
      <c r="G48" s="10">
        <v>271.0047291487532</v>
      </c>
      <c r="H48" s="10">
        <v>324.76165090283752</v>
      </c>
      <c r="I48" s="10">
        <v>261.26620808254512</v>
      </c>
      <c r="J48" s="10">
        <v>302.64677558039551</v>
      </c>
      <c r="K48" s="10">
        <v>259.77635425623379</v>
      </c>
      <c r="L48" s="10">
        <v>140.45296646603609</v>
      </c>
      <c r="M48" s="10">
        <v>99.601547721410142</v>
      </c>
      <c r="N48" s="10">
        <v>85.022441960447111</v>
      </c>
      <c r="O48" s="10">
        <v>125.35468615649179</v>
      </c>
      <c r="P48" s="10">
        <v>112.17523645743761</v>
      </c>
      <c r="Q48" s="10">
        <v>158.86509028374891</v>
      </c>
      <c r="R48" s="10">
        <v>151.59234737747201</v>
      </c>
      <c r="S48" s="10">
        <v>153.54634565778159</v>
      </c>
      <c r="T48" s="10">
        <v>149.27472055030091</v>
      </c>
      <c r="U48" s="10">
        <v>166.376698194325</v>
      </c>
      <c r="V48" s="10">
        <v>161.0306964746346</v>
      </c>
      <c r="W48" s="10">
        <v>136.5969045571797</v>
      </c>
      <c r="X48" s="10">
        <v>196.97884780739469</v>
      </c>
    </row>
    <row r="49" spans="1:24" ht="11.25" customHeight="1" x14ac:dyDescent="0.2">
      <c r="A49" s="41" t="s">
        <v>85</v>
      </c>
      <c r="B49" s="9" t="s">
        <v>86</v>
      </c>
      <c r="C49" s="10">
        <v>10.50920034393809</v>
      </c>
      <c r="D49" s="10">
        <v>10.50920034393809</v>
      </c>
      <c r="E49" s="10">
        <v>11.464574376612211</v>
      </c>
      <c r="F49" s="10">
        <v>8.5984522785898534</v>
      </c>
      <c r="G49" s="10">
        <v>9.5538263112639719</v>
      </c>
      <c r="H49" s="10">
        <v>10.50920034393809</v>
      </c>
      <c r="I49" s="10">
        <v>11.464574376612211</v>
      </c>
      <c r="J49" s="10">
        <v>13.375408426483229</v>
      </c>
      <c r="K49" s="10">
        <v>12.419948409286331</v>
      </c>
      <c r="L49" s="10">
        <v>11.464574376612211</v>
      </c>
      <c r="M49" s="10">
        <v>12.419948409286331</v>
      </c>
      <c r="N49" s="10">
        <v>11.464574376612211</v>
      </c>
      <c r="O49" s="10">
        <v>11.464574376612211</v>
      </c>
      <c r="P49" s="10">
        <v>6.6877042132416156</v>
      </c>
      <c r="Q49" s="10">
        <v>7.643078245915734</v>
      </c>
      <c r="R49" s="10">
        <v>8.5984522785898534</v>
      </c>
      <c r="S49" s="10">
        <v>3.8214961306964752</v>
      </c>
      <c r="T49" s="10">
        <v>3.785210662080825</v>
      </c>
      <c r="U49" s="10">
        <v>4.0584694754944106</v>
      </c>
      <c r="V49" s="10">
        <v>2.284350816852966</v>
      </c>
      <c r="W49" s="10">
        <v>1.846775580395529</v>
      </c>
      <c r="X49" s="10">
        <v>1.331814273430783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2477.62252794497</v>
      </c>
      <c r="D51" s="37">
        <v>2925.1504729148751</v>
      </c>
      <c r="E51" s="37">
        <v>3001.117798796216</v>
      </c>
      <c r="F51" s="37">
        <v>3133.4694754944112</v>
      </c>
      <c r="G51" s="37">
        <v>2959.6732588134132</v>
      </c>
      <c r="H51" s="37">
        <v>3009.6087704213242</v>
      </c>
      <c r="I51" s="37">
        <v>3601.0883920894239</v>
      </c>
      <c r="J51" s="37">
        <v>3915.587704213242</v>
      </c>
      <c r="K51" s="37">
        <v>4165.9660361134993</v>
      </c>
      <c r="L51" s="37">
        <v>4012.5174548581249</v>
      </c>
      <c r="M51" s="37">
        <v>4479.8637145313842</v>
      </c>
      <c r="N51" s="37">
        <v>3953.740842648323</v>
      </c>
      <c r="O51" s="37">
        <v>3838.2867583834909</v>
      </c>
      <c r="P51" s="37">
        <v>3710.1031814273429</v>
      </c>
      <c r="Q51" s="37">
        <v>3591.7602751504719</v>
      </c>
      <c r="R51" s="37">
        <v>3620.85124677558</v>
      </c>
      <c r="S51" s="37">
        <v>1699.957007738607</v>
      </c>
      <c r="T51" s="37">
        <v>1409.395872742906</v>
      </c>
      <c r="U51" s="37">
        <v>1740.3536543422181</v>
      </c>
      <c r="V51" s="37">
        <v>2416.5569217540842</v>
      </c>
      <c r="W51" s="37">
        <v>2903.2459157351668</v>
      </c>
      <c r="X51" s="37">
        <v>3113.836457437661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1.2959587274290623</v>
      </c>
      <c r="I52" s="37">
        <f t="shared" si="20"/>
        <v>4.7263112639724847</v>
      </c>
      <c r="J52" s="37">
        <f t="shared" si="20"/>
        <v>40.820980223559758</v>
      </c>
      <c r="K52" s="37">
        <f t="shared" si="20"/>
        <v>66.163198624247627</v>
      </c>
      <c r="L52" s="37">
        <f t="shared" si="20"/>
        <v>88.179277730008593</v>
      </c>
      <c r="M52" s="37">
        <f t="shared" si="20"/>
        <v>107.23361994840928</v>
      </c>
      <c r="N52" s="37">
        <f t="shared" si="20"/>
        <v>78.012553740326751</v>
      </c>
      <c r="O52" s="37">
        <f t="shared" si="20"/>
        <v>79.637489251934653</v>
      </c>
      <c r="P52" s="37">
        <f t="shared" si="20"/>
        <v>114.39088564058468</v>
      </c>
      <c r="Q52" s="37">
        <f t="shared" si="20"/>
        <v>132.69105760963023</v>
      </c>
      <c r="R52" s="37">
        <f t="shared" si="20"/>
        <v>124.39561478933793</v>
      </c>
      <c r="S52" s="37">
        <f t="shared" si="20"/>
        <v>139.61564918314704</v>
      </c>
      <c r="T52" s="37">
        <f t="shared" si="20"/>
        <v>159.12467755803954</v>
      </c>
      <c r="U52" s="37">
        <f t="shared" si="20"/>
        <v>151.99647463456577</v>
      </c>
      <c r="V52" s="37">
        <f t="shared" si="20"/>
        <v>176.39957007738607</v>
      </c>
      <c r="W52" s="37">
        <f t="shared" si="20"/>
        <v>183.57867583834911</v>
      </c>
      <c r="X52" s="37">
        <f t="shared" ref="X52" si="21">SUM(X53:X70)</f>
        <v>148.85614789337919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0.12794496990541701</v>
      </c>
      <c r="I59" s="10">
        <v>1.8803955288048151</v>
      </c>
      <c r="J59" s="10">
        <v>12.51470335339639</v>
      </c>
      <c r="K59" s="10">
        <v>11.41556319862425</v>
      </c>
      <c r="L59" s="10">
        <v>9.3349957007738595</v>
      </c>
      <c r="M59" s="10">
        <v>10.853826311263971</v>
      </c>
      <c r="N59" s="10">
        <v>12.89836629406707</v>
      </c>
      <c r="O59" s="10">
        <v>15.395184866723991</v>
      </c>
      <c r="P59" s="10">
        <v>35.702665520206359</v>
      </c>
      <c r="Q59" s="10">
        <v>41.920120378331887</v>
      </c>
      <c r="R59" s="10">
        <v>27.34806534823732</v>
      </c>
      <c r="S59" s="10">
        <v>46.408942390369731</v>
      </c>
      <c r="T59" s="10">
        <v>27.60894239036973</v>
      </c>
      <c r="U59" s="10">
        <v>24.286758383490969</v>
      </c>
      <c r="V59" s="10">
        <v>24.937919174548579</v>
      </c>
      <c r="W59" s="10">
        <v>46.461134995700768</v>
      </c>
      <c r="X59" s="10">
        <v>38.764230438521061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1.332760103181427E-2</v>
      </c>
      <c r="I63" s="10">
        <v>0.64436801375752362</v>
      </c>
      <c r="J63" s="10">
        <v>6.5629406706792768</v>
      </c>
      <c r="K63" s="10">
        <v>16.841960447119519</v>
      </c>
      <c r="L63" s="10">
        <v>21.115563198624251</v>
      </c>
      <c r="M63" s="10">
        <v>32.977558039552868</v>
      </c>
      <c r="N63" s="10">
        <v>23.355546001719691</v>
      </c>
      <c r="O63" s="10">
        <v>31.235683576956148</v>
      </c>
      <c r="P63" s="10">
        <v>28.881771281169389</v>
      </c>
      <c r="Q63" s="10">
        <v>23.75812553740327</v>
      </c>
      <c r="R63" s="10">
        <v>23.939724849527082</v>
      </c>
      <c r="S63" s="10">
        <v>28.52923473774721</v>
      </c>
      <c r="T63" s="10">
        <v>21.18452278589854</v>
      </c>
      <c r="U63" s="10">
        <v>17.257781599312121</v>
      </c>
      <c r="V63" s="10">
        <v>19.331900257953571</v>
      </c>
      <c r="W63" s="10">
        <v>11.17773000859845</v>
      </c>
      <c r="X63" s="10">
        <v>12.982287188306101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6.0189165950128975E-4</v>
      </c>
      <c r="R64" s="10">
        <v>4.9141874462596729</v>
      </c>
      <c r="S64" s="10">
        <v>5.4059329320722256</v>
      </c>
      <c r="T64" s="10">
        <v>7.0958727429062769</v>
      </c>
      <c r="U64" s="10">
        <v>5.5838349097162503</v>
      </c>
      <c r="V64" s="10">
        <v>5.8192605331040408</v>
      </c>
      <c r="W64" s="10">
        <v>4.4179707652622522</v>
      </c>
      <c r="X64" s="10">
        <v>4.4014617368873603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1.1546861564918309</v>
      </c>
      <c r="I65" s="10">
        <v>2.201547721410146</v>
      </c>
      <c r="J65" s="10">
        <v>21.743336199484091</v>
      </c>
      <c r="K65" s="10">
        <v>37.905674978503868</v>
      </c>
      <c r="L65" s="10">
        <v>57.728718830610482</v>
      </c>
      <c r="M65" s="10">
        <v>63.402235597592437</v>
      </c>
      <c r="N65" s="10">
        <v>9.5371453138435083</v>
      </c>
      <c r="O65" s="10">
        <v>8.370937231298365</v>
      </c>
      <c r="P65" s="10">
        <v>22.335339638865001</v>
      </c>
      <c r="Q65" s="10">
        <v>40.377901977644022</v>
      </c>
      <c r="R65" s="10">
        <v>36.89174548581255</v>
      </c>
      <c r="S65" s="10">
        <v>36.282803095442823</v>
      </c>
      <c r="T65" s="10">
        <v>49.066638005159056</v>
      </c>
      <c r="U65" s="10">
        <v>60.469819432502149</v>
      </c>
      <c r="V65" s="10">
        <v>55.320636285468623</v>
      </c>
      <c r="W65" s="10">
        <v>83.724763542562343</v>
      </c>
      <c r="X65" s="10">
        <v>50.549785038693031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32.221496130696472</v>
      </c>
      <c r="O66" s="10">
        <v>24.63568357695614</v>
      </c>
      <c r="P66" s="10">
        <v>27.471109200343939</v>
      </c>
      <c r="Q66" s="10">
        <v>26.63430782459157</v>
      </c>
      <c r="R66" s="10">
        <v>31.30189165950129</v>
      </c>
      <c r="S66" s="10">
        <v>22.988736027515049</v>
      </c>
      <c r="T66" s="10">
        <v>54.168701633705929</v>
      </c>
      <c r="U66" s="10">
        <v>44.398280309544283</v>
      </c>
      <c r="V66" s="10">
        <v>70.989853826311261</v>
      </c>
      <c r="W66" s="10">
        <v>37.797076526225283</v>
      </c>
      <c r="X66" s="10">
        <v>42.158383490971623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14.53138435081685</v>
      </c>
      <c r="D76" s="40">
        <v>3.267411865864144</v>
      </c>
      <c r="E76" s="40">
        <v>48.581255374032672</v>
      </c>
      <c r="F76" s="40">
        <v>101.1177987962167</v>
      </c>
      <c r="G76" s="40">
        <v>135.3396388650043</v>
      </c>
      <c r="H76" s="40">
        <v>175.87360275150471</v>
      </c>
      <c r="I76" s="40">
        <v>153.64634565778161</v>
      </c>
      <c r="J76" s="40">
        <v>121.4448839208942</v>
      </c>
      <c r="K76" s="40">
        <v>64.749011177987953</v>
      </c>
      <c r="L76" s="40">
        <v>80.758125537403259</v>
      </c>
      <c r="M76" s="40">
        <v>65.338521066208074</v>
      </c>
      <c r="N76" s="40">
        <v>62.90816852966465</v>
      </c>
      <c r="O76" s="40">
        <v>67.377901977644015</v>
      </c>
      <c r="P76" s="40">
        <v>225.72347377472059</v>
      </c>
      <c r="Q76" s="40">
        <v>245.3151332760103</v>
      </c>
      <c r="R76" s="40">
        <v>150.64273430782461</v>
      </c>
      <c r="S76" s="40">
        <v>74.915133276010323</v>
      </c>
      <c r="T76" s="40">
        <v>95.993809114359394</v>
      </c>
      <c r="U76" s="40">
        <v>139.42553740326741</v>
      </c>
      <c r="V76" s="40">
        <v>187.41006018916599</v>
      </c>
      <c r="W76" s="40">
        <v>151.42837489251929</v>
      </c>
      <c r="X76" s="40">
        <v>210.7235597592433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1404.9857265692174</v>
      </c>
      <c r="D2" s="31">
        <f t="shared" si="0"/>
        <v>1480.0494411006018</v>
      </c>
      <c r="E2" s="31">
        <f t="shared" si="0"/>
        <v>1597.8581255374031</v>
      </c>
      <c r="F2" s="31">
        <f t="shared" si="0"/>
        <v>1656.1136715391222</v>
      </c>
      <c r="G2" s="31">
        <f t="shared" si="0"/>
        <v>1343.7429062768699</v>
      </c>
      <c r="H2" s="31">
        <f t="shared" si="0"/>
        <v>1479.5157351676698</v>
      </c>
      <c r="I2" s="31">
        <f t="shared" si="0"/>
        <v>1325.0932072226999</v>
      </c>
      <c r="J2" s="31">
        <f t="shared" si="0"/>
        <v>1252.3088564058467</v>
      </c>
      <c r="K2" s="31">
        <f t="shared" si="0"/>
        <v>1281.2211521926049</v>
      </c>
      <c r="L2" s="31">
        <f t="shared" si="0"/>
        <v>985.56895958727421</v>
      </c>
      <c r="M2" s="31">
        <f t="shared" si="0"/>
        <v>1523.7938091143594</v>
      </c>
      <c r="N2" s="31">
        <f t="shared" si="0"/>
        <v>1672.2736887360272</v>
      </c>
      <c r="O2" s="31">
        <f t="shared" si="0"/>
        <v>1841.8619088564058</v>
      </c>
      <c r="P2" s="31">
        <f t="shared" si="0"/>
        <v>1290.2777300085988</v>
      </c>
      <c r="Q2" s="31">
        <f t="shared" si="0"/>
        <v>1359.2820292347376</v>
      </c>
      <c r="R2" s="31">
        <f t="shared" si="0"/>
        <v>1888.9897678417881</v>
      </c>
      <c r="S2" s="31">
        <f t="shared" si="0"/>
        <v>1792.7584694754946</v>
      </c>
      <c r="T2" s="31">
        <f t="shared" si="0"/>
        <v>2047.2091143594148</v>
      </c>
      <c r="U2" s="31">
        <f t="shared" si="0"/>
        <v>1875.7806534823733</v>
      </c>
      <c r="V2" s="31">
        <f t="shared" si="0"/>
        <v>1669.7862424763543</v>
      </c>
      <c r="W2" s="31">
        <f t="shared" si="0"/>
        <v>1726.1799656061908</v>
      </c>
      <c r="X2" s="31">
        <f t="shared" ref="X2" si="1">SUM(X3,X17,X22,X25,X26,X51,X52,X71,X74,X75,X76)</f>
        <v>1720.8035253654343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1.846517626827171</v>
      </c>
      <c r="D3" s="34">
        <f t="shared" si="2"/>
        <v>1.872828890799656</v>
      </c>
      <c r="E3" s="34">
        <f t="shared" si="2"/>
        <v>3.1319002579535682</v>
      </c>
      <c r="F3" s="34">
        <f t="shared" si="2"/>
        <v>1.334049871023216</v>
      </c>
      <c r="G3" s="34">
        <f t="shared" si="2"/>
        <v>3.324505588993981</v>
      </c>
      <c r="H3" s="34">
        <f t="shared" si="2"/>
        <v>4.8989681857265692</v>
      </c>
      <c r="I3" s="34">
        <f t="shared" si="2"/>
        <v>1.994668959587274</v>
      </c>
      <c r="J3" s="34">
        <f t="shared" si="2"/>
        <v>0</v>
      </c>
      <c r="K3" s="34">
        <f t="shared" si="2"/>
        <v>0.24660361134995701</v>
      </c>
      <c r="L3" s="34">
        <f t="shared" si="2"/>
        <v>0.8349097162510748</v>
      </c>
      <c r="M3" s="34">
        <f t="shared" si="2"/>
        <v>0.31521926053310401</v>
      </c>
      <c r="N3" s="34">
        <f t="shared" si="2"/>
        <v>0.35116079105760961</v>
      </c>
      <c r="O3" s="34">
        <f t="shared" si="2"/>
        <v>0.40369733447979361</v>
      </c>
      <c r="P3" s="34">
        <f t="shared" si="2"/>
        <v>0.63705932932072218</v>
      </c>
      <c r="Q3" s="34">
        <f t="shared" si="2"/>
        <v>0.39707652622527939</v>
      </c>
      <c r="R3" s="34">
        <f t="shared" si="2"/>
        <v>1.1406706792777299</v>
      </c>
      <c r="S3" s="34">
        <f t="shared" si="2"/>
        <v>1.5950128976784179</v>
      </c>
      <c r="T3" s="34">
        <f t="shared" si="2"/>
        <v>0.67773000859845223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1.846517626827171</v>
      </c>
      <c r="D4" s="29">
        <f t="shared" si="4"/>
        <v>1.872828890799656</v>
      </c>
      <c r="E4" s="29">
        <f t="shared" si="4"/>
        <v>3.1319002579535682</v>
      </c>
      <c r="F4" s="29">
        <f t="shared" si="4"/>
        <v>1.334049871023216</v>
      </c>
      <c r="G4" s="29">
        <f t="shared" si="4"/>
        <v>3.324505588993981</v>
      </c>
      <c r="H4" s="29">
        <f t="shared" si="4"/>
        <v>4.8989681857265692</v>
      </c>
      <c r="I4" s="29">
        <f t="shared" si="4"/>
        <v>1.994668959587274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1.846517626827171</v>
      </c>
      <c r="D7" s="10">
        <v>1.872828890799656</v>
      </c>
      <c r="E7" s="10">
        <v>3.1319002579535682</v>
      </c>
      <c r="F7" s="10">
        <v>1.334049871023216</v>
      </c>
      <c r="G7" s="10">
        <v>3.324505588993981</v>
      </c>
      <c r="H7" s="10">
        <v>4.8989681857265692</v>
      </c>
      <c r="I7" s="10">
        <v>1.994668959587274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0.24660361134995701</v>
      </c>
      <c r="L11" s="29">
        <f t="shared" si="8"/>
        <v>0.8349097162510748</v>
      </c>
      <c r="M11" s="29">
        <f t="shared" si="8"/>
        <v>0.31521926053310401</v>
      </c>
      <c r="N11" s="29">
        <f t="shared" si="8"/>
        <v>0.35116079105760961</v>
      </c>
      <c r="O11" s="29">
        <f t="shared" si="8"/>
        <v>0.40369733447979361</v>
      </c>
      <c r="P11" s="29">
        <f t="shared" si="8"/>
        <v>0.63705932932072218</v>
      </c>
      <c r="Q11" s="29">
        <f t="shared" si="8"/>
        <v>0.39707652622527939</v>
      </c>
      <c r="R11" s="29">
        <f t="shared" si="8"/>
        <v>1.1406706792777299</v>
      </c>
      <c r="S11" s="29">
        <f t="shared" si="8"/>
        <v>1.5950128976784179</v>
      </c>
      <c r="T11" s="29">
        <f t="shared" si="8"/>
        <v>0.67773000859845223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0.24660361134995701</v>
      </c>
      <c r="L16" s="10">
        <v>0.8349097162510748</v>
      </c>
      <c r="M16" s="10">
        <v>0.31521926053310401</v>
      </c>
      <c r="N16" s="10">
        <v>0.35116079105760961</v>
      </c>
      <c r="O16" s="10">
        <v>0.40369733447979361</v>
      </c>
      <c r="P16" s="10">
        <v>0.63705932932072218</v>
      </c>
      <c r="Q16" s="10">
        <v>0.39707652622527939</v>
      </c>
      <c r="R16" s="10">
        <v>1.1406706792777299</v>
      </c>
      <c r="S16" s="10">
        <v>1.5950128976784179</v>
      </c>
      <c r="T16" s="10">
        <v>0.67773000859845223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8.4170249355116074</v>
      </c>
      <c r="D22" s="37">
        <f t="shared" si="12"/>
        <v>7.974032674118658</v>
      </c>
      <c r="E22" s="37">
        <f t="shared" si="12"/>
        <v>8.4170249355116074</v>
      </c>
      <c r="F22" s="37">
        <f t="shared" si="12"/>
        <v>11.9609630266552</v>
      </c>
      <c r="G22" s="37">
        <f t="shared" si="12"/>
        <v>10.188993981083399</v>
      </c>
      <c r="H22" s="37">
        <f t="shared" si="12"/>
        <v>10.10042992261393</v>
      </c>
      <c r="I22" s="37">
        <f t="shared" si="12"/>
        <v>9.6374892519346513</v>
      </c>
      <c r="J22" s="37">
        <f t="shared" si="12"/>
        <v>7.8973344797936367</v>
      </c>
      <c r="K22" s="37">
        <f t="shared" si="12"/>
        <v>9.7247635425623393</v>
      </c>
      <c r="L22" s="37">
        <f t="shared" si="12"/>
        <v>4.6550300945829743</v>
      </c>
      <c r="M22" s="37">
        <f t="shared" si="12"/>
        <v>10.109286328460881</v>
      </c>
      <c r="N22" s="37">
        <f t="shared" si="12"/>
        <v>9.3450558899398111</v>
      </c>
      <c r="O22" s="37">
        <f t="shared" si="12"/>
        <v>8.8697334479793639</v>
      </c>
      <c r="P22" s="37">
        <f t="shared" si="12"/>
        <v>8.5388650042992253</v>
      </c>
      <c r="Q22" s="37">
        <f t="shared" si="12"/>
        <v>1.9952708512467749</v>
      </c>
      <c r="R22" s="37">
        <f t="shared" si="12"/>
        <v>6.9839208942390361</v>
      </c>
      <c r="S22" s="37">
        <f t="shared" si="12"/>
        <v>4.6679277730008586</v>
      </c>
      <c r="T22" s="37">
        <f t="shared" si="12"/>
        <v>5.5335339638865007</v>
      </c>
      <c r="U22" s="37">
        <f t="shared" si="12"/>
        <v>7.0331040412725709</v>
      </c>
      <c r="V22" s="37">
        <f t="shared" si="12"/>
        <v>5.8493551160791064</v>
      </c>
      <c r="W22" s="37">
        <f t="shared" si="12"/>
        <v>5.665090283748925</v>
      </c>
      <c r="X22" s="37">
        <f t="shared" ref="X22" si="13">SUM(X23:X24)</f>
        <v>2.6035253654342219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8.4170249355116074</v>
      </c>
      <c r="D24" s="10">
        <v>7.974032674118658</v>
      </c>
      <c r="E24" s="10">
        <v>8.4170249355116074</v>
      </c>
      <c r="F24" s="10">
        <v>11.9609630266552</v>
      </c>
      <c r="G24" s="10">
        <v>10.188993981083399</v>
      </c>
      <c r="H24" s="10">
        <v>10.10042992261393</v>
      </c>
      <c r="I24" s="10">
        <v>9.6374892519346513</v>
      </c>
      <c r="J24" s="10">
        <v>7.8973344797936367</v>
      </c>
      <c r="K24" s="10">
        <v>9.7247635425623393</v>
      </c>
      <c r="L24" s="10">
        <v>4.6550300945829743</v>
      </c>
      <c r="M24" s="10">
        <v>10.109286328460881</v>
      </c>
      <c r="N24" s="10">
        <v>9.3450558899398111</v>
      </c>
      <c r="O24" s="10">
        <v>8.8697334479793639</v>
      </c>
      <c r="P24" s="10">
        <v>8.5388650042992253</v>
      </c>
      <c r="Q24" s="10">
        <v>1.9952708512467749</v>
      </c>
      <c r="R24" s="10">
        <v>6.9839208942390361</v>
      </c>
      <c r="S24" s="10">
        <v>4.6679277730008586</v>
      </c>
      <c r="T24" s="10">
        <v>5.5335339638865007</v>
      </c>
      <c r="U24" s="10">
        <v>7.0331040412725709</v>
      </c>
      <c r="V24" s="10">
        <v>5.8493551160791064</v>
      </c>
      <c r="W24" s="10">
        <v>5.665090283748925</v>
      </c>
      <c r="X24" s="10">
        <v>2.6035253654342219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1388.6172828890799</v>
      </c>
      <c r="D26" s="37">
        <f t="shared" si="14"/>
        <v>1445.4390369733449</v>
      </c>
      <c r="E26" s="37">
        <f t="shared" si="14"/>
        <v>1580.9781599312121</v>
      </c>
      <c r="F26" s="37">
        <f t="shared" si="14"/>
        <v>1641.9588134135847</v>
      </c>
      <c r="G26" s="37">
        <f t="shared" si="14"/>
        <v>1330.2294067067926</v>
      </c>
      <c r="H26" s="37">
        <f t="shared" si="14"/>
        <v>1464.407996560619</v>
      </c>
      <c r="I26" s="37">
        <f t="shared" si="14"/>
        <v>1312.6846947549441</v>
      </c>
      <c r="J26" s="37">
        <f t="shared" si="14"/>
        <v>1237.3148753224416</v>
      </c>
      <c r="K26" s="37">
        <f t="shared" si="14"/>
        <v>1245.0533104041267</v>
      </c>
      <c r="L26" s="37">
        <f t="shared" si="14"/>
        <v>964.83276010318139</v>
      </c>
      <c r="M26" s="37">
        <f t="shared" si="14"/>
        <v>1488.3124677558039</v>
      </c>
      <c r="N26" s="37">
        <f t="shared" si="14"/>
        <v>1641.2174548581254</v>
      </c>
      <c r="O26" s="37">
        <f t="shared" si="14"/>
        <v>1800.7601031814272</v>
      </c>
      <c r="P26" s="37">
        <f t="shared" si="14"/>
        <v>1248.1672398968187</v>
      </c>
      <c r="Q26" s="37">
        <f t="shared" si="14"/>
        <v>1296.3586414445399</v>
      </c>
      <c r="R26" s="37">
        <f t="shared" si="14"/>
        <v>1787.9148753224417</v>
      </c>
      <c r="S26" s="37">
        <f t="shared" si="14"/>
        <v>1650.1747205503011</v>
      </c>
      <c r="T26" s="37">
        <f t="shared" si="14"/>
        <v>1886.4570077386068</v>
      </c>
      <c r="U26" s="37">
        <f t="shared" si="14"/>
        <v>1717.4853826311264</v>
      </c>
      <c r="V26" s="37">
        <f t="shared" si="14"/>
        <v>1525.2429062768701</v>
      </c>
      <c r="W26" s="37">
        <f t="shared" si="14"/>
        <v>1543.5464316423042</v>
      </c>
      <c r="X26" s="37">
        <f t="shared" ref="X26" si="15">SUM(X27,X33)</f>
        <v>1626.4661220980224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14.909888220120379</v>
      </c>
      <c r="D27" s="29">
        <f t="shared" si="16"/>
        <v>0</v>
      </c>
      <c r="E27" s="29">
        <f t="shared" si="16"/>
        <v>88.965778159931205</v>
      </c>
      <c r="F27" s="29">
        <f t="shared" si="16"/>
        <v>86.92055030094582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94.078761822871869</v>
      </c>
      <c r="N27" s="29">
        <f t="shared" si="16"/>
        <v>49.46612209802236</v>
      </c>
      <c r="O27" s="29">
        <f t="shared" si="16"/>
        <v>18.104815133276009</v>
      </c>
      <c r="P27" s="29">
        <f t="shared" si="16"/>
        <v>22.364832330180569</v>
      </c>
      <c r="Q27" s="29">
        <f t="shared" si="16"/>
        <v>10.64987102321582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8.0727429062768685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88.965778159931205</v>
      </c>
      <c r="F28" s="10">
        <v>86.92055030094582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94.078761822871869</v>
      </c>
      <c r="N28" s="10">
        <v>39.881169389509893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14.909888220120379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9.5849527085124677</v>
      </c>
      <c r="O30" s="10">
        <v>18.104815133276009</v>
      </c>
      <c r="P30" s="10">
        <v>22.364832330180569</v>
      </c>
      <c r="Q30" s="10">
        <v>10.64987102321582</v>
      </c>
      <c r="R30" s="10">
        <v>0</v>
      </c>
      <c r="S30" s="10">
        <v>0</v>
      </c>
      <c r="T30" s="10">
        <v>0</v>
      </c>
      <c r="U30" s="10">
        <v>0</v>
      </c>
      <c r="V30" s="10">
        <v>8.0727429062768685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1373.7073946689595</v>
      </c>
      <c r="D33" s="29">
        <f t="shared" si="18"/>
        <v>1445.4390369733449</v>
      </c>
      <c r="E33" s="29">
        <f t="shared" si="18"/>
        <v>1492.0123817712808</v>
      </c>
      <c r="F33" s="29">
        <f t="shared" si="18"/>
        <v>1555.038263112639</v>
      </c>
      <c r="G33" s="29">
        <f t="shared" si="18"/>
        <v>1330.2294067067926</v>
      </c>
      <c r="H33" s="29">
        <f t="shared" si="18"/>
        <v>1464.407996560619</v>
      </c>
      <c r="I33" s="29">
        <f t="shared" si="18"/>
        <v>1312.6846947549441</v>
      </c>
      <c r="J33" s="29">
        <f t="shared" si="18"/>
        <v>1237.3148753224416</v>
      </c>
      <c r="K33" s="29">
        <f t="shared" si="18"/>
        <v>1245.0533104041267</v>
      </c>
      <c r="L33" s="29">
        <f t="shared" si="18"/>
        <v>964.83276010318139</v>
      </c>
      <c r="M33" s="29">
        <f t="shared" si="18"/>
        <v>1394.233705932932</v>
      </c>
      <c r="N33" s="29">
        <f t="shared" si="18"/>
        <v>1591.751332760103</v>
      </c>
      <c r="O33" s="29">
        <f t="shared" si="18"/>
        <v>1782.6552880481513</v>
      </c>
      <c r="P33" s="29">
        <f t="shared" si="18"/>
        <v>1225.8024075666381</v>
      </c>
      <c r="Q33" s="29">
        <f t="shared" si="18"/>
        <v>1285.7087704213241</v>
      </c>
      <c r="R33" s="29">
        <f t="shared" si="18"/>
        <v>1787.9148753224417</v>
      </c>
      <c r="S33" s="29">
        <f t="shared" si="18"/>
        <v>1650.1747205503011</v>
      </c>
      <c r="T33" s="29">
        <f t="shared" si="18"/>
        <v>1886.4570077386068</v>
      </c>
      <c r="U33" s="29">
        <f t="shared" si="18"/>
        <v>1717.4853826311264</v>
      </c>
      <c r="V33" s="29">
        <f t="shared" si="18"/>
        <v>1517.1701633705932</v>
      </c>
      <c r="W33" s="29">
        <f t="shared" si="18"/>
        <v>1543.5464316423042</v>
      </c>
      <c r="X33" s="29">
        <f t="shared" ref="X33" si="19">SUM(X34:X50)</f>
        <v>1626.4661220980224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5.631470335339638</v>
      </c>
      <c r="D36" s="10">
        <v>19.147119518486669</v>
      </c>
      <c r="E36" s="10">
        <v>25.90490111779879</v>
      </c>
      <c r="F36" s="10">
        <v>23.652364574376609</v>
      </c>
      <c r="G36" s="10">
        <v>22.52605331040413</v>
      </c>
      <c r="H36" s="10">
        <v>22.52605331040413</v>
      </c>
      <c r="I36" s="10">
        <v>19.147119518486669</v>
      </c>
      <c r="J36" s="10">
        <v>12.389337919174549</v>
      </c>
      <c r="K36" s="10">
        <v>12.389337919174549</v>
      </c>
      <c r="L36" s="10">
        <v>10.136715391229581</v>
      </c>
      <c r="M36" s="10">
        <v>24.778675838349091</v>
      </c>
      <c r="N36" s="10">
        <v>33.789079965606177</v>
      </c>
      <c r="O36" s="10">
        <v>39.420550300945827</v>
      </c>
      <c r="P36" s="10">
        <v>29.283834909716251</v>
      </c>
      <c r="Q36" s="10">
        <v>33.789079965606177</v>
      </c>
      <c r="R36" s="10">
        <v>15.768185726569209</v>
      </c>
      <c r="S36" s="10">
        <v>19.147119518486669</v>
      </c>
      <c r="T36" s="10">
        <v>25.753998280309538</v>
      </c>
      <c r="U36" s="10">
        <v>35.289251934651759</v>
      </c>
      <c r="V36" s="10">
        <v>23.602751504729149</v>
      </c>
      <c r="W36" s="10">
        <v>23.692863284608769</v>
      </c>
      <c r="X36" s="10">
        <v>22.034909716251079</v>
      </c>
    </row>
    <row r="37" spans="1:24" ht="11.25" customHeight="1" x14ac:dyDescent="0.2">
      <c r="A37" s="41" t="s">
        <v>61</v>
      </c>
      <c r="B37" s="9" t="s">
        <v>62</v>
      </c>
      <c r="C37" s="10">
        <v>21.29982803095443</v>
      </c>
      <c r="D37" s="10">
        <v>132.0587274290628</v>
      </c>
      <c r="E37" s="10">
        <v>172.52837489251931</v>
      </c>
      <c r="F37" s="10">
        <v>203.4130696474634</v>
      </c>
      <c r="G37" s="10">
        <v>129.92880481513319</v>
      </c>
      <c r="H37" s="10">
        <v>187.4382631126397</v>
      </c>
      <c r="I37" s="10">
        <v>109.69398108340501</v>
      </c>
      <c r="J37" s="10">
        <v>27.68976784178847</v>
      </c>
      <c r="K37" s="10">
        <v>6.3899398108340488</v>
      </c>
      <c r="L37" s="10">
        <v>0</v>
      </c>
      <c r="M37" s="10">
        <v>37.274634565778157</v>
      </c>
      <c r="N37" s="10">
        <v>266.2474634565778</v>
      </c>
      <c r="O37" s="10">
        <v>432.38589853826312</v>
      </c>
      <c r="P37" s="10">
        <v>176.7883061049011</v>
      </c>
      <c r="Q37" s="10">
        <v>279.02734307824591</v>
      </c>
      <c r="R37" s="10">
        <v>417.4760963026655</v>
      </c>
      <c r="S37" s="10">
        <v>372.7465176268272</v>
      </c>
      <c r="T37" s="10">
        <v>517.92441960447115</v>
      </c>
      <c r="U37" s="10">
        <v>364.52184006878758</v>
      </c>
      <c r="V37" s="10">
        <v>432.95021496130698</v>
      </c>
      <c r="W37" s="10">
        <v>344.23250214961303</v>
      </c>
      <c r="X37" s="10">
        <v>327.14135855545999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11.58641444539983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63.198624247635422</v>
      </c>
      <c r="Q40" s="10">
        <v>0</v>
      </c>
      <c r="R40" s="10">
        <v>84.264832330180568</v>
      </c>
      <c r="S40" s="10">
        <v>0</v>
      </c>
      <c r="T40" s="10">
        <v>0</v>
      </c>
      <c r="U40" s="10">
        <v>156.29389509888219</v>
      </c>
      <c r="V40" s="10">
        <v>63.608770421324152</v>
      </c>
      <c r="W40" s="10">
        <v>0</v>
      </c>
      <c r="X40" s="10">
        <v>140.76405846947549</v>
      </c>
    </row>
    <row r="41" spans="1:24" ht="11.25" customHeight="1" x14ac:dyDescent="0.2">
      <c r="A41" s="41" t="s">
        <v>69</v>
      </c>
      <c r="B41" s="9" t="s">
        <v>70</v>
      </c>
      <c r="C41" s="10">
        <v>26.390111779879621</v>
      </c>
      <c r="D41" s="10">
        <v>16.889681857265689</v>
      </c>
      <c r="E41" s="10">
        <v>99.226741186586409</v>
      </c>
      <c r="F41" s="10">
        <v>57.00257953568358</v>
      </c>
      <c r="G41" s="10">
        <v>13.72287188306105</v>
      </c>
      <c r="H41" s="10">
        <v>7.389251934651762</v>
      </c>
      <c r="I41" s="10">
        <v>4.2224419604471191</v>
      </c>
      <c r="J41" s="10">
        <v>17.94522785898538</v>
      </c>
      <c r="K41" s="10">
        <v>0</v>
      </c>
      <c r="L41" s="10">
        <v>0</v>
      </c>
      <c r="M41" s="10">
        <v>147.7844368013757</v>
      </c>
      <c r="N41" s="10">
        <v>0</v>
      </c>
      <c r="O41" s="10">
        <v>6.3336199484092859</v>
      </c>
      <c r="P41" s="10">
        <v>5.2779879621668098</v>
      </c>
      <c r="Q41" s="10">
        <v>8.4447979363714527</v>
      </c>
      <c r="R41" s="10">
        <v>19.000859845227861</v>
      </c>
      <c r="S41" s="10">
        <v>12.66723989681857</v>
      </c>
      <c r="T41" s="10">
        <v>0</v>
      </c>
      <c r="U41" s="10">
        <v>21.672484952708508</v>
      </c>
      <c r="V41" s="10">
        <v>74.101031814273426</v>
      </c>
      <c r="W41" s="10">
        <v>10.653138435081679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111.4053310404127</v>
      </c>
      <c r="D42" s="10">
        <v>13.66294067067928</v>
      </c>
      <c r="E42" s="10">
        <v>30.478847807394661</v>
      </c>
      <c r="F42" s="10">
        <v>27.325795356835769</v>
      </c>
      <c r="G42" s="10">
        <v>27.325795356835769</v>
      </c>
      <c r="H42" s="10">
        <v>6.3059329320722259</v>
      </c>
      <c r="I42" s="10">
        <v>3.152966466036113</v>
      </c>
      <c r="J42" s="10">
        <v>13.66294067067928</v>
      </c>
      <c r="K42" s="10">
        <v>25.223817712811691</v>
      </c>
      <c r="L42" s="10">
        <v>24.17282889079965</v>
      </c>
      <c r="M42" s="10">
        <v>23.12184006878762</v>
      </c>
      <c r="N42" s="10">
        <v>21.019862424763541</v>
      </c>
      <c r="O42" s="10">
        <v>9.4589853826311252</v>
      </c>
      <c r="P42" s="10">
        <v>34.682803095442807</v>
      </c>
      <c r="Q42" s="10">
        <v>16.815907136715389</v>
      </c>
      <c r="R42" s="10">
        <v>26.274806534823728</v>
      </c>
      <c r="S42" s="10">
        <v>74.620550300945823</v>
      </c>
      <c r="T42" s="10">
        <v>102.5282029234738</v>
      </c>
      <c r="U42" s="10">
        <v>36.297334479793633</v>
      </c>
      <c r="V42" s="10">
        <v>28.74901117798796</v>
      </c>
      <c r="W42" s="10">
        <v>95.403439380911422</v>
      </c>
      <c r="X42" s="10">
        <v>96.129750644883913</v>
      </c>
    </row>
    <row r="43" spans="1:24" ht="11.25" customHeight="1" x14ac:dyDescent="0.2">
      <c r="A43" s="41" t="s">
        <v>73</v>
      </c>
      <c r="B43" s="9" t="s">
        <v>74</v>
      </c>
      <c r="C43" s="10">
        <v>36.203783319002582</v>
      </c>
      <c r="D43" s="10">
        <v>48.616509028374892</v>
      </c>
      <c r="E43" s="10">
        <v>51.719690455717974</v>
      </c>
      <c r="F43" s="10">
        <v>122.05846947549441</v>
      </c>
      <c r="G43" s="10">
        <v>128.26483233018061</v>
      </c>
      <c r="H43" s="10">
        <v>159.29664660361129</v>
      </c>
      <c r="I43" s="10">
        <v>84.820292347377475</v>
      </c>
      <c r="J43" s="10">
        <v>14.48151332760103</v>
      </c>
      <c r="K43" s="10">
        <v>19.653482373172832</v>
      </c>
      <c r="L43" s="10">
        <v>22.756663800515909</v>
      </c>
      <c r="M43" s="10">
        <v>384.79449699054169</v>
      </c>
      <c r="N43" s="10">
        <v>191.36285468615651</v>
      </c>
      <c r="O43" s="10">
        <v>319.62768701633712</v>
      </c>
      <c r="P43" s="10">
        <v>0.34961306964746341</v>
      </c>
      <c r="Q43" s="10">
        <v>17.63955288048151</v>
      </c>
      <c r="R43" s="10">
        <v>60.416852966466031</v>
      </c>
      <c r="S43" s="10">
        <v>117.1647463456578</v>
      </c>
      <c r="T43" s="10">
        <v>191.56775580395529</v>
      </c>
      <c r="U43" s="10">
        <v>102.1460017196905</v>
      </c>
      <c r="V43" s="10">
        <v>164.0568357695615</v>
      </c>
      <c r="W43" s="10">
        <v>250.846173688736</v>
      </c>
      <c r="X43" s="10">
        <v>76.070851246775575</v>
      </c>
    </row>
    <row r="44" spans="1:24" ht="11.25" customHeight="1" x14ac:dyDescent="0.2">
      <c r="A44" s="41" t="s">
        <v>75</v>
      </c>
      <c r="B44" s="9" t="s">
        <v>76</v>
      </c>
      <c r="C44" s="10">
        <v>1131.6558039552881</v>
      </c>
      <c r="D44" s="10">
        <v>1079.455803955288</v>
      </c>
      <c r="E44" s="10">
        <v>1021.346431642304</v>
      </c>
      <c r="F44" s="10">
        <v>1063.697334479793</v>
      </c>
      <c r="G44" s="10">
        <v>927.78048151332746</v>
      </c>
      <c r="H44" s="10">
        <v>997.70868443680138</v>
      </c>
      <c r="I44" s="10">
        <v>1045.9690455717971</v>
      </c>
      <c r="J44" s="10">
        <v>1138.550128976784</v>
      </c>
      <c r="K44" s="10">
        <v>1175.976526225279</v>
      </c>
      <c r="L44" s="10">
        <v>903.1578675838349</v>
      </c>
      <c r="M44" s="10">
        <v>771.18056749785035</v>
      </c>
      <c r="N44" s="10">
        <v>1071.5766122098021</v>
      </c>
      <c r="O44" s="10">
        <v>969.14643164230438</v>
      </c>
      <c r="P44" s="10">
        <v>909.06723989681848</v>
      </c>
      <c r="Q44" s="10">
        <v>923.84084264832325</v>
      </c>
      <c r="R44" s="10">
        <v>1155.293465176268</v>
      </c>
      <c r="S44" s="10">
        <v>1043.9992261392949</v>
      </c>
      <c r="T44" s="10">
        <v>1036.023215821152</v>
      </c>
      <c r="U44" s="10">
        <v>986.60584694754948</v>
      </c>
      <c r="V44" s="10">
        <v>712.703181427343</v>
      </c>
      <c r="W44" s="10">
        <v>805.00206362854692</v>
      </c>
      <c r="X44" s="10">
        <v>947.24926913155628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5.2549441100601886</v>
      </c>
      <c r="G45" s="10">
        <v>74.620550300945823</v>
      </c>
      <c r="H45" s="10">
        <v>71.467583834909718</v>
      </c>
      <c r="I45" s="10">
        <v>37.835769561478926</v>
      </c>
      <c r="J45" s="10">
        <v>0</v>
      </c>
      <c r="K45" s="10">
        <v>0</v>
      </c>
      <c r="L45" s="10">
        <v>0</v>
      </c>
      <c r="M45" s="10">
        <v>0</v>
      </c>
      <c r="N45" s="10">
        <v>1.050988822012038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2.0636285468615648E-3</v>
      </c>
      <c r="U45" s="10">
        <v>1.8916595012897681E-2</v>
      </c>
      <c r="V45" s="10">
        <v>1.8916595012897681E-2</v>
      </c>
      <c r="W45" s="10">
        <v>1.573516766981943E-2</v>
      </c>
      <c r="X45" s="10">
        <v>7.7815993121238172E-2</v>
      </c>
    </row>
    <row r="46" spans="1:24" ht="11.25" customHeight="1" x14ac:dyDescent="0.2">
      <c r="A46" s="41" t="s">
        <v>79</v>
      </c>
      <c r="B46" s="9" t="s">
        <v>80</v>
      </c>
      <c r="C46" s="10">
        <v>5.0500429922613934</v>
      </c>
      <c r="D46" s="10">
        <v>5.0500429922613934</v>
      </c>
      <c r="E46" s="10">
        <v>7.0700773860705066</v>
      </c>
      <c r="F46" s="10">
        <v>6.060017196904556</v>
      </c>
      <c r="G46" s="10">
        <v>6.060017196904556</v>
      </c>
      <c r="H46" s="10">
        <v>6.060017196904556</v>
      </c>
      <c r="I46" s="10">
        <v>7.0700773860705066</v>
      </c>
      <c r="J46" s="10">
        <v>6.060017196904556</v>
      </c>
      <c r="K46" s="10">
        <v>5.0500429922613934</v>
      </c>
      <c r="L46" s="10">
        <v>4.0400687876182282</v>
      </c>
      <c r="M46" s="10">
        <v>5.0500429922613934</v>
      </c>
      <c r="N46" s="10">
        <v>6.060017196904556</v>
      </c>
      <c r="O46" s="10">
        <v>6.060017196904556</v>
      </c>
      <c r="P46" s="10">
        <v>7.0700773860705066</v>
      </c>
      <c r="Q46" s="10">
        <v>6.060017196904556</v>
      </c>
      <c r="R46" s="10">
        <v>8.080051590713671</v>
      </c>
      <c r="S46" s="10">
        <v>7.0700773860705066</v>
      </c>
      <c r="T46" s="10">
        <v>9.4526225279449694</v>
      </c>
      <c r="U46" s="10">
        <v>8.7435941530524506</v>
      </c>
      <c r="V46" s="10">
        <v>7.4204643164230433</v>
      </c>
      <c r="W46" s="10">
        <v>7.2719690455717956</v>
      </c>
      <c r="X46" s="10">
        <v>9.3354256233877901</v>
      </c>
    </row>
    <row r="47" spans="1:24" ht="11.25" customHeight="1" x14ac:dyDescent="0.2">
      <c r="A47" s="41" t="s">
        <v>81</v>
      </c>
      <c r="B47" s="9" t="s">
        <v>82</v>
      </c>
      <c r="C47" s="10">
        <v>35.115649183147028</v>
      </c>
      <c r="D47" s="10">
        <v>130.55821152192601</v>
      </c>
      <c r="E47" s="10">
        <v>83.73731728288908</v>
      </c>
      <c r="F47" s="10">
        <v>34.215219260533097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0.9004299226139294</v>
      </c>
      <c r="S47" s="10">
        <v>2.7012037833190021</v>
      </c>
      <c r="T47" s="10">
        <v>2.7615649183147029</v>
      </c>
      <c r="U47" s="10">
        <v>5.4690455717970758</v>
      </c>
      <c r="V47" s="10">
        <v>9.4631986242476351</v>
      </c>
      <c r="W47" s="10">
        <v>5.9768701633705934</v>
      </c>
      <c r="X47" s="10">
        <v>5.0458297506448826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0.77205503009458287</v>
      </c>
      <c r="G48" s="10">
        <v>0</v>
      </c>
      <c r="H48" s="10">
        <v>6.2155631986242481</v>
      </c>
      <c r="I48" s="10">
        <v>0.77300085984522782</v>
      </c>
      <c r="J48" s="10">
        <v>6.5359415305245054</v>
      </c>
      <c r="K48" s="10">
        <v>0.37016337059329318</v>
      </c>
      <c r="L48" s="10">
        <v>0.568615649183147</v>
      </c>
      <c r="M48" s="10">
        <v>0.2490111779879621</v>
      </c>
      <c r="N48" s="10">
        <v>0.64445399828030947</v>
      </c>
      <c r="O48" s="10">
        <v>0.22209802235597589</v>
      </c>
      <c r="P48" s="10">
        <v>8.3920894239036967E-2</v>
      </c>
      <c r="Q48" s="10">
        <v>9.1229578675838335E-2</v>
      </c>
      <c r="R48" s="10">
        <v>0.43929492691315558</v>
      </c>
      <c r="S48" s="10">
        <v>5.8039552880481522E-2</v>
      </c>
      <c r="T48" s="10">
        <v>9.4411006018916596E-2</v>
      </c>
      <c r="U48" s="10">
        <v>3.0094582975064492E-3</v>
      </c>
      <c r="V48" s="10">
        <v>2.957867583834909E-2</v>
      </c>
      <c r="W48" s="10">
        <v>7.7386070507308674E-4</v>
      </c>
      <c r="X48" s="10">
        <v>2.6054170249355111</v>
      </c>
    </row>
    <row r="49" spans="1:24" ht="11.25" customHeight="1" x14ac:dyDescent="0.2">
      <c r="A49" s="41" t="s">
        <v>85</v>
      </c>
      <c r="B49" s="9" t="s">
        <v>86</v>
      </c>
      <c r="C49" s="10">
        <v>0.95537403267411869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0.34875322441960438</v>
      </c>
      <c r="U49" s="10">
        <v>0.42416165090283747</v>
      </c>
      <c r="V49" s="10">
        <v>0.46620808254514179</v>
      </c>
      <c r="W49" s="10">
        <v>0.45090283748925192</v>
      </c>
      <c r="X49" s="10">
        <v>1.143594153052451E-2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4.1272570937231287E-2</v>
      </c>
      <c r="K52" s="37">
        <f t="shared" si="20"/>
        <v>0.15907136715391229</v>
      </c>
      <c r="L52" s="37">
        <f t="shared" si="20"/>
        <v>0.15907136715391229</v>
      </c>
      <c r="M52" s="37">
        <f t="shared" si="20"/>
        <v>0.15907136715391229</v>
      </c>
      <c r="N52" s="37">
        <f t="shared" si="20"/>
        <v>0.59243336199484087</v>
      </c>
      <c r="O52" s="37">
        <f t="shared" si="20"/>
        <v>2.9234737747205509E-3</v>
      </c>
      <c r="P52" s="37">
        <f t="shared" si="20"/>
        <v>4.9871023215821153E-3</v>
      </c>
      <c r="Q52" s="37">
        <f t="shared" si="20"/>
        <v>1.547721410146173E-3</v>
      </c>
      <c r="R52" s="37">
        <f t="shared" si="20"/>
        <v>0.20696474634565781</v>
      </c>
      <c r="S52" s="37">
        <f t="shared" si="20"/>
        <v>0.2063628546861565</v>
      </c>
      <c r="T52" s="37">
        <f t="shared" si="20"/>
        <v>0.2063628546861565</v>
      </c>
      <c r="U52" s="37">
        <f t="shared" si="20"/>
        <v>9.452278589853826</v>
      </c>
      <c r="V52" s="37">
        <f t="shared" si="20"/>
        <v>6.70438521066208</v>
      </c>
      <c r="W52" s="37">
        <f t="shared" si="20"/>
        <v>12.482975064488389</v>
      </c>
      <c r="X52" s="37">
        <f t="shared" ref="X52" si="21">SUM(X53:X70)</f>
        <v>17.518744625967326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4.1272570937231287E-2</v>
      </c>
      <c r="K59" s="10">
        <v>0.15907136715391229</v>
      </c>
      <c r="L59" s="10">
        <v>0.15907136715391229</v>
      </c>
      <c r="M59" s="10">
        <v>0.15907136715391229</v>
      </c>
      <c r="N59" s="10">
        <v>0.59243336199484087</v>
      </c>
      <c r="O59" s="10">
        <v>2.9234737747205509E-3</v>
      </c>
      <c r="P59" s="10">
        <v>4.9871023215821153E-3</v>
      </c>
      <c r="Q59" s="10">
        <v>1.547721410146173E-3</v>
      </c>
      <c r="R59" s="10">
        <v>0.20696474634565781</v>
      </c>
      <c r="S59" s="10">
        <v>0.2063628546861565</v>
      </c>
      <c r="T59" s="10">
        <v>0.2063628546861565</v>
      </c>
      <c r="U59" s="10">
        <v>0.41272570937231301</v>
      </c>
      <c r="V59" s="10">
        <v>0</v>
      </c>
      <c r="W59" s="10">
        <v>0</v>
      </c>
      <c r="X59" s="10">
        <v>1.831470335339639E-2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9.0395528804815122</v>
      </c>
      <c r="V65" s="10">
        <v>6.70438521066208</v>
      </c>
      <c r="W65" s="10">
        <v>12.482975064488389</v>
      </c>
      <c r="X65" s="10">
        <v>17.500429922613929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6.1049011177987964</v>
      </c>
      <c r="D76" s="40">
        <v>24.763542562338781</v>
      </c>
      <c r="E76" s="40">
        <v>5.3310404127257094</v>
      </c>
      <c r="F76" s="40">
        <v>0.85984522785898532</v>
      </c>
      <c r="G76" s="40">
        <v>0</v>
      </c>
      <c r="H76" s="40">
        <v>0.1083404987102322</v>
      </c>
      <c r="I76" s="40">
        <v>0.77635425623387788</v>
      </c>
      <c r="J76" s="40">
        <v>7.0553740326741181</v>
      </c>
      <c r="K76" s="40">
        <v>26.037403267411861</v>
      </c>
      <c r="L76" s="40">
        <v>15.087188306104901</v>
      </c>
      <c r="M76" s="40">
        <v>24.89776440240756</v>
      </c>
      <c r="N76" s="40">
        <v>20.767583834909711</v>
      </c>
      <c r="O76" s="40">
        <v>31.82545141874462</v>
      </c>
      <c r="P76" s="40">
        <v>32.92957867583835</v>
      </c>
      <c r="Q76" s="40">
        <v>60.529492691315554</v>
      </c>
      <c r="R76" s="40">
        <v>92.743336199484091</v>
      </c>
      <c r="S76" s="40">
        <v>136.11444539982801</v>
      </c>
      <c r="T76" s="40">
        <v>154.33447979363709</v>
      </c>
      <c r="U76" s="40">
        <v>141.8098882201204</v>
      </c>
      <c r="V76" s="40">
        <v>131.98959587274291</v>
      </c>
      <c r="W76" s="40">
        <v>164.48546861564921</v>
      </c>
      <c r="X76" s="40">
        <v>74.215133276010306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-42.840240756663832</v>
      </c>
      <c r="D2" s="31">
        <f t="shared" si="0"/>
        <v>-183.47214101461736</v>
      </c>
      <c r="E2" s="31">
        <f t="shared" si="0"/>
        <v>306.79570077386069</v>
      </c>
      <c r="F2" s="31">
        <f t="shared" si="0"/>
        <v>-385.02226999140157</v>
      </c>
      <c r="G2" s="31">
        <f t="shared" si="0"/>
        <v>-600.20292347377483</v>
      </c>
      <c r="H2" s="31">
        <f t="shared" si="0"/>
        <v>-89.35769561478935</v>
      </c>
      <c r="I2" s="31">
        <f t="shared" si="0"/>
        <v>-234.99165950128972</v>
      </c>
      <c r="J2" s="31">
        <f t="shared" si="0"/>
        <v>598.88400687876174</v>
      </c>
      <c r="K2" s="31">
        <f t="shared" si="0"/>
        <v>52.525021496130563</v>
      </c>
      <c r="L2" s="31">
        <f t="shared" si="0"/>
        <v>428.53705932932064</v>
      </c>
      <c r="M2" s="31">
        <f t="shared" si="0"/>
        <v>76.425279449699161</v>
      </c>
      <c r="N2" s="31">
        <f t="shared" si="0"/>
        <v>-373.26938950988813</v>
      </c>
      <c r="O2" s="31">
        <f t="shared" si="0"/>
        <v>1014.4809114359414</v>
      </c>
      <c r="P2" s="31">
        <f t="shared" si="0"/>
        <v>-1192.0406706792776</v>
      </c>
      <c r="Q2" s="31">
        <f t="shared" si="0"/>
        <v>-167.81530524505584</v>
      </c>
      <c r="R2" s="31">
        <f t="shared" si="0"/>
        <v>-346.75614789337919</v>
      </c>
      <c r="S2" s="31">
        <f t="shared" si="0"/>
        <v>445.29260533104031</v>
      </c>
      <c r="T2" s="31">
        <f t="shared" si="0"/>
        <v>203.98770421324167</v>
      </c>
      <c r="U2" s="31">
        <f t="shared" si="0"/>
        <v>-161.43293207222706</v>
      </c>
      <c r="V2" s="31">
        <f t="shared" si="0"/>
        <v>574.95588993981073</v>
      </c>
      <c r="W2" s="31">
        <f t="shared" si="0"/>
        <v>465.82166809974217</v>
      </c>
      <c r="X2" s="31">
        <f t="shared" ref="X2" si="1">SUM(X3,X17,X22,X25,X26,X51,X52,X71,X74,X75,X76)</f>
        <v>283.93955288048147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122.36809974204641</v>
      </c>
      <c r="D3" s="34">
        <f t="shared" si="2"/>
        <v>-7.8788478073946679</v>
      </c>
      <c r="E3" s="34">
        <f t="shared" si="2"/>
        <v>-50.88925193465176</v>
      </c>
      <c r="F3" s="34">
        <f t="shared" si="2"/>
        <v>73.784006878761829</v>
      </c>
      <c r="G3" s="34">
        <f t="shared" si="2"/>
        <v>-49.673000859845224</v>
      </c>
      <c r="H3" s="34">
        <f t="shared" si="2"/>
        <v>-15.479191745485812</v>
      </c>
      <c r="I3" s="34">
        <f t="shared" si="2"/>
        <v>-3.5215821152192603</v>
      </c>
      <c r="J3" s="34">
        <f t="shared" si="2"/>
        <v>159.07386070507309</v>
      </c>
      <c r="K3" s="34">
        <f t="shared" si="2"/>
        <v>-186.17635425623385</v>
      </c>
      <c r="L3" s="34">
        <f t="shared" si="2"/>
        <v>-145.19251934651757</v>
      </c>
      <c r="M3" s="34">
        <f t="shared" si="2"/>
        <v>275.07351676698198</v>
      </c>
      <c r="N3" s="34">
        <f t="shared" si="2"/>
        <v>-177.68684436801374</v>
      </c>
      <c r="O3" s="34">
        <f t="shared" si="2"/>
        <v>155.11306964746339</v>
      </c>
      <c r="P3" s="34">
        <f t="shared" si="2"/>
        <v>-162.16835769561482</v>
      </c>
      <c r="Q3" s="34">
        <f t="shared" si="2"/>
        <v>27.765090283748929</v>
      </c>
      <c r="R3" s="34">
        <f t="shared" si="2"/>
        <v>-43.64677558039552</v>
      </c>
      <c r="S3" s="34">
        <f t="shared" si="2"/>
        <v>227.74901117798788</v>
      </c>
      <c r="T3" s="34">
        <f t="shared" si="2"/>
        <v>-112.3278589853826</v>
      </c>
      <c r="U3" s="34">
        <f t="shared" si="2"/>
        <v>-101.23267411865862</v>
      </c>
      <c r="V3" s="34">
        <f t="shared" si="2"/>
        <v>124.42863284608772</v>
      </c>
      <c r="W3" s="34">
        <f t="shared" si="2"/>
        <v>197.67618228718834</v>
      </c>
      <c r="X3" s="34">
        <f t="shared" ref="X3" si="3">SUM(X4,X8,X11)</f>
        <v>-54.940670679277737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123.1017196904557</v>
      </c>
      <c r="D4" s="29">
        <f t="shared" si="4"/>
        <v>-8.1154772141014604</v>
      </c>
      <c r="E4" s="29">
        <f t="shared" si="4"/>
        <v>-51.362510748065347</v>
      </c>
      <c r="F4" s="29">
        <f t="shared" si="4"/>
        <v>78.043680137575237</v>
      </c>
      <c r="G4" s="29">
        <f t="shared" si="4"/>
        <v>-45.886586414445397</v>
      </c>
      <c r="H4" s="29">
        <f t="shared" si="4"/>
        <v>-15.179621668099742</v>
      </c>
      <c r="I4" s="29">
        <f t="shared" si="4"/>
        <v>-1.8290627687016334</v>
      </c>
      <c r="J4" s="29">
        <f t="shared" si="4"/>
        <v>157.70361134995701</v>
      </c>
      <c r="K4" s="29">
        <f t="shared" si="4"/>
        <v>-186.04995700773858</v>
      </c>
      <c r="L4" s="29">
        <f t="shared" si="4"/>
        <v>-141.99346517626822</v>
      </c>
      <c r="M4" s="29">
        <f t="shared" si="4"/>
        <v>274.90782459157356</v>
      </c>
      <c r="N4" s="29">
        <f t="shared" si="4"/>
        <v>-177.95193465176266</v>
      </c>
      <c r="O4" s="29">
        <f t="shared" si="4"/>
        <v>153.9203783319002</v>
      </c>
      <c r="P4" s="29">
        <f t="shared" si="4"/>
        <v>-158.34789337919176</v>
      </c>
      <c r="Q4" s="29">
        <f t="shared" si="4"/>
        <v>26.455975924333625</v>
      </c>
      <c r="R4" s="29">
        <f t="shared" si="4"/>
        <v>-43.965778159931205</v>
      </c>
      <c r="S4" s="29">
        <f t="shared" si="4"/>
        <v>228.20859845227852</v>
      </c>
      <c r="T4" s="29">
        <f t="shared" si="4"/>
        <v>-114.87325881341356</v>
      </c>
      <c r="U4" s="29">
        <f t="shared" si="4"/>
        <v>-102.65399828030952</v>
      </c>
      <c r="V4" s="29">
        <f t="shared" si="4"/>
        <v>124.67239896818575</v>
      </c>
      <c r="W4" s="29">
        <f t="shared" si="4"/>
        <v>198.10498710232162</v>
      </c>
      <c r="X4" s="29">
        <f t="shared" ref="X4" si="5">SUM(X5:X7)</f>
        <v>-54.75606190885641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-1.96792777300086</v>
      </c>
      <c r="H5" s="10">
        <v>-2.500601891659501</v>
      </c>
      <c r="I5" s="10">
        <v>-4.4521066208082543</v>
      </c>
      <c r="J5" s="10">
        <v>3.4614789337919172</v>
      </c>
      <c r="K5" s="10">
        <v>-2.5408426483233022</v>
      </c>
      <c r="L5" s="10">
        <v>-14.89320722269991</v>
      </c>
      <c r="M5" s="10">
        <v>3.8307824591573509</v>
      </c>
      <c r="N5" s="10">
        <v>1.9021496130696469</v>
      </c>
      <c r="O5" s="10">
        <v>5.3670679277730002</v>
      </c>
      <c r="P5" s="10">
        <v>-11.42828890799656</v>
      </c>
      <c r="Q5" s="10">
        <v>-2.188564058469475</v>
      </c>
      <c r="R5" s="10">
        <v>6.2561478933791914</v>
      </c>
      <c r="S5" s="10">
        <v>-7.0928632846087698</v>
      </c>
      <c r="T5" s="10">
        <v>3.39914015477214</v>
      </c>
      <c r="U5" s="10">
        <v>-0.78400687876182285</v>
      </c>
      <c r="V5" s="10">
        <v>1.1619088564058471</v>
      </c>
      <c r="W5" s="10">
        <v>3.8517626827171112</v>
      </c>
      <c r="X5" s="10">
        <v>-2.145227858985383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123.1017196904557</v>
      </c>
      <c r="D7" s="10">
        <v>-8.1154772141014604</v>
      </c>
      <c r="E7" s="10">
        <v>-51.362510748065347</v>
      </c>
      <c r="F7" s="10">
        <v>78.043680137575237</v>
      </c>
      <c r="G7" s="10">
        <v>-43.918658641444537</v>
      </c>
      <c r="H7" s="10">
        <v>-12.67901977644024</v>
      </c>
      <c r="I7" s="10">
        <v>2.6230438521066208</v>
      </c>
      <c r="J7" s="10">
        <v>154.24213241616511</v>
      </c>
      <c r="K7" s="10">
        <v>-183.50911435941529</v>
      </c>
      <c r="L7" s="10">
        <v>-127.1002579535683</v>
      </c>
      <c r="M7" s="10">
        <v>271.07704213241618</v>
      </c>
      <c r="N7" s="10">
        <v>-179.8540842648323</v>
      </c>
      <c r="O7" s="10">
        <v>148.55331040412719</v>
      </c>
      <c r="P7" s="10">
        <v>-146.91960447119521</v>
      </c>
      <c r="Q7" s="10">
        <v>28.644539982803099</v>
      </c>
      <c r="R7" s="10">
        <v>-50.221926053310398</v>
      </c>
      <c r="S7" s="10">
        <v>235.30146173688729</v>
      </c>
      <c r="T7" s="10">
        <v>-118.2723989681857</v>
      </c>
      <c r="U7" s="10">
        <v>-101.86999140154769</v>
      </c>
      <c r="V7" s="10">
        <v>123.5104901117799</v>
      </c>
      <c r="W7" s="10">
        <v>194.25322441960449</v>
      </c>
      <c r="X7" s="10">
        <v>-52.610834049871023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-0.73361994840928624</v>
      </c>
      <c r="D11" s="29">
        <f t="shared" si="8"/>
        <v>0.23662940670679269</v>
      </c>
      <c r="E11" s="29">
        <f t="shared" si="8"/>
        <v>0.4732588134135855</v>
      </c>
      <c r="F11" s="29">
        <f t="shared" si="8"/>
        <v>-4.2596732588134136</v>
      </c>
      <c r="G11" s="29">
        <f t="shared" si="8"/>
        <v>-3.7864144453998279</v>
      </c>
      <c r="H11" s="29">
        <f t="shared" si="8"/>
        <v>-0.2995700773860705</v>
      </c>
      <c r="I11" s="29">
        <f t="shared" si="8"/>
        <v>-1.6925193465176269</v>
      </c>
      <c r="J11" s="29">
        <f t="shared" si="8"/>
        <v>1.370249355116079</v>
      </c>
      <c r="K11" s="29">
        <f t="shared" si="8"/>
        <v>-0.12639724849527079</v>
      </c>
      <c r="L11" s="29">
        <f t="shared" si="8"/>
        <v>-3.1990541702493549</v>
      </c>
      <c r="M11" s="29">
        <f t="shared" si="8"/>
        <v>0.16569217540842651</v>
      </c>
      <c r="N11" s="29">
        <f t="shared" si="8"/>
        <v>0.26509028374892518</v>
      </c>
      <c r="O11" s="29">
        <f t="shared" si="8"/>
        <v>1.1926913155631991</v>
      </c>
      <c r="P11" s="29">
        <f t="shared" si="8"/>
        <v>-3.8204643164230441</v>
      </c>
      <c r="Q11" s="29">
        <f t="shared" si="8"/>
        <v>1.309114359415305</v>
      </c>
      <c r="R11" s="29">
        <f t="shared" si="8"/>
        <v>0.31900257953568362</v>
      </c>
      <c r="S11" s="29">
        <f t="shared" si="8"/>
        <v>-0.45958727429062762</v>
      </c>
      <c r="T11" s="29">
        <f t="shared" si="8"/>
        <v>2.5453998280309542</v>
      </c>
      <c r="U11" s="29">
        <f t="shared" si="8"/>
        <v>1.4213241616509029</v>
      </c>
      <c r="V11" s="29">
        <f t="shared" si="8"/>
        <v>-0.24376612209802229</v>
      </c>
      <c r="W11" s="29">
        <f t="shared" si="8"/>
        <v>-0.42880481513327601</v>
      </c>
      <c r="X11" s="29">
        <f t="shared" ref="X11" si="9">SUM(X12:X16)</f>
        <v>-0.18460877042132409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-0.73361994840928624</v>
      </c>
      <c r="D16" s="10">
        <v>0.23662940670679269</v>
      </c>
      <c r="E16" s="10">
        <v>0.4732588134135855</v>
      </c>
      <c r="F16" s="10">
        <v>-4.2596732588134136</v>
      </c>
      <c r="G16" s="10">
        <v>-3.7864144453998279</v>
      </c>
      <c r="H16" s="10">
        <v>-0.2995700773860705</v>
      </c>
      <c r="I16" s="10">
        <v>-1.6925193465176269</v>
      </c>
      <c r="J16" s="10">
        <v>1.370249355116079</v>
      </c>
      <c r="K16" s="10">
        <v>-0.12639724849527079</v>
      </c>
      <c r="L16" s="10">
        <v>-3.1990541702493549</v>
      </c>
      <c r="M16" s="10">
        <v>0.16569217540842651</v>
      </c>
      <c r="N16" s="10">
        <v>0.26509028374892518</v>
      </c>
      <c r="O16" s="10">
        <v>1.1926913155631991</v>
      </c>
      <c r="P16" s="10">
        <v>-3.8204643164230441</v>
      </c>
      <c r="Q16" s="10">
        <v>1.309114359415305</v>
      </c>
      <c r="R16" s="10">
        <v>0.31900257953568362</v>
      </c>
      <c r="S16" s="10">
        <v>-0.45958727429062762</v>
      </c>
      <c r="T16" s="10">
        <v>2.5453998280309542</v>
      </c>
      <c r="U16" s="10">
        <v>1.4213241616509029</v>
      </c>
      <c r="V16" s="10">
        <v>-0.24376612209802229</v>
      </c>
      <c r="W16" s="10">
        <v>-0.42880481513327601</v>
      </c>
      <c r="X16" s="10">
        <v>-0.18460877042132409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-267.18202923473768</v>
      </c>
      <c r="D22" s="37">
        <f t="shared" si="12"/>
        <v>-21.390025795356834</v>
      </c>
      <c r="E22" s="37">
        <f t="shared" si="12"/>
        <v>484.49501289767841</v>
      </c>
      <c r="F22" s="37">
        <f t="shared" si="12"/>
        <v>-390.99905417024939</v>
      </c>
      <c r="G22" s="37">
        <f t="shared" si="12"/>
        <v>-519.79699054170248</v>
      </c>
      <c r="H22" s="37">
        <f t="shared" si="12"/>
        <v>-72.113757523645745</v>
      </c>
      <c r="I22" s="37">
        <f t="shared" si="12"/>
        <v>-82.231986242476339</v>
      </c>
      <c r="J22" s="37">
        <f t="shared" si="12"/>
        <v>171.4443680137575</v>
      </c>
      <c r="K22" s="37">
        <f t="shared" si="12"/>
        <v>351.98237317282877</v>
      </c>
      <c r="L22" s="37">
        <f t="shared" si="12"/>
        <v>496.04608770421316</v>
      </c>
      <c r="M22" s="37">
        <f t="shared" si="12"/>
        <v>-385.22338779019771</v>
      </c>
      <c r="N22" s="37">
        <f t="shared" si="12"/>
        <v>-60.379449699054163</v>
      </c>
      <c r="O22" s="37">
        <f t="shared" si="12"/>
        <v>803.54075666380049</v>
      </c>
      <c r="P22" s="37">
        <f t="shared" si="12"/>
        <v>-932.32588134135847</v>
      </c>
      <c r="Q22" s="37">
        <f t="shared" si="12"/>
        <v>-307.94041272570934</v>
      </c>
      <c r="R22" s="37">
        <f t="shared" si="12"/>
        <v>-0.49019776440241003</v>
      </c>
      <c r="S22" s="37">
        <f t="shared" si="12"/>
        <v>98.414875322441958</v>
      </c>
      <c r="T22" s="37">
        <f t="shared" si="12"/>
        <v>-65.060705073086837</v>
      </c>
      <c r="U22" s="37">
        <f t="shared" si="12"/>
        <v>-201.47059329320726</v>
      </c>
      <c r="V22" s="37">
        <f t="shared" si="12"/>
        <v>373.77437661220966</v>
      </c>
      <c r="W22" s="37">
        <f t="shared" si="12"/>
        <v>477.32923473774724</v>
      </c>
      <c r="X22" s="37">
        <f t="shared" ref="X22" si="13">SUM(X23:X24)</f>
        <v>223.72536543422189</v>
      </c>
    </row>
    <row r="23" spans="1:24" ht="11.25" customHeight="1" x14ac:dyDescent="0.2">
      <c r="A23" s="42" t="s">
        <v>37</v>
      </c>
      <c r="B23" s="9" t="s">
        <v>38</v>
      </c>
      <c r="C23" s="10">
        <v>-278.257007738607</v>
      </c>
      <c r="D23" s="10">
        <v>-23.161994840928632</v>
      </c>
      <c r="E23" s="10">
        <v>481.39398108340498</v>
      </c>
      <c r="F23" s="10">
        <v>-373.72201203783322</v>
      </c>
      <c r="G23" s="10">
        <v>-528.65700773860704</v>
      </c>
      <c r="H23" s="10">
        <v>-77.573258813413588</v>
      </c>
      <c r="I23" s="10">
        <v>-72.248495270851237</v>
      </c>
      <c r="J23" s="10">
        <v>172.86990541702491</v>
      </c>
      <c r="K23" s="10">
        <v>337.75984522785888</v>
      </c>
      <c r="L23" s="10">
        <v>498.69475494411</v>
      </c>
      <c r="M23" s="10">
        <v>-377.46732588134131</v>
      </c>
      <c r="N23" s="10">
        <v>-53.204643164230433</v>
      </c>
      <c r="O23" s="10">
        <v>796.27824591573517</v>
      </c>
      <c r="P23" s="10">
        <v>-919.66629406706784</v>
      </c>
      <c r="Q23" s="10">
        <v>-299.38168529664659</v>
      </c>
      <c r="R23" s="10">
        <v>-14.57231298366294</v>
      </c>
      <c r="S23" s="10">
        <v>106.48099742046431</v>
      </c>
      <c r="T23" s="10">
        <v>-56.679621668099728</v>
      </c>
      <c r="U23" s="10">
        <v>-215.06981943250219</v>
      </c>
      <c r="V23" s="10">
        <v>366.52734307824579</v>
      </c>
      <c r="W23" s="10">
        <v>470.63370593293212</v>
      </c>
      <c r="X23" s="10">
        <v>223.63852106620811</v>
      </c>
    </row>
    <row r="24" spans="1:24" ht="11.25" customHeight="1" x14ac:dyDescent="0.2">
      <c r="A24" s="42" t="s">
        <v>39</v>
      </c>
      <c r="B24" s="9" t="s">
        <v>40</v>
      </c>
      <c r="C24" s="10">
        <v>11.0749785038693</v>
      </c>
      <c r="D24" s="10">
        <v>1.7719690455717969</v>
      </c>
      <c r="E24" s="10">
        <v>3.1010318142734299</v>
      </c>
      <c r="F24" s="10">
        <v>-17.27704213241616</v>
      </c>
      <c r="G24" s="10">
        <v>8.8600171969045576</v>
      </c>
      <c r="H24" s="10">
        <v>5.4595012897678412</v>
      </c>
      <c r="I24" s="10">
        <v>-9.9834909716251072</v>
      </c>
      <c r="J24" s="10">
        <v>-1.425537403267412</v>
      </c>
      <c r="K24" s="10">
        <v>14.222527944969899</v>
      </c>
      <c r="L24" s="10">
        <v>-2.6486672398968181</v>
      </c>
      <c r="M24" s="10">
        <v>-7.756061908856406</v>
      </c>
      <c r="N24" s="10">
        <v>-7.1748065348237313</v>
      </c>
      <c r="O24" s="10">
        <v>7.2625107480653472</v>
      </c>
      <c r="P24" s="10">
        <v>-12.659587274290629</v>
      </c>
      <c r="Q24" s="10">
        <v>-8.5587274290627686</v>
      </c>
      <c r="R24" s="10">
        <v>14.08211521926053</v>
      </c>
      <c r="S24" s="10">
        <v>-8.0661220980223547</v>
      </c>
      <c r="T24" s="10">
        <v>-8.3810834049871019</v>
      </c>
      <c r="U24" s="10">
        <v>13.599226139294929</v>
      </c>
      <c r="V24" s="10">
        <v>7.2470335339638856</v>
      </c>
      <c r="W24" s="10">
        <v>6.6955288048151331</v>
      </c>
      <c r="X24" s="10">
        <v>8.6844368013757514E-2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101.97368873602744</v>
      </c>
      <c r="D26" s="37">
        <f t="shared" si="14"/>
        <v>-154.20326741186585</v>
      </c>
      <c r="E26" s="37">
        <f t="shared" si="14"/>
        <v>-126.81006018916595</v>
      </c>
      <c r="F26" s="37">
        <f t="shared" si="14"/>
        <v>-43.194153052450559</v>
      </c>
      <c r="G26" s="37">
        <f t="shared" si="14"/>
        <v>-27.656491831470333</v>
      </c>
      <c r="H26" s="37">
        <f t="shared" si="14"/>
        <v>-0.84600171969046301</v>
      </c>
      <c r="I26" s="37">
        <f t="shared" si="14"/>
        <v>-73.364402407566587</v>
      </c>
      <c r="J26" s="37">
        <f t="shared" si="14"/>
        <v>262.70739466895964</v>
      </c>
      <c r="K26" s="37">
        <f t="shared" si="14"/>
        <v>-99.549441100601939</v>
      </c>
      <c r="L26" s="37">
        <f t="shared" si="14"/>
        <v>73.873516766981908</v>
      </c>
      <c r="M26" s="37">
        <f t="shared" si="14"/>
        <v>199.46431642304387</v>
      </c>
      <c r="N26" s="37">
        <f t="shared" si="14"/>
        <v>-123.46526225279447</v>
      </c>
      <c r="O26" s="37">
        <f t="shared" si="14"/>
        <v>44.655116079105753</v>
      </c>
      <c r="P26" s="37">
        <f t="shared" si="14"/>
        <v>-73.283490971625099</v>
      </c>
      <c r="Q26" s="37">
        <f t="shared" si="14"/>
        <v>106.69131556319863</v>
      </c>
      <c r="R26" s="37">
        <f t="shared" si="14"/>
        <v>-328.62837489251933</v>
      </c>
      <c r="S26" s="37">
        <f t="shared" si="14"/>
        <v>69.088650042992256</v>
      </c>
      <c r="T26" s="37">
        <f t="shared" si="14"/>
        <v>323.03611349957009</v>
      </c>
      <c r="U26" s="37">
        <f t="shared" si="14"/>
        <v>136.80980223559757</v>
      </c>
      <c r="V26" s="37">
        <f t="shared" si="14"/>
        <v>78.357007738607052</v>
      </c>
      <c r="W26" s="37">
        <f t="shared" si="14"/>
        <v>-203.37747205503007</v>
      </c>
      <c r="X26" s="37">
        <f t="shared" ref="X26" si="15">SUM(X27,X33)</f>
        <v>112.24462596732582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336.17936371453135</v>
      </c>
      <c r="D27" s="29">
        <f t="shared" si="16"/>
        <v>9.2457437661220965</v>
      </c>
      <c r="E27" s="29">
        <f t="shared" si="16"/>
        <v>-58.160705073086845</v>
      </c>
      <c r="F27" s="29">
        <f t="shared" si="16"/>
        <v>53.302149613069645</v>
      </c>
      <c r="G27" s="29">
        <f t="shared" si="16"/>
        <v>31.658039552880481</v>
      </c>
      <c r="H27" s="29">
        <f t="shared" si="16"/>
        <v>37.793637145313838</v>
      </c>
      <c r="I27" s="29">
        <f t="shared" si="16"/>
        <v>-52.194754944110059</v>
      </c>
      <c r="J27" s="29">
        <f t="shared" si="16"/>
        <v>-29.952020636285468</v>
      </c>
      <c r="K27" s="29">
        <f t="shared" si="16"/>
        <v>-112.2734307824592</v>
      </c>
      <c r="L27" s="29">
        <f t="shared" si="16"/>
        <v>117.42889079965603</v>
      </c>
      <c r="M27" s="29">
        <f t="shared" si="16"/>
        <v>-48.061994840928627</v>
      </c>
      <c r="N27" s="29">
        <f t="shared" si="16"/>
        <v>-22.497076526225278</v>
      </c>
      <c r="O27" s="29">
        <f t="shared" si="16"/>
        <v>137.23963886500431</v>
      </c>
      <c r="P27" s="29">
        <f t="shared" si="16"/>
        <v>-101.40644883920895</v>
      </c>
      <c r="Q27" s="29">
        <f t="shared" si="16"/>
        <v>53.217368873602751</v>
      </c>
      <c r="R27" s="29">
        <f t="shared" si="16"/>
        <v>-283.30120378331901</v>
      </c>
      <c r="S27" s="29">
        <f t="shared" si="16"/>
        <v>1.1921754084264826</v>
      </c>
      <c r="T27" s="29">
        <f t="shared" si="16"/>
        <v>267.95116079105765</v>
      </c>
      <c r="U27" s="29">
        <f t="shared" si="16"/>
        <v>29.5932932072227</v>
      </c>
      <c r="V27" s="29">
        <f t="shared" si="16"/>
        <v>-15.485554600171968</v>
      </c>
      <c r="W27" s="29">
        <f t="shared" si="16"/>
        <v>-63.338521066208074</v>
      </c>
      <c r="X27" s="29">
        <f t="shared" ref="X27" si="17">SUM(X28:X32)</f>
        <v>55.5548581255374</v>
      </c>
    </row>
    <row r="28" spans="1:24" ht="11.25" customHeight="1" x14ac:dyDescent="0.2">
      <c r="A28" s="41" t="s">
        <v>45</v>
      </c>
      <c r="B28" s="9" t="s">
        <v>46</v>
      </c>
      <c r="C28" s="10">
        <v>342.5693035253654</v>
      </c>
      <c r="D28" s="10">
        <v>8.1807394668959574</v>
      </c>
      <c r="E28" s="10">
        <v>-61.355717970765262</v>
      </c>
      <c r="F28" s="10">
        <v>50.107136715391228</v>
      </c>
      <c r="G28" s="10">
        <v>32.72304385210662</v>
      </c>
      <c r="H28" s="10">
        <v>38.858641444539977</v>
      </c>
      <c r="I28" s="10">
        <v>-51.12975064488392</v>
      </c>
      <c r="J28" s="10">
        <v>-22.497076526225278</v>
      </c>
      <c r="K28" s="10">
        <v>-117.59836629406711</v>
      </c>
      <c r="L28" s="10">
        <v>121.6888220120378</v>
      </c>
      <c r="M28" s="10">
        <v>-48.061994840928627</v>
      </c>
      <c r="N28" s="10">
        <v>-22.497076526225278</v>
      </c>
      <c r="O28" s="10">
        <v>131.91470335339639</v>
      </c>
      <c r="P28" s="10">
        <v>-97.146517626827176</v>
      </c>
      <c r="Q28" s="10">
        <v>52.152364574376612</v>
      </c>
      <c r="R28" s="10">
        <v>-282.23619948409288</v>
      </c>
      <c r="S28" s="10">
        <v>-3.0677558039552881</v>
      </c>
      <c r="T28" s="10">
        <v>270.4006878761823</v>
      </c>
      <c r="U28" s="10">
        <v>38.730954428202921</v>
      </c>
      <c r="V28" s="10">
        <v>-22.362252794496989</v>
      </c>
      <c r="W28" s="10">
        <v>-67.58873602751504</v>
      </c>
      <c r="X28" s="10">
        <v>58.858813413585551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-6.3899398108340488</v>
      </c>
      <c r="D30" s="10">
        <v>1.065004299226139</v>
      </c>
      <c r="E30" s="10">
        <v>3.195012897678418</v>
      </c>
      <c r="F30" s="10">
        <v>3.195012897678418</v>
      </c>
      <c r="G30" s="10">
        <v>-1.065004299226139</v>
      </c>
      <c r="H30" s="10">
        <v>-1.065004299226139</v>
      </c>
      <c r="I30" s="10">
        <v>-1.065004299226139</v>
      </c>
      <c r="J30" s="10">
        <v>-7.4549441100601879</v>
      </c>
      <c r="K30" s="10">
        <v>5.3249355116079107</v>
      </c>
      <c r="L30" s="10">
        <v>-4.2599312123817707</v>
      </c>
      <c r="M30" s="10">
        <v>0</v>
      </c>
      <c r="N30" s="10">
        <v>0</v>
      </c>
      <c r="O30" s="10">
        <v>5.3249355116079107</v>
      </c>
      <c r="P30" s="10">
        <v>-4.2599312123817707</v>
      </c>
      <c r="Q30" s="10">
        <v>1.065004299226139</v>
      </c>
      <c r="R30" s="10">
        <v>-1.065004299226139</v>
      </c>
      <c r="S30" s="10">
        <v>4.2599312123817707</v>
      </c>
      <c r="T30" s="10">
        <v>-2.4495270851246769</v>
      </c>
      <c r="U30" s="10">
        <v>-9.1376612209802222</v>
      </c>
      <c r="V30" s="10">
        <v>6.8766981943250212</v>
      </c>
      <c r="W30" s="10">
        <v>4.2502149613069644</v>
      </c>
      <c r="X30" s="10">
        <v>-3.3039552880481509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-234.20567497850391</v>
      </c>
      <c r="D33" s="29">
        <f t="shared" si="18"/>
        <v>-163.44901117798796</v>
      </c>
      <c r="E33" s="29">
        <f t="shared" si="18"/>
        <v>-68.649355116079107</v>
      </c>
      <c r="F33" s="29">
        <f t="shared" si="18"/>
        <v>-96.496302665520204</v>
      </c>
      <c r="G33" s="29">
        <f t="shared" si="18"/>
        <v>-59.314531384350815</v>
      </c>
      <c r="H33" s="29">
        <f t="shared" si="18"/>
        <v>-38.639638865004301</v>
      </c>
      <c r="I33" s="29">
        <f t="shared" si="18"/>
        <v>-21.169647463456528</v>
      </c>
      <c r="J33" s="29">
        <f t="shared" si="18"/>
        <v>292.65941530524509</v>
      </c>
      <c r="K33" s="29">
        <f t="shared" si="18"/>
        <v>12.723989681857265</v>
      </c>
      <c r="L33" s="29">
        <f t="shared" si="18"/>
        <v>-43.555374032674116</v>
      </c>
      <c r="M33" s="29">
        <f t="shared" si="18"/>
        <v>247.5263112639725</v>
      </c>
      <c r="N33" s="29">
        <f t="shared" si="18"/>
        <v>-100.9681857265692</v>
      </c>
      <c r="O33" s="29">
        <f t="shared" si="18"/>
        <v>-92.584522785898557</v>
      </c>
      <c r="P33" s="29">
        <f t="shared" si="18"/>
        <v>28.122957867583843</v>
      </c>
      <c r="Q33" s="29">
        <f t="shared" si="18"/>
        <v>53.473946689595877</v>
      </c>
      <c r="R33" s="29">
        <f t="shared" si="18"/>
        <v>-45.327171109200343</v>
      </c>
      <c r="S33" s="29">
        <f t="shared" si="18"/>
        <v>67.896474634565777</v>
      </c>
      <c r="T33" s="29">
        <f t="shared" si="18"/>
        <v>55.084952708512468</v>
      </c>
      <c r="U33" s="29">
        <f t="shared" si="18"/>
        <v>107.21650902837487</v>
      </c>
      <c r="V33" s="29">
        <f t="shared" si="18"/>
        <v>93.842562338779018</v>
      </c>
      <c r="W33" s="29">
        <f t="shared" si="18"/>
        <v>-140.03895098882199</v>
      </c>
      <c r="X33" s="29">
        <f t="shared" ref="X33" si="19">SUM(X34:X50)</f>
        <v>56.689767841788409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-1.126311263972485</v>
      </c>
      <c r="D36" s="10">
        <v>-2.2526225279449701</v>
      </c>
      <c r="E36" s="10">
        <v>0</v>
      </c>
      <c r="F36" s="10">
        <v>0</v>
      </c>
      <c r="G36" s="10">
        <v>0</v>
      </c>
      <c r="H36" s="10">
        <v>-3.3789337919174538</v>
      </c>
      <c r="I36" s="10">
        <v>-2.2526225279449701</v>
      </c>
      <c r="J36" s="10">
        <v>2.2526225279449701</v>
      </c>
      <c r="K36" s="10">
        <v>-3.3789337919174538</v>
      </c>
      <c r="L36" s="10">
        <v>9.0104041272570932</v>
      </c>
      <c r="M36" s="10">
        <v>-1.126311263972485</v>
      </c>
      <c r="N36" s="10">
        <v>-2.2526225279449701</v>
      </c>
      <c r="O36" s="10">
        <v>0</v>
      </c>
      <c r="P36" s="10">
        <v>-1.126311263972485</v>
      </c>
      <c r="Q36" s="10">
        <v>-1.126311263972485</v>
      </c>
      <c r="R36" s="10">
        <v>0</v>
      </c>
      <c r="S36" s="10">
        <v>-0.34806534823731727</v>
      </c>
      <c r="T36" s="10">
        <v>-0.80644883920894228</v>
      </c>
      <c r="U36" s="10">
        <v>1.2805674978503869</v>
      </c>
      <c r="V36" s="10">
        <v>3.4565778159931209</v>
      </c>
      <c r="W36" s="10">
        <v>7.938177128116938</v>
      </c>
      <c r="X36" s="10">
        <v>-6.37712811693895</v>
      </c>
    </row>
    <row r="37" spans="1:24" ht="11.25" customHeight="1" x14ac:dyDescent="0.2">
      <c r="A37" s="41" t="s">
        <v>61</v>
      </c>
      <c r="B37" s="9" t="s">
        <v>62</v>
      </c>
      <c r="C37" s="10">
        <v>-106.4989681857266</v>
      </c>
      <c r="D37" s="10">
        <v>10.64987102321582</v>
      </c>
      <c r="E37" s="10">
        <v>-6.3899398108340488</v>
      </c>
      <c r="F37" s="10">
        <v>30.88469475494411</v>
      </c>
      <c r="G37" s="10">
        <v>-87.329148753224416</v>
      </c>
      <c r="H37" s="10">
        <v>87.329148753224416</v>
      </c>
      <c r="I37" s="10">
        <v>-18.104815133276009</v>
      </c>
      <c r="J37" s="10">
        <v>9.5849527085124677</v>
      </c>
      <c r="K37" s="10">
        <v>-12.779879621668099</v>
      </c>
      <c r="L37" s="10">
        <v>22.364832330180569</v>
      </c>
      <c r="M37" s="10">
        <v>-116.083920894239</v>
      </c>
      <c r="N37" s="10">
        <v>-31.949699054170249</v>
      </c>
      <c r="O37" s="10">
        <v>15.97489251934652</v>
      </c>
      <c r="P37" s="10">
        <v>2.130008598452279</v>
      </c>
      <c r="Q37" s="10">
        <v>3.195012897678418</v>
      </c>
      <c r="R37" s="10">
        <v>-5.3249355116079107</v>
      </c>
      <c r="S37" s="10">
        <v>-9.5849527085124677</v>
      </c>
      <c r="T37" s="10">
        <v>-83.558813413585554</v>
      </c>
      <c r="U37" s="10">
        <v>-9.6978503869303516</v>
      </c>
      <c r="V37" s="10">
        <v>135.33164230438521</v>
      </c>
      <c r="W37" s="10">
        <v>-96.117282889079959</v>
      </c>
      <c r="X37" s="10">
        <v>147.58452278589851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-1.065004299226139</v>
      </c>
      <c r="J38" s="10">
        <v>1.065004299226139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-15.799656061908861</v>
      </c>
      <c r="D40" s="10">
        <v>-50.558899398108338</v>
      </c>
      <c r="E40" s="10">
        <v>3.1599312123817711</v>
      </c>
      <c r="F40" s="10">
        <v>-215.92863284608771</v>
      </c>
      <c r="G40" s="10">
        <v>71.625107480653483</v>
      </c>
      <c r="H40" s="10">
        <v>21.066208082545138</v>
      </c>
      <c r="I40" s="10">
        <v>-168.52966466036111</v>
      </c>
      <c r="J40" s="10">
        <v>121.1306964746346</v>
      </c>
      <c r="K40" s="10">
        <v>8.4264832330180557</v>
      </c>
      <c r="L40" s="10">
        <v>-82.158211521926049</v>
      </c>
      <c r="M40" s="10">
        <v>78.99828030954427</v>
      </c>
      <c r="N40" s="10">
        <v>-9.4797936371453133</v>
      </c>
      <c r="O40" s="10">
        <v>10.533104041272569</v>
      </c>
      <c r="P40" s="10">
        <v>-26.332760103181421</v>
      </c>
      <c r="Q40" s="10">
        <v>-4.2132416165090278</v>
      </c>
      <c r="R40" s="10">
        <v>6.3198624247635422</v>
      </c>
      <c r="S40" s="10">
        <v>-1.053310404127257</v>
      </c>
      <c r="T40" s="10">
        <v>32.271023215821153</v>
      </c>
      <c r="U40" s="10">
        <v>82.120550300945823</v>
      </c>
      <c r="V40" s="10">
        <v>-80.382631126397243</v>
      </c>
      <c r="W40" s="10">
        <v>-225.04385210662079</v>
      </c>
      <c r="X40" s="10">
        <v>135.29423903697329</v>
      </c>
    </row>
    <row r="41" spans="1:24" ht="11.25" customHeight="1" x14ac:dyDescent="0.2">
      <c r="A41" s="41" t="s">
        <v>69</v>
      </c>
      <c r="B41" s="9" t="s">
        <v>70</v>
      </c>
      <c r="C41" s="10">
        <v>-12.66723989681857</v>
      </c>
      <c r="D41" s="10">
        <v>-3.1668099742046429</v>
      </c>
      <c r="E41" s="10">
        <v>1.0556319862424759</v>
      </c>
      <c r="F41" s="10">
        <v>3.1668099742046429</v>
      </c>
      <c r="G41" s="10">
        <v>5.2779879621668098</v>
      </c>
      <c r="H41" s="10">
        <v>8.4447979363714527</v>
      </c>
      <c r="I41" s="10">
        <v>-5.2779879621668098</v>
      </c>
      <c r="J41" s="10">
        <v>-10.5560619088564</v>
      </c>
      <c r="K41" s="10">
        <v>26.390111779879621</v>
      </c>
      <c r="L41" s="10">
        <v>-19.000859845227861</v>
      </c>
      <c r="M41" s="10">
        <v>-7.389251934651762</v>
      </c>
      <c r="N41" s="10">
        <v>17.94522785898538</v>
      </c>
      <c r="O41" s="10">
        <v>-28.50128976784179</v>
      </c>
      <c r="P41" s="10">
        <v>-29.556921754084261</v>
      </c>
      <c r="Q41" s="10">
        <v>38.001719690455722</v>
      </c>
      <c r="R41" s="10">
        <v>-11.611607910576099</v>
      </c>
      <c r="S41" s="10">
        <v>8.4447979363714527</v>
      </c>
      <c r="T41" s="10">
        <v>29.40163370593293</v>
      </c>
      <c r="U41" s="10">
        <v>-1.199140154772141</v>
      </c>
      <c r="V41" s="10">
        <v>2.5408426483233022</v>
      </c>
      <c r="W41" s="10">
        <v>3.644969905417025</v>
      </c>
      <c r="X41" s="10">
        <v>-9.3198624247635422</v>
      </c>
    </row>
    <row r="42" spans="1:24" ht="11.25" customHeight="1" x14ac:dyDescent="0.2">
      <c r="A42" s="41" t="s">
        <v>71</v>
      </c>
      <c r="B42" s="9" t="s">
        <v>72</v>
      </c>
      <c r="C42" s="10">
        <v>2.1019776440240761</v>
      </c>
      <c r="D42" s="10">
        <v>2.1019776440240761</v>
      </c>
      <c r="E42" s="10">
        <v>-1.050988822012038</v>
      </c>
      <c r="F42" s="10">
        <v>-5.2549441100601886</v>
      </c>
      <c r="G42" s="10">
        <v>6.3059329320722259</v>
      </c>
      <c r="H42" s="10">
        <v>1.050988822012038</v>
      </c>
      <c r="I42" s="10">
        <v>-4.2039552880481512</v>
      </c>
      <c r="J42" s="10">
        <v>3.152966466036113</v>
      </c>
      <c r="K42" s="10">
        <v>0</v>
      </c>
      <c r="L42" s="10">
        <v>0</v>
      </c>
      <c r="M42" s="10">
        <v>-3.152966466036113</v>
      </c>
      <c r="N42" s="10">
        <v>3.152966466036113</v>
      </c>
      <c r="O42" s="10">
        <v>-7.3569217540842651</v>
      </c>
      <c r="P42" s="10">
        <v>3.152966466036113</v>
      </c>
      <c r="Q42" s="10">
        <v>1.050988822012038</v>
      </c>
      <c r="R42" s="10">
        <v>-3.152966466036113</v>
      </c>
      <c r="S42" s="10">
        <v>-2.1019776440240761</v>
      </c>
      <c r="T42" s="10">
        <v>3.4472914875322438</v>
      </c>
      <c r="U42" s="10">
        <v>-0.51607910576096294</v>
      </c>
      <c r="V42" s="10">
        <v>-2.68847807394669</v>
      </c>
      <c r="W42" s="10">
        <v>3.957007738607051</v>
      </c>
      <c r="X42" s="10">
        <v>2.8061908856405848</v>
      </c>
    </row>
    <row r="43" spans="1:24" ht="11.25" customHeight="1" x14ac:dyDescent="0.2">
      <c r="A43" s="41" t="s">
        <v>73</v>
      </c>
      <c r="B43" s="9" t="s">
        <v>74</v>
      </c>
      <c r="C43" s="10">
        <v>-204.8099742046432</v>
      </c>
      <c r="D43" s="10">
        <v>-63.098022355975921</v>
      </c>
      <c r="E43" s="10">
        <v>-111.71453138435081</v>
      </c>
      <c r="F43" s="10">
        <v>88.957867583834897</v>
      </c>
      <c r="G43" s="10">
        <v>10.34393809114359</v>
      </c>
      <c r="H43" s="10">
        <v>-140.67755803955291</v>
      </c>
      <c r="I43" s="10">
        <v>145.84952708512469</v>
      </c>
      <c r="J43" s="10">
        <v>-16.550300945829751</v>
      </c>
      <c r="K43" s="10">
        <v>31.031814273430779</v>
      </c>
      <c r="L43" s="10">
        <v>-22.756663800515909</v>
      </c>
      <c r="M43" s="10">
        <v>183.08770421324161</v>
      </c>
      <c r="N43" s="10">
        <v>-94.129836629406697</v>
      </c>
      <c r="O43" s="10">
        <v>-102.4049871023216</v>
      </c>
      <c r="P43" s="10">
        <v>70.338779019776439</v>
      </c>
      <c r="Q43" s="10">
        <v>8.2751504729148735</v>
      </c>
      <c r="R43" s="10">
        <v>-27.928632846087702</v>
      </c>
      <c r="S43" s="10">
        <v>37.238177128116938</v>
      </c>
      <c r="T43" s="10">
        <v>56.913757523645742</v>
      </c>
      <c r="U43" s="10">
        <v>8.3869303525365435</v>
      </c>
      <c r="V43" s="10">
        <v>39.254428202923471</v>
      </c>
      <c r="W43" s="10">
        <v>182.38228718830609</v>
      </c>
      <c r="X43" s="10">
        <v>-179.85425623387789</v>
      </c>
    </row>
    <row r="44" spans="1:24" ht="11.25" customHeight="1" x14ac:dyDescent="0.2">
      <c r="A44" s="41" t="s">
        <v>75</v>
      </c>
      <c r="B44" s="9" t="s">
        <v>76</v>
      </c>
      <c r="C44" s="10">
        <v>91.596130696474617</v>
      </c>
      <c r="D44" s="10">
        <v>-57.124505588993969</v>
      </c>
      <c r="E44" s="10">
        <v>46.290541702493549</v>
      </c>
      <c r="F44" s="10">
        <v>-2.9546861564918312</v>
      </c>
      <c r="G44" s="10">
        <v>-53.184866723989678</v>
      </c>
      <c r="H44" s="10">
        <v>10.833963886500429</v>
      </c>
      <c r="I44" s="10">
        <v>17.728288907996561</v>
      </c>
      <c r="J44" s="10">
        <v>192.05649183147031</v>
      </c>
      <c r="K44" s="10">
        <v>-36.441444539982797</v>
      </c>
      <c r="L44" s="10">
        <v>39.396216680997419</v>
      </c>
      <c r="M44" s="10">
        <v>101.4452278589854</v>
      </c>
      <c r="N44" s="10">
        <v>4.9245055889939806</v>
      </c>
      <c r="O44" s="10">
        <v>30.532072226999141</v>
      </c>
      <c r="P44" s="10">
        <v>-1.969819432502149</v>
      </c>
      <c r="Q44" s="10">
        <v>28.562252794496981</v>
      </c>
      <c r="R44" s="10">
        <v>-0.98486672398968189</v>
      </c>
      <c r="S44" s="10">
        <v>33.773344797936367</v>
      </c>
      <c r="T44" s="10">
        <v>13.555202063628551</v>
      </c>
      <c r="U44" s="10">
        <v>23.63757523645743</v>
      </c>
      <c r="V44" s="10">
        <v>-0.94153052450558883</v>
      </c>
      <c r="W44" s="10">
        <v>-37.703955288048149</v>
      </c>
      <c r="X44" s="10">
        <v>-14.68976784178848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3.0883920894239041</v>
      </c>
      <c r="D48" s="10">
        <v>0</v>
      </c>
      <c r="E48" s="10">
        <v>0</v>
      </c>
      <c r="F48" s="10">
        <v>4.6325881341358546</v>
      </c>
      <c r="G48" s="10">
        <v>-12.353482373172829</v>
      </c>
      <c r="H48" s="10">
        <v>-23.308254514187439</v>
      </c>
      <c r="I48" s="10">
        <v>14.686586414445401</v>
      </c>
      <c r="J48" s="10">
        <v>-9.4769561478933788</v>
      </c>
      <c r="K48" s="10">
        <v>-0.52416165090283751</v>
      </c>
      <c r="L48" s="10">
        <v>9.5889079965606197</v>
      </c>
      <c r="M48" s="10">
        <v>11.747549441100601</v>
      </c>
      <c r="N48" s="10">
        <v>10.82106620808255</v>
      </c>
      <c r="O48" s="10">
        <v>-11.361392949269129</v>
      </c>
      <c r="P48" s="10">
        <v>11.48701633705933</v>
      </c>
      <c r="Q48" s="10">
        <v>-20.271625107480649</v>
      </c>
      <c r="R48" s="10">
        <v>-2.6440240756663802</v>
      </c>
      <c r="S48" s="10">
        <v>1.528460877042132</v>
      </c>
      <c r="T48" s="10">
        <v>3.8613069647463449</v>
      </c>
      <c r="U48" s="10">
        <v>3.2039552880481512</v>
      </c>
      <c r="V48" s="10">
        <v>-2.7282889079965611</v>
      </c>
      <c r="W48" s="10">
        <v>20.903697334479791</v>
      </c>
      <c r="X48" s="10">
        <v>-18.754170249355109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9.9099742046431629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-24.613069647463451</v>
      </c>
      <c r="G51" s="37">
        <v>-3.0764402407566638</v>
      </c>
      <c r="H51" s="37">
        <v>-0.79441100601891657</v>
      </c>
      <c r="I51" s="37">
        <v>-75.642304385210664</v>
      </c>
      <c r="J51" s="37">
        <v>12.40223559759243</v>
      </c>
      <c r="K51" s="37">
        <v>-16.15778159931212</v>
      </c>
      <c r="L51" s="37">
        <v>3.2412725709372312</v>
      </c>
      <c r="M51" s="37">
        <v>-12.3676698194325</v>
      </c>
      <c r="N51" s="37">
        <v>-12.73147033533964</v>
      </c>
      <c r="O51" s="37">
        <v>13.5889939810834</v>
      </c>
      <c r="P51" s="37">
        <v>-22.301547721410149</v>
      </c>
      <c r="Q51" s="37">
        <v>8.2040412725709366</v>
      </c>
      <c r="R51" s="37">
        <v>25.336199484092859</v>
      </c>
      <c r="S51" s="37">
        <v>58.77119518486672</v>
      </c>
      <c r="T51" s="37">
        <v>54.975752364574383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-0.12433361994840927</v>
      </c>
      <c r="I52" s="37">
        <f t="shared" si="20"/>
        <v>-0.23138435081685294</v>
      </c>
      <c r="J52" s="37">
        <f t="shared" si="20"/>
        <v>-6.7438521066208086</v>
      </c>
      <c r="K52" s="37">
        <f t="shared" si="20"/>
        <v>2.426225279449699</v>
      </c>
      <c r="L52" s="37">
        <f t="shared" si="20"/>
        <v>0.56870163370593207</v>
      </c>
      <c r="M52" s="37">
        <f t="shared" si="20"/>
        <v>-0.5214961306964746</v>
      </c>
      <c r="N52" s="37">
        <f t="shared" si="20"/>
        <v>0.9936371453138434</v>
      </c>
      <c r="O52" s="37">
        <f t="shared" si="20"/>
        <v>-2.4170249355116082</v>
      </c>
      <c r="P52" s="37">
        <f t="shared" si="20"/>
        <v>-1.9613929492691313</v>
      </c>
      <c r="Q52" s="37">
        <f t="shared" si="20"/>
        <v>-2.535339638865004</v>
      </c>
      <c r="R52" s="37">
        <f t="shared" si="20"/>
        <v>0.67300085984522784</v>
      </c>
      <c r="S52" s="37">
        <f t="shared" si="20"/>
        <v>-8.7311263972484934</v>
      </c>
      <c r="T52" s="37">
        <f t="shared" si="20"/>
        <v>3.3644024075666374</v>
      </c>
      <c r="U52" s="37">
        <f t="shared" si="20"/>
        <v>4.4605331040412732</v>
      </c>
      <c r="V52" s="37">
        <f t="shared" si="20"/>
        <v>-1.6041272570937228</v>
      </c>
      <c r="W52" s="37">
        <f t="shared" si="20"/>
        <v>-5.8062768701633702</v>
      </c>
      <c r="X52" s="37">
        <f t="shared" ref="X52" si="21">SUM(X53:X70)</f>
        <v>2.9102321582115205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-4.772141014617369E-2</v>
      </c>
      <c r="I59" s="10">
        <v>-6.7325881341358557E-2</v>
      </c>
      <c r="J59" s="10">
        <v>-7.944969905417025E-2</v>
      </c>
      <c r="K59" s="10">
        <v>1.0232158211521929</v>
      </c>
      <c r="L59" s="10">
        <v>1.6981083404987101</v>
      </c>
      <c r="M59" s="10">
        <v>3.2165090283748921</v>
      </c>
      <c r="N59" s="10">
        <v>0.33680137575236452</v>
      </c>
      <c r="O59" s="10">
        <v>1.2743766122098019</v>
      </c>
      <c r="P59" s="10">
        <v>-0.93456577815993114</v>
      </c>
      <c r="Q59" s="10">
        <v>-7.0507308684436797E-3</v>
      </c>
      <c r="R59" s="10">
        <v>-0.57386070507308684</v>
      </c>
      <c r="S59" s="10">
        <v>-1.934049871023215</v>
      </c>
      <c r="T59" s="10">
        <v>1.8303525365434219</v>
      </c>
      <c r="U59" s="10">
        <v>0.26715391229578678</v>
      </c>
      <c r="V59" s="10">
        <v>0.37007738607050727</v>
      </c>
      <c r="W59" s="10">
        <v>-1.1637145313843511</v>
      </c>
      <c r="X59" s="10">
        <v>-3.870507308684437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-4.4711951848667233E-3</v>
      </c>
      <c r="I63" s="10">
        <v>6.0189165950128975E-4</v>
      </c>
      <c r="J63" s="10">
        <v>-3.0527085124677562</v>
      </c>
      <c r="K63" s="10">
        <v>1.276612209802235</v>
      </c>
      <c r="L63" s="10">
        <v>1.6944110060189159</v>
      </c>
      <c r="M63" s="10">
        <v>-2.816595012897678</v>
      </c>
      <c r="N63" s="10">
        <v>0.28736027515047291</v>
      </c>
      <c r="O63" s="10">
        <v>-2.591917454858125</v>
      </c>
      <c r="P63" s="10">
        <v>-1.172828890799656</v>
      </c>
      <c r="Q63" s="10">
        <v>1.0424763542562341</v>
      </c>
      <c r="R63" s="10">
        <v>0.2</v>
      </c>
      <c r="S63" s="10">
        <v>-1.7633705932932069</v>
      </c>
      <c r="T63" s="10">
        <v>2.427343078245916</v>
      </c>
      <c r="U63" s="10">
        <v>2.01719690455718</v>
      </c>
      <c r="V63" s="10">
        <v>-2.5754084264832331</v>
      </c>
      <c r="W63" s="10">
        <v>1.8196904557179709</v>
      </c>
      <c r="X63" s="10">
        <v>-1.4880481513327599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-0.48168529664660359</v>
      </c>
      <c r="S64" s="10">
        <v>-0.31453138435081679</v>
      </c>
      <c r="T64" s="10">
        <v>-1.44883920894239</v>
      </c>
      <c r="U64" s="10">
        <v>0.39303525365434222</v>
      </c>
      <c r="V64" s="10">
        <v>8.6672398968185724E-2</v>
      </c>
      <c r="W64" s="10">
        <v>-0.17532244196044711</v>
      </c>
      <c r="X64" s="10">
        <v>0.8361134995700773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-7.2141014617368868E-2</v>
      </c>
      <c r="I65" s="10">
        <v>-0.16466036113499569</v>
      </c>
      <c r="J65" s="10">
        <v>-3.6116938950988819</v>
      </c>
      <c r="K65" s="10">
        <v>0.12639724849527079</v>
      </c>
      <c r="L65" s="10">
        <v>-2.8238177128116941</v>
      </c>
      <c r="M65" s="10">
        <v>-0.92141014617368866</v>
      </c>
      <c r="N65" s="10">
        <v>0.36947549441100602</v>
      </c>
      <c r="O65" s="10">
        <v>-1.099484092863285</v>
      </c>
      <c r="P65" s="10">
        <v>0.36414445399828033</v>
      </c>
      <c r="Q65" s="10">
        <v>-1.180481513327601</v>
      </c>
      <c r="R65" s="10">
        <v>0.94006878761822865</v>
      </c>
      <c r="S65" s="10">
        <v>-3.147033533963886</v>
      </c>
      <c r="T65" s="10">
        <v>3.2725709372312979</v>
      </c>
      <c r="U65" s="10">
        <v>-1.163542562338779</v>
      </c>
      <c r="V65" s="10">
        <v>-0.28486672398968182</v>
      </c>
      <c r="W65" s="10">
        <v>-5.4812553740326742</v>
      </c>
      <c r="X65" s="10">
        <v>4.9177128116938942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-0.2181427343078246</v>
      </c>
      <c r="Q66" s="10">
        <v>-2.3902837489251931</v>
      </c>
      <c r="R66" s="10">
        <v>0.58847807394668961</v>
      </c>
      <c r="S66" s="10">
        <v>-1.5721410146173691</v>
      </c>
      <c r="T66" s="10">
        <v>-2.7170249355116081</v>
      </c>
      <c r="U66" s="10">
        <v>2.9466895958727428</v>
      </c>
      <c r="V66" s="10">
        <v>0.79939810834049874</v>
      </c>
      <c r="W66" s="10">
        <v>-0.80567497850386915</v>
      </c>
      <c r="X66" s="10">
        <v>2.5149613069647461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14525.234823731727</v>
      </c>
      <c r="D2" s="31">
        <f t="shared" si="0"/>
        <v>15310.85872742906</v>
      </c>
      <c r="E2" s="31">
        <f t="shared" si="0"/>
        <v>15542.51693895099</v>
      </c>
      <c r="F2" s="31">
        <f t="shared" si="0"/>
        <v>14902.729492691322</v>
      </c>
      <c r="G2" s="31">
        <f t="shared" si="0"/>
        <v>15241.072828890798</v>
      </c>
      <c r="H2" s="31">
        <f t="shared" si="0"/>
        <v>15573.763370593291</v>
      </c>
      <c r="I2" s="31">
        <f t="shared" si="0"/>
        <v>15679.968959587275</v>
      </c>
      <c r="J2" s="31">
        <f t="shared" si="0"/>
        <v>16224.165520206363</v>
      </c>
      <c r="K2" s="31">
        <f t="shared" si="0"/>
        <v>16025.643508168527</v>
      </c>
      <c r="L2" s="31">
        <f t="shared" si="0"/>
        <v>15289.094325021495</v>
      </c>
      <c r="M2" s="31">
        <f t="shared" si="0"/>
        <v>15202.143508168525</v>
      </c>
      <c r="N2" s="31">
        <f t="shared" si="0"/>
        <v>13982.892691315565</v>
      </c>
      <c r="O2" s="31">
        <f t="shared" si="0"/>
        <v>14148.92992261393</v>
      </c>
      <c r="P2" s="31">
        <f t="shared" si="0"/>
        <v>13444.952794496992</v>
      </c>
      <c r="Q2" s="31">
        <f t="shared" si="0"/>
        <v>13531.844711951846</v>
      </c>
      <c r="R2" s="31">
        <f t="shared" si="0"/>
        <v>14318.122613929492</v>
      </c>
      <c r="S2" s="31">
        <f t="shared" si="0"/>
        <v>15106.196732588134</v>
      </c>
      <c r="T2" s="31">
        <f t="shared" si="0"/>
        <v>14983.593293207219</v>
      </c>
      <c r="U2" s="31">
        <f t="shared" si="0"/>
        <v>15069.771539122956</v>
      </c>
      <c r="V2" s="31">
        <f t="shared" si="0"/>
        <v>15116.153396388649</v>
      </c>
      <c r="W2" s="31">
        <f t="shared" si="0"/>
        <v>13922.707394668958</v>
      </c>
      <c r="X2" s="31">
        <f t="shared" ref="X2" si="1">SUM(X3,X17,X22,X25,X26,X51,X52,X71,X74,X75,X76)</f>
        <v>14453.197592433362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1813.4720550300947</v>
      </c>
      <c r="D3" s="34">
        <f t="shared" si="2"/>
        <v>1878.0694754944116</v>
      </c>
      <c r="E3" s="34">
        <f t="shared" si="2"/>
        <v>1748.3295786758388</v>
      </c>
      <c r="F3" s="34">
        <f t="shared" si="2"/>
        <v>1745.65554600172</v>
      </c>
      <c r="G3" s="34">
        <f t="shared" si="2"/>
        <v>1799.3436801375749</v>
      </c>
      <c r="H3" s="34">
        <f t="shared" si="2"/>
        <v>1882.0386070507304</v>
      </c>
      <c r="I3" s="34">
        <f t="shared" si="2"/>
        <v>1631.2585554600169</v>
      </c>
      <c r="J3" s="34">
        <f t="shared" si="2"/>
        <v>1599.4699054170246</v>
      </c>
      <c r="K3" s="34">
        <f t="shared" si="2"/>
        <v>1410.0703353396391</v>
      </c>
      <c r="L3" s="34">
        <f t="shared" si="2"/>
        <v>1145.8446259673258</v>
      </c>
      <c r="M3" s="34">
        <f t="shared" si="2"/>
        <v>1233.7471195184864</v>
      </c>
      <c r="N3" s="34">
        <f t="shared" si="2"/>
        <v>1223.961478933792</v>
      </c>
      <c r="O3" s="34">
        <f t="shared" si="2"/>
        <v>1485.5867583834909</v>
      </c>
      <c r="P3" s="34">
        <f t="shared" si="2"/>
        <v>1307.14290627687</v>
      </c>
      <c r="Q3" s="34">
        <f t="shared" si="2"/>
        <v>1249.2955288048151</v>
      </c>
      <c r="R3" s="34">
        <f t="shared" si="2"/>
        <v>1466.0729148753219</v>
      </c>
      <c r="S3" s="34">
        <f t="shared" si="2"/>
        <v>1449.8589853826306</v>
      </c>
      <c r="T3" s="34">
        <f t="shared" si="2"/>
        <v>1146.794496990542</v>
      </c>
      <c r="U3" s="34">
        <f t="shared" si="2"/>
        <v>788.01728288907998</v>
      </c>
      <c r="V3" s="34">
        <f t="shared" si="2"/>
        <v>387.58280309544284</v>
      </c>
      <c r="W3" s="34">
        <f t="shared" si="2"/>
        <v>447.82992261392951</v>
      </c>
      <c r="X3" s="34">
        <f t="shared" ref="X3" si="3">SUM(X4,X8,X11)</f>
        <v>915.39802235597574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1796.4743766122099</v>
      </c>
      <c r="D4" s="29">
        <f t="shared" si="4"/>
        <v>1857.3800515907142</v>
      </c>
      <c r="E4" s="29">
        <f t="shared" si="4"/>
        <v>1722.7713671539127</v>
      </c>
      <c r="F4" s="29">
        <f t="shared" si="4"/>
        <v>1726.2501289767845</v>
      </c>
      <c r="G4" s="29">
        <f t="shared" si="4"/>
        <v>1783.724763542562</v>
      </c>
      <c r="H4" s="29">
        <f t="shared" si="4"/>
        <v>1857.8088564058464</v>
      </c>
      <c r="I4" s="29">
        <f t="shared" si="4"/>
        <v>1626.891401547721</v>
      </c>
      <c r="J4" s="29">
        <f t="shared" si="4"/>
        <v>1592.91513327601</v>
      </c>
      <c r="K4" s="29">
        <f t="shared" si="4"/>
        <v>1398.1588134135857</v>
      </c>
      <c r="L4" s="29">
        <f t="shared" si="4"/>
        <v>1134.3150472914874</v>
      </c>
      <c r="M4" s="29">
        <f t="shared" si="4"/>
        <v>1223.3477214101461</v>
      </c>
      <c r="N4" s="29">
        <f t="shared" si="4"/>
        <v>1213.4465176268272</v>
      </c>
      <c r="O4" s="29">
        <f t="shared" si="4"/>
        <v>1472.7423043852104</v>
      </c>
      <c r="P4" s="29">
        <f t="shared" si="4"/>
        <v>1289.7973344797936</v>
      </c>
      <c r="Q4" s="29">
        <f t="shared" si="4"/>
        <v>1235.1831470335339</v>
      </c>
      <c r="R4" s="29">
        <f t="shared" si="4"/>
        <v>1448.7808254514182</v>
      </c>
      <c r="S4" s="29">
        <f t="shared" si="4"/>
        <v>1435.4185726569212</v>
      </c>
      <c r="T4" s="29">
        <f t="shared" si="4"/>
        <v>1132.7388650042997</v>
      </c>
      <c r="U4" s="29">
        <f t="shared" si="4"/>
        <v>775.48753224419602</v>
      </c>
      <c r="V4" s="29">
        <f t="shared" si="4"/>
        <v>377.98710232158214</v>
      </c>
      <c r="W4" s="29">
        <f t="shared" si="4"/>
        <v>441.95674978503871</v>
      </c>
      <c r="X4" s="29">
        <f t="shared" ref="X4" si="5">SUM(X5:X7)</f>
        <v>902.35150472914859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32.585038693035251</v>
      </c>
      <c r="D5" s="10">
        <f>PPRD!D5+RCV_RCY!D5+IMP!D5-EXP!D5+STK_CHG!D5</f>
        <v>35.909974204643163</v>
      </c>
      <c r="E5" s="10">
        <f>PPRD!E5+RCV_RCY!E5+IMP!E5-EXP!E5+STK_CHG!E5</f>
        <v>28.985382631126399</v>
      </c>
      <c r="F5" s="10">
        <f>PPRD!F5+RCV_RCY!F5+IMP!F5-EXP!F5+STK_CHG!F5</f>
        <v>33.535941530524497</v>
      </c>
      <c r="G5" s="10">
        <f>PPRD!G5+RCV_RCY!G5+IMP!G5-EXP!G5+STK_CHG!G5</f>
        <v>35.272055030094577</v>
      </c>
      <c r="H5" s="10">
        <f>PPRD!H5+RCV_RCY!H5+IMP!H5-EXP!H5+STK_CHG!H5</f>
        <v>31.229148753224408</v>
      </c>
      <c r="I5" s="10">
        <f>PPRD!I5+RCV_RCY!I5+IMP!I5-EXP!I5+STK_CHG!I5</f>
        <v>31.155975924333628</v>
      </c>
      <c r="J5" s="10">
        <f>PPRD!J5+RCV_RCY!J5+IMP!J5-EXP!J5+STK_CHG!J5</f>
        <v>33.46345657781599</v>
      </c>
      <c r="K5" s="10">
        <f>PPRD!K5+RCV_RCY!K5+IMP!K5-EXP!K5+STK_CHG!K5</f>
        <v>30.461478933791906</v>
      </c>
      <c r="L5" s="10">
        <f>PPRD!L5+RCV_RCY!L5+IMP!L5-EXP!L5+STK_CHG!L5</f>
        <v>33.754256233877896</v>
      </c>
      <c r="M5" s="10">
        <f>PPRD!M5+RCV_RCY!M5+IMP!M5-EXP!M5+STK_CHG!M5</f>
        <v>29.258899398108341</v>
      </c>
      <c r="N5" s="10">
        <f>PPRD!N5+RCV_RCY!N5+IMP!N5-EXP!N5+STK_CHG!N5</f>
        <v>25.388907996560615</v>
      </c>
      <c r="O5" s="10">
        <f>PPRD!O5+RCV_RCY!O5+IMP!O5-EXP!O5+STK_CHG!O5</f>
        <v>38.260533104041272</v>
      </c>
      <c r="P5" s="10">
        <f>PPRD!P5+RCV_RCY!P5+IMP!P5-EXP!P5+STK_CHG!P5</f>
        <v>41.726655202063633</v>
      </c>
      <c r="Q5" s="10">
        <f>PPRD!Q5+RCV_RCY!Q5+IMP!Q5-EXP!Q5+STK_CHG!Q5</f>
        <v>61.317712811693887</v>
      </c>
      <c r="R5" s="10">
        <f>PPRD!R5+RCV_RCY!R5+IMP!R5-EXP!R5+STK_CHG!R5</f>
        <v>51.96354256233878</v>
      </c>
      <c r="S5" s="10">
        <f>PPRD!S5+RCV_RCY!S5+IMP!S5-EXP!S5+STK_CHG!S5</f>
        <v>67.27592433361994</v>
      </c>
      <c r="T5" s="10">
        <f>PPRD!T5+RCV_RCY!T5+IMP!T5-EXP!T5+STK_CHG!T5</f>
        <v>54.214789337919171</v>
      </c>
      <c r="U5" s="10">
        <f>PPRD!U5+RCV_RCY!U5+IMP!U5-EXP!U5+STK_CHG!U5</f>
        <v>47.782545141874458</v>
      </c>
      <c r="V5" s="10">
        <f>PPRD!V5+RCV_RCY!V5+IMP!V5-EXP!V5+STK_CHG!V5</f>
        <v>52.619174548581242</v>
      </c>
      <c r="W5" s="10">
        <f>PPRD!W5+RCV_RCY!W5+IMP!W5-EXP!W5+STK_CHG!W5</f>
        <v>44.0079105760963</v>
      </c>
      <c r="X5" s="10">
        <f>PPRD!X5+RCV_RCY!X5+IMP!X5-EXP!X5+STK_CHG!X5</f>
        <v>39.173344797936366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1763.8893379191745</v>
      </c>
      <c r="D7" s="10">
        <f>PPRD!D7+RCV_RCY!D7+IMP!D7-EXP!D7+STK_CHG!D7</f>
        <v>1821.4700773860709</v>
      </c>
      <c r="E7" s="10">
        <f>PPRD!E7+RCV_RCY!E7+IMP!E7-EXP!E7+STK_CHG!E7</f>
        <v>1693.7859845227863</v>
      </c>
      <c r="F7" s="10">
        <f>PPRD!F7+RCV_RCY!F7+IMP!F7-EXP!F7+STK_CHG!F7</f>
        <v>1692.71418744626</v>
      </c>
      <c r="G7" s="10">
        <f>PPRD!G7+RCV_RCY!G7+IMP!G7-EXP!G7+STK_CHG!G7</f>
        <v>1748.4527085124673</v>
      </c>
      <c r="H7" s="10">
        <f>PPRD!H7+RCV_RCY!H7+IMP!H7-EXP!H7+STK_CHG!H7</f>
        <v>1826.5797076526221</v>
      </c>
      <c r="I7" s="10">
        <f>PPRD!I7+RCV_RCY!I7+IMP!I7-EXP!I7+STK_CHG!I7</f>
        <v>1595.7354256233873</v>
      </c>
      <c r="J7" s="10">
        <f>PPRD!J7+RCV_RCY!J7+IMP!J7-EXP!J7+STK_CHG!J7</f>
        <v>1559.451676698194</v>
      </c>
      <c r="K7" s="10">
        <f>PPRD!K7+RCV_RCY!K7+IMP!K7-EXP!K7+STK_CHG!K7</f>
        <v>1367.6973344797939</v>
      </c>
      <c r="L7" s="10">
        <f>PPRD!L7+RCV_RCY!L7+IMP!L7-EXP!L7+STK_CHG!L7</f>
        <v>1100.5607910576095</v>
      </c>
      <c r="M7" s="10">
        <f>PPRD!M7+RCV_RCY!M7+IMP!M7-EXP!M7+STK_CHG!M7</f>
        <v>1194.0888220120378</v>
      </c>
      <c r="N7" s="10">
        <f>PPRD!N7+RCV_RCY!N7+IMP!N7-EXP!N7+STK_CHG!N7</f>
        <v>1188.0576096302666</v>
      </c>
      <c r="O7" s="10">
        <f>PPRD!O7+RCV_RCY!O7+IMP!O7-EXP!O7+STK_CHG!O7</f>
        <v>1434.4817712811691</v>
      </c>
      <c r="P7" s="10">
        <f>PPRD!P7+RCV_RCY!P7+IMP!P7-EXP!P7+STK_CHG!P7</f>
        <v>1248.0706792777298</v>
      </c>
      <c r="Q7" s="10">
        <f>PPRD!Q7+RCV_RCY!Q7+IMP!Q7-EXP!Q7+STK_CHG!Q7</f>
        <v>1173.8654342218401</v>
      </c>
      <c r="R7" s="10">
        <f>PPRD!R7+RCV_RCY!R7+IMP!R7-EXP!R7+STK_CHG!R7</f>
        <v>1396.8172828890795</v>
      </c>
      <c r="S7" s="10">
        <f>PPRD!S7+RCV_RCY!S7+IMP!S7-EXP!S7+STK_CHG!S7</f>
        <v>1368.1426483233013</v>
      </c>
      <c r="T7" s="10">
        <f>PPRD!T7+RCV_RCY!T7+IMP!T7-EXP!T7+STK_CHG!T7</f>
        <v>1078.5240756663804</v>
      </c>
      <c r="U7" s="10">
        <f>PPRD!U7+RCV_RCY!U7+IMP!U7-EXP!U7+STK_CHG!U7</f>
        <v>727.70498710232152</v>
      </c>
      <c r="V7" s="10">
        <f>PPRD!V7+RCV_RCY!V7+IMP!V7-EXP!V7+STK_CHG!V7</f>
        <v>325.36792777300093</v>
      </c>
      <c r="W7" s="10">
        <f>PPRD!W7+RCV_RCY!W7+IMP!W7-EXP!W7+STK_CHG!W7</f>
        <v>397.94883920894239</v>
      </c>
      <c r="X7" s="10">
        <f>PPRD!X7+RCV_RCY!X7+IMP!X7-EXP!X7+STK_CHG!X7</f>
        <v>863.17815993121224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16.997678417884785</v>
      </c>
      <c r="D11" s="29">
        <f t="shared" si="8"/>
        <v>20.689423903697332</v>
      </c>
      <c r="E11" s="29">
        <f t="shared" si="8"/>
        <v>25.558211521926058</v>
      </c>
      <c r="F11" s="29">
        <f t="shared" si="8"/>
        <v>19.405417024935506</v>
      </c>
      <c r="G11" s="29">
        <f t="shared" si="8"/>
        <v>15.618916595012902</v>
      </c>
      <c r="H11" s="29">
        <f t="shared" si="8"/>
        <v>24.229750644883918</v>
      </c>
      <c r="I11" s="29">
        <f t="shared" si="8"/>
        <v>4.3671539122957856</v>
      </c>
      <c r="J11" s="29">
        <f t="shared" si="8"/>
        <v>6.5547721410146167</v>
      </c>
      <c r="K11" s="29">
        <f t="shared" si="8"/>
        <v>11.911521926053311</v>
      </c>
      <c r="L11" s="29">
        <f t="shared" si="8"/>
        <v>11.529578675838351</v>
      </c>
      <c r="M11" s="29">
        <f t="shared" si="8"/>
        <v>10.399398108340504</v>
      </c>
      <c r="N11" s="29">
        <f t="shared" si="8"/>
        <v>10.514961306964747</v>
      </c>
      <c r="O11" s="29">
        <f t="shared" si="8"/>
        <v>12.844453998280315</v>
      </c>
      <c r="P11" s="29">
        <f t="shared" si="8"/>
        <v>17.345571797076524</v>
      </c>
      <c r="Q11" s="29">
        <f t="shared" si="8"/>
        <v>14.112381771281166</v>
      </c>
      <c r="R11" s="29">
        <f t="shared" si="8"/>
        <v>17.292089423903704</v>
      </c>
      <c r="S11" s="29">
        <f t="shared" si="8"/>
        <v>14.440412725709365</v>
      </c>
      <c r="T11" s="29">
        <f t="shared" si="8"/>
        <v>14.055631986242471</v>
      </c>
      <c r="U11" s="29">
        <f t="shared" si="8"/>
        <v>12.529750644883922</v>
      </c>
      <c r="V11" s="29">
        <f t="shared" si="8"/>
        <v>9.5957007738607061</v>
      </c>
      <c r="W11" s="29">
        <f t="shared" si="8"/>
        <v>5.8731728288907998</v>
      </c>
      <c r="X11" s="29">
        <f t="shared" ref="X11" si="9">SUM(X12:X16)</f>
        <v>13.046517626827166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0</v>
      </c>
      <c r="D13" s="10">
        <f>PPRD!D13+RCV_RCY!D13+IMP!D13-EXP!D13+STK_CHG!D13</f>
        <v>0</v>
      </c>
      <c r="E13" s="10">
        <f>PPRD!E13+RCV_RCY!E13+IMP!E13-EXP!E13+STK_CHG!E13</f>
        <v>0</v>
      </c>
      <c r="F13" s="10">
        <f>PPRD!F13+RCV_RCY!F13+IMP!F13-EXP!F13+STK_CHG!F13</f>
        <v>0</v>
      </c>
      <c r="G13" s="10">
        <f>PPRD!G13+RCV_RCY!G13+IMP!G13-EXP!G13+STK_CHG!G13</f>
        <v>0</v>
      </c>
      <c r="H13" s="10">
        <f>PPRD!H13+RCV_RCY!H13+IMP!H13-EXP!H13+STK_CHG!H13</f>
        <v>0</v>
      </c>
      <c r="I13" s="10">
        <f>PPRD!I13+RCV_RCY!I13+IMP!I13-EXP!I13+STK_CHG!I13</f>
        <v>0</v>
      </c>
      <c r="J13" s="10">
        <f>PPRD!J13+RCV_RCY!J13+IMP!J13-EXP!J13+STK_CHG!J13</f>
        <v>0</v>
      </c>
      <c r="K13" s="10">
        <f>PPRD!K13+RCV_RCY!K13+IMP!K13-EXP!K13+STK_CHG!K13</f>
        <v>0</v>
      </c>
      <c r="L13" s="10">
        <f>PPRD!L13+RCV_RCY!L13+IMP!L13-EXP!L13+STK_CHG!L13</f>
        <v>0</v>
      </c>
      <c r="M13" s="10">
        <f>PPRD!M13+RCV_RCY!M13+IMP!M13-EXP!M13+STK_CHG!M13</f>
        <v>0</v>
      </c>
      <c r="N13" s="10">
        <f>PPRD!N13+RCV_RCY!N13+IMP!N13-EXP!N13+STK_CHG!N13</f>
        <v>0</v>
      </c>
      <c r="O13" s="10">
        <f>PPRD!O13+RCV_RCY!O13+IMP!O13-EXP!O13+STK_CHG!O13</f>
        <v>0</v>
      </c>
      <c r="P13" s="10">
        <f>PPRD!P13+RCV_RCY!P13+IMP!P13-EXP!P13+STK_CHG!P13</f>
        <v>0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0</v>
      </c>
      <c r="U13" s="10">
        <f>PPRD!U13+RCV_RCY!U13+IMP!U13-EXP!U13+STK_CHG!U13</f>
        <v>0</v>
      </c>
      <c r="V13" s="10">
        <f>PPRD!V13+RCV_RCY!V13+IMP!V13-EXP!V13+STK_CHG!V13</f>
        <v>0</v>
      </c>
      <c r="W13" s="10">
        <f>PPRD!W13+RCV_RCY!W13+IMP!W13-EXP!W13+STK_CHG!W13</f>
        <v>0</v>
      </c>
      <c r="X13" s="10">
        <f>PPRD!X13+RCV_RCY!X13+IMP!X13-EXP!X13+STK_CHG!X13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16.997678417884785</v>
      </c>
      <c r="D16" s="10">
        <f>PPRD!D16+RCV_RCY!D16+IMP!D16-EXP!D16+STK_CHG!D16</f>
        <v>20.689423903697332</v>
      </c>
      <c r="E16" s="10">
        <f>PPRD!E16+RCV_RCY!E16+IMP!E16-EXP!E16+STK_CHG!E16</f>
        <v>25.558211521926058</v>
      </c>
      <c r="F16" s="10">
        <f>PPRD!F16+RCV_RCY!F16+IMP!F16-EXP!F16+STK_CHG!F16</f>
        <v>19.405417024935506</v>
      </c>
      <c r="G16" s="10">
        <f>PPRD!G16+RCV_RCY!G16+IMP!G16-EXP!G16+STK_CHG!G16</f>
        <v>15.618916595012902</v>
      </c>
      <c r="H16" s="10">
        <f>PPRD!H16+RCV_RCY!H16+IMP!H16-EXP!H16+STK_CHG!H16</f>
        <v>24.229750644883918</v>
      </c>
      <c r="I16" s="10">
        <f>PPRD!I16+RCV_RCY!I16+IMP!I16-EXP!I16+STK_CHG!I16</f>
        <v>4.3671539122957856</v>
      </c>
      <c r="J16" s="10">
        <f>PPRD!J16+RCV_RCY!J16+IMP!J16-EXP!J16+STK_CHG!J16</f>
        <v>6.5547721410146167</v>
      </c>
      <c r="K16" s="10">
        <f>PPRD!K16+RCV_RCY!K16+IMP!K16-EXP!K16+STK_CHG!K16</f>
        <v>11.911521926053311</v>
      </c>
      <c r="L16" s="10">
        <f>PPRD!L16+RCV_RCY!L16+IMP!L16-EXP!L16+STK_CHG!L16</f>
        <v>11.529578675838351</v>
      </c>
      <c r="M16" s="10">
        <f>PPRD!M16+RCV_RCY!M16+IMP!M16-EXP!M16+STK_CHG!M16</f>
        <v>10.399398108340504</v>
      </c>
      <c r="N16" s="10">
        <f>PPRD!N16+RCV_RCY!N16+IMP!N16-EXP!N16+STK_CHG!N16</f>
        <v>10.514961306964747</v>
      </c>
      <c r="O16" s="10">
        <f>PPRD!O16+RCV_RCY!O16+IMP!O16-EXP!O16+STK_CHG!O16</f>
        <v>12.844453998280315</v>
      </c>
      <c r="P16" s="10">
        <f>PPRD!P16+RCV_RCY!P16+IMP!P16-EXP!P16+STK_CHG!P16</f>
        <v>17.345571797076524</v>
      </c>
      <c r="Q16" s="10">
        <f>PPRD!Q16+RCV_RCY!Q16+IMP!Q16-EXP!Q16+STK_CHG!Q16</f>
        <v>14.112381771281166</v>
      </c>
      <c r="R16" s="10">
        <f>PPRD!R16+RCV_RCY!R16+IMP!R16-EXP!R16+STK_CHG!R16</f>
        <v>17.292089423903704</v>
      </c>
      <c r="S16" s="10">
        <f>PPRD!S16+RCV_RCY!S16+IMP!S16-EXP!S16+STK_CHG!S16</f>
        <v>14.440412725709365</v>
      </c>
      <c r="T16" s="10">
        <f>PPRD!T16+RCV_RCY!T16+IMP!T16-EXP!T16+STK_CHG!T16</f>
        <v>14.055631986242471</v>
      </c>
      <c r="U16" s="10">
        <f>PPRD!U16+RCV_RCY!U16+IMP!U16-EXP!U16+STK_CHG!U16</f>
        <v>12.529750644883922</v>
      </c>
      <c r="V16" s="10">
        <f>PPRD!V16+RCV_RCY!V16+IMP!V16-EXP!V16+STK_CHG!V16</f>
        <v>9.5957007738607061</v>
      </c>
      <c r="W16" s="10">
        <f>PPRD!W16+RCV_RCY!W16+IMP!W16-EXP!W16+STK_CHG!W16</f>
        <v>5.8731728288907998</v>
      </c>
      <c r="X16" s="10">
        <f>PPRD!X16+RCV_RCY!X16+IMP!X16-EXP!X16+STK_CHG!X16</f>
        <v>13.046517626827166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689.681943250215</v>
      </c>
      <c r="D22" s="37">
        <f t="shared" si="12"/>
        <v>853.17394668959582</v>
      </c>
      <c r="E22" s="37">
        <f t="shared" si="12"/>
        <v>1082.0339638865005</v>
      </c>
      <c r="F22" s="37">
        <f t="shared" si="12"/>
        <v>652.86199484092845</v>
      </c>
      <c r="G22" s="37">
        <f t="shared" si="12"/>
        <v>375.89389509888213</v>
      </c>
      <c r="H22" s="37">
        <f t="shared" si="12"/>
        <v>762.332072226999</v>
      </c>
      <c r="I22" s="37">
        <f t="shared" si="12"/>
        <v>734.055030094583</v>
      </c>
      <c r="J22" s="37">
        <f t="shared" si="12"/>
        <v>807.01521926053306</v>
      </c>
      <c r="K22" s="37">
        <f t="shared" si="12"/>
        <v>1002.6717110920034</v>
      </c>
      <c r="L22" s="37">
        <f t="shared" si="12"/>
        <v>1069.8536543422185</v>
      </c>
      <c r="M22" s="37">
        <f t="shared" si="12"/>
        <v>616.12863284608727</v>
      </c>
      <c r="N22" s="37">
        <f t="shared" si="12"/>
        <v>704.41900257953569</v>
      </c>
      <c r="O22" s="37">
        <f t="shared" si="12"/>
        <v>1115.4736027515046</v>
      </c>
      <c r="P22" s="37">
        <f t="shared" si="12"/>
        <v>385.65872742906328</v>
      </c>
      <c r="Q22" s="37">
        <f t="shared" si="12"/>
        <v>672.27661220980235</v>
      </c>
      <c r="R22" s="37">
        <f t="shared" si="12"/>
        <v>761.77893379191744</v>
      </c>
      <c r="S22" s="37">
        <f t="shared" si="12"/>
        <v>773.15399828030945</v>
      </c>
      <c r="T22" s="37">
        <f t="shared" si="12"/>
        <v>673.29355116079114</v>
      </c>
      <c r="U22" s="37">
        <f t="shared" si="12"/>
        <v>607.42072226999119</v>
      </c>
      <c r="V22" s="37">
        <f t="shared" si="12"/>
        <v>758.49415305245054</v>
      </c>
      <c r="W22" s="37">
        <f t="shared" si="12"/>
        <v>599.36818572656921</v>
      </c>
      <c r="X22" s="37">
        <f t="shared" ref="X22" si="13">SUM(X23:X24)</f>
        <v>348.82588134135858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687.0239896818573</v>
      </c>
      <c r="D23" s="10">
        <f>PPRD!D23+RCV_RCY!D23+IMP!D23-EXP!D23+STK_CHG!D23</f>
        <v>859.37601031814268</v>
      </c>
      <c r="E23" s="10">
        <f>PPRD!E23+RCV_RCY!E23+IMP!E23-EXP!E23+STK_CHG!E23</f>
        <v>1087.3499570077386</v>
      </c>
      <c r="F23" s="10">
        <f>PPRD!F23+RCV_RCY!F23+IMP!F23-EXP!F23+STK_CHG!F23</f>
        <v>682.0999999999998</v>
      </c>
      <c r="G23" s="10">
        <f>PPRD!G23+RCV_RCY!G23+IMP!G23-EXP!G23+STK_CHG!G23</f>
        <v>377.22287188306098</v>
      </c>
      <c r="H23" s="10">
        <f>PPRD!H23+RCV_RCY!H23+IMP!H23-EXP!H23+STK_CHG!H23</f>
        <v>766.97300085984511</v>
      </c>
      <c r="I23" s="10">
        <f>PPRD!I23+RCV_RCY!I23+IMP!I23-EXP!I23+STK_CHG!I23</f>
        <v>753.67601031814274</v>
      </c>
      <c r="J23" s="10">
        <f>PPRD!J23+RCV_RCY!J23+IMP!J23-EXP!J23+STK_CHG!J23</f>
        <v>816.33809114359406</v>
      </c>
      <c r="K23" s="10">
        <f>PPRD!K23+RCV_RCY!K23+IMP!K23-EXP!K23+STK_CHG!K23</f>
        <v>998.17394668959582</v>
      </c>
      <c r="L23" s="10">
        <f>PPRD!L23+RCV_RCY!L23+IMP!L23-EXP!L23+STK_CHG!L23</f>
        <v>1077.1573516766982</v>
      </c>
      <c r="M23" s="10">
        <f>PPRD!M23+RCV_RCY!M23+IMP!M23-EXP!M23+STK_CHG!M23</f>
        <v>633.99398108340461</v>
      </c>
      <c r="N23" s="10">
        <f>PPRD!N23+RCV_RCY!N23+IMP!N23-EXP!N23+STK_CHG!N23</f>
        <v>720.93886500429926</v>
      </c>
      <c r="O23" s="10">
        <f>PPRD!O23+RCV_RCY!O23+IMP!O23-EXP!O23+STK_CHG!O23</f>
        <v>1117.0808254514186</v>
      </c>
      <c r="P23" s="10">
        <f>PPRD!P23+RCV_RCY!P23+IMP!P23-EXP!P23+STK_CHG!P23</f>
        <v>406.85717970765313</v>
      </c>
      <c r="Q23" s="10">
        <f>PPRD!Q23+RCV_RCY!Q23+IMP!Q23-EXP!Q23+STK_CHG!Q23</f>
        <v>682.83061049011189</v>
      </c>
      <c r="R23" s="10">
        <f>PPRD!R23+RCV_RCY!R23+IMP!R23-EXP!R23+STK_CHG!R23</f>
        <v>754.68073946689594</v>
      </c>
      <c r="S23" s="10">
        <f>PPRD!S23+RCV_RCY!S23+IMP!S23-EXP!S23+STK_CHG!S23</f>
        <v>785.88804815133267</v>
      </c>
      <c r="T23" s="10">
        <f>PPRD!T23+RCV_RCY!T23+IMP!T23-EXP!T23+STK_CHG!T23</f>
        <v>687.2081685296647</v>
      </c>
      <c r="U23" s="10">
        <f>PPRD!U23+RCV_RCY!U23+IMP!U23-EXP!U23+STK_CHG!U23</f>
        <v>600.85460017196885</v>
      </c>
      <c r="V23" s="10">
        <f>PPRD!V23+RCV_RCY!V23+IMP!V23-EXP!V23+STK_CHG!V23</f>
        <v>757.09647463456577</v>
      </c>
      <c r="W23" s="10">
        <f>PPRD!W23+RCV_RCY!W23+IMP!W23-EXP!W23+STK_CHG!W23</f>
        <v>598.33774720550298</v>
      </c>
      <c r="X23" s="10">
        <f>PPRD!X23+RCV_RCY!X23+IMP!X23-EXP!X23+STK_CHG!X23</f>
        <v>351.34256233877903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2.6579535683576925</v>
      </c>
      <c r="D24" s="10">
        <f>PPRD!D24+RCV_RCY!D24+IMP!D24-EXP!D24+STK_CHG!D24</f>
        <v>-6.2020636285468616</v>
      </c>
      <c r="E24" s="10">
        <f>PPRD!E24+RCV_RCY!E24+IMP!E24-EXP!E24+STK_CHG!E24</f>
        <v>-5.3159931212381775</v>
      </c>
      <c r="F24" s="10">
        <f>PPRD!F24+RCV_RCY!F24+IMP!F24-EXP!F24+STK_CHG!F24</f>
        <v>-29.23800515907136</v>
      </c>
      <c r="G24" s="10">
        <f>PPRD!G24+RCV_RCY!G24+IMP!G24-EXP!G24+STK_CHG!G24</f>
        <v>-1.3289767841788418</v>
      </c>
      <c r="H24" s="10">
        <f>PPRD!H24+RCV_RCY!H24+IMP!H24-EXP!H24+STK_CHG!H24</f>
        <v>-4.640928632846089</v>
      </c>
      <c r="I24" s="10">
        <f>PPRD!I24+RCV_RCY!I24+IMP!I24-EXP!I24+STK_CHG!I24</f>
        <v>-19.620980223559759</v>
      </c>
      <c r="J24" s="10">
        <f>PPRD!J24+RCV_RCY!J24+IMP!J24-EXP!J24+STK_CHG!J24</f>
        <v>-9.3228718830610493</v>
      </c>
      <c r="K24" s="10">
        <f>PPRD!K24+RCV_RCY!K24+IMP!K24-EXP!K24+STK_CHG!K24</f>
        <v>4.4977644024075598</v>
      </c>
      <c r="L24" s="10">
        <f>PPRD!L24+RCV_RCY!L24+IMP!L24-EXP!L24+STK_CHG!L24</f>
        <v>-7.3036973344797929</v>
      </c>
      <c r="M24" s="10">
        <f>PPRD!M24+RCV_RCY!M24+IMP!M24-EXP!M24+STK_CHG!M24</f>
        <v>-17.865348237317285</v>
      </c>
      <c r="N24" s="10">
        <f>PPRD!N24+RCV_RCY!N24+IMP!N24-EXP!N24+STK_CHG!N24</f>
        <v>-16.519862424763541</v>
      </c>
      <c r="O24" s="10">
        <f>PPRD!O24+RCV_RCY!O24+IMP!O24-EXP!O24+STK_CHG!O24</f>
        <v>-1.6072226999140167</v>
      </c>
      <c r="P24" s="10">
        <f>PPRD!P24+RCV_RCY!P24+IMP!P24-EXP!P24+STK_CHG!P24</f>
        <v>-21.198452278589855</v>
      </c>
      <c r="Q24" s="10">
        <f>PPRD!Q24+RCV_RCY!Q24+IMP!Q24-EXP!Q24+STK_CHG!Q24</f>
        <v>-10.553998280309543</v>
      </c>
      <c r="R24" s="10">
        <f>PPRD!R24+RCV_RCY!R24+IMP!R24-EXP!R24+STK_CHG!R24</f>
        <v>7.0981943250214936</v>
      </c>
      <c r="S24" s="10">
        <f>PPRD!S24+RCV_RCY!S24+IMP!S24-EXP!S24+STK_CHG!S24</f>
        <v>-12.734049871023213</v>
      </c>
      <c r="T24" s="10">
        <f>PPRD!T24+RCV_RCY!T24+IMP!T24-EXP!T24+STK_CHG!T24</f>
        <v>-13.914617368873603</v>
      </c>
      <c r="U24" s="10">
        <f>PPRD!U24+RCV_RCY!U24+IMP!U24-EXP!U24+STK_CHG!U24</f>
        <v>6.5661220980223582</v>
      </c>
      <c r="V24" s="10">
        <f>PPRD!V24+RCV_RCY!V24+IMP!V24-EXP!V24+STK_CHG!V24</f>
        <v>1.3976784178847792</v>
      </c>
      <c r="W24" s="10">
        <f>PPRD!W24+RCV_RCY!W24+IMP!W24-EXP!W24+STK_CHG!W24</f>
        <v>1.0304385210662081</v>
      </c>
      <c r="X24" s="10">
        <f>PPRD!X24+RCV_RCY!X24+IMP!X24-EXP!X24+STK_CHG!X24</f>
        <v>-2.5166809974204645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8342.6811693895088</v>
      </c>
      <c r="D26" s="37">
        <f t="shared" si="14"/>
        <v>8783.5165950128958</v>
      </c>
      <c r="E26" s="37">
        <f t="shared" si="14"/>
        <v>8728.9472914875332</v>
      </c>
      <c r="F26" s="37">
        <f t="shared" si="14"/>
        <v>8515.1549441100633</v>
      </c>
      <c r="G26" s="37">
        <f t="shared" si="14"/>
        <v>9001.4636285468605</v>
      </c>
      <c r="H26" s="37">
        <f t="shared" si="14"/>
        <v>8887.8319002579519</v>
      </c>
      <c r="I26" s="37">
        <f t="shared" si="14"/>
        <v>8773.7271711092017</v>
      </c>
      <c r="J26" s="37">
        <f t="shared" si="14"/>
        <v>8965.8149613069636</v>
      </c>
      <c r="K26" s="37">
        <f t="shared" si="14"/>
        <v>8468.0416165090264</v>
      </c>
      <c r="L26" s="37">
        <f t="shared" si="14"/>
        <v>8048.364660361136</v>
      </c>
      <c r="M26" s="37">
        <f t="shared" si="14"/>
        <v>7923.0797076526214</v>
      </c>
      <c r="N26" s="37">
        <f t="shared" si="14"/>
        <v>7044.7581255374043</v>
      </c>
      <c r="O26" s="37">
        <f t="shared" si="14"/>
        <v>6613.7883920894246</v>
      </c>
      <c r="P26" s="37">
        <f t="shared" si="14"/>
        <v>6757.7085984522791</v>
      </c>
      <c r="Q26" s="37">
        <f t="shared" si="14"/>
        <v>6623.1930352536529</v>
      </c>
      <c r="R26" s="37">
        <f t="shared" si="14"/>
        <v>7067.3842648323298</v>
      </c>
      <c r="S26" s="37">
        <f t="shared" si="14"/>
        <v>7495.413499570077</v>
      </c>
      <c r="T26" s="37">
        <f t="shared" si="14"/>
        <v>7456.546431642304</v>
      </c>
      <c r="U26" s="37">
        <f t="shared" si="14"/>
        <v>7561.9392949269131</v>
      </c>
      <c r="V26" s="37">
        <f t="shared" si="14"/>
        <v>7562.8503009458291</v>
      </c>
      <c r="W26" s="37">
        <f t="shared" si="14"/>
        <v>6386.8076526225268</v>
      </c>
      <c r="X26" s="37">
        <f t="shared" ref="X26" si="15">SUM(X27,X33)</f>
        <v>6890.5193465176271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3377.6256233877903</v>
      </c>
      <c r="D27" s="29">
        <f t="shared" si="16"/>
        <v>3457.1760103181423</v>
      </c>
      <c r="E27" s="29">
        <f t="shared" si="16"/>
        <v>3272.0863284608768</v>
      </c>
      <c r="F27" s="29">
        <f t="shared" si="16"/>
        <v>3298.3347377472051</v>
      </c>
      <c r="G27" s="29">
        <f t="shared" si="16"/>
        <v>3009.1522785898537</v>
      </c>
      <c r="H27" s="29">
        <f t="shared" si="16"/>
        <v>3384.9584694754935</v>
      </c>
      <c r="I27" s="29">
        <f t="shared" si="16"/>
        <v>3215.504471195185</v>
      </c>
      <c r="J27" s="29">
        <f t="shared" si="16"/>
        <v>3465.573860705073</v>
      </c>
      <c r="K27" s="29">
        <f t="shared" si="16"/>
        <v>3251.6768701633705</v>
      </c>
      <c r="L27" s="29">
        <f t="shared" si="16"/>
        <v>2869.7827171109202</v>
      </c>
      <c r="M27" s="29">
        <f t="shared" si="16"/>
        <v>2970.6379191745486</v>
      </c>
      <c r="N27" s="29">
        <f t="shared" si="16"/>
        <v>3006.0472055030095</v>
      </c>
      <c r="O27" s="29">
        <f t="shared" si="16"/>
        <v>3124.5410146173695</v>
      </c>
      <c r="P27" s="29">
        <f t="shared" si="16"/>
        <v>2875.4993121238176</v>
      </c>
      <c r="Q27" s="29">
        <f t="shared" si="16"/>
        <v>2804.5961306964737</v>
      </c>
      <c r="R27" s="29">
        <f t="shared" si="16"/>
        <v>3440.9891659501291</v>
      </c>
      <c r="S27" s="29">
        <f t="shared" si="16"/>
        <v>3270.4278589853825</v>
      </c>
      <c r="T27" s="29">
        <f t="shared" si="16"/>
        <v>3249.3059329320727</v>
      </c>
      <c r="U27" s="29">
        <f t="shared" si="16"/>
        <v>3099.700859845228</v>
      </c>
      <c r="V27" s="29">
        <f t="shared" si="16"/>
        <v>2744.2866723989678</v>
      </c>
      <c r="W27" s="29">
        <f t="shared" si="16"/>
        <v>2906.0219260533099</v>
      </c>
      <c r="X27" s="29">
        <f t="shared" ref="X27" si="17">SUM(X28:X32)</f>
        <v>3096.0033533963892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3352.0658641444543</v>
      </c>
      <c r="D28" s="10">
        <f>PPRD!D28+RCV_RCY!D28+IMP!D28-EXP!D28+STK_CHG!D28</f>
        <v>3436.941186586414</v>
      </c>
      <c r="E28" s="10">
        <f>PPRD!E28+RCV_RCY!E28+IMP!E28-EXP!E28+STK_CHG!E28</f>
        <v>3251.8515047291485</v>
      </c>
      <c r="F28" s="10">
        <f>PPRD!F28+RCV_RCY!F28+IMP!F28-EXP!F28+STK_CHG!F28</f>
        <v>3286.6197764402405</v>
      </c>
      <c r="G28" s="10">
        <f>PPRD!G28+RCV_RCY!G28+IMP!G28-EXP!G28+STK_CHG!G28</f>
        <v>2992.1124677558037</v>
      </c>
      <c r="H28" s="10">
        <f>PPRD!H28+RCV_RCY!H28+IMP!H28-EXP!H28+STK_CHG!H28</f>
        <v>3380.6985382631119</v>
      </c>
      <c r="I28" s="10">
        <f>PPRD!I28+RCV_RCY!I28+IMP!I28-EXP!I28+STK_CHG!I28</f>
        <v>3203.7895958727431</v>
      </c>
      <c r="J28" s="10">
        <f>PPRD!J28+RCV_RCY!J28+IMP!J28-EXP!J28+STK_CHG!J28</f>
        <v>3465.573860705073</v>
      </c>
      <c r="K28" s="10">
        <f>PPRD!K28+RCV_RCY!K28+IMP!K28-EXP!K28+STK_CHG!K28</f>
        <v>3230.3770421324161</v>
      </c>
      <c r="L28" s="10">
        <f>PPRD!L28+RCV_RCY!L28+IMP!L28-EXP!L28+STK_CHG!L28</f>
        <v>2860.1977644024078</v>
      </c>
      <c r="M28" s="10">
        <f>PPRD!M28+RCV_RCY!M28+IMP!M28-EXP!M28+STK_CHG!M28</f>
        <v>2970.6379191745486</v>
      </c>
      <c r="N28" s="10">
        <f>PPRD!N28+RCV_RCY!N28+IMP!N28-EXP!N28+STK_CHG!N28</f>
        <v>3015.632158211522</v>
      </c>
      <c r="O28" s="10">
        <f>PPRD!O28+RCV_RCY!O28+IMP!O28-EXP!O28+STK_CHG!O28</f>
        <v>3137.3208942390374</v>
      </c>
      <c r="P28" s="10">
        <f>PPRD!P28+RCV_RCY!P28+IMP!P28-EXP!P28+STK_CHG!P28</f>
        <v>2902.1240756663801</v>
      </c>
      <c r="Q28" s="10">
        <f>PPRD!Q28+RCV_RCY!Q28+IMP!Q28-EXP!Q28+STK_CHG!Q28</f>
        <v>2814.1809974204634</v>
      </c>
      <c r="R28" s="10">
        <f>PPRD!R28+RCV_RCY!R28+IMP!R28-EXP!R28+STK_CHG!R28</f>
        <v>3442.0541702493551</v>
      </c>
      <c r="S28" s="10">
        <f>PPRD!S28+RCV_RCY!S28+IMP!S28-EXP!S28+STK_CHG!S28</f>
        <v>3266.1679277730009</v>
      </c>
      <c r="T28" s="10">
        <f>PPRD!T28+RCV_RCY!T28+IMP!T28-EXP!T28+STK_CHG!T28</f>
        <v>3251.7554600171975</v>
      </c>
      <c r="U28" s="10">
        <f>PPRD!U28+RCV_RCY!U28+IMP!U28-EXP!U28+STK_CHG!U28</f>
        <v>3092.2053310404131</v>
      </c>
      <c r="V28" s="10">
        <f>PPRD!V28+RCV_RCY!V28+IMP!V28-EXP!V28+STK_CHG!V28</f>
        <v>2588.1453138435077</v>
      </c>
      <c r="W28" s="10">
        <f>PPRD!W28+RCV_RCY!W28+IMP!W28-EXP!W28+STK_CHG!W28</f>
        <v>2901.771711092003</v>
      </c>
      <c r="X28" s="10">
        <f>PPRD!X28+RCV_RCY!X28+IMP!X28-EXP!X28+STK_CHG!X28</f>
        <v>3093.1236457437667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25.559759243336202</v>
      </c>
      <c r="D30" s="10">
        <f>PPRD!D30+RCV_RCY!D30+IMP!D30-EXP!D30+STK_CHG!D30</f>
        <v>20.234823731728287</v>
      </c>
      <c r="E30" s="10">
        <f>PPRD!E30+RCV_RCY!E30+IMP!E30-EXP!E30+STK_CHG!E30</f>
        <v>20.234823731728287</v>
      </c>
      <c r="F30" s="10">
        <f>PPRD!F30+RCV_RCY!F30+IMP!F30-EXP!F30+STK_CHG!F30</f>
        <v>11.714961306964746</v>
      </c>
      <c r="G30" s="10">
        <f>PPRD!G30+RCV_RCY!G30+IMP!G30-EXP!G30+STK_CHG!G30</f>
        <v>17.03981083404987</v>
      </c>
      <c r="H30" s="10">
        <f>PPRD!H30+RCV_RCY!H30+IMP!H30-EXP!H30+STK_CHG!H30</f>
        <v>4.2599312123817716</v>
      </c>
      <c r="I30" s="10">
        <f>PPRD!I30+RCV_RCY!I30+IMP!I30-EXP!I30+STK_CHG!I30</f>
        <v>11.71487532244196</v>
      </c>
      <c r="J30" s="10">
        <f>PPRD!J30+RCV_RCY!J30+IMP!J30-EXP!J30+STK_CHG!J30</f>
        <v>0</v>
      </c>
      <c r="K30" s="10">
        <f>PPRD!K30+RCV_RCY!K30+IMP!K30-EXP!K30+STK_CHG!K30</f>
        <v>21.29982803095443</v>
      </c>
      <c r="L30" s="10">
        <f>PPRD!L30+RCV_RCY!L30+IMP!L30-EXP!L30+STK_CHG!L30</f>
        <v>9.5849527085124695</v>
      </c>
      <c r="M30" s="10">
        <f>PPRD!M30+RCV_RCY!M30+IMP!M30-EXP!M30+STK_CHG!M30</f>
        <v>0</v>
      </c>
      <c r="N30" s="10">
        <f>PPRD!N30+RCV_RCY!N30+IMP!N30-EXP!N30+STK_CHG!N30</f>
        <v>-9.5849527085124677</v>
      </c>
      <c r="O30" s="10">
        <f>PPRD!O30+RCV_RCY!O30+IMP!O30-EXP!O30+STK_CHG!O30</f>
        <v>-12.779879621668098</v>
      </c>
      <c r="P30" s="10">
        <f>PPRD!P30+RCV_RCY!P30+IMP!P30-EXP!P30+STK_CHG!P30</f>
        <v>-26.624763542562341</v>
      </c>
      <c r="Q30" s="10">
        <f>PPRD!Q30+RCV_RCY!Q30+IMP!Q30-EXP!Q30+STK_CHG!Q30</f>
        <v>-9.5848667239896805</v>
      </c>
      <c r="R30" s="10">
        <f>PPRD!R30+RCV_RCY!R30+IMP!R30-EXP!R30+STK_CHG!R30</f>
        <v>-1.065004299226139</v>
      </c>
      <c r="S30" s="10">
        <f>PPRD!S30+RCV_RCY!S30+IMP!S30-EXP!S30+STK_CHG!S30</f>
        <v>4.2599312123817707</v>
      </c>
      <c r="T30" s="10">
        <f>PPRD!T30+RCV_RCY!T30+IMP!T30-EXP!T30+STK_CHG!T30</f>
        <v>-2.4495270851246769</v>
      </c>
      <c r="U30" s="10">
        <f>PPRD!U30+RCV_RCY!U30+IMP!U30-EXP!U30+STK_CHG!U30</f>
        <v>7.4955288048151285</v>
      </c>
      <c r="V30" s="10">
        <f>PPRD!V30+RCV_RCY!V30+IMP!V30-EXP!V30+STK_CHG!V30</f>
        <v>156.14135855546007</v>
      </c>
      <c r="W30" s="10">
        <f>PPRD!W30+RCV_RCY!W30+IMP!W30-EXP!W30+STK_CHG!W30</f>
        <v>4.2502149613069644</v>
      </c>
      <c r="X30" s="10">
        <f>PPRD!X30+RCV_RCY!X30+IMP!X30-EXP!X30+STK_CHG!X30</f>
        <v>2.8797076526225274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4965.0555460017185</v>
      </c>
      <c r="D33" s="29">
        <f t="shared" si="18"/>
        <v>5326.3405846947535</v>
      </c>
      <c r="E33" s="29">
        <f t="shared" si="18"/>
        <v>5456.8609630266556</v>
      </c>
      <c r="F33" s="29">
        <f t="shared" si="18"/>
        <v>5216.8202063628578</v>
      </c>
      <c r="G33" s="29">
        <f t="shared" si="18"/>
        <v>5992.3113499570072</v>
      </c>
      <c r="H33" s="29">
        <f t="shared" si="18"/>
        <v>5502.8734307824589</v>
      </c>
      <c r="I33" s="29">
        <f t="shared" si="18"/>
        <v>5558.2226999140166</v>
      </c>
      <c r="J33" s="29">
        <f t="shared" si="18"/>
        <v>5500.2411006018901</v>
      </c>
      <c r="K33" s="29">
        <f t="shared" si="18"/>
        <v>5216.3647463456564</v>
      </c>
      <c r="L33" s="29">
        <f t="shared" si="18"/>
        <v>5178.5819432502158</v>
      </c>
      <c r="M33" s="29">
        <f t="shared" si="18"/>
        <v>4952.4417884780732</v>
      </c>
      <c r="N33" s="29">
        <f t="shared" si="18"/>
        <v>4038.7109200343943</v>
      </c>
      <c r="O33" s="29">
        <f t="shared" si="18"/>
        <v>3489.2473774720552</v>
      </c>
      <c r="P33" s="29">
        <f t="shared" si="18"/>
        <v>3882.2092863284615</v>
      </c>
      <c r="Q33" s="29">
        <f t="shared" si="18"/>
        <v>3818.5969045571796</v>
      </c>
      <c r="R33" s="29">
        <f t="shared" si="18"/>
        <v>3626.3950988822007</v>
      </c>
      <c r="S33" s="29">
        <f t="shared" si="18"/>
        <v>4224.985640584694</v>
      </c>
      <c r="T33" s="29">
        <f t="shared" si="18"/>
        <v>4207.2404987102318</v>
      </c>
      <c r="U33" s="29">
        <f t="shared" si="18"/>
        <v>4462.2384350816847</v>
      </c>
      <c r="V33" s="29">
        <f t="shared" si="18"/>
        <v>4818.5636285468609</v>
      </c>
      <c r="W33" s="29">
        <f t="shared" si="18"/>
        <v>3480.7857265692164</v>
      </c>
      <c r="X33" s="29">
        <f t="shared" ref="X33" si="19">SUM(X34:X50)</f>
        <v>3794.5159931212384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119.38804815133277</v>
      </c>
      <c r="D36" s="10">
        <f>PPRD!D36+RCV_RCY!D36+IMP!D36-EXP!D36+STK_CHG!D36</f>
        <v>96.861908856405876</v>
      </c>
      <c r="E36" s="10">
        <f>PPRD!E36+RCV_RCY!E36+IMP!E36-EXP!E36+STK_CHG!E36</f>
        <v>90.10421324161652</v>
      </c>
      <c r="F36" s="10">
        <f>PPRD!F36+RCV_RCY!F36+IMP!F36-EXP!F36+STK_CHG!F36</f>
        <v>91.230438521066191</v>
      </c>
      <c r="G36" s="10">
        <f>PPRD!G36+RCV_RCY!G36+IMP!G36-EXP!G36+STK_CHG!G36</f>
        <v>103.61977644024077</v>
      </c>
      <c r="H36" s="10">
        <f>PPRD!H36+RCV_RCY!H36+IMP!H36-EXP!H36+STK_CHG!H36</f>
        <v>108.12493551160792</v>
      </c>
      <c r="I36" s="10">
        <f>PPRD!I36+RCV_RCY!I36+IMP!I36-EXP!I36+STK_CHG!I36</f>
        <v>111.50386930352536</v>
      </c>
      <c r="J36" s="10">
        <f>PPRD!J36+RCV_RCY!J36+IMP!J36-EXP!J36+STK_CHG!J36</f>
        <v>121.64058469475492</v>
      </c>
      <c r="K36" s="10">
        <f>PPRD!K36+RCV_RCY!K36+IMP!K36-EXP!K36+STK_CHG!K36</f>
        <v>130.65098882201198</v>
      </c>
      <c r="L36" s="10">
        <f>PPRD!L36+RCV_RCY!L36+IMP!L36-EXP!L36+STK_CHG!L36</f>
        <v>91.230438521066191</v>
      </c>
      <c r="M36" s="10">
        <f>PPRD!M36+RCV_RCY!M36+IMP!M36-EXP!M36+STK_CHG!M36</f>
        <v>88.977815993121226</v>
      </c>
      <c r="N36" s="10">
        <f>PPRD!N36+RCV_RCY!N36+IMP!N36-EXP!N36+STK_CHG!N36</f>
        <v>64.199140154772152</v>
      </c>
      <c r="O36" s="10">
        <f>PPRD!O36+RCV_RCY!O36+IMP!O36-EXP!O36+STK_CHG!O36</f>
        <v>50.683576956147895</v>
      </c>
      <c r="P36" s="10">
        <f>PPRD!P36+RCV_RCY!P36+IMP!P36-EXP!P36+STK_CHG!P36</f>
        <v>73.209630266551969</v>
      </c>
      <c r="Q36" s="10">
        <f>PPRD!Q36+RCV_RCY!Q36+IMP!Q36-EXP!Q36+STK_CHG!Q36</f>
        <v>75.462166809974235</v>
      </c>
      <c r="R36" s="10">
        <f>PPRD!R36+RCV_RCY!R36+IMP!R36-EXP!R36+STK_CHG!R36</f>
        <v>105.87239896818569</v>
      </c>
      <c r="S36" s="10">
        <f>PPRD!S36+RCV_RCY!S36+IMP!S36-EXP!S36+STK_CHG!S36</f>
        <v>117.9135855546002</v>
      </c>
      <c r="T36" s="10">
        <f>PPRD!T36+RCV_RCY!T36+IMP!T36-EXP!T36+STK_CHG!T36</f>
        <v>117.83344797936374</v>
      </c>
      <c r="U36" s="10">
        <f>PPRD!U36+RCV_RCY!U36+IMP!U36-EXP!U36+STK_CHG!U36</f>
        <v>123.53817712811691</v>
      </c>
      <c r="V36" s="10">
        <f>PPRD!V36+RCV_RCY!V36+IMP!V36-EXP!V36+STK_CHG!V36</f>
        <v>136.48495270851245</v>
      </c>
      <c r="W36" s="10">
        <f>PPRD!W36+RCV_RCY!W36+IMP!W36-EXP!W36+STK_CHG!W36</f>
        <v>127.94651762682716</v>
      </c>
      <c r="X36" s="10">
        <f>PPRD!X36+RCV_RCY!X36+IMP!X36-EXP!X36+STK_CHG!X36</f>
        <v>135.02536543422187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952.10103181427303</v>
      </c>
      <c r="D37" s="10">
        <f>PPRD!D37+RCV_RCY!D37+IMP!D37-EXP!D37+STK_CHG!D37</f>
        <v>944.64608770421296</v>
      </c>
      <c r="E37" s="10">
        <f>PPRD!E37+RCV_RCY!E37+IMP!E37-EXP!E37+STK_CHG!E37</f>
        <v>922.28134135855578</v>
      </c>
      <c r="F37" s="10">
        <f>PPRD!F37+RCV_RCY!F37+IMP!F37-EXP!F37+STK_CHG!F37</f>
        <v>1012.8055030094587</v>
      </c>
      <c r="G37" s="10">
        <f>PPRD!G37+RCV_RCY!G37+IMP!G37-EXP!G37+STK_CHG!G37</f>
        <v>1050.0801375752364</v>
      </c>
      <c r="H37" s="10">
        <f>PPRD!H37+RCV_RCY!H37+IMP!H37-EXP!H37+STK_CHG!H37</f>
        <v>975.53078245915674</v>
      </c>
      <c r="I37" s="10">
        <f>PPRD!I37+RCV_RCY!I37+IMP!I37-EXP!I37+STK_CHG!I37</f>
        <v>1089.4847807394669</v>
      </c>
      <c r="J37" s="10">
        <f>PPRD!J37+RCV_RCY!J37+IMP!J37-EXP!J37+STK_CHG!J37</f>
        <v>1178.9439380911429</v>
      </c>
      <c r="K37" s="10">
        <f>PPRD!K37+RCV_RCY!K37+IMP!K37-EXP!K37+STK_CHG!K37</f>
        <v>1037.300257953568</v>
      </c>
      <c r="L37" s="10">
        <f>PPRD!L37+RCV_RCY!L37+IMP!L37-EXP!L37+STK_CHG!L37</f>
        <v>1136.3443680137577</v>
      </c>
      <c r="M37" s="10">
        <f>PPRD!M37+RCV_RCY!M37+IMP!M37-EXP!M37+STK_CHG!M37</f>
        <v>962.75090283748898</v>
      </c>
      <c r="N37" s="10">
        <f>PPRD!N37+RCV_RCY!N37+IMP!N37-EXP!N37+STK_CHG!N37</f>
        <v>916.95640584694797</v>
      </c>
      <c r="O37" s="10">
        <f>PPRD!O37+RCV_RCY!O37+IMP!O37-EXP!O37+STK_CHG!O37</f>
        <v>662.42381771281146</v>
      </c>
      <c r="P37" s="10">
        <f>PPRD!P37+RCV_RCY!P37+IMP!P37-EXP!P37+STK_CHG!P37</f>
        <v>712.47833190025779</v>
      </c>
      <c r="Q37" s="10">
        <f>PPRD!Q37+RCV_RCY!Q37+IMP!Q37-EXP!Q37+STK_CHG!Q37</f>
        <v>663.48882201203787</v>
      </c>
      <c r="R37" s="10">
        <f>PPRD!R37+RCV_RCY!R37+IMP!R37-EXP!R37+STK_CHG!R37</f>
        <v>485.63542562338773</v>
      </c>
      <c r="S37" s="10">
        <f>PPRD!S37+RCV_RCY!S37+IMP!S37-EXP!S37+STK_CHG!S37</f>
        <v>470.72553740326737</v>
      </c>
      <c r="T37" s="10">
        <f>PPRD!T37+RCV_RCY!T37+IMP!T37-EXP!T37+STK_CHG!T37</f>
        <v>327.0956147893379</v>
      </c>
      <c r="U37" s="10">
        <f>PPRD!U37+RCV_RCY!U37+IMP!U37-EXP!U37+STK_CHG!U37</f>
        <v>190.0162510748066</v>
      </c>
      <c r="V37" s="10">
        <f>PPRD!V37+RCV_RCY!V37+IMP!V37-EXP!V37+STK_CHG!V37</f>
        <v>245.03086844368008</v>
      </c>
      <c r="W37" s="10">
        <f>PPRD!W37+RCV_RCY!W37+IMP!W37-EXP!W37+STK_CHG!W37</f>
        <v>0.99690455717971815</v>
      </c>
      <c r="X37" s="10">
        <f>PPRD!X37+RCV_RCY!X37+IMP!X37-EXP!X37+STK_CHG!X37</f>
        <v>28.458985382631113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1.065004299226139</v>
      </c>
      <c r="D38" s="10">
        <f>PPRD!D38+RCV_RCY!D38+IMP!D38-EXP!D38+STK_CHG!D38</f>
        <v>0</v>
      </c>
      <c r="E38" s="10">
        <f>PPRD!E38+RCV_RCY!E38+IMP!E38-EXP!E38+STK_CHG!E38</f>
        <v>1.065004299226139</v>
      </c>
      <c r="F38" s="10">
        <f>PPRD!F38+RCV_RCY!F38+IMP!F38-EXP!F38+STK_CHG!F38</f>
        <v>1.065004299226139</v>
      </c>
      <c r="G38" s="10">
        <f>PPRD!G38+RCV_RCY!G38+IMP!G38-EXP!G38+STK_CHG!G38</f>
        <v>1.065004299226139</v>
      </c>
      <c r="H38" s="10">
        <f>PPRD!H38+RCV_RCY!H38+IMP!H38-EXP!H38+STK_CHG!H38</f>
        <v>1.065004299226139</v>
      </c>
      <c r="I38" s="10">
        <f>PPRD!I38+RCV_RCY!I38+IMP!I38-EXP!I38+STK_CHG!I38</f>
        <v>0</v>
      </c>
      <c r="J38" s="10">
        <f>PPRD!J38+RCV_RCY!J38+IMP!J38-EXP!J38+STK_CHG!J38</f>
        <v>1.065004299226139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</v>
      </c>
      <c r="U38" s="10">
        <f>PPRD!U38+RCV_RCY!U38+IMP!U38-EXP!U38+STK_CHG!U38</f>
        <v>0</v>
      </c>
      <c r="V38" s="10">
        <f>PPRD!V38+RCV_RCY!V38+IMP!V38-EXP!V38+STK_CHG!V38</f>
        <v>0</v>
      </c>
      <c r="W38" s="10">
        <f>PPRD!W38+RCV_RCY!W38+IMP!W38-EXP!W38+STK_CHG!W38</f>
        <v>0</v>
      </c>
      <c r="X38" s="10">
        <f>PPRD!X38+RCV_RCY!X38+IMP!X38-EXP!X38+STK_CHG!X38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707.82459157351673</v>
      </c>
      <c r="D40" s="10">
        <f>PPRD!D40+RCV_RCY!D40+IMP!D40-EXP!D40+STK_CHG!D40</f>
        <v>859.50128976784174</v>
      </c>
      <c r="E40" s="10">
        <f>PPRD!E40+RCV_RCY!E40+IMP!E40-EXP!E40+STK_CHG!E40</f>
        <v>1049.0971625107477</v>
      </c>
      <c r="F40" s="10">
        <f>PPRD!F40+RCV_RCY!F40+IMP!F40-EXP!F40+STK_CHG!F40</f>
        <v>815.26225279449739</v>
      </c>
      <c r="G40" s="10">
        <f>PPRD!G40+RCV_RCY!G40+IMP!G40-EXP!G40+STK_CHG!G40</f>
        <v>1088.0696474634565</v>
      </c>
      <c r="H40" s="10">
        <f>PPRD!H40+RCV_RCY!H40+IMP!H40-EXP!H40+STK_CHG!H40</f>
        <v>1198.6672398968183</v>
      </c>
      <c r="I40" s="10">
        <f>PPRD!I40+RCV_RCY!I40+IMP!I40-EXP!I40+STK_CHG!I40</f>
        <v>1046.9905417024941</v>
      </c>
      <c r="J40" s="10">
        <f>PPRD!J40+RCV_RCY!J40+IMP!J40-EXP!J40+STK_CHG!J40</f>
        <v>1212.3602751504725</v>
      </c>
      <c r="K40" s="10">
        <f>PPRD!K40+RCV_RCY!K40+IMP!K40-EXP!K40+STK_CHG!K40</f>
        <v>1183.9208942390369</v>
      </c>
      <c r="L40" s="10">
        <f>PPRD!L40+RCV_RCY!L40+IMP!L40-EXP!L40+STK_CHG!L40</f>
        <v>1060.683576956148</v>
      </c>
      <c r="M40" s="10">
        <f>PPRD!M40+RCV_RCY!M40+IMP!M40-EXP!M40+STK_CHG!M40</f>
        <v>1147.0550300945833</v>
      </c>
      <c r="N40" s="10">
        <f>PPRD!N40+RCV_RCY!N40+IMP!N40-EXP!N40+STK_CHG!N40</f>
        <v>906.90025795356826</v>
      </c>
      <c r="O40" s="10">
        <f>PPRD!O40+RCV_RCY!O40+IMP!O40-EXP!O40+STK_CHG!O40</f>
        <v>772.07652622527939</v>
      </c>
      <c r="P40" s="10">
        <f>PPRD!P40+RCV_RCY!P40+IMP!P40-EXP!P40+STK_CHG!P40</f>
        <v>830.00859845227865</v>
      </c>
      <c r="Q40" s="10">
        <f>PPRD!Q40+RCV_RCY!Q40+IMP!Q40-EXP!Q40+STK_CHG!Q40</f>
        <v>941.65950128976783</v>
      </c>
      <c r="R40" s="10">
        <f>PPRD!R40+RCV_RCY!R40+IMP!R40-EXP!R40+STK_CHG!R40</f>
        <v>1142.841788478074</v>
      </c>
      <c r="S40" s="10">
        <f>PPRD!S40+RCV_RCY!S40+IMP!S40-EXP!S40+STK_CHG!S40</f>
        <v>1121.7755803955288</v>
      </c>
      <c r="T40" s="10">
        <f>PPRD!T40+RCV_RCY!T40+IMP!T40-EXP!T40+STK_CHG!T40</f>
        <v>1332.148581255374</v>
      </c>
      <c r="U40" s="10">
        <f>PPRD!U40+RCV_RCY!U40+IMP!U40-EXP!U40+STK_CHG!U40</f>
        <v>1468.0705932932067</v>
      </c>
      <c r="V40" s="10">
        <f>PPRD!V40+RCV_RCY!V40+IMP!V40-EXP!V40+STK_CHG!V40</f>
        <v>1426.8296646603617</v>
      </c>
      <c r="W40" s="10">
        <f>PPRD!W40+RCV_RCY!W40+IMP!W40-EXP!W40+STK_CHG!W40</f>
        <v>802.77996560619113</v>
      </c>
      <c r="X40" s="10">
        <f>PPRD!X40+RCV_RCY!X40+IMP!X40-EXP!X40+STK_CHG!X40</f>
        <v>749.640928632846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344.1266552020636</v>
      </c>
      <c r="D41" s="10">
        <f>PPRD!D41+RCV_RCY!D41+IMP!D41-EXP!D41+STK_CHG!D41</f>
        <v>330.40378331900257</v>
      </c>
      <c r="E41" s="10">
        <f>PPRD!E41+RCV_RCY!E41+IMP!E41-EXP!E41+STK_CHG!E41</f>
        <v>264.95640584694758</v>
      </c>
      <c r="F41" s="10">
        <f>PPRD!F41+RCV_RCY!F41+IMP!F41-EXP!F41+STK_CHG!F41</f>
        <v>329.34823731728284</v>
      </c>
      <c r="G41" s="10">
        <f>PPRD!G41+RCV_RCY!G41+IMP!G41-EXP!G41+STK_CHG!G41</f>
        <v>395.85116079105762</v>
      </c>
      <c r="H41" s="10">
        <f>PPRD!H41+RCV_RCY!H41+IMP!H41-EXP!H41+STK_CHG!H41</f>
        <v>328.29260533104036</v>
      </c>
      <c r="I41" s="10">
        <f>PPRD!I41+RCV_RCY!I41+IMP!I41-EXP!I41+STK_CHG!I41</f>
        <v>317.73662940670675</v>
      </c>
      <c r="J41" s="10">
        <f>PPRD!J41+RCV_RCY!J41+IMP!J41-EXP!J41+STK_CHG!J41</f>
        <v>389.51762682717111</v>
      </c>
      <c r="K41" s="10">
        <f>PPRD!K41+RCV_RCY!K41+IMP!K41-EXP!K41+STK_CHG!K41</f>
        <v>513.02321582115212</v>
      </c>
      <c r="L41" s="10">
        <f>PPRD!L41+RCV_RCY!L41+IMP!L41-EXP!L41+STK_CHG!L41</f>
        <v>519.35683576956148</v>
      </c>
      <c r="M41" s="10">
        <f>PPRD!M41+RCV_RCY!M41+IMP!M41-EXP!M41+STK_CHG!M41</f>
        <v>606.97188306104908</v>
      </c>
      <c r="N41" s="10">
        <f>PPRD!N41+RCV_RCY!N41+IMP!N41-EXP!N41+STK_CHG!N41</f>
        <v>647.08478073946685</v>
      </c>
      <c r="O41" s="10">
        <f>PPRD!O41+RCV_RCY!O41+IMP!O41-EXP!O41+STK_CHG!O41</f>
        <v>496.13353396388646</v>
      </c>
      <c r="P41" s="10">
        <f>PPRD!P41+RCV_RCY!P41+IMP!P41-EXP!P41+STK_CHG!P41</f>
        <v>462.35425623387789</v>
      </c>
      <c r="Q41" s="10">
        <f>PPRD!Q41+RCV_RCY!Q41+IMP!Q41-EXP!Q41+STK_CHG!Q41</f>
        <v>421.18572656921759</v>
      </c>
      <c r="R41" s="10">
        <f>PPRD!R41+RCV_RCY!R41+IMP!R41-EXP!R41+STK_CHG!R41</f>
        <v>414.85210662080823</v>
      </c>
      <c r="S41" s="10">
        <f>PPRD!S41+RCV_RCY!S41+IMP!S41-EXP!S41+STK_CHG!S41</f>
        <v>516.19002579535686</v>
      </c>
      <c r="T41" s="10">
        <f>PPRD!T41+RCV_RCY!T41+IMP!T41-EXP!T41+STK_CHG!T41</f>
        <v>408.7378331900257</v>
      </c>
      <c r="U41" s="10">
        <f>PPRD!U41+RCV_RCY!U41+IMP!U41-EXP!U41+STK_CHG!U41</f>
        <v>346.27489251934651</v>
      </c>
      <c r="V41" s="10">
        <f>PPRD!V41+RCV_RCY!V41+IMP!V41-EXP!V41+STK_CHG!V41</f>
        <v>276.82682717110919</v>
      </c>
      <c r="W41" s="10">
        <f>PPRD!W41+RCV_RCY!W41+IMP!W41-EXP!W41+STK_CHG!W41</f>
        <v>370.12605331040402</v>
      </c>
      <c r="X41" s="10">
        <f>PPRD!X41+RCV_RCY!X41+IMP!X41-EXP!X41+STK_CHG!X41</f>
        <v>357.4736887360275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-109.30335339638863</v>
      </c>
      <c r="D42" s="10">
        <f>PPRD!D42+RCV_RCY!D42+IMP!D42-EXP!D42+STK_CHG!D42</f>
        <v>-11.560963026655203</v>
      </c>
      <c r="E42" s="10">
        <f>PPRD!E42+RCV_RCY!E42+IMP!E42-EXP!E42+STK_CHG!E42</f>
        <v>-31.529836629406699</v>
      </c>
      <c r="F42" s="10">
        <f>PPRD!F42+RCV_RCY!F42+IMP!F42-EXP!F42+STK_CHG!F42</f>
        <v>-32.580739466895956</v>
      </c>
      <c r="G42" s="10">
        <f>PPRD!G42+RCV_RCY!G42+IMP!G42-EXP!G42+STK_CHG!G42</f>
        <v>-21.019862424763545</v>
      </c>
      <c r="H42" s="10">
        <f>PPRD!H42+RCV_RCY!H42+IMP!H42-EXP!H42+STK_CHG!H42</f>
        <v>-5.2549441100601877</v>
      </c>
      <c r="I42" s="10">
        <f>PPRD!I42+RCV_RCY!I42+IMP!I42-EXP!I42+STK_CHG!I42</f>
        <v>-7.3569217540842642</v>
      </c>
      <c r="J42" s="10">
        <f>PPRD!J42+RCV_RCY!J42+IMP!J42-EXP!J42+STK_CHG!J42</f>
        <v>-10.509974204643168</v>
      </c>
      <c r="K42" s="10">
        <f>PPRD!K42+RCV_RCY!K42+IMP!K42-EXP!K42+STK_CHG!K42</f>
        <v>-25.223817712811691</v>
      </c>
      <c r="L42" s="10">
        <f>PPRD!L42+RCV_RCY!L42+IMP!L42-EXP!L42+STK_CHG!L42</f>
        <v>-24.17282889079965</v>
      </c>
      <c r="M42" s="10">
        <f>PPRD!M42+RCV_RCY!M42+IMP!M42-EXP!M42+STK_CHG!M42</f>
        <v>-26.274806534823732</v>
      </c>
      <c r="N42" s="10">
        <f>PPRD!N42+RCV_RCY!N42+IMP!N42-EXP!N42+STK_CHG!N42</f>
        <v>-17.866895958727429</v>
      </c>
      <c r="O42" s="10">
        <f>PPRD!O42+RCV_RCY!O42+IMP!O42-EXP!O42+STK_CHG!O42</f>
        <v>-12.611951848667239</v>
      </c>
      <c r="P42" s="10">
        <f>PPRD!P42+RCV_RCY!P42+IMP!P42-EXP!P42+STK_CHG!P42</f>
        <v>-28.376870163370583</v>
      </c>
      <c r="Q42" s="10">
        <f>PPRD!Q42+RCV_RCY!Q42+IMP!Q42-EXP!Q42+STK_CHG!Q42</f>
        <v>-15.764918314703351</v>
      </c>
      <c r="R42" s="10">
        <f>PPRD!R42+RCV_RCY!R42+IMP!R42-EXP!R42+STK_CHG!R42</f>
        <v>-29.42777300085984</v>
      </c>
      <c r="S42" s="10">
        <f>PPRD!S42+RCV_RCY!S42+IMP!S42-EXP!S42+STK_CHG!S42</f>
        <v>-76.722527944969897</v>
      </c>
      <c r="T42" s="10">
        <f>PPRD!T42+RCV_RCY!T42+IMP!T42-EXP!T42+STK_CHG!T42</f>
        <v>-99.080911435941559</v>
      </c>
      <c r="U42" s="10">
        <f>PPRD!U42+RCV_RCY!U42+IMP!U42-EXP!U42+STK_CHG!U42</f>
        <v>-29.251504729148749</v>
      </c>
      <c r="V42" s="10">
        <f>PPRD!V42+RCV_RCY!V42+IMP!V42-EXP!V42+STK_CHG!V42</f>
        <v>-31.43748925193465</v>
      </c>
      <c r="W42" s="10">
        <f>PPRD!W42+RCV_RCY!W42+IMP!W42-EXP!W42+STK_CHG!W42</f>
        <v>-91.446431642304375</v>
      </c>
      <c r="X42" s="10">
        <f>PPRD!X42+RCV_RCY!X42+IMP!X42-EXP!X42+STK_CHG!X42</f>
        <v>-93.323559759243324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1906.3877901977646</v>
      </c>
      <c r="D43" s="10">
        <f>PPRD!D43+RCV_RCY!D43+IMP!D43-EXP!D43+STK_CHG!D43</f>
        <v>2028.4462596732583</v>
      </c>
      <c r="E43" s="10">
        <f>PPRD!E43+RCV_RCY!E43+IMP!E43-EXP!E43+STK_CHG!E43</f>
        <v>2236.3594153052441</v>
      </c>
      <c r="F43" s="10">
        <f>PPRD!F43+RCV_RCY!F43+IMP!F43-EXP!F43+STK_CHG!F43</f>
        <v>2398.7592433361992</v>
      </c>
      <c r="G43" s="10">
        <f>PPRD!G43+RCV_RCY!G43+IMP!G43-EXP!G43+STK_CHG!G43</f>
        <v>2478.4075666380049</v>
      </c>
      <c r="H43" s="10">
        <f>PPRD!H43+RCV_RCY!H43+IMP!H43-EXP!H43+STK_CHG!H43</f>
        <v>1942.5915735167669</v>
      </c>
      <c r="I43" s="10">
        <f>PPRD!I43+RCV_RCY!I43+IMP!I43-EXP!I43+STK_CHG!I43</f>
        <v>2312.9045571797087</v>
      </c>
      <c r="J43" s="10">
        <f>PPRD!J43+RCV_RCY!J43+IMP!J43-EXP!J43+STK_CHG!J43</f>
        <v>2553.9183147033532</v>
      </c>
      <c r="K43" s="10">
        <f>PPRD!K43+RCV_RCY!K43+IMP!K43-EXP!K43+STK_CHG!K43</f>
        <v>2448.4101461736882</v>
      </c>
      <c r="L43" s="10">
        <f>PPRD!L43+RCV_RCY!L43+IMP!L43-EXP!L43+STK_CHG!L43</f>
        <v>2403.9312123817708</v>
      </c>
      <c r="M43" s="10">
        <f>PPRD!M43+RCV_RCY!M43+IMP!M43-EXP!M43+STK_CHG!M43</f>
        <v>2091.5442820292351</v>
      </c>
      <c r="N43" s="10">
        <f>PPRD!N43+RCV_RCY!N43+IMP!N43-EXP!N43+STK_CHG!N43</f>
        <v>1953.9699054170246</v>
      </c>
      <c r="O43" s="10">
        <f>PPRD!O43+RCV_RCY!O43+IMP!O43-EXP!O43+STK_CHG!O43</f>
        <v>1865.0120378331901</v>
      </c>
      <c r="P43" s="10">
        <f>PPRD!P43+RCV_RCY!P43+IMP!P43-EXP!P43+STK_CHG!P43</f>
        <v>2142.0640584694756</v>
      </c>
      <c r="Q43" s="10">
        <f>PPRD!Q43+RCV_RCY!Q43+IMP!Q43-EXP!Q43+STK_CHG!Q43</f>
        <v>2179.4077386070503</v>
      </c>
      <c r="R43" s="10">
        <f>PPRD!R43+RCV_RCY!R43+IMP!R43-EXP!R43+STK_CHG!R43</f>
        <v>2179.36018916595</v>
      </c>
      <c r="S43" s="10">
        <f>PPRD!S43+RCV_RCY!S43+IMP!S43-EXP!S43+STK_CHG!S43</f>
        <v>2604.1629406706793</v>
      </c>
      <c r="T43" s="10">
        <f>PPRD!T43+RCV_RCY!T43+IMP!T43-EXP!T43+STK_CHG!T43</f>
        <v>2683.6670679277727</v>
      </c>
      <c r="U43" s="10">
        <f>PPRD!U43+RCV_RCY!U43+IMP!U43-EXP!U43+STK_CHG!U43</f>
        <v>2838.9345657781591</v>
      </c>
      <c r="V43" s="10">
        <f>PPRD!V43+RCV_RCY!V43+IMP!V43-EXP!V43+STK_CHG!V43</f>
        <v>2967.5104901117797</v>
      </c>
      <c r="W43" s="10">
        <f>PPRD!W43+RCV_RCY!W43+IMP!W43-EXP!W43+STK_CHG!W43</f>
        <v>2553.4784178847799</v>
      </c>
      <c r="X43" s="10">
        <f>PPRD!X43+RCV_RCY!X43+IMP!X43-EXP!X43+STK_CHG!X43</f>
        <v>2659.0151332760106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518.05993121238157</v>
      </c>
      <c r="D44" s="10">
        <f>PPRD!D44+RCV_RCY!D44+IMP!D44-EXP!D44+STK_CHG!D44</f>
        <v>666.78065348237305</v>
      </c>
      <c r="E44" s="10">
        <f>PPRD!E44+RCV_RCY!E44+IMP!E44-EXP!E44+STK_CHG!E44</f>
        <v>499.34677558039562</v>
      </c>
      <c r="F44" s="10">
        <f>PPRD!F44+RCV_RCY!F44+IMP!F44-EXP!F44+STK_CHG!F44</f>
        <v>92.581083404988206</v>
      </c>
      <c r="G44" s="10">
        <f>PPRD!G44+RCV_RCY!G44+IMP!G44-EXP!G44+STK_CHG!G44</f>
        <v>317.13938091143586</v>
      </c>
      <c r="H44" s="10">
        <f>PPRD!H44+RCV_RCY!H44+IMP!H44-EXP!H44+STK_CHG!H44</f>
        <v>140.84144453998306</v>
      </c>
      <c r="I44" s="10">
        <f>PPRD!I44+RCV_RCY!I44+IMP!I44-EXP!I44+STK_CHG!I44</f>
        <v>45.305588993981473</v>
      </c>
      <c r="J44" s="10">
        <f>PPRD!J44+RCV_RCY!J44+IMP!J44-EXP!J44+STK_CHG!J44</f>
        <v>-354.56577815993103</v>
      </c>
      <c r="K44" s="10">
        <f>PPRD!K44+RCV_RCY!K44+IMP!K44-EXP!K44+STK_CHG!K44</f>
        <v>-622.45993121238143</v>
      </c>
      <c r="L44" s="10">
        <f>PPRD!L44+RCV_RCY!L44+IMP!L44-EXP!L44+STK_CHG!L44</f>
        <v>-434.34307824591576</v>
      </c>
      <c r="M44" s="10">
        <f>PPRD!M44+RCV_RCY!M44+IMP!M44-EXP!M44+STK_CHG!M44</f>
        <v>-371.30911435941528</v>
      </c>
      <c r="N44" s="10">
        <f>PPRD!N44+RCV_RCY!N44+IMP!N44-EXP!N44+STK_CHG!N44</f>
        <v>-834.21453138435072</v>
      </c>
      <c r="O44" s="10">
        <f>PPRD!O44+RCV_RCY!O44+IMP!O44-EXP!O44+STK_CHG!O44</f>
        <v>-739.66354256233876</v>
      </c>
      <c r="P44" s="10">
        <f>PPRD!P44+RCV_RCY!P44+IMP!P44-EXP!P44+STK_CHG!P44</f>
        <v>-726.85984522785895</v>
      </c>
      <c r="Q44" s="10">
        <f>PPRD!Q44+RCV_RCY!Q44+IMP!Q44-EXP!Q44+STK_CHG!Q44</f>
        <v>-793.83336199484086</v>
      </c>
      <c r="R44" s="10">
        <f>PPRD!R44+RCV_RCY!R44+IMP!R44-EXP!R44+STK_CHG!R44</f>
        <v>-1037.1048151332757</v>
      </c>
      <c r="S44" s="10">
        <f>PPRD!S44+RCV_RCY!S44+IMP!S44-EXP!S44+STK_CHG!S44</f>
        <v>-951.1315563198624</v>
      </c>
      <c r="T44" s="10">
        <f>PPRD!T44+RCV_RCY!T44+IMP!T44-EXP!T44+STK_CHG!T44</f>
        <v>-959.77712811693868</v>
      </c>
      <c r="U44" s="10">
        <f>PPRD!U44+RCV_RCY!U44+IMP!U44-EXP!U44+STK_CHG!U44</f>
        <v>-880.14015477214105</v>
      </c>
      <c r="V44" s="10">
        <f>PPRD!V44+RCV_RCY!V44+IMP!V44-EXP!V44+STK_CHG!V44</f>
        <v>-601.7029234737746</v>
      </c>
      <c r="W44" s="10">
        <f>PPRD!W44+RCV_RCY!W44+IMP!W44-EXP!W44+STK_CHG!W44</f>
        <v>-672.97325881341374</v>
      </c>
      <c r="X44" s="10">
        <f>PPRD!X44+RCV_RCY!X44+IMP!X44-EXP!X44+STK_CHG!X44</f>
        <v>-596.3924333619949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2.1019776440240761</v>
      </c>
      <c r="D45" s="10">
        <f>PPRD!D45+RCV_RCY!D45+IMP!D45-EXP!D45+STK_CHG!D45</f>
        <v>2.1019776440240761</v>
      </c>
      <c r="E45" s="10">
        <f>PPRD!E45+RCV_RCY!E45+IMP!E45-EXP!E45+STK_CHG!E45</f>
        <v>2.1019776440240761</v>
      </c>
      <c r="F45" s="10">
        <f>PPRD!F45+RCV_RCY!F45+IMP!F45-EXP!F45+STK_CHG!F45</f>
        <v>11.5609630266552</v>
      </c>
      <c r="G45" s="10">
        <f>PPRD!G45+RCV_RCY!G45+IMP!G45-EXP!G45+STK_CHG!G45</f>
        <v>74.620550300945766</v>
      </c>
      <c r="H45" s="10">
        <f>PPRD!H45+RCV_RCY!H45+IMP!H45-EXP!H45+STK_CHG!H45</f>
        <v>48.345657781599286</v>
      </c>
      <c r="I45" s="10">
        <f>PPRD!I45+RCV_RCY!I45+IMP!I45-EXP!I45+STK_CHG!I45</f>
        <v>9.4589853826311341</v>
      </c>
      <c r="J45" s="10">
        <f>PPRD!J45+RCV_RCY!J45+IMP!J45-EXP!J45+STK_CHG!J45</f>
        <v>1.050988822012038</v>
      </c>
      <c r="K45" s="10">
        <f>PPRD!K45+RCV_RCY!K45+IMP!K45-EXP!K45+STK_CHG!K45</f>
        <v>2.1019776440240761</v>
      </c>
      <c r="L45" s="10">
        <f>PPRD!L45+RCV_RCY!L45+IMP!L45-EXP!L45+STK_CHG!L45</f>
        <v>3.152966466036113</v>
      </c>
      <c r="M45" s="10">
        <f>PPRD!M45+RCV_RCY!M45+IMP!M45-EXP!M45+STK_CHG!M45</f>
        <v>2.1019776440240761</v>
      </c>
      <c r="N45" s="10">
        <f>PPRD!N45+RCV_RCY!N45+IMP!N45-EXP!N45+STK_CHG!N45</f>
        <v>0</v>
      </c>
      <c r="O45" s="10">
        <f>PPRD!O45+RCV_RCY!O45+IMP!O45-EXP!O45+STK_CHG!O45</f>
        <v>1.050988822012038</v>
      </c>
      <c r="P45" s="10">
        <f>PPRD!P45+RCV_RCY!P45+IMP!P45-EXP!P45+STK_CHG!P45</f>
        <v>1.050988822012038</v>
      </c>
      <c r="Q45" s="10">
        <f>PPRD!Q45+RCV_RCY!Q45+IMP!Q45-EXP!Q45+STK_CHG!Q45</f>
        <v>1.050988822012038</v>
      </c>
      <c r="R45" s="10">
        <f>PPRD!R45+RCV_RCY!R45+IMP!R45-EXP!R45+STK_CHG!R45</f>
        <v>1.050988822012038</v>
      </c>
      <c r="S45" s="10">
        <f>PPRD!S45+RCV_RCY!S45+IMP!S45-EXP!S45+STK_CHG!S45</f>
        <v>2.1019776440240761</v>
      </c>
      <c r="T45" s="10">
        <f>PPRD!T45+RCV_RCY!T45+IMP!T45-EXP!T45+STK_CHG!T45</f>
        <v>1.4861564918314705</v>
      </c>
      <c r="U45" s="10">
        <f>PPRD!U45+RCV_RCY!U45+IMP!U45-EXP!U45+STK_CHG!U45</f>
        <v>1.2097162510748063</v>
      </c>
      <c r="V45" s="10">
        <f>PPRD!V45+RCV_RCY!V45+IMP!V45-EXP!V45+STK_CHG!V45</f>
        <v>2.1787618228718832</v>
      </c>
      <c r="W45" s="10">
        <f>PPRD!W45+RCV_RCY!W45+IMP!W45-EXP!W45+STK_CHG!W45</f>
        <v>1.5123817712811696</v>
      </c>
      <c r="X45" s="10">
        <f>PPRD!X45+RCV_RCY!X45+IMP!X45-EXP!X45+STK_CHG!X45</f>
        <v>0.86809974204643148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114.1308684436801</v>
      </c>
      <c r="D46" s="10">
        <f>PPRD!D46+RCV_RCY!D46+IMP!D46-EXP!D46+STK_CHG!D46</f>
        <v>32.320206362854677</v>
      </c>
      <c r="E46" s="10">
        <f>PPRD!E46+RCV_RCY!E46+IMP!E46-EXP!E46+STK_CHG!E46</f>
        <v>19.190111779879622</v>
      </c>
      <c r="F46" s="10">
        <f>PPRD!F46+RCV_RCY!F46+IMP!F46-EXP!F46+STK_CHG!F46</f>
        <v>24.240240756663802</v>
      </c>
      <c r="G46" s="10">
        <f>PPRD!G46+RCV_RCY!G46+IMP!G46-EXP!G46+STK_CHG!G46</f>
        <v>28.280223559759246</v>
      </c>
      <c r="H46" s="10">
        <f>PPRD!H46+RCV_RCY!H46+IMP!H46-EXP!H46+STK_CHG!H46</f>
        <v>96.96079105760964</v>
      </c>
      <c r="I46" s="10">
        <f>PPRD!I46+RCV_RCY!I46+IMP!I46-EXP!I46+STK_CHG!I46</f>
        <v>31.31023215821152</v>
      </c>
      <c r="J46" s="10">
        <f>PPRD!J46+RCV_RCY!J46+IMP!J46-EXP!J46+STK_CHG!J46</f>
        <v>38.380309544282028</v>
      </c>
      <c r="K46" s="10">
        <f>PPRD!K46+RCV_RCY!K46+IMP!K46-EXP!K46+STK_CHG!K46</f>
        <v>33.330266552020632</v>
      </c>
      <c r="L46" s="10">
        <f>PPRD!L46+RCV_RCY!L46+IMP!L46-EXP!L46+STK_CHG!L46</f>
        <v>36.360275150472916</v>
      </c>
      <c r="M46" s="10">
        <f>PPRD!M46+RCV_RCY!M46+IMP!M46-EXP!M46+STK_CHG!M46</f>
        <v>27.270163370593284</v>
      </c>
      <c r="N46" s="10">
        <f>PPRD!N46+RCV_RCY!N46+IMP!N46-EXP!N46+STK_CHG!N46</f>
        <v>30.300257953568366</v>
      </c>
      <c r="O46" s="10">
        <f>PPRD!O46+RCV_RCY!O46+IMP!O46-EXP!O46+STK_CHG!O46</f>
        <v>30.300257953568366</v>
      </c>
      <c r="P46" s="10">
        <f>PPRD!P46+RCV_RCY!P46+IMP!P46-EXP!P46+STK_CHG!P46</f>
        <v>30.300171969045564</v>
      </c>
      <c r="Q46" s="10">
        <f>PPRD!Q46+RCV_RCY!Q46+IMP!Q46-EXP!Q46+STK_CHG!Q46</f>
        <v>32.320292347377475</v>
      </c>
      <c r="R46" s="10">
        <f>PPRD!R46+RCV_RCY!R46+IMP!R46-EXP!R46+STK_CHG!R46</f>
        <v>33.330266552020625</v>
      </c>
      <c r="S46" s="10">
        <f>PPRD!S46+RCV_RCY!S46+IMP!S46-EXP!S46+STK_CHG!S46</f>
        <v>33.330266552020632</v>
      </c>
      <c r="T46" s="10">
        <f>PPRD!T46+RCV_RCY!T46+IMP!T46-EXP!T46+STK_CHG!T46</f>
        <v>36.184264832330186</v>
      </c>
      <c r="U46" s="10">
        <f>PPRD!U46+RCV_RCY!U46+IMP!U46-EXP!U46+STK_CHG!U46</f>
        <v>35.010576096302664</v>
      </c>
      <c r="V46" s="10">
        <f>PPRD!V46+RCV_RCY!V46+IMP!V46-EXP!V46+STK_CHG!V46</f>
        <v>38.477987962166807</v>
      </c>
      <c r="W46" s="10">
        <f>PPRD!W46+RCV_RCY!W46+IMP!W46-EXP!W46+STK_CHG!W46</f>
        <v>40.572742906276865</v>
      </c>
      <c r="X46" s="10">
        <f>PPRD!X46+RCV_RCY!X46+IMP!X46-EXP!X46+STK_CHG!X46</f>
        <v>41.41203783319002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166.57420464316419</v>
      </c>
      <c r="D47" s="10">
        <f>PPRD!D47+RCV_RCY!D47+IMP!D47-EXP!D47+STK_CHG!D47</f>
        <v>67.530094582975096</v>
      </c>
      <c r="E47" s="10">
        <f>PPRD!E47+RCV_RCY!E47+IMP!E47-EXP!E47+STK_CHG!E47</f>
        <v>136.86096302665521</v>
      </c>
      <c r="F47" s="10">
        <f>PPRD!F47+RCV_RCY!F47+IMP!F47-EXP!F47+STK_CHG!F47</f>
        <v>189.08426483233021</v>
      </c>
      <c r="G47" s="10">
        <f>PPRD!G47+RCV_RCY!G47+IMP!G47-EXP!G47+STK_CHG!G47</f>
        <v>207.99269131556321</v>
      </c>
      <c r="H47" s="10">
        <f>PPRD!H47+RCV_RCY!H47+IMP!H47-EXP!H47+STK_CHG!H47</f>
        <v>361.96130696474631</v>
      </c>
      <c r="I47" s="10">
        <f>PPRD!I47+RCV_RCY!I47+IMP!I47-EXP!I47+STK_CHG!I47</f>
        <v>314.24006878761821</v>
      </c>
      <c r="J47" s="10">
        <f>PPRD!J47+RCV_RCY!J47+IMP!J47-EXP!J47+STK_CHG!J47</f>
        <v>68.430524505588991</v>
      </c>
      <c r="K47" s="10">
        <f>PPRD!K47+RCV_RCY!K47+IMP!K47-EXP!K47+STK_CHG!K47</f>
        <v>244.00877042132419</v>
      </c>
      <c r="L47" s="10">
        <f>PPRD!L47+RCV_RCY!L47+IMP!L47-EXP!L47+STK_CHG!L47</f>
        <v>225.1003439380911</v>
      </c>
      <c r="M47" s="10">
        <f>PPRD!M47+RCV_RCY!M47+IMP!M47-EXP!M47+STK_CHG!M47</f>
        <v>299.83361994840931</v>
      </c>
      <c r="N47" s="10">
        <f>PPRD!N47+RCV_RCY!N47+IMP!N47-EXP!N47+STK_CHG!N47</f>
        <v>264.71797076526218</v>
      </c>
      <c r="O47" s="10">
        <f>PPRD!O47+RCV_RCY!O47+IMP!O47-EXP!O47+STK_CHG!O47</f>
        <v>238.60636285468621</v>
      </c>
      <c r="P47" s="10">
        <f>PPRD!P47+RCV_RCY!P47+IMP!P47-EXP!P47+STK_CHG!P47</f>
        <v>255.71392949269131</v>
      </c>
      <c r="Q47" s="10">
        <f>PPRD!Q47+RCV_RCY!Q47+IMP!Q47-EXP!Q47+STK_CHG!Q47</f>
        <v>167.47463456577819</v>
      </c>
      <c r="R47" s="10">
        <f>PPRD!R47+RCV_RCY!R47+IMP!R47-EXP!R47+STK_CHG!R47</f>
        <v>172.87704213241616</v>
      </c>
      <c r="S47" s="10">
        <f>PPRD!S47+RCV_RCY!S47+IMP!S47-EXP!S47+STK_CHG!S47</f>
        <v>227.80154772141009</v>
      </c>
      <c r="T47" s="10">
        <f>PPRD!T47+RCV_RCY!T47+IMP!T47-EXP!T47+STK_CHG!T47</f>
        <v>202.46749785038691</v>
      </c>
      <c r="U47" s="10">
        <f>PPRD!U47+RCV_RCY!U47+IMP!U47-EXP!U47+STK_CHG!U47</f>
        <v>195.36337059329324</v>
      </c>
      <c r="V47" s="10">
        <f>PPRD!V47+RCV_RCY!V47+IMP!V47-EXP!V47+STK_CHG!V47</f>
        <v>198.27351676698197</v>
      </c>
      <c r="W47" s="10">
        <f>PPRD!W47+RCV_RCY!W47+IMP!W47-EXP!W47+STK_CHG!W47</f>
        <v>188.89673258813411</v>
      </c>
      <c r="X47" s="10">
        <f>PPRD!X47+RCV_RCY!X47+IMP!X47-EXP!X47+STK_CHG!X47</f>
        <v>335.3981083404986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223.1349957007738</v>
      </c>
      <c r="D48" s="10">
        <f>PPRD!D48+RCV_RCY!D48+IMP!D48-EXP!D48+STK_CHG!D48</f>
        <v>298.80008598452281</v>
      </c>
      <c r="E48" s="10">
        <f>PPRD!E48+RCV_RCY!E48+IMP!E48-EXP!E48+STK_CHG!E48</f>
        <v>255.5628546861565</v>
      </c>
      <c r="F48" s="10">
        <f>PPRD!F48+RCV_RCY!F48+IMP!F48-EXP!F48+STK_CHG!F48</f>
        <v>274.86526225279448</v>
      </c>
      <c r="G48" s="10">
        <f>PPRD!G48+RCV_RCY!G48+IMP!G48-EXP!G48+STK_CHG!G48</f>
        <v>258.65124677558038</v>
      </c>
      <c r="H48" s="10">
        <f>PPRD!H48+RCV_RCY!H48+IMP!H48-EXP!H48+STK_CHG!H48</f>
        <v>295.23783319002587</v>
      </c>
      <c r="I48" s="10">
        <f>PPRD!I48+RCV_RCY!I48+IMP!I48-EXP!I48+STK_CHG!I48</f>
        <v>275.17979363714528</v>
      </c>
      <c r="J48" s="10">
        <f>PPRD!J48+RCV_RCY!J48+IMP!J48-EXP!J48+STK_CHG!J48</f>
        <v>286.63387790197766</v>
      </c>
      <c r="K48" s="10">
        <f>PPRD!K48+RCV_RCY!K48+IMP!K48-EXP!K48+STK_CHG!K48</f>
        <v>258.88202923473767</v>
      </c>
      <c r="L48" s="10">
        <f>PPRD!L48+RCV_RCY!L48+IMP!L48-EXP!L48+STK_CHG!L48</f>
        <v>149.47325881341354</v>
      </c>
      <c r="M48" s="10">
        <f>PPRD!M48+RCV_RCY!M48+IMP!M48-EXP!M48+STK_CHG!M48</f>
        <v>111.10008598452278</v>
      </c>
      <c r="N48" s="10">
        <f>PPRD!N48+RCV_RCY!N48+IMP!N48-EXP!N48+STK_CHG!N48</f>
        <v>95.199054170249354</v>
      </c>
      <c r="O48" s="10">
        <f>PPRD!O48+RCV_RCY!O48+IMP!O48-EXP!O48+STK_CHG!O48</f>
        <v>113.77119518486668</v>
      </c>
      <c r="P48" s="10">
        <f>PPRD!P48+RCV_RCY!P48+IMP!P48-EXP!P48+STK_CHG!P48</f>
        <v>123.57833190025789</v>
      </c>
      <c r="Q48" s="10">
        <f>PPRD!Q48+RCV_RCY!Q48+IMP!Q48-EXP!Q48+STK_CHG!Q48</f>
        <v>138.50223559759243</v>
      </c>
      <c r="R48" s="10">
        <f>PPRD!R48+RCV_RCY!R48+IMP!R48-EXP!R48+STK_CHG!R48</f>
        <v>148.50902837489247</v>
      </c>
      <c r="S48" s="10">
        <f>PPRD!S48+RCV_RCY!S48+IMP!S48-EXP!S48+STK_CHG!S48</f>
        <v>155.01676698194325</v>
      </c>
      <c r="T48" s="10">
        <f>PPRD!T48+RCV_RCY!T48+IMP!T48-EXP!T48+STK_CHG!T48</f>
        <v>153.04161650902833</v>
      </c>
      <c r="U48" s="10">
        <f>PPRD!U48+RCV_RCY!U48+IMP!U48-EXP!U48+STK_CHG!U48</f>
        <v>169.57764402407565</v>
      </c>
      <c r="V48" s="10">
        <f>PPRD!V48+RCV_RCY!V48+IMP!V48-EXP!V48+STK_CHG!V48</f>
        <v>158.2728288907997</v>
      </c>
      <c r="W48" s="10">
        <f>PPRD!W48+RCV_RCY!W48+IMP!W48-EXP!W48+STK_CHG!W48</f>
        <v>157.49982803095443</v>
      </c>
      <c r="X48" s="10">
        <f>PPRD!X48+RCV_RCY!X48+IMP!X48-EXP!X48+STK_CHG!X48</f>
        <v>175.61926053310407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9.5538263112639719</v>
      </c>
      <c r="D49" s="10">
        <f>PPRD!D49+RCV_RCY!D49+IMP!D49-EXP!D49+STK_CHG!D49</f>
        <v>10.50920034393809</v>
      </c>
      <c r="E49" s="10">
        <f>PPRD!E49+RCV_RCY!E49+IMP!E49-EXP!E49+STK_CHG!E49</f>
        <v>11.464574376612211</v>
      </c>
      <c r="F49" s="10">
        <f>PPRD!F49+RCV_RCY!F49+IMP!F49-EXP!F49+STK_CHG!F49</f>
        <v>8.5984522785898534</v>
      </c>
      <c r="G49" s="10">
        <f>PPRD!G49+RCV_RCY!G49+IMP!G49-EXP!G49+STK_CHG!G49</f>
        <v>9.5538263112639719</v>
      </c>
      <c r="H49" s="10">
        <f>PPRD!H49+RCV_RCY!H49+IMP!H49-EXP!H49+STK_CHG!H49</f>
        <v>10.50920034393809</v>
      </c>
      <c r="I49" s="10">
        <f>PPRD!I49+RCV_RCY!I49+IMP!I49-EXP!I49+STK_CHG!I49</f>
        <v>11.464574376612211</v>
      </c>
      <c r="J49" s="10">
        <f>PPRD!J49+RCV_RCY!J49+IMP!J49-EXP!J49+STK_CHG!J49</f>
        <v>13.375408426483229</v>
      </c>
      <c r="K49" s="10">
        <f>PPRD!K49+RCV_RCY!K49+IMP!K49-EXP!K49+STK_CHG!K49</f>
        <v>12.419948409286331</v>
      </c>
      <c r="L49" s="10">
        <f>PPRD!L49+RCV_RCY!L49+IMP!L49-EXP!L49+STK_CHG!L49</f>
        <v>11.464574376612211</v>
      </c>
      <c r="M49" s="10">
        <f>PPRD!M49+RCV_RCY!M49+IMP!M49-EXP!M49+STK_CHG!M49</f>
        <v>12.419948409286331</v>
      </c>
      <c r="N49" s="10">
        <f>PPRD!N49+RCV_RCY!N49+IMP!N49-EXP!N49+STK_CHG!N49</f>
        <v>11.464574376612211</v>
      </c>
      <c r="O49" s="10">
        <f>PPRD!O49+RCV_RCY!O49+IMP!O49-EXP!O49+STK_CHG!O49</f>
        <v>11.464574376612211</v>
      </c>
      <c r="P49" s="10">
        <f>PPRD!P49+RCV_RCY!P49+IMP!P49-EXP!P49+STK_CHG!P49</f>
        <v>6.6877042132416156</v>
      </c>
      <c r="Q49" s="10">
        <f>PPRD!Q49+RCV_RCY!Q49+IMP!Q49-EXP!Q49+STK_CHG!Q49</f>
        <v>7.643078245915734</v>
      </c>
      <c r="R49" s="10">
        <f>PPRD!R49+RCV_RCY!R49+IMP!R49-EXP!R49+STK_CHG!R49</f>
        <v>8.5984522785898534</v>
      </c>
      <c r="S49" s="10">
        <f>PPRD!S49+RCV_RCY!S49+IMP!S49-EXP!S49+STK_CHG!S49</f>
        <v>3.8214961306964752</v>
      </c>
      <c r="T49" s="10">
        <f>PPRD!T49+RCV_RCY!T49+IMP!T49-EXP!T49+STK_CHG!T49</f>
        <v>3.4364574376612205</v>
      </c>
      <c r="U49" s="10">
        <f>PPRD!U49+RCV_RCY!U49+IMP!U49-EXP!U49+STK_CHG!U49</f>
        <v>3.634307824591573</v>
      </c>
      <c r="V49" s="10">
        <f>PPRD!V49+RCV_RCY!V49+IMP!V49-EXP!V49+STK_CHG!V49</f>
        <v>1.8181427343078242</v>
      </c>
      <c r="W49" s="10">
        <f>PPRD!W49+RCV_RCY!W49+IMP!W49-EXP!W49+STK_CHG!W49</f>
        <v>1.3958727429062772</v>
      </c>
      <c r="X49" s="10">
        <f>PPRD!X49+RCV_RCY!X49+IMP!X49-EXP!X49+STK_CHG!X49</f>
        <v>1.3203783319002584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9.9099742046431629</v>
      </c>
      <c r="D50" s="10">
        <f>PPRD!D50+RCV_RCY!D50+IMP!D50-EXP!D50+STK_CHG!D50</f>
        <v>0</v>
      </c>
      <c r="E50" s="10">
        <f>PPRD!E50+RCV_RCY!E50+IMP!E50-EXP!E50+STK_CHG!E50</f>
        <v>0</v>
      </c>
      <c r="F50" s="10">
        <f>PPRD!F50+RCV_RCY!F50+IMP!F50-EXP!F50+STK_CHG!F50</f>
        <v>0</v>
      </c>
      <c r="G50" s="10">
        <f>PPRD!G50+RCV_RCY!G50+IMP!G50-EXP!G50+STK_CHG!G50</f>
        <v>0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3435.9415305245057</v>
      </c>
      <c r="D51" s="37">
        <f>PPRD!D51+RCV_RCY!D51+IMP!D51-EXP!D51+STK_CHG!D51</f>
        <v>3583.7704213241614</v>
      </c>
      <c r="E51" s="37">
        <f>PPRD!E51+RCV_RCY!E51+IMP!E51-EXP!E51+STK_CHG!E51</f>
        <v>3678.6543422184</v>
      </c>
      <c r="F51" s="37">
        <f>PPRD!F51+RCV_RCY!F51+IMP!F51-EXP!F51+STK_CHG!F51</f>
        <v>3652.5580395528809</v>
      </c>
      <c r="G51" s="37">
        <f>PPRD!G51+RCV_RCY!G51+IMP!G51-EXP!G51+STK_CHG!G51</f>
        <v>3644.9244196044706</v>
      </c>
      <c r="H51" s="37">
        <f>PPRD!H51+RCV_RCY!H51+IMP!H51-EXP!H51+STK_CHG!H51</f>
        <v>3495.4452278589852</v>
      </c>
      <c r="I51" s="37">
        <f>PPRD!I51+RCV_RCY!I51+IMP!I51-EXP!I51+STK_CHG!I51</f>
        <v>3958.1796216680996</v>
      </c>
      <c r="J51" s="37">
        <f>PPRD!J51+RCV_RCY!J51+IMP!J51-EXP!J51+STK_CHG!J51</f>
        <v>4249.7537403267415</v>
      </c>
      <c r="K51" s="37">
        <f>PPRD!K51+RCV_RCY!K51+IMP!K51-EXP!K51+STK_CHG!K51</f>
        <v>4517.9024935511607</v>
      </c>
      <c r="L51" s="37">
        <f>PPRD!L51+RCV_RCY!L51+IMP!L51-EXP!L51+STK_CHG!L51</f>
        <v>4269.0754084264827</v>
      </c>
      <c r="M51" s="37">
        <f>PPRD!M51+RCV_RCY!M51+IMP!M51-EXP!M51+STK_CHG!M51</f>
        <v>4701.8138435081682</v>
      </c>
      <c r="N51" s="37">
        <f>PPRD!N51+RCV_RCY!N51+IMP!N51-EXP!N51+STK_CHG!N51</f>
        <v>4137.3141874462599</v>
      </c>
      <c r="O51" s="37">
        <f>PPRD!O51+RCV_RCY!O51+IMP!O51-EXP!O51+STK_CHG!O51</f>
        <v>4031.367067927773</v>
      </c>
      <c r="P51" s="37">
        <f>PPRD!P51+RCV_RCY!P51+IMP!P51-EXP!P51+STK_CHG!P51</f>
        <v>3852.8276870163368</v>
      </c>
      <c r="Q51" s="37">
        <f>PPRD!Q51+RCV_RCY!Q51+IMP!Q51-EXP!Q51+STK_CHG!Q51</f>
        <v>3732.228976784178</v>
      </c>
      <c r="R51" s="37">
        <f>PPRD!R51+RCV_RCY!R51+IMP!R51-EXP!R51+STK_CHG!R51</f>
        <v>3758.9654342218396</v>
      </c>
      <c r="S51" s="37">
        <f>PPRD!S51+RCV_RCY!S51+IMP!S51-EXP!S51+STK_CHG!S51</f>
        <v>4246.670507308685</v>
      </c>
      <c r="T51" s="37">
        <f>PPRD!T51+RCV_RCY!T51+IMP!T51-EXP!T51+STK_CHG!T51</f>
        <v>4312.5694754944097</v>
      </c>
      <c r="U51" s="37">
        <f>PPRD!U51+RCV_RCY!U51+IMP!U51-EXP!U51+STK_CHG!U51</f>
        <v>4487.6018916595003</v>
      </c>
      <c r="V51" s="37">
        <f>PPRD!V51+RCV_RCY!V51+IMP!V51-EXP!V51+STK_CHG!V51</f>
        <v>4560.1014617368874</v>
      </c>
      <c r="W51" s="37">
        <f>PPRD!W51+RCV_RCY!W51+IMP!W51-EXP!W51+STK_CHG!W51</f>
        <v>4554.6640584694751</v>
      </c>
      <c r="X51" s="37">
        <f>PPRD!X51+RCV_RCY!X51+IMP!X51-EXP!X51+STK_CHG!X51</f>
        <v>4376.8516766981938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235.03164230438517</v>
      </c>
      <c r="D52" s="37">
        <f t="shared" si="20"/>
        <v>233.82441960447119</v>
      </c>
      <c r="E52" s="37">
        <f t="shared" si="20"/>
        <v>261.30154772141003</v>
      </c>
      <c r="F52" s="37">
        <f t="shared" si="20"/>
        <v>236.2410146173689</v>
      </c>
      <c r="G52" s="37">
        <f t="shared" si="20"/>
        <v>284.10756663800515</v>
      </c>
      <c r="H52" s="37">
        <f t="shared" si="20"/>
        <v>370.3503009458297</v>
      </c>
      <c r="I52" s="37">
        <f t="shared" si="20"/>
        <v>429.87858985382633</v>
      </c>
      <c r="J52" s="37">
        <f t="shared" si="20"/>
        <v>487.72218400687871</v>
      </c>
      <c r="K52" s="37">
        <f t="shared" si="20"/>
        <v>588.24574376612225</v>
      </c>
      <c r="L52" s="37">
        <f t="shared" si="20"/>
        <v>677.37265692175401</v>
      </c>
      <c r="M52" s="37">
        <f t="shared" si="20"/>
        <v>678.38099742046415</v>
      </c>
      <c r="N52" s="37">
        <f t="shared" si="20"/>
        <v>816.1164230438518</v>
      </c>
      <c r="O52" s="37">
        <f t="shared" si="20"/>
        <v>821.43998280309506</v>
      </c>
      <c r="P52" s="37">
        <f t="shared" si="20"/>
        <v>887.43112639724848</v>
      </c>
      <c r="Q52" s="37">
        <f t="shared" si="20"/>
        <v>1003.9612209802235</v>
      </c>
      <c r="R52" s="37">
        <f t="shared" si="20"/>
        <v>1137.2231298366291</v>
      </c>
      <c r="S52" s="37">
        <f t="shared" si="20"/>
        <v>1135.6440240756663</v>
      </c>
      <c r="T52" s="37">
        <f t="shared" si="20"/>
        <v>1339.4663800515905</v>
      </c>
      <c r="U52" s="37">
        <f t="shared" si="20"/>
        <v>1481.711607910576</v>
      </c>
      <c r="V52" s="37">
        <f t="shared" si="20"/>
        <v>1646.3851246775578</v>
      </c>
      <c r="W52" s="37">
        <f t="shared" si="20"/>
        <v>1800.3423903697333</v>
      </c>
      <c r="X52" s="37">
        <f t="shared" ref="X52" si="21">SUM(X53:X70)</f>
        <v>1642.130782459157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72.828890799656051</v>
      </c>
      <c r="D53" s="10">
        <f>PPRD!D53+RCV_RCY!D53+IMP!D53-EXP!D53+STK_CHG!D53</f>
        <v>51.246775580395528</v>
      </c>
      <c r="E53" s="10">
        <f>PPRD!E53+RCV_RCY!E53+IMP!E53-EXP!E53+STK_CHG!E53</f>
        <v>78.417884780739456</v>
      </c>
      <c r="F53" s="10">
        <f>PPRD!F53+RCV_RCY!F53+IMP!F53-EXP!F53+STK_CHG!F53</f>
        <v>51.418744625967321</v>
      </c>
      <c r="G53" s="10">
        <f>PPRD!G53+RCV_RCY!G53+IMP!G53-EXP!G53+STK_CHG!G53</f>
        <v>54.170249355116077</v>
      </c>
      <c r="H53" s="10">
        <f>PPRD!H53+RCV_RCY!H53+IMP!H53-EXP!H53+STK_CHG!H53</f>
        <v>54.278589853826297</v>
      </c>
      <c r="I53" s="10">
        <f>PPRD!I53+RCV_RCY!I53+IMP!I53-EXP!I53+STK_CHG!I53</f>
        <v>62.276268271711089</v>
      </c>
      <c r="J53" s="10">
        <f>PPRD!J53+RCV_RCY!J53+IMP!J53-EXP!J53+STK_CHG!J53</f>
        <v>57.315219260533112</v>
      </c>
      <c r="K53" s="10">
        <f>PPRD!K53+RCV_RCY!K53+IMP!K53-EXP!K53+STK_CHG!K53</f>
        <v>83.260791057609623</v>
      </c>
      <c r="L53" s="10">
        <f>PPRD!L53+RCV_RCY!L53+IMP!L53-EXP!L53+STK_CHG!L53</f>
        <v>77.53516766981943</v>
      </c>
      <c r="M53" s="10">
        <f>PPRD!M53+RCV_RCY!M53+IMP!M53-EXP!M53+STK_CHG!M53</f>
        <v>51.524591573516773</v>
      </c>
      <c r="N53" s="10">
        <f>PPRD!N53+RCV_RCY!N53+IMP!N53-EXP!N53+STK_CHG!N53</f>
        <v>60.764144453998277</v>
      </c>
      <c r="O53" s="10">
        <f>PPRD!O53+RCV_RCY!O53+IMP!O53-EXP!O53+STK_CHG!O53</f>
        <v>68.98959587274291</v>
      </c>
      <c r="P53" s="10">
        <f>PPRD!P53+RCV_RCY!P53+IMP!P53-EXP!P53+STK_CHG!P53</f>
        <v>51.547463456577809</v>
      </c>
      <c r="Q53" s="10">
        <f>PPRD!Q53+RCV_RCY!Q53+IMP!Q53-EXP!Q53+STK_CHG!Q53</f>
        <v>60.933276010318139</v>
      </c>
      <c r="R53" s="10">
        <f>PPRD!R53+RCV_RCY!R53+IMP!R53-EXP!R53+STK_CHG!R53</f>
        <v>69.345657781599314</v>
      </c>
      <c r="S53" s="10">
        <f>PPRD!S53+RCV_RCY!S53+IMP!S53-EXP!S53+STK_CHG!S53</f>
        <v>58.557609630266548</v>
      </c>
      <c r="T53" s="10">
        <f>PPRD!T53+RCV_RCY!T53+IMP!T53-EXP!T53+STK_CHG!T53</f>
        <v>59.467153912295778</v>
      </c>
      <c r="U53" s="10">
        <f>PPRD!U53+RCV_RCY!U53+IMP!U53-EXP!U53+STK_CHG!U53</f>
        <v>59.680997420464323</v>
      </c>
      <c r="V53" s="10">
        <f>PPRD!V53+RCV_RCY!V53+IMP!V53-EXP!V53+STK_CHG!V53</f>
        <v>76.232502149613055</v>
      </c>
      <c r="W53" s="10">
        <f>PPRD!W53+RCV_RCY!W53+IMP!W53-EXP!W53+STK_CHG!W53</f>
        <v>80.193895098882194</v>
      </c>
      <c r="X53" s="10">
        <f>PPRD!X53+RCV_RCY!X53+IMP!X53-EXP!X53+STK_CHG!X53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20.980223559759239</v>
      </c>
      <c r="D55" s="10">
        <f>PPRD!D55+RCV_RCY!D55+IMP!D55-EXP!D55+STK_CHG!D55</f>
        <v>28.718830610490109</v>
      </c>
      <c r="E55" s="10">
        <f>PPRD!E55+RCV_RCY!E55+IMP!E55-EXP!E55+STK_CHG!E55</f>
        <v>33.361994840928631</v>
      </c>
      <c r="F55" s="10">
        <f>PPRD!F55+RCV_RCY!F55+IMP!F55-EXP!F55+STK_CHG!F55</f>
        <v>39.036973344797943</v>
      </c>
      <c r="G55" s="10">
        <f>PPRD!G55+RCV_RCY!G55+IMP!G55-EXP!G55+STK_CHG!G55</f>
        <v>56.319862424763542</v>
      </c>
      <c r="H55" s="10">
        <f>PPRD!H55+RCV_RCY!H55+IMP!H55-EXP!H55+STK_CHG!H55</f>
        <v>95.607050730868451</v>
      </c>
      <c r="I55" s="10">
        <f>PPRD!I55+RCV_RCY!I55+IMP!I55-EXP!I55+STK_CHG!I55</f>
        <v>139.47042132416161</v>
      </c>
      <c r="J55" s="10">
        <f>PPRD!J55+RCV_RCY!J55+IMP!J55-EXP!J55+STK_CHG!J55</f>
        <v>168.38959587274289</v>
      </c>
      <c r="K55" s="10">
        <f>PPRD!K55+RCV_RCY!K55+IMP!K55-EXP!K55+STK_CHG!K55</f>
        <v>207.22381771281169</v>
      </c>
      <c r="L55" s="10">
        <f>PPRD!L55+RCV_RCY!L55+IMP!L55-EXP!L55+STK_CHG!L55</f>
        <v>254.10292347377469</v>
      </c>
      <c r="M55" s="10">
        <f>PPRD!M55+RCV_RCY!M55+IMP!M55-EXP!M55+STK_CHG!M55</f>
        <v>242.01711092003441</v>
      </c>
      <c r="N55" s="10">
        <f>PPRD!N55+RCV_RCY!N55+IMP!N55-EXP!N55+STK_CHG!N55</f>
        <v>376.63929492691312</v>
      </c>
      <c r="O55" s="10">
        <f>PPRD!O55+RCV_RCY!O55+IMP!O55-EXP!O55+STK_CHG!O55</f>
        <v>344.83903697334478</v>
      </c>
      <c r="P55" s="10">
        <f>PPRD!P55+RCV_RCY!P55+IMP!P55-EXP!P55+STK_CHG!P55</f>
        <v>390.4999140154772</v>
      </c>
      <c r="Q55" s="10">
        <f>PPRD!Q55+RCV_RCY!Q55+IMP!Q55-EXP!Q55+STK_CHG!Q55</f>
        <v>441.96569217540838</v>
      </c>
      <c r="R55" s="10">
        <f>PPRD!R55+RCV_RCY!R55+IMP!R55-EXP!R55+STK_CHG!R55</f>
        <v>565.17609630266543</v>
      </c>
      <c r="S55" s="10">
        <f>PPRD!S55+RCV_RCY!S55+IMP!S55-EXP!S55+STK_CHG!S55</f>
        <v>528.55055889939808</v>
      </c>
      <c r="T55" s="10">
        <f>PPRD!T55+RCV_RCY!T55+IMP!T55-EXP!T55+STK_CHG!T55</f>
        <v>640.07196904557179</v>
      </c>
      <c r="U55" s="10">
        <f>PPRD!U55+RCV_RCY!U55+IMP!U55-EXP!U55+STK_CHG!U55</f>
        <v>742.88624247635414</v>
      </c>
      <c r="V55" s="10">
        <f>PPRD!V55+RCV_RCY!V55+IMP!V55-EXP!V55+STK_CHG!V55</f>
        <v>861.52063628546864</v>
      </c>
      <c r="W55" s="10">
        <f>PPRD!W55+RCV_RCY!W55+IMP!W55-EXP!W55+STK_CHG!W55</f>
        <v>993.07136715391221</v>
      </c>
      <c r="X55" s="10">
        <f>PPRD!X55+RCV_RCY!X55+IMP!X55-EXP!X55+STK_CHG!X55</f>
        <v>840.78942390369718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3.6457437661220983E-2</v>
      </c>
      <c r="M56" s="10">
        <f>PPRD!M56+RCV_RCY!M56+IMP!M56-EXP!M56+STK_CHG!M56</f>
        <v>4.0928632846087699E-2</v>
      </c>
      <c r="N56" s="10">
        <f>PPRD!N56+RCV_RCY!N56+IMP!N56-EXP!N56+STK_CHG!N56</f>
        <v>4.6603611349957011E-2</v>
      </c>
      <c r="O56" s="10">
        <f>PPRD!O56+RCV_RCY!O56+IMP!O56-EXP!O56+STK_CHG!O56</f>
        <v>5.5460017196904562E-2</v>
      </c>
      <c r="P56" s="10">
        <f>PPRD!P56+RCV_RCY!P56+IMP!P56-EXP!P56+STK_CHG!P56</f>
        <v>7.1195184866723979E-2</v>
      </c>
      <c r="Q56" s="10">
        <f>PPRD!Q56+RCV_RCY!Q56+IMP!Q56-EXP!Q56+STK_CHG!Q56</f>
        <v>9.7076526225279444E-2</v>
      </c>
      <c r="R56" s="10">
        <f>PPRD!R56+RCV_RCY!R56+IMP!R56-EXP!R56+STK_CHG!R56</f>
        <v>0.17695614789337921</v>
      </c>
      <c r="S56" s="10">
        <f>PPRD!S56+RCV_RCY!S56+IMP!S56-EXP!S56+STK_CHG!S56</f>
        <v>0.40687876182287191</v>
      </c>
      <c r="T56" s="10">
        <f>PPRD!T56+RCV_RCY!T56+IMP!T56-EXP!T56+STK_CHG!T56</f>
        <v>0.84952708512467756</v>
      </c>
      <c r="U56" s="10">
        <f>PPRD!U56+RCV_RCY!U56+IMP!U56-EXP!U56+STK_CHG!U56</f>
        <v>1.5351676698194321</v>
      </c>
      <c r="V56" s="10">
        <f>PPRD!V56+RCV_RCY!V56+IMP!V56-EXP!V56+STK_CHG!V56</f>
        <v>2.8599312123817708</v>
      </c>
      <c r="W56" s="10">
        <f>PPRD!W56+RCV_RCY!W56+IMP!W56-EXP!W56+STK_CHG!W56</f>
        <v>4.5718830610490109</v>
      </c>
      <c r="X56" s="10">
        <f>PPRD!X56+RCV_RCY!X56+IMP!X56-EXP!X56+STK_CHG!X56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0.1194325021496131</v>
      </c>
      <c r="D57" s="10">
        <f>PPRD!D57+RCV_RCY!D57+IMP!D57-EXP!D57+STK_CHG!D57</f>
        <v>0.1194325021496131</v>
      </c>
      <c r="E57" s="10">
        <f>PPRD!E57+RCV_RCY!E57+IMP!E57-EXP!E57+STK_CHG!E57</f>
        <v>0.16715391229578669</v>
      </c>
      <c r="F57" s="10">
        <f>PPRD!F57+RCV_RCY!F57+IMP!F57-EXP!F57+STK_CHG!F57</f>
        <v>0.2149613069647463</v>
      </c>
      <c r="G57" s="10">
        <f>PPRD!G57+RCV_RCY!G57+IMP!G57-EXP!G57+STK_CHG!G57</f>
        <v>0.28658641444539978</v>
      </c>
      <c r="H57" s="10">
        <f>PPRD!H57+RCV_RCY!H57+IMP!H57-EXP!H57+STK_CHG!H57</f>
        <v>0.460963026655202</v>
      </c>
      <c r="I57" s="10">
        <f>PPRD!I57+RCV_RCY!I57+IMP!I57-EXP!I57+STK_CHG!I57</f>
        <v>0.61762682717110917</v>
      </c>
      <c r="J57" s="10">
        <f>PPRD!J57+RCV_RCY!J57+IMP!J57-EXP!J57+STK_CHG!J57</f>
        <v>1.387618228718831</v>
      </c>
      <c r="K57" s="10">
        <f>PPRD!K57+RCV_RCY!K57+IMP!K57-EXP!K57+STK_CHG!K57</f>
        <v>3.2451418744625959</v>
      </c>
      <c r="L57" s="10">
        <f>PPRD!L57+RCV_RCY!L57+IMP!L57-EXP!L57+STK_CHG!L57</f>
        <v>5.395442820292347</v>
      </c>
      <c r="M57" s="10">
        <f>PPRD!M57+RCV_RCY!M57+IMP!M57-EXP!M57+STK_CHG!M57</f>
        <v>7.4998280309544274</v>
      </c>
      <c r="N57" s="10">
        <f>PPRD!N57+RCV_RCY!N57+IMP!N57-EXP!N57+STK_CHG!N57</f>
        <v>8.6636285468615633</v>
      </c>
      <c r="O57" s="10">
        <f>PPRD!O57+RCV_RCY!O57+IMP!O57-EXP!O57+STK_CHG!O57</f>
        <v>9.3702493551160781</v>
      </c>
      <c r="P57" s="10">
        <f>PPRD!P57+RCV_RCY!P57+IMP!P57-EXP!P57+STK_CHG!P57</f>
        <v>10.10266552020636</v>
      </c>
      <c r="Q57" s="10">
        <f>PPRD!Q57+RCV_RCY!Q57+IMP!Q57-EXP!Q57+STK_CHG!Q57</f>
        <v>10.745571797076529</v>
      </c>
      <c r="R57" s="10">
        <f>PPRD!R57+RCV_RCY!R57+IMP!R57-EXP!R57+STK_CHG!R57</f>
        <v>11.42992261392949</v>
      </c>
      <c r="S57" s="10">
        <f>PPRD!S57+RCV_RCY!S57+IMP!S57-EXP!S57+STK_CHG!S57</f>
        <v>12.09234737747205</v>
      </c>
      <c r="T57" s="10">
        <f>PPRD!T57+RCV_RCY!T57+IMP!T57-EXP!T57+STK_CHG!T57</f>
        <v>12.64557179707653</v>
      </c>
      <c r="U57" s="10">
        <f>PPRD!U57+RCV_RCY!U57+IMP!U57-EXP!U57+STK_CHG!U57</f>
        <v>13.548667239896821</v>
      </c>
      <c r="V57" s="10">
        <f>PPRD!V57+RCV_RCY!V57+IMP!V57-EXP!V57+STK_CHG!V57</f>
        <v>13.693207222699909</v>
      </c>
      <c r="W57" s="10">
        <f>PPRD!W57+RCV_RCY!W57+IMP!W57-EXP!W57+STK_CHG!W57</f>
        <v>14.06784178847807</v>
      </c>
      <c r="X57" s="10">
        <f>PPRD!X57+RCV_RCY!X57+IMP!X57-EXP!X57+STK_CHG!X57</f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113.2059329320722</v>
      </c>
      <c r="D59" s="10">
        <f>PPRD!D59+RCV_RCY!D59+IMP!D59-EXP!D59+STK_CHG!D59</f>
        <v>125.4361134995701</v>
      </c>
      <c r="E59" s="10">
        <f>PPRD!E59+RCV_RCY!E59+IMP!E59-EXP!E59+STK_CHG!E59</f>
        <v>125.2918314703353</v>
      </c>
      <c r="F59" s="10">
        <f>PPRD!F59+RCV_RCY!F59+IMP!F59-EXP!F59+STK_CHG!F59</f>
        <v>118.9981943250215</v>
      </c>
      <c r="G59" s="10">
        <f>PPRD!G59+RCV_RCY!G59+IMP!G59-EXP!G59+STK_CHG!G59</f>
        <v>141.22880481513329</v>
      </c>
      <c r="H59" s="10">
        <f>PPRD!H59+RCV_RCY!H59+IMP!H59-EXP!H59+STK_CHG!H59</f>
        <v>180.44797936371455</v>
      </c>
      <c r="I59" s="10">
        <f>PPRD!I59+RCV_RCY!I59+IMP!I59-EXP!I59+STK_CHG!I59</f>
        <v>183.07601031814278</v>
      </c>
      <c r="J59" s="10">
        <f>PPRD!J59+RCV_RCY!J59+IMP!J59-EXP!J59+STK_CHG!J59</f>
        <v>182.34840928632849</v>
      </c>
      <c r="K59" s="10">
        <f>PPRD!K59+RCV_RCY!K59+IMP!K59-EXP!K59+STK_CHG!K59</f>
        <v>175.53516766981946</v>
      </c>
      <c r="L59" s="10">
        <f>PPRD!L59+RCV_RCY!L59+IMP!L59-EXP!L59+STK_CHG!L59</f>
        <v>187.557437661221</v>
      </c>
      <c r="M59" s="10">
        <f>PPRD!M59+RCV_RCY!M59+IMP!M59-EXP!M59+STK_CHG!M59</f>
        <v>204.22751504729146</v>
      </c>
      <c r="N59" s="10">
        <f>PPRD!N59+RCV_RCY!N59+IMP!N59-EXP!N59+STK_CHG!N59</f>
        <v>194.8539982803095</v>
      </c>
      <c r="O59" s="10">
        <f>PPRD!O59+RCV_RCY!O59+IMP!O59-EXP!O59+STK_CHG!O59</f>
        <v>194.69716251074806</v>
      </c>
      <c r="P59" s="10">
        <f>PPRD!P59+RCV_RCY!P59+IMP!P59-EXP!P59+STK_CHG!P59</f>
        <v>217.66801375752362</v>
      </c>
      <c r="Q59" s="10">
        <f>PPRD!Q59+RCV_RCY!Q59+IMP!Q59-EXP!Q59+STK_CHG!Q59</f>
        <v>252.72914875322439</v>
      </c>
      <c r="R59" s="10">
        <f>PPRD!R59+RCV_RCY!R59+IMP!R59-EXP!R59+STK_CHG!R59</f>
        <v>229.21315563198618</v>
      </c>
      <c r="S59" s="10">
        <f>PPRD!S59+RCV_RCY!S59+IMP!S59-EXP!S59+STK_CHG!S59</f>
        <v>273.43026655202056</v>
      </c>
      <c r="T59" s="10">
        <f>PPRD!T59+RCV_RCY!T59+IMP!T59-EXP!T59+STK_CHG!T59</f>
        <v>276.6541702493551</v>
      </c>
      <c r="U59" s="10">
        <f>PPRD!U59+RCV_RCY!U59+IMP!U59-EXP!U59+STK_CHG!U59</f>
        <v>273.09630266552017</v>
      </c>
      <c r="V59" s="10">
        <f>PPRD!V59+RCV_RCY!V59+IMP!V59-EXP!V59+STK_CHG!V59</f>
        <v>262.61186586414442</v>
      </c>
      <c r="W59" s="10">
        <f>PPRD!W59+RCV_RCY!W59+IMP!W59-EXP!W59+STK_CHG!W59</f>
        <v>269.84772141014611</v>
      </c>
      <c r="X59" s="10">
        <f>PPRD!X59+RCV_RCY!X59+IMP!X59-EXP!X59+STK_CHG!X59</f>
        <v>267.07153912295786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27.897162510748061</v>
      </c>
      <c r="D61" s="10">
        <f>PPRD!D61+RCV_RCY!D61+IMP!D61-EXP!D61+STK_CHG!D61</f>
        <v>28.30326741186586</v>
      </c>
      <c r="E61" s="10">
        <f>PPRD!E61+RCV_RCY!E61+IMP!E61-EXP!E61+STK_CHG!E61</f>
        <v>23.669647463456581</v>
      </c>
      <c r="F61" s="10">
        <f>PPRD!F61+RCV_RCY!F61+IMP!F61-EXP!F61+STK_CHG!F61</f>
        <v>25.365434221840069</v>
      </c>
      <c r="G61" s="10">
        <f>PPRD!G61+RCV_RCY!G61+IMP!G61-EXP!G61+STK_CHG!G61</f>
        <v>29.855717970765259</v>
      </c>
      <c r="H61" s="10">
        <f>PPRD!H61+RCV_RCY!H61+IMP!H61-EXP!H61+STK_CHG!H61</f>
        <v>34.275666380051589</v>
      </c>
      <c r="I61" s="10">
        <f>PPRD!I61+RCV_RCY!I61+IMP!I61-EXP!I61+STK_CHG!I61</f>
        <v>35.05098882201203</v>
      </c>
      <c r="J61" s="10">
        <f>PPRD!J61+RCV_RCY!J61+IMP!J61-EXP!J61+STK_CHG!J61</f>
        <v>46.847033533963888</v>
      </c>
      <c r="K61" s="10">
        <f>PPRD!K61+RCV_RCY!K61+IMP!K61-EXP!K61+STK_CHG!K61</f>
        <v>49.537059329320719</v>
      </c>
      <c r="L61" s="10">
        <f>PPRD!L61+RCV_RCY!L61+IMP!L61-EXP!L61+STK_CHG!L61</f>
        <v>55.500773860705067</v>
      </c>
      <c r="M61" s="10">
        <f>PPRD!M61+RCV_RCY!M61+IMP!M61-EXP!M61+STK_CHG!M61</f>
        <v>58.408942390369731</v>
      </c>
      <c r="N61" s="10">
        <f>PPRD!N61+RCV_RCY!N61+IMP!N61-EXP!N61+STK_CHG!N61</f>
        <v>57.561049011177978</v>
      </c>
      <c r="O61" s="10">
        <f>PPRD!O61+RCV_RCY!O61+IMP!O61-EXP!O61+STK_CHG!O61</f>
        <v>55.913671539122952</v>
      </c>
      <c r="P61" s="10">
        <f>PPRD!P61+RCV_RCY!P61+IMP!P61-EXP!P61+STK_CHG!P61</f>
        <v>49.24196044711951</v>
      </c>
      <c r="Q61" s="10">
        <f>PPRD!Q61+RCV_RCY!Q61+IMP!Q61-EXP!Q61+STK_CHG!Q61</f>
        <v>52.231814273430778</v>
      </c>
      <c r="R61" s="10">
        <f>PPRD!R61+RCV_RCY!R61+IMP!R61-EXP!R61+STK_CHG!R61</f>
        <v>55.352536543422183</v>
      </c>
      <c r="S61" s="10">
        <f>PPRD!S61+RCV_RCY!S61+IMP!S61-EXP!S61+STK_CHG!S61</f>
        <v>55.596732588134138</v>
      </c>
      <c r="T61" s="10">
        <f>PPRD!T61+RCV_RCY!T61+IMP!T61-EXP!T61+STK_CHG!T61</f>
        <v>55.454772141014608</v>
      </c>
      <c r="U61" s="10">
        <f>PPRD!U61+RCV_RCY!U61+IMP!U61-EXP!U61+STK_CHG!U61</f>
        <v>50.354600171969047</v>
      </c>
      <c r="V61" s="10">
        <f>PPRD!V61+RCV_RCY!V61+IMP!V61-EXP!V61+STK_CHG!V61</f>
        <v>50.637403267411862</v>
      </c>
      <c r="W61" s="10">
        <f>PPRD!W61+RCV_RCY!W61+IMP!W61-EXP!W61+STK_CHG!W61</f>
        <v>50.277214101461738</v>
      </c>
      <c r="X61" s="10">
        <f>PPRD!X61+RCV_RCY!X61+IMP!X61-EXP!X61+STK_CHG!X61</f>
        <v>52.043852106620797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5.1058469475494404</v>
      </c>
      <c r="M62" s="10">
        <f>PPRD!M62+RCV_RCY!M62+IMP!M62-EXP!M62+STK_CHG!M62</f>
        <v>6.3664660361134997</v>
      </c>
      <c r="N62" s="10">
        <f>PPRD!N62+RCV_RCY!N62+IMP!N62-EXP!N62+STK_CHG!N62</f>
        <v>10.63499570077386</v>
      </c>
      <c r="O62" s="10">
        <f>PPRD!O62+RCV_RCY!O62+IMP!O62-EXP!O62+STK_CHG!O62</f>
        <v>44.371281169389498</v>
      </c>
      <c r="P62" s="10">
        <f>PPRD!P62+RCV_RCY!P62+IMP!P62-EXP!P62+STK_CHG!P62</f>
        <v>48.739638865004302</v>
      </c>
      <c r="Q62" s="10">
        <f>PPRD!Q62+RCV_RCY!Q62+IMP!Q62-EXP!Q62+STK_CHG!Q62</f>
        <v>51.618830610490107</v>
      </c>
      <c r="R62" s="10">
        <f>PPRD!R62+RCV_RCY!R62+IMP!R62-EXP!R62+STK_CHG!R62</f>
        <v>56.963284608770422</v>
      </c>
      <c r="S62" s="10">
        <f>PPRD!S62+RCV_RCY!S62+IMP!S62-EXP!S62+STK_CHG!S62</f>
        <v>63.920894239036969</v>
      </c>
      <c r="T62" s="10">
        <f>PPRD!T62+RCV_RCY!T62+IMP!T62-EXP!T62+STK_CHG!T62</f>
        <v>93.990627687016342</v>
      </c>
      <c r="U62" s="10">
        <f>PPRD!U62+RCV_RCY!U62+IMP!U62-EXP!U62+STK_CHG!U62</f>
        <v>140.0268271711092</v>
      </c>
      <c r="V62" s="10">
        <f>PPRD!V62+RCV_RCY!V62+IMP!V62-EXP!V62+STK_CHG!V62</f>
        <v>136.8085124677558</v>
      </c>
      <c r="W62" s="10">
        <f>PPRD!W62+RCV_RCY!W62+IMP!W62-EXP!W62+STK_CHG!W62</f>
        <v>145.0030954428203</v>
      </c>
      <c r="X62" s="10">
        <f>PPRD!X62+RCV_RCY!X62+IMP!X62-EXP!X62+STK_CHG!X62</f>
        <v>143.8080825451419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8.8564058469475463E-3</v>
      </c>
      <c r="I63" s="10">
        <f>PPRD!I63+RCV_RCY!I63+IMP!I63-EXP!I63+STK_CHG!I63</f>
        <v>0.64496990541702492</v>
      </c>
      <c r="J63" s="10">
        <f>PPRD!J63+RCV_RCY!J63+IMP!J63-EXP!J63+STK_CHG!J63</f>
        <v>3.5102321582115206</v>
      </c>
      <c r="K63" s="10">
        <f>PPRD!K63+RCV_RCY!K63+IMP!K63-EXP!K63+STK_CHG!K63</f>
        <v>18.118572656921753</v>
      </c>
      <c r="L63" s="10">
        <f>PPRD!L63+RCV_RCY!L63+IMP!L63-EXP!L63+STK_CHG!L63</f>
        <v>22.809974204643169</v>
      </c>
      <c r="M63" s="10">
        <f>PPRD!M63+RCV_RCY!M63+IMP!M63-EXP!M63+STK_CHG!M63</f>
        <v>30.160963026655189</v>
      </c>
      <c r="N63" s="10">
        <f>PPRD!N63+RCV_RCY!N63+IMP!N63-EXP!N63+STK_CHG!N63</f>
        <v>23.642906276870164</v>
      </c>
      <c r="O63" s="10">
        <f>PPRD!O63+RCV_RCY!O63+IMP!O63-EXP!O63+STK_CHG!O63</f>
        <v>28.643766122098022</v>
      </c>
      <c r="P63" s="10">
        <f>PPRD!P63+RCV_RCY!P63+IMP!P63-EXP!P63+STK_CHG!P63</f>
        <v>27.708942390369732</v>
      </c>
      <c r="Q63" s="10">
        <f>PPRD!Q63+RCV_RCY!Q63+IMP!Q63-EXP!Q63+STK_CHG!Q63</f>
        <v>24.800601891659504</v>
      </c>
      <c r="R63" s="10">
        <f>PPRD!R63+RCV_RCY!R63+IMP!R63-EXP!R63+STK_CHG!R63</f>
        <v>24.139724849527081</v>
      </c>
      <c r="S63" s="10">
        <f>PPRD!S63+RCV_RCY!S63+IMP!S63-EXP!S63+STK_CHG!S63</f>
        <v>26.765864144454003</v>
      </c>
      <c r="T63" s="10">
        <f>PPRD!T63+RCV_RCY!T63+IMP!T63-EXP!T63+STK_CHG!T63</f>
        <v>23.770077386070508</v>
      </c>
      <c r="U63" s="10">
        <f>PPRD!U63+RCV_RCY!U63+IMP!U63-EXP!U63+STK_CHG!U63</f>
        <v>21.944711951848667</v>
      </c>
      <c r="V63" s="10">
        <f>PPRD!V63+RCV_RCY!V63+IMP!V63-EXP!V63+STK_CHG!V63</f>
        <v>21.011092003439384</v>
      </c>
      <c r="W63" s="10">
        <f>PPRD!W63+RCV_RCY!W63+IMP!W63-EXP!W63+STK_CHG!W63</f>
        <v>16.24376612209802</v>
      </c>
      <c r="X63" s="10">
        <f>PPRD!X63+RCV_RCY!X63+IMP!X63-EXP!X63+STK_CHG!X63</f>
        <v>14.677901977644021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6.0189165950128975E-4</v>
      </c>
      <c r="R64" s="10">
        <f>PPRD!R64+RCV_RCY!R64+IMP!R64-EXP!R64+STK_CHG!R64</f>
        <v>4.432502149613069</v>
      </c>
      <c r="S64" s="10">
        <f>PPRD!S64+RCV_RCY!S64+IMP!S64-EXP!S64+STK_CHG!S64</f>
        <v>5.091401547721409</v>
      </c>
      <c r="T64" s="10">
        <f>PPRD!T64+RCV_RCY!T64+IMP!T64-EXP!T64+STK_CHG!T64</f>
        <v>5.6470335339638869</v>
      </c>
      <c r="U64" s="10">
        <f>PPRD!U64+RCV_RCY!U64+IMP!U64-EXP!U64+STK_CHG!U64</f>
        <v>5.9768701633705925</v>
      </c>
      <c r="V64" s="10">
        <f>PPRD!V64+RCV_RCY!V64+IMP!V64-EXP!V64+STK_CHG!V64</f>
        <v>5.9059329320722265</v>
      </c>
      <c r="W64" s="10">
        <f>PPRD!W64+RCV_RCY!W64+IMP!W64-EXP!W64+STK_CHG!W64</f>
        <v>4.2426483233018049</v>
      </c>
      <c r="X64" s="10">
        <f>PPRD!X64+RCV_RCY!X64+IMP!X64-EXP!X64+STK_CHG!X64</f>
        <v>5.2375752364574373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1.082545141874462</v>
      </c>
      <c r="I65" s="10">
        <f>PPRD!I65+RCV_RCY!I65+IMP!I65-EXP!I65+STK_CHG!I65</f>
        <v>2.0368873602751503</v>
      </c>
      <c r="J65" s="10">
        <f>PPRD!J65+RCV_RCY!J65+IMP!J65-EXP!J65+STK_CHG!J65</f>
        <v>18.13164230438521</v>
      </c>
      <c r="K65" s="10">
        <f>PPRD!K65+RCV_RCY!K65+IMP!K65-EXP!K65+STK_CHG!K65</f>
        <v>38.032072226999141</v>
      </c>
      <c r="L65" s="10">
        <f>PPRD!L65+RCV_RCY!L65+IMP!L65-EXP!L65+STK_CHG!L65</f>
        <v>54.904901117798786</v>
      </c>
      <c r="M65" s="10">
        <f>PPRD!M65+RCV_RCY!M65+IMP!M65-EXP!M65+STK_CHG!M65</f>
        <v>62.480825451418745</v>
      </c>
      <c r="N65" s="10">
        <f>PPRD!N65+RCV_RCY!N65+IMP!N65-EXP!N65+STK_CHG!N65</f>
        <v>33.878245915735171</v>
      </c>
      <c r="O65" s="10">
        <f>PPRD!O65+RCV_RCY!O65+IMP!O65-EXP!O65+STK_CHG!O65</f>
        <v>31.218142734307818</v>
      </c>
      <c r="P65" s="10">
        <f>PPRD!P65+RCV_RCY!P65+IMP!P65-EXP!P65+STK_CHG!P65</f>
        <v>44.27721410146173</v>
      </c>
      <c r="Q65" s="10">
        <f>PPRD!Q65+RCV_RCY!Q65+IMP!Q65-EXP!Q65+STK_CHG!Q65</f>
        <v>61.793551160791054</v>
      </c>
      <c r="R65" s="10">
        <f>PPRD!R65+RCV_RCY!R65+IMP!R65-EXP!R65+STK_CHG!R65</f>
        <v>62.141702493551151</v>
      </c>
      <c r="S65" s="10">
        <f>PPRD!S65+RCV_RCY!S65+IMP!S65-EXP!S65+STK_CHG!S65</f>
        <v>57.556921754084264</v>
      </c>
      <c r="T65" s="10">
        <f>PPRD!T65+RCV_RCY!T65+IMP!T65-EXP!T65+STK_CHG!T65</f>
        <v>80.573258813413574</v>
      </c>
      <c r="U65" s="10">
        <f>PPRD!U65+RCV_RCY!U65+IMP!U65-EXP!U65+STK_CHG!U65</f>
        <v>81.346947549441097</v>
      </c>
      <c r="V65" s="10">
        <f>PPRD!V65+RCV_RCY!V65+IMP!V65-EXP!V65+STK_CHG!V65</f>
        <v>89.793637145313852</v>
      </c>
      <c r="W65" s="10">
        <f>PPRD!W65+RCV_RCY!W65+IMP!W65-EXP!W65+STK_CHG!W65</f>
        <v>119.99062768701636</v>
      </c>
      <c r="X65" s="10">
        <f>PPRD!X65+RCV_RCY!X65+IMP!X65-EXP!X65+STK_CHG!X65</f>
        <v>109.46517626827169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32.221496130696472</v>
      </c>
      <c r="O66" s="10">
        <f>PPRD!O66+RCV_RCY!O66+IMP!O66-EXP!O66+STK_CHG!O66</f>
        <v>24.63568357695614</v>
      </c>
      <c r="P66" s="10">
        <f>PPRD!P66+RCV_RCY!P66+IMP!P66-EXP!P66+STK_CHG!P66</f>
        <v>27.252966466036114</v>
      </c>
      <c r="Q66" s="10">
        <f>PPRD!Q66+RCV_RCY!Q66+IMP!Q66-EXP!Q66+STK_CHG!Q66</f>
        <v>24.244024075666378</v>
      </c>
      <c r="R66" s="10">
        <f>PPRD!R66+RCV_RCY!R66+IMP!R66-EXP!R66+STK_CHG!R66</f>
        <v>31.890369733447979</v>
      </c>
      <c r="S66" s="10">
        <f>PPRD!S66+RCV_RCY!S66+IMP!S66-EXP!S66+STK_CHG!S66</f>
        <v>21.41659501289768</v>
      </c>
      <c r="T66" s="10">
        <f>PPRD!T66+RCV_RCY!T66+IMP!T66-EXP!T66+STK_CHG!T66</f>
        <v>51.451676698194319</v>
      </c>
      <c r="U66" s="10">
        <f>PPRD!U66+RCV_RCY!U66+IMP!U66-EXP!U66+STK_CHG!U66</f>
        <v>47.344969905417024</v>
      </c>
      <c r="V66" s="10">
        <f>PPRD!V66+RCV_RCY!V66+IMP!V66-EXP!V66+STK_CHG!V66</f>
        <v>71.789251934651759</v>
      </c>
      <c r="W66" s="10">
        <f>PPRD!W66+RCV_RCY!W66+IMP!W66-EXP!W66+STK_CHG!W66</f>
        <v>36.991401547721416</v>
      </c>
      <c r="X66" s="10">
        <f>PPRD!X66+RCV_RCY!X66+IMP!X66-EXP!X66+STK_CHG!X66</f>
        <v>44.673344797936366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0.39303525365434222</v>
      </c>
      <c r="F70" s="10">
        <f>PPRD!F70+RCV_RCY!F70+IMP!F70-EXP!F70+STK_CHG!F70</f>
        <v>1.2067067927773001</v>
      </c>
      <c r="G70" s="10">
        <f>PPRD!G70+RCV_RCY!G70+IMP!G70-EXP!G70+STK_CHG!G70</f>
        <v>2.2463456577815988</v>
      </c>
      <c r="H70" s="10">
        <f>PPRD!H70+RCV_RCY!H70+IMP!H70-EXP!H70+STK_CHG!H70</f>
        <v>4.1886500429922613</v>
      </c>
      <c r="I70" s="10">
        <f>PPRD!I70+RCV_RCY!I70+IMP!I70-EXP!I70+STK_CHG!I70</f>
        <v>6.7054170249355103</v>
      </c>
      <c r="J70" s="10">
        <f>PPRD!J70+RCV_RCY!J70+IMP!J70-EXP!J70+STK_CHG!J70</f>
        <v>9.7924333619948403</v>
      </c>
      <c r="K70" s="10">
        <f>PPRD!K70+RCV_RCY!K70+IMP!K70-EXP!K70+STK_CHG!K70</f>
        <v>13.293121238177131</v>
      </c>
      <c r="L70" s="10">
        <f>PPRD!L70+RCV_RCY!L70+IMP!L70-EXP!L70+STK_CHG!L70</f>
        <v>14.42373172828891</v>
      </c>
      <c r="M70" s="10">
        <f>PPRD!M70+RCV_RCY!M70+IMP!M70-EXP!M70+STK_CHG!M70</f>
        <v>15.65382631126397</v>
      </c>
      <c r="N70" s="10">
        <f>PPRD!N70+RCV_RCY!N70+IMP!N70-EXP!N70+STK_CHG!N70</f>
        <v>17.210060189165951</v>
      </c>
      <c r="O70" s="10">
        <f>PPRD!O70+RCV_RCY!O70+IMP!O70-EXP!O70+STK_CHG!O70</f>
        <v>18.70593293207223</v>
      </c>
      <c r="P70" s="10">
        <f>PPRD!P70+RCV_RCY!P70+IMP!P70-EXP!P70+STK_CHG!P70</f>
        <v>20.321152192605329</v>
      </c>
      <c r="Q70" s="10">
        <f>PPRD!Q70+RCV_RCY!Q70+IMP!Q70-EXP!Q70+STK_CHG!Q70</f>
        <v>22.801031814273429</v>
      </c>
      <c r="R70" s="10">
        <f>PPRD!R70+RCV_RCY!R70+IMP!R70-EXP!R70+STK_CHG!R70</f>
        <v>26.961220980223558</v>
      </c>
      <c r="S70" s="10">
        <f>PPRD!S70+RCV_RCY!S70+IMP!S70-EXP!S70+STK_CHG!S70</f>
        <v>32.257953568357692</v>
      </c>
      <c r="T70" s="10">
        <f>PPRD!T70+RCV_RCY!T70+IMP!T70-EXP!T70+STK_CHG!T70</f>
        <v>38.89054170249355</v>
      </c>
      <c r="U70" s="10">
        <f>PPRD!U70+RCV_RCY!U70+IMP!U70-EXP!U70+STK_CHG!U70</f>
        <v>43.969303525365433</v>
      </c>
      <c r="V70" s="10">
        <f>PPRD!V70+RCV_RCY!V70+IMP!V70-EXP!V70+STK_CHG!V70</f>
        <v>53.521152192605328</v>
      </c>
      <c r="W70" s="10">
        <f>PPRD!W70+RCV_RCY!W70+IMP!W70-EXP!W70+STK_CHG!W70</f>
        <v>65.840928632846087</v>
      </c>
      <c r="X70" s="10">
        <f>PPRD!X70+RCV_RCY!X70+IMP!X70-EXP!X70+STK_CHG!X70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45.72166809974204</v>
      </c>
      <c r="P71" s="37">
        <f t="shared" si="22"/>
        <v>61.389853826311267</v>
      </c>
      <c r="Q71" s="37">
        <f t="shared" si="22"/>
        <v>66.10369733447979</v>
      </c>
      <c r="R71" s="37">
        <f t="shared" si="22"/>
        <v>68.798538263112633</v>
      </c>
      <c r="S71" s="37">
        <f t="shared" si="22"/>
        <v>66.655030094582969</v>
      </c>
      <c r="T71" s="37">
        <f t="shared" si="22"/>
        <v>113.2636285468616</v>
      </c>
      <c r="U71" s="37">
        <f t="shared" si="22"/>
        <v>145.46509028374891</v>
      </c>
      <c r="V71" s="37">
        <f t="shared" si="22"/>
        <v>145.31908856405849</v>
      </c>
      <c r="W71" s="37">
        <f t="shared" si="22"/>
        <v>146.7522785898538</v>
      </c>
      <c r="X71" s="37">
        <f t="shared" ref="X71" si="23">SUM(X72:X73)</f>
        <v>142.963456577816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0.31547721410146168</v>
      </c>
      <c r="P72" s="10">
        <f>PPRD!P72+RCV_RCY!P72+IMP!P72-EXP!P72+STK_CHG!P72</f>
        <v>9.2175408426483238E-2</v>
      </c>
      <c r="Q72" s="10">
        <f>PPRD!Q72+RCV_RCY!Q72+IMP!Q72-EXP!Q72+STK_CHG!Q72</f>
        <v>0</v>
      </c>
      <c r="R72" s="10">
        <f>PPRD!R72+RCV_RCY!R72+IMP!R72-EXP!R72+STK_CHG!R72</f>
        <v>0</v>
      </c>
      <c r="S72" s="10">
        <f>PPRD!S72+RCV_RCY!S72+IMP!S72-EXP!S72+STK_CHG!S72</f>
        <v>0</v>
      </c>
      <c r="T72" s="10">
        <f>PPRD!T72+RCV_RCY!T72+IMP!T72-EXP!T72+STK_CHG!T72</f>
        <v>0</v>
      </c>
      <c r="U72" s="10">
        <f>PPRD!U72+RCV_RCY!U72+IMP!U72-EXP!U72+STK_CHG!U72</f>
        <v>0</v>
      </c>
      <c r="V72" s="10">
        <f>PPRD!V72+RCV_RCY!V72+IMP!V72-EXP!V72+STK_CHG!V72</f>
        <v>0</v>
      </c>
      <c r="W72" s="10">
        <f>PPRD!W72+RCV_RCY!W72+IMP!W72-EXP!W72+STK_CHG!W72</f>
        <v>0</v>
      </c>
      <c r="X72" s="10">
        <f>PPRD!X72+RCV_RCY!X72+IMP!X72-EXP!X72+STK_CHG!X72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12.91238177128117</v>
      </c>
      <c r="M73" s="10">
        <f>PPRD!M73+RCV_RCY!M73+IMP!M73-EXP!M73+STK_CHG!M73</f>
        <v>8.5524505588993982</v>
      </c>
      <c r="N73" s="10">
        <f>PPRD!N73+RCV_RCY!N73+IMP!N73-EXP!N73+STK_CHG!N73</f>
        <v>14.18288907996561</v>
      </c>
      <c r="O73" s="10">
        <f>PPRD!O73+RCV_RCY!O73+IMP!O73-EXP!O73+STK_CHG!O73</f>
        <v>45.406190885640576</v>
      </c>
      <c r="P73" s="10">
        <f>PPRD!P73+RCV_RCY!P73+IMP!P73-EXP!P73+STK_CHG!P73</f>
        <v>61.297678417884782</v>
      </c>
      <c r="Q73" s="10">
        <f>PPRD!Q73+RCV_RCY!Q73+IMP!Q73-EXP!Q73+STK_CHG!Q73</f>
        <v>66.10369733447979</v>
      </c>
      <c r="R73" s="10">
        <f>PPRD!R73+RCV_RCY!R73+IMP!R73-EXP!R73+STK_CHG!R73</f>
        <v>68.798538263112633</v>
      </c>
      <c r="S73" s="10">
        <f>PPRD!S73+RCV_RCY!S73+IMP!S73-EXP!S73+STK_CHG!S73</f>
        <v>66.655030094582969</v>
      </c>
      <c r="T73" s="10">
        <f>PPRD!T73+RCV_RCY!T73+IMP!T73-EXP!T73+STK_CHG!T73</f>
        <v>113.2636285468616</v>
      </c>
      <c r="U73" s="10">
        <f>PPRD!U73+RCV_RCY!U73+IMP!U73-EXP!U73+STK_CHG!U73</f>
        <v>145.46509028374891</v>
      </c>
      <c r="V73" s="10">
        <f>PPRD!V73+RCV_RCY!V73+IMP!V73-EXP!V73+STK_CHG!V73</f>
        <v>145.31908856405849</v>
      </c>
      <c r="W73" s="10">
        <f>PPRD!W73+RCV_RCY!W73+IMP!W73-EXP!W73+STK_CHG!W73</f>
        <v>146.7522785898538</v>
      </c>
      <c r="X73" s="10">
        <f>PPRD!X73+RCV_RCY!X73+IMP!X73-EXP!X73+STK_CHG!X73</f>
        <v>142.963456577816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8.4264832330180539</v>
      </c>
      <c r="D76" s="40">
        <f>PPRD!D76+RCV_RCY!D76+IMP!D76-EXP!D76+STK_CHG!D76</f>
        <v>-21.496130696474637</v>
      </c>
      <c r="E76" s="40">
        <f>PPRD!E76+RCV_RCY!E76+IMP!E76-EXP!E76+STK_CHG!E76</f>
        <v>43.250214961306966</v>
      </c>
      <c r="F76" s="40">
        <f>PPRD!F76+RCV_RCY!F76+IMP!F76-EXP!F76+STK_CHG!F76</f>
        <v>100.25795356835772</v>
      </c>
      <c r="G76" s="40">
        <f>PPRD!G76+RCV_RCY!G76+IMP!G76-EXP!G76+STK_CHG!G76</f>
        <v>135.3396388650043</v>
      </c>
      <c r="H76" s="40">
        <f>PPRD!H76+RCV_RCY!H76+IMP!H76-EXP!H76+STK_CHG!H76</f>
        <v>175.76526225279449</v>
      </c>
      <c r="I76" s="40">
        <f>PPRD!I76+RCV_RCY!I76+IMP!I76-EXP!I76+STK_CHG!I76</f>
        <v>152.86999140154774</v>
      </c>
      <c r="J76" s="40">
        <f>PPRD!J76+RCV_RCY!J76+IMP!J76-EXP!J76+STK_CHG!J76</f>
        <v>114.38950988822008</v>
      </c>
      <c r="K76" s="40">
        <f>PPRD!K76+RCV_RCY!K76+IMP!K76-EXP!K76+STK_CHG!K76</f>
        <v>38.711607910576092</v>
      </c>
      <c r="L76" s="40">
        <f>PPRD!L76+RCV_RCY!L76+IMP!L76-EXP!L76+STK_CHG!L76</f>
        <v>65.670937231298353</v>
      </c>
      <c r="M76" s="40">
        <f>PPRD!M76+RCV_RCY!M76+IMP!M76-EXP!M76+STK_CHG!M76</f>
        <v>40.440756663800514</v>
      </c>
      <c r="N76" s="40">
        <f>PPRD!N76+RCV_RCY!N76+IMP!N76-EXP!N76+STK_CHG!N76</f>
        <v>42.140584694754935</v>
      </c>
      <c r="O76" s="40">
        <f>PPRD!O76+RCV_RCY!O76+IMP!O76-EXP!O76+STK_CHG!O76</f>
        <v>35.552450558899395</v>
      </c>
      <c r="P76" s="40">
        <f>PPRD!P76+RCV_RCY!P76+IMP!P76-EXP!P76+STK_CHG!P76</f>
        <v>192.79389509888225</v>
      </c>
      <c r="Q76" s="40">
        <f>PPRD!Q76+RCV_RCY!Q76+IMP!Q76-EXP!Q76+STK_CHG!Q76</f>
        <v>184.78564058469476</v>
      </c>
      <c r="R76" s="40">
        <f>PPRD!R76+RCV_RCY!R76+IMP!R76-EXP!R76+STK_CHG!R76</f>
        <v>57.89939810834052</v>
      </c>
      <c r="S76" s="40">
        <f>PPRD!S76+RCV_RCY!S76+IMP!S76-EXP!S76+STK_CHG!S76</f>
        <v>-61.199312123817691</v>
      </c>
      <c r="T76" s="40">
        <f>PPRD!T76+RCV_RCY!T76+IMP!T76-EXP!T76+STK_CHG!T76</f>
        <v>-58.340670679277693</v>
      </c>
      <c r="U76" s="40">
        <f>PPRD!U76+RCV_RCY!U76+IMP!U76-EXP!U76+STK_CHG!U76</f>
        <v>-2.3843508168529866</v>
      </c>
      <c r="V76" s="40">
        <f>PPRD!V76+RCV_RCY!V76+IMP!V76-EXP!V76+STK_CHG!V76</f>
        <v>55.420464316423079</v>
      </c>
      <c r="W76" s="40">
        <f>PPRD!W76+RCV_RCY!W76+IMP!W76-EXP!W76+STK_CHG!W76</f>
        <v>-13.057093723129924</v>
      </c>
      <c r="X76" s="40">
        <f>PPRD!X76+RCV_RCY!X76+IMP!X76-EXP!X76+STK_CHG!X76</f>
        <v>136.50842648323299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154.36233877901981</v>
      </c>
      <c r="D2" s="31">
        <f t="shared" si="0"/>
        <v>164.755803955288</v>
      </c>
      <c r="E2" s="31">
        <f t="shared" si="0"/>
        <v>146.3792777300086</v>
      </c>
      <c r="F2" s="31">
        <f t="shared" si="0"/>
        <v>173.71401547721413</v>
      </c>
      <c r="G2" s="31">
        <f t="shared" si="0"/>
        <v>152.73413585554599</v>
      </c>
      <c r="H2" s="31">
        <f t="shared" si="0"/>
        <v>106.64058469475495</v>
      </c>
      <c r="I2" s="31">
        <f t="shared" si="0"/>
        <v>130.70060189165949</v>
      </c>
      <c r="J2" s="31">
        <f t="shared" si="0"/>
        <v>113.73215821152192</v>
      </c>
      <c r="K2" s="31">
        <f t="shared" si="0"/>
        <v>70.80963026655202</v>
      </c>
      <c r="L2" s="31">
        <f t="shared" si="0"/>
        <v>97.217454858125521</v>
      </c>
      <c r="M2" s="31">
        <f t="shared" si="0"/>
        <v>138.74746345657786</v>
      </c>
      <c r="N2" s="31">
        <f t="shared" si="0"/>
        <v>108.44230438521065</v>
      </c>
      <c r="O2" s="31">
        <f t="shared" si="0"/>
        <v>128.47979363714532</v>
      </c>
      <c r="P2" s="31">
        <f t="shared" si="0"/>
        <v>145.91969045571796</v>
      </c>
      <c r="Q2" s="31">
        <f t="shared" si="0"/>
        <v>134.09174548581251</v>
      </c>
      <c r="R2" s="31">
        <f t="shared" si="0"/>
        <v>159.77678417884775</v>
      </c>
      <c r="S2" s="31">
        <f t="shared" si="0"/>
        <v>159.94075666380053</v>
      </c>
      <c r="T2" s="31">
        <f t="shared" si="0"/>
        <v>155.81418744625964</v>
      </c>
      <c r="U2" s="31">
        <f t="shared" si="0"/>
        <v>172.71246775580403</v>
      </c>
      <c r="V2" s="31">
        <f t="shared" si="0"/>
        <v>142.20249355116079</v>
      </c>
      <c r="W2" s="31">
        <f t="shared" ref="W2:X2" si="1">SUM(W3,W17,W22,W25,W26,W51,W52,W71,W74,W75,W76)</f>
        <v>154.96698194325023</v>
      </c>
      <c r="X2" s="31">
        <f t="shared" si="1"/>
        <v>171.78194325021497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154.36233877901981</v>
      </c>
      <c r="D26" s="37">
        <f t="shared" si="14"/>
        <v>164.755803955288</v>
      </c>
      <c r="E26" s="37">
        <f t="shared" si="14"/>
        <v>146.3792777300086</v>
      </c>
      <c r="F26" s="37">
        <f t="shared" si="14"/>
        <v>173.71401547721413</v>
      </c>
      <c r="G26" s="37">
        <f t="shared" si="14"/>
        <v>152.73413585554599</v>
      </c>
      <c r="H26" s="37">
        <f t="shared" si="14"/>
        <v>106.64058469475495</v>
      </c>
      <c r="I26" s="37">
        <f t="shared" si="14"/>
        <v>130.70060189165949</v>
      </c>
      <c r="J26" s="37">
        <f t="shared" si="14"/>
        <v>113.73215821152192</v>
      </c>
      <c r="K26" s="37">
        <f t="shared" si="14"/>
        <v>70.80963026655202</v>
      </c>
      <c r="L26" s="37">
        <f t="shared" si="14"/>
        <v>97.217454858125521</v>
      </c>
      <c r="M26" s="37">
        <f t="shared" si="14"/>
        <v>138.74746345657786</v>
      </c>
      <c r="N26" s="37">
        <f t="shared" si="14"/>
        <v>108.44230438521065</v>
      </c>
      <c r="O26" s="37">
        <f t="shared" si="14"/>
        <v>128.47979363714532</v>
      </c>
      <c r="P26" s="37">
        <f t="shared" si="14"/>
        <v>145.91969045571796</v>
      </c>
      <c r="Q26" s="37">
        <f t="shared" si="14"/>
        <v>134.09174548581251</v>
      </c>
      <c r="R26" s="37">
        <f t="shared" si="14"/>
        <v>159.77678417884775</v>
      </c>
      <c r="S26" s="37">
        <f t="shared" si="14"/>
        <v>159.94075666380053</v>
      </c>
      <c r="T26" s="37">
        <f t="shared" si="14"/>
        <v>155.81418744625964</v>
      </c>
      <c r="U26" s="37">
        <f t="shared" si="14"/>
        <v>172.71246775580403</v>
      </c>
      <c r="V26" s="37">
        <f t="shared" si="14"/>
        <v>142.20249355116079</v>
      </c>
      <c r="W26" s="37">
        <f t="shared" ref="W26:X26" si="15">SUM(W27,W33)</f>
        <v>154.96698194325023</v>
      </c>
      <c r="X26" s="37">
        <f t="shared" si="15"/>
        <v>171.78194325021497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154.36233877901981</v>
      </c>
      <c r="D33" s="29">
        <f t="shared" si="18"/>
        <v>164.755803955288</v>
      </c>
      <c r="E33" s="29">
        <f t="shared" si="18"/>
        <v>146.3792777300086</v>
      </c>
      <c r="F33" s="29">
        <f t="shared" si="18"/>
        <v>173.71401547721413</v>
      </c>
      <c r="G33" s="29">
        <f t="shared" si="18"/>
        <v>152.73413585554599</v>
      </c>
      <c r="H33" s="29">
        <f t="shared" si="18"/>
        <v>106.64058469475495</v>
      </c>
      <c r="I33" s="29">
        <f t="shared" si="18"/>
        <v>130.70060189165949</v>
      </c>
      <c r="J33" s="29">
        <f t="shared" si="18"/>
        <v>113.73215821152192</v>
      </c>
      <c r="K33" s="29">
        <f t="shared" si="18"/>
        <v>70.80963026655202</v>
      </c>
      <c r="L33" s="29">
        <f t="shared" si="18"/>
        <v>97.217454858125521</v>
      </c>
      <c r="M33" s="29">
        <f t="shared" si="18"/>
        <v>138.74746345657786</v>
      </c>
      <c r="N33" s="29">
        <f t="shared" si="18"/>
        <v>108.44230438521065</v>
      </c>
      <c r="O33" s="29">
        <f t="shared" si="18"/>
        <v>128.47979363714532</v>
      </c>
      <c r="P33" s="29">
        <f t="shared" si="18"/>
        <v>145.91969045571796</v>
      </c>
      <c r="Q33" s="29">
        <f t="shared" si="18"/>
        <v>134.09174548581251</v>
      </c>
      <c r="R33" s="29">
        <f t="shared" si="18"/>
        <v>159.77678417884775</v>
      </c>
      <c r="S33" s="29">
        <f t="shared" si="18"/>
        <v>159.94075666380053</v>
      </c>
      <c r="T33" s="29">
        <f t="shared" si="18"/>
        <v>155.81418744625964</v>
      </c>
      <c r="U33" s="29">
        <f t="shared" si="18"/>
        <v>172.71246775580403</v>
      </c>
      <c r="V33" s="29">
        <f t="shared" si="18"/>
        <v>142.20249355116079</v>
      </c>
      <c r="W33" s="29">
        <f t="shared" ref="W33:X33" si="19">SUM(W34:W50)</f>
        <v>154.96698194325023</v>
      </c>
      <c r="X33" s="29">
        <f t="shared" si="19"/>
        <v>171.78194325021497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117.920894239037</v>
      </c>
      <c r="D43" s="10">
        <f>INTMARB_IN!D43+INTMARB_EX!D43</f>
        <v>129.29922613929489</v>
      </c>
      <c r="E43" s="10">
        <f>INTMARB_IN!E43+INTMARB_EX!E43</f>
        <v>95.164230438521059</v>
      </c>
      <c r="F43" s="10">
        <f>INTMARB_IN!F43+INTMARB_EX!F43</f>
        <v>110.6801375752365</v>
      </c>
      <c r="G43" s="10">
        <f>INTMARB_IN!G43+INTMARB_EX!G43</f>
        <v>104.4737747205503</v>
      </c>
      <c r="H43" s="10">
        <f>INTMARB_IN!H43+INTMARB_EX!H43</f>
        <v>83.002837489251931</v>
      </c>
      <c r="I43" s="10">
        <f>INTMARB_IN!I43+INTMARB_EX!I43</f>
        <v>81.455374032674115</v>
      </c>
      <c r="J43" s="10">
        <f>INTMARB_IN!J43+INTMARB_EX!J43</f>
        <v>47.743508168529658</v>
      </c>
      <c r="K43" s="10">
        <f>INTMARB_IN!K43+INTMARB_EX!K43</f>
        <v>25.504041272570937</v>
      </c>
      <c r="L43" s="10">
        <f>INTMARB_IN!L43+INTMARB_EX!L43</f>
        <v>65.700515907136705</v>
      </c>
      <c r="M43" s="10">
        <f>INTMARB_IN!M43+INTMARB_EX!M43</f>
        <v>100.3361994840929</v>
      </c>
      <c r="N43" s="10">
        <f>INTMARB_IN!N43+INTMARB_EX!N43</f>
        <v>85.78950988822011</v>
      </c>
      <c r="O43" s="10">
        <f>INTMARB_IN!O43+INTMARB_EX!O43</f>
        <v>104.8420464316423</v>
      </c>
      <c r="P43" s="10">
        <f>INTMARB_IN!P43+INTMARB_EX!P43</f>
        <v>128.1914015477214</v>
      </c>
      <c r="Q43" s="10">
        <f>INTMARB_IN!Q43+INTMARB_EX!Q43</f>
        <v>114.3936371453138</v>
      </c>
      <c r="R43" s="10">
        <f>INTMARB_IN!R43+INTMARB_EX!R43</f>
        <v>145.98813413585549</v>
      </c>
      <c r="S43" s="10">
        <f>INTMARB_IN!S43+INTMARB_EX!S43</f>
        <v>149.10679277730009</v>
      </c>
      <c r="T43" s="10">
        <f>INTMARB_IN!T43+INTMARB_EX!T43</f>
        <v>142.2589853826311</v>
      </c>
      <c r="U43" s="10">
        <f>INTMARB_IN!U43+INTMARB_EX!U43</f>
        <v>156.98263112639731</v>
      </c>
      <c r="V43" s="10">
        <f>INTMARB_IN!V43+INTMARB_EX!V43</f>
        <v>131.96147893379191</v>
      </c>
      <c r="W43" s="10">
        <f>INTMARB_IN!W43+INTMARB_EX!W43</f>
        <v>144.60189165950129</v>
      </c>
      <c r="X43" s="10">
        <f>INTMARB_IN!X43+INTMARB_EX!X43</f>
        <v>165.05606190885641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36.441444539982797</v>
      </c>
      <c r="D44" s="10">
        <f>INTMARB_IN!D44+INTMARB_EX!D44</f>
        <v>35.456577815993121</v>
      </c>
      <c r="E44" s="10">
        <f>INTMARB_IN!E44+INTMARB_EX!E44</f>
        <v>51.215047291487529</v>
      </c>
      <c r="F44" s="10">
        <f>INTMARB_IN!F44+INTMARB_EX!F44</f>
        <v>63.033877901977633</v>
      </c>
      <c r="G44" s="10">
        <f>INTMARB_IN!G44+INTMARB_EX!G44</f>
        <v>48.260361134995691</v>
      </c>
      <c r="H44" s="10">
        <f>INTMARB_IN!H44+INTMARB_EX!H44</f>
        <v>23.637747205503011</v>
      </c>
      <c r="I44" s="10">
        <f>INTMARB_IN!I44+INTMARB_EX!I44</f>
        <v>49.24522785898538</v>
      </c>
      <c r="J44" s="10">
        <f>INTMARB_IN!J44+INTMARB_EX!J44</f>
        <v>65.988650042992262</v>
      </c>
      <c r="K44" s="10">
        <f>INTMARB_IN!K44+INTMARB_EX!K44</f>
        <v>45.305588993981083</v>
      </c>
      <c r="L44" s="10">
        <f>INTMARB_IN!L44+INTMARB_EX!L44</f>
        <v>31.516938950988816</v>
      </c>
      <c r="M44" s="10">
        <f>INTMARB_IN!M44+INTMARB_EX!M44</f>
        <v>38.411263972484953</v>
      </c>
      <c r="N44" s="10">
        <f>INTMARB_IN!N44+INTMARB_EX!N44</f>
        <v>22.652794496990541</v>
      </c>
      <c r="O44" s="10">
        <f>INTMARB_IN!O44+INTMARB_EX!O44</f>
        <v>23.637747205503011</v>
      </c>
      <c r="P44" s="10">
        <f>INTMARB_IN!P44+INTMARB_EX!P44</f>
        <v>17.728288907996561</v>
      </c>
      <c r="Q44" s="10">
        <f>INTMARB_IN!Q44+INTMARB_EX!Q44</f>
        <v>19.69810834049871</v>
      </c>
      <c r="R44" s="10">
        <f>INTMARB_IN!R44+INTMARB_EX!R44</f>
        <v>13.788650042992261</v>
      </c>
      <c r="S44" s="10">
        <f>INTMARB_IN!S44+INTMARB_EX!S44</f>
        <v>10.833963886500429</v>
      </c>
      <c r="T44" s="10">
        <f>INTMARB_IN!T44+INTMARB_EX!T44</f>
        <v>13.555202063628551</v>
      </c>
      <c r="U44" s="10">
        <f>INTMARB_IN!U44+INTMARB_EX!U44</f>
        <v>15.72983662940671</v>
      </c>
      <c r="V44" s="10">
        <f>INTMARB_IN!V44+INTMARB_EX!V44</f>
        <v>10.241014617368871</v>
      </c>
      <c r="W44" s="10">
        <f>INTMARB_IN!W44+INTMARB_EX!W44</f>
        <v>10.36509028374893</v>
      </c>
      <c r="X44" s="10">
        <f>INTMARB_IN!X44+INTMARB_EX!X44</f>
        <v>6.725881341358555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59.677937980614018</v>
      </c>
      <c r="D2" s="31">
        <f t="shared" si="0"/>
        <v>63.256581449119793</v>
      </c>
      <c r="E2" s="31">
        <f t="shared" si="0"/>
        <v>54.333873244662207</v>
      </c>
      <c r="F2" s="31">
        <f t="shared" si="0"/>
        <v>67.059548046785608</v>
      </c>
      <c r="G2" s="31">
        <f t="shared" si="0"/>
        <v>61.60143712637614</v>
      </c>
      <c r="H2" s="31">
        <f t="shared" si="0"/>
        <v>42.774022328754121</v>
      </c>
      <c r="I2" s="31">
        <f t="shared" si="0"/>
        <v>63.212697831350916</v>
      </c>
      <c r="J2" s="31">
        <f t="shared" si="0"/>
        <v>48.616303219283189</v>
      </c>
      <c r="K2" s="31">
        <f t="shared" si="0"/>
        <v>29.889150735521866</v>
      </c>
      <c r="L2" s="31">
        <f t="shared" si="0"/>
        <v>43.088819840023319</v>
      </c>
      <c r="M2" s="31">
        <f t="shared" si="0"/>
        <v>61.275986232840367</v>
      </c>
      <c r="N2" s="31">
        <f t="shared" si="0"/>
        <v>44.899668401119804</v>
      </c>
      <c r="O2" s="31">
        <f t="shared" si="0"/>
        <v>53.807560070471922</v>
      </c>
      <c r="P2" s="31">
        <f t="shared" si="0"/>
        <v>64.547732748971754</v>
      </c>
      <c r="Q2" s="31">
        <f t="shared" si="0"/>
        <v>56.503248222175046</v>
      </c>
      <c r="R2" s="31">
        <f t="shared" si="0"/>
        <v>68.154938577548677</v>
      </c>
      <c r="S2" s="31">
        <f t="shared" si="0"/>
        <v>67.881961346132385</v>
      </c>
      <c r="T2" s="31">
        <f t="shared" si="0"/>
        <v>65.451179228052453</v>
      </c>
      <c r="U2" s="31">
        <f t="shared" si="0"/>
        <v>74.562642336710383</v>
      </c>
      <c r="V2" s="31">
        <f t="shared" si="0"/>
        <v>61.755744305298116</v>
      </c>
      <c r="W2" s="31">
        <f t="shared" si="0"/>
        <v>61.46079582238788</v>
      </c>
      <c r="X2" s="31">
        <f t="shared" ref="X2" si="1">SUM(X3,X17,X22,X25,X26,X51,X52,X71,X74,X75,X76)</f>
        <v>70.653442534936815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59.677937980614018</v>
      </c>
      <c r="D26" s="37">
        <f t="shared" si="14"/>
        <v>63.256581449119793</v>
      </c>
      <c r="E26" s="37">
        <f t="shared" si="14"/>
        <v>54.333873244662207</v>
      </c>
      <c r="F26" s="37">
        <f t="shared" si="14"/>
        <v>67.059548046785608</v>
      </c>
      <c r="G26" s="37">
        <f t="shared" si="14"/>
        <v>61.60143712637614</v>
      </c>
      <c r="H26" s="37">
        <f t="shared" si="14"/>
        <v>42.774022328754121</v>
      </c>
      <c r="I26" s="37">
        <f t="shared" si="14"/>
        <v>63.212697831350916</v>
      </c>
      <c r="J26" s="37">
        <f t="shared" si="14"/>
        <v>48.616303219283189</v>
      </c>
      <c r="K26" s="37">
        <f t="shared" si="14"/>
        <v>29.889150735521866</v>
      </c>
      <c r="L26" s="37">
        <f t="shared" si="14"/>
        <v>43.088819840023319</v>
      </c>
      <c r="M26" s="37">
        <f t="shared" si="14"/>
        <v>61.275986232840367</v>
      </c>
      <c r="N26" s="37">
        <f t="shared" si="14"/>
        <v>44.899668401119804</v>
      </c>
      <c r="O26" s="37">
        <f t="shared" si="14"/>
        <v>53.807560070471922</v>
      </c>
      <c r="P26" s="37">
        <f t="shared" si="14"/>
        <v>64.547732748971754</v>
      </c>
      <c r="Q26" s="37">
        <f t="shared" si="14"/>
        <v>56.503248222175046</v>
      </c>
      <c r="R26" s="37">
        <f t="shared" si="14"/>
        <v>68.154938577548677</v>
      </c>
      <c r="S26" s="37">
        <f t="shared" si="14"/>
        <v>67.881961346132385</v>
      </c>
      <c r="T26" s="37">
        <f t="shared" si="14"/>
        <v>65.451179228052453</v>
      </c>
      <c r="U26" s="37">
        <f t="shared" si="14"/>
        <v>74.562642336710383</v>
      </c>
      <c r="V26" s="37">
        <f t="shared" si="14"/>
        <v>61.755744305298116</v>
      </c>
      <c r="W26" s="37">
        <f t="shared" si="14"/>
        <v>61.46079582238788</v>
      </c>
      <c r="X26" s="37">
        <f t="shared" ref="X26" si="15">SUM(X27,X33)</f>
        <v>70.653442534936815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59.677937980614018</v>
      </c>
      <c r="D33" s="29">
        <f t="shared" si="18"/>
        <v>63.256581449119793</v>
      </c>
      <c r="E33" s="29">
        <f t="shared" si="18"/>
        <v>54.333873244662207</v>
      </c>
      <c r="F33" s="29">
        <f t="shared" si="18"/>
        <v>67.059548046785608</v>
      </c>
      <c r="G33" s="29">
        <f t="shared" si="18"/>
        <v>61.60143712637614</v>
      </c>
      <c r="H33" s="29">
        <f t="shared" si="18"/>
        <v>42.774022328754121</v>
      </c>
      <c r="I33" s="29">
        <f t="shared" si="18"/>
        <v>63.212697831350916</v>
      </c>
      <c r="J33" s="29">
        <f t="shared" si="18"/>
        <v>48.616303219283189</v>
      </c>
      <c r="K33" s="29">
        <f t="shared" si="18"/>
        <v>29.889150735521866</v>
      </c>
      <c r="L33" s="29">
        <f t="shared" si="18"/>
        <v>43.088819840023319</v>
      </c>
      <c r="M33" s="29">
        <f t="shared" si="18"/>
        <v>61.275986232840367</v>
      </c>
      <c r="N33" s="29">
        <f t="shared" si="18"/>
        <v>44.899668401119804</v>
      </c>
      <c r="O33" s="29">
        <f t="shared" si="18"/>
        <v>53.807560070471922</v>
      </c>
      <c r="P33" s="29">
        <f t="shared" si="18"/>
        <v>64.547732748971754</v>
      </c>
      <c r="Q33" s="29">
        <f t="shared" si="18"/>
        <v>56.503248222175046</v>
      </c>
      <c r="R33" s="29">
        <f t="shared" si="18"/>
        <v>68.154938577548677</v>
      </c>
      <c r="S33" s="29">
        <f t="shared" si="18"/>
        <v>67.881961346132385</v>
      </c>
      <c r="T33" s="29">
        <f t="shared" si="18"/>
        <v>65.451179228052453</v>
      </c>
      <c r="U33" s="29">
        <f t="shared" si="18"/>
        <v>74.562642336710383</v>
      </c>
      <c r="V33" s="29">
        <f t="shared" si="18"/>
        <v>61.755744305298116</v>
      </c>
      <c r="W33" s="29">
        <f t="shared" si="18"/>
        <v>61.46079582238788</v>
      </c>
      <c r="X33" s="29">
        <f t="shared" ref="X33" si="19">SUM(X34:X50)</f>
        <v>70.653442534936815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59.677937980614018</v>
      </c>
      <c r="D43" s="10">
        <v>63.256581449119793</v>
      </c>
      <c r="E43" s="10">
        <v>54.333873244662207</v>
      </c>
      <c r="F43" s="10">
        <v>67.059548046785608</v>
      </c>
      <c r="G43" s="10">
        <v>61.60143712637614</v>
      </c>
      <c r="H43" s="10">
        <v>42.774022328754121</v>
      </c>
      <c r="I43" s="10">
        <v>59.015820140855823</v>
      </c>
      <c r="J43" s="10">
        <v>38.148200777669018</v>
      </c>
      <c r="K43" s="10">
        <v>20.248088916006402</v>
      </c>
      <c r="L43" s="10">
        <v>43.032163151855954</v>
      </c>
      <c r="M43" s="10">
        <v>61.275986232840367</v>
      </c>
      <c r="N43" s="10">
        <v>44.899668401119804</v>
      </c>
      <c r="O43" s="10">
        <v>53.807560070471922</v>
      </c>
      <c r="P43" s="10">
        <v>64.547732748971754</v>
      </c>
      <c r="Q43" s="10">
        <v>56.503248222175046</v>
      </c>
      <c r="R43" s="10">
        <v>68.154938577548677</v>
      </c>
      <c r="S43" s="10">
        <v>67.881961346132385</v>
      </c>
      <c r="T43" s="10">
        <v>65.451179228052453</v>
      </c>
      <c r="U43" s="10">
        <v>74.562642336710383</v>
      </c>
      <c r="V43" s="10">
        <v>61.755744305298116</v>
      </c>
      <c r="W43" s="10">
        <v>61.46079582238788</v>
      </c>
      <c r="X43" s="10">
        <v>70.653442534936815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4.1968776904950946</v>
      </c>
      <c r="J44" s="10">
        <v>10.468102441614169</v>
      </c>
      <c r="K44" s="10">
        <v>9.6410618195154623</v>
      </c>
      <c r="L44" s="10">
        <v>5.6656688167363356E-2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94.684400798405775</v>
      </c>
      <c r="D2" s="31">
        <f t="shared" si="0"/>
        <v>101.49922250616822</v>
      </c>
      <c r="E2" s="31">
        <f t="shared" si="0"/>
        <v>92.045404485346381</v>
      </c>
      <c r="F2" s="31">
        <f t="shared" si="0"/>
        <v>106.65446743042853</v>
      </c>
      <c r="G2" s="31">
        <f t="shared" si="0"/>
        <v>91.132698729169846</v>
      </c>
      <c r="H2" s="31">
        <f t="shared" si="0"/>
        <v>63.866562366000821</v>
      </c>
      <c r="I2" s="31">
        <f t="shared" si="0"/>
        <v>67.48790406030858</v>
      </c>
      <c r="J2" s="31">
        <f t="shared" si="0"/>
        <v>65.115854992238724</v>
      </c>
      <c r="K2" s="31">
        <f t="shared" si="0"/>
        <v>40.920479531030153</v>
      </c>
      <c r="L2" s="31">
        <f t="shared" si="0"/>
        <v>54.128635018102202</v>
      </c>
      <c r="M2" s="31">
        <f t="shared" si="0"/>
        <v>77.47147722373748</v>
      </c>
      <c r="N2" s="31">
        <f t="shared" si="0"/>
        <v>63.54263598409085</v>
      </c>
      <c r="O2" s="31">
        <f t="shared" si="0"/>
        <v>74.672233566673384</v>
      </c>
      <c r="P2" s="31">
        <f t="shared" si="0"/>
        <v>81.371957706746187</v>
      </c>
      <c r="Q2" s="31">
        <f t="shared" si="0"/>
        <v>77.588497263637464</v>
      </c>
      <c r="R2" s="31">
        <f t="shared" si="0"/>
        <v>91.621845601299086</v>
      </c>
      <c r="S2" s="31">
        <f t="shared" si="0"/>
        <v>92.058795317668128</v>
      </c>
      <c r="T2" s="31">
        <f t="shared" si="0"/>
        <v>90.363008218207199</v>
      </c>
      <c r="U2" s="31">
        <f t="shared" si="0"/>
        <v>98.149825419093631</v>
      </c>
      <c r="V2" s="31">
        <f t="shared" si="0"/>
        <v>80.446749245862662</v>
      </c>
      <c r="W2" s="31">
        <f t="shared" si="0"/>
        <v>93.506186120862338</v>
      </c>
      <c r="X2" s="31">
        <f t="shared" ref="X2" si="1">SUM(X3,X17,X22,X25,X26,X51,X52,X71,X74,X75,X76)</f>
        <v>101.12850071527815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94.684400798405775</v>
      </c>
      <c r="D26" s="37">
        <f t="shared" si="14"/>
        <v>101.49922250616822</v>
      </c>
      <c r="E26" s="37">
        <f t="shared" si="14"/>
        <v>92.045404485346381</v>
      </c>
      <c r="F26" s="37">
        <f t="shared" si="14"/>
        <v>106.65446743042853</v>
      </c>
      <c r="G26" s="37">
        <f t="shared" si="14"/>
        <v>91.132698729169846</v>
      </c>
      <c r="H26" s="37">
        <f t="shared" si="14"/>
        <v>63.866562366000821</v>
      </c>
      <c r="I26" s="37">
        <f t="shared" si="14"/>
        <v>67.48790406030858</v>
      </c>
      <c r="J26" s="37">
        <f t="shared" si="14"/>
        <v>65.115854992238724</v>
      </c>
      <c r="K26" s="37">
        <f t="shared" si="14"/>
        <v>40.920479531030153</v>
      </c>
      <c r="L26" s="37">
        <f t="shared" si="14"/>
        <v>54.128635018102202</v>
      </c>
      <c r="M26" s="37">
        <f t="shared" si="14"/>
        <v>77.47147722373748</v>
      </c>
      <c r="N26" s="37">
        <f t="shared" si="14"/>
        <v>63.54263598409085</v>
      </c>
      <c r="O26" s="37">
        <f t="shared" si="14"/>
        <v>74.672233566673384</v>
      </c>
      <c r="P26" s="37">
        <f t="shared" si="14"/>
        <v>81.371957706746187</v>
      </c>
      <c r="Q26" s="37">
        <f t="shared" si="14"/>
        <v>77.588497263637464</v>
      </c>
      <c r="R26" s="37">
        <f t="shared" si="14"/>
        <v>91.621845601299086</v>
      </c>
      <c r="S26" s="37">
        <f t="shared" si="14"/>
        <v>92.058795317668128</v>
      </c>
      <c r="T26" s="37">
        <f t="shared" si="14"/>
        <v>90.363008218207199</v>
      </c>
      <c r="U26" s="37">
        <f t="shared" si="14"/>
        <v>98.149825419093631</v>
      </c>
      <c r="V26" s="37">
        <f t="shared" si="14"/>
        <v>80.446749245862662</v>
      </c>
      <c r="W26" s="37">
        <f t="shared" si="14"/>
        <v>93.506186120862338</v>
      </c>
      <c r="X26" s="37">
        <f t="shared" ref="X26" si="15">SUM(X27,X33)</f>
        <v>101.12850071527815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94.684400798405775</v>
      </c>
      <c r="D33" s="29">
        <f t="shared" si="18"/>
        <v>101.49922250616822</v>
      </c>
      <c r="E33" s="29">
        <f t="shared" si="18"/>
        <v>92.045404485346381</v>
      </c>
      <c r="F33" s="29">
        <f t="shared" si="18"/>
        <v>106.65446743042853</v>
      </c>
      <c r="G33" s="29">
        <f t="shared" si="18"/>
        <v>91.132698729169846</v>
      </c>
      <c r="H33" s="29">
        <f t="shared" si="18"/>
        <v>63.866562366000821</v>
      </c>
      <c r="I33" s="29">
        <f t="shared" si="18"/>
        <v>67.48790406030858</v>
      </c>
      <c r="J33" s="29">
        <f t="shared" si="18"/>
        <v>65.115854992238724</v>
      </c>
      <c r="K33" s="29">
        <f t="shared" si="18"/>
        <v>40.920479531030153</v>
      </c>
      <c r="L33" s="29">
        <f t="shared" si="18"/>
        <v>54.128635018102202</v>
      </c>
      <c r="M33" s="29">
        <f t="shared" si="18"/>
        <v>77.47147722373748</v>
      </c>
      <c r="N33" s="29">
        <f t="shared" si="18"/>
        <v>63.54263598409085</v>
      </c>
      <c r="O33" s="29">
        <f t="shared" si="18"/>
        <v>74.672233566673384</v>
      </c>
      <c r="P33" s="29">
        <f t="shared" si="18"/>
        <v>81.371957706746187</v>
      </c>
      <c r="Q33" s="29">
        <f t="shared" si="18"/>
        <v>77.588497263637464</v>
      </c>
      <c r="R33" s="29">
        <f t="shared" si="18"/>
        <v>91.621845601299086</v>
      </c>
      <c r="S33" s="29">
        <f t="shared" si="18"/>
        <v>92.058795317668128</v>
      </c>
      <c r="T33" s="29">
        <f t="shared" si="18"/>
        <v>90.363008218207199</v>
      </c>
      <c r="U33" s="29">
        <f t="shared" si="18"/>
        <v>98.149825419093631</v>
      </c>
      <c r="V33" s="29">
        <f t="shared" si="18"/>
        <v>80.446749245862662</v>
      </c>
      <c r="W33" s="29">
        <f t="shared" si="18"/>
        <v>93.506186120862338</v>
      </c>
      <c r="X33" s="29">
        <f t="shared" ref="X33" si="19">SUM(X34:X50)</f>
        <v>101.12850071527815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58.242956258422979</v>
      </c>
      <c r="D43" s="10">
        <v>66.042644690175095</v>
      </c>
      <c r="E43" s="10">
        <v>40.830357193858852</v>
      </c>
      <c r="F43" s="10">
        <v>43.620589528450893</v>
      </c>
      <c r="G43" s="10">
        <v>42.872337594174155</v>
      </c>
      <c r="H43" s="10">
        <v>40.22881516049781</v>
      </c>
      <c r="I43" s="10">
        <v>22.439553891818292</v>
      </c>
      <c r="J43" s="10">
        <v>9.5953073908606381</v>
      </c>
      <c r="K43" s="10">
        <v>5.2559523565645367</v>
      </c>
      <c r="L43" s="10">
        <v>22.66835275528075</v>
      </c>
      <c r="M43" s="10">
        <v>39.060213251252534</v>
      </c>
      <c r="N43" s="10">
        <v>40.889841487100306</v>
      </c>
      <c r="O43" s="10">
        <v>51.03448636117038</v>
      </c>
      <c r="P43" s="10">
        <v>63.64366879874963</v>
      </c>
      <c r="Q43" s="10">
        <v>57.890388923138758</v>
      </c>
      <c r="R43" s="10">
        <v>77.833195558306826</v>
      </c>
      <c r="S43" s="10">
        <v>81.224831431167701</v>
      </c>
      <c r="T43" s="10">
        <v>76.807806154578643</v>
      </c>
      <c r="U43" s="10">
        <v>82.419988789686926</v>
      </c>
      <c r="V43" s="10">
        <v>70.205734628493786</v>
      </c>
      <c r="W43" s="10">
        <v>83.141095837113411</v>
      </c>
      <c r="X43" s="10">
        <v>94.402619373919592</v>
      </c>
    </row>
    <row r="44" spans="1:24" ht="11.25" customHeight="1" x14ac:dyDescent="0.2">
      <c r="A44" s="41" t="s">
        <v>75</v>
      </c>
      <c r="B44" s="9" t="s">
        <v>76</v>
      </c>
      <c r="C44" s="10">
        <v>36.441444539982797</v>
      </c>
      <c r="D44" s="10">
        <v>35.456577815993121</v>
      </c>
      <c r="E44" s="10">
        <v>51.215047291487529</v>
      </c>
      <c r="F44" s="10">
        <v>63.033877901977633</v>
      </c>
      <c r="G44" s="10">
        <v>48.260361134995691</v>
      </c>
      <c r="H44" s="10">
        <v>23.637747205503011</v>
      </c>
      <c r="I44" s="10">
        <v>45.048350168490288</v>
      </c>
      <c r="J44" s="10">
        <v>55.520547601378091</v>
      </c>
      <c r="K44" s="10">
        <v>35.664527174465618</v>
      </c>
      <c r="L44" s="10">
        <v>31.460282262821455</v>
      </c>
      <c r="M44" s="10">
        <v>38.411263972484953</v>
      </c>
      <c r="N44" s="10">
        <v>22.652794496990541</v>
      </c>
      <c r="O44" s="10">
        <v>23.637747205503011</v>
      </c>
      <c r="P44" s="10">
        <v>17.728288907996561</v>
      </c>
      <c r="Q44" s="10">
        <v>19.69810834049871</v>
      </c>
      <c r="R44" s="10">
        <v>13.788650042992261</v>
      </c>
      <c r="S44" s="10">
        <v>10.833963886500429</v>
      </c>
      <c r="T44" s="10">
        <v>13.555202063628551</v>
      </c>
      <c r="U44" s="10">
        <v>15.72983662940671</v>
      </c>
      <c r="V44" s="10">
        <v>10.241014617368871</v>
      </c>
      <c r="W44" s="10">
        <v>10.36509028374893</v>
      </c>
      <c r="X44" s="10">
        <v>6.725881341358555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14370.872484952708</v>
      </c>
      <c r="D2" s="31">
        <f t="shared" si="0"/>
        <v>15146.102923473774</v>
      </c>
      <c r="E2" s="31">
        <f t="shared" si="0"/>
        <v>15396.137661220979</v>
      </c>
      <c r="F2" s="31">
        <f t="shared" si="0"/>
        <v>14729.015477214105</v>
      </c>
      <c r="G2" s="31">
        <f t="shared" si="0"/>
        <v>15088.338693035252</v>
      </c>
      <c r="H2" s="31">
        <f t="shared" si="0"/>
        <v>15467.122785898535</v>
      </c>
      <c r="I2" s="31">
        <f t="shared" si="0"/>
        <v>15549.268357695613</v>
      </c>
      <c r="J2" s="31">
        <f t="shared" si="0"/>
        <v>16110.433361994841</v>
      </c>
      <c r="K2" s="31">
        <f t="shared" si="0"/>
        <v>15954.833877901974</v>
      </c>
      <c r="L2" s="31">
        <f t="shared" si="0"/>
        <v>15191.876870163371</v>
      </c>
      <c r="M2" s="31">
        <f t="shared" si="0"/>
        <v>15063.396044711948</v>
      </c>
      <c r="N2" s="31">
        <f t="shared" si="0"/>
        <v>13874.450386930352</v>
      </c>
      <c r="O2" s="31">
        <f t="shared" si="0"/>
        <v>14020.450128976785</v>
      </c>
      <c r="P2" s="31">
        <f t="shared" si="0"/>
        <v>13299.033104041273</v>
      </c>
      <c r="Q2" s="31">
        <f t="shared" si="0"/>
        <v>13397.752966466034</v>
      </c>
      <c r="R2" s="31">
        <f t="shared" si="0"/>
        <v>14158.345829750644</v>
      </c>
      <c r="S2" s="31">
        <f t="shared" si="0"/>
        <v>14946.255975924334</v>
      </c>
      <c r="T2" s="31">
        <f t="shared" si="0"/>
        <v>14827.779105760959</v>
      </c>
      <c r="U2" s="31">
        <f t="shared" si="0"/>
        <v>14897.059071367152</v>
      </c>
      <c r="V2" s="31">
        <f t="shared" si="0"/>
        <v>14973.950902837489</v>
      </c>
      <c r="W2" s="31">
        <f t="shared" si="0"/>
        <v>13767.740412725709</v>
      </c>
      <c r="X2" s="31">
        <f t="shared" ref="X2" si="1">SUM(X3,X17,X22,X25,X26,X51,X52,X71,X74,X75,X76)</f>
        <v>14281.415649183147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1813.4720550300947</v>
      </c>
      <c r="D3" s="34">
        <f t="shared" si="2"/>
        <v>1878.0694754944116</v>
      </c>
      <c r="E3" s="34">
        <f t="shared" si="2"/>
        <v>1748.3295786758388</v>
      </c>
      <c r="F3" s="34">
        <f t="shared" si="2"/>
        <v>1745.65554600172</v>
      </c>
      <c r="G3" s="34">
        <f t="shared" si="2"/>
        <v>1799.3436801375749</v>
      </c>
      <c r="H3" s="34">
        <f t="shared" si="2"/>
        <v>1882.0386070507304</v>
      </c>
      <c r="I3" s="34">
        <f t="shared" si="2"/>
        <v>1631.2585554600169</v>
      </c>
      <c r="J3" s="34">
        <f t="shared" si="2"/>
        <v>1599.4699054170246</v>
      </c>
      <c r="K3" s="34">
        <f t="shared" si="2"/>
        <v>1410.0703353396391</v>
      </c>
      <c r="L3" s="34">
        <f t="shared" si="2"/>
        <v>1145.8446259673258</v>
      </c>
      <c r="M3" s="34">
        <f t="shared" si="2"/>
        <v>1233.7471195184864</v>
      </c>
      <c r="N3" s="34">
        <f t="shared" si="2"/>
        <v>1223.961478933792</v>
      </c>
      <c r="O3" s="34">
        <f t="shared" si="2"/>
        <v>1485.5867583834909</v>
      </c>
      <c r="P3" s="34">
        <f t="shared" si="2"/>
        <v>1307.14290627687</v>
      </c>
      <c r="Q3" s="34">
        <f t="shared" si="2"/>
        <v>1249.2955288048151</v>
      </c>
      <c r="R3" s="34">
        <f t="shared" si="2"/>
        <v>1466.0729148753219</v>
      </c>
      <c r="S3" s="34">
        <f t="shared" si="2"/>
        <v>1449.8589853826306</v>
      </c>
      <c r="T3" s="34">
        <f t="shared" si="2"/>
        <v>1146.794496990542</v>
      </c>
      <c r="U3" s="34">
        <f t="shared" si="2"/>
        <v>788.01728288907998</v>
      </c>
      <c r="V3" s="34">
        <f t="shared" si="2"/>
        <v>387.58280309544284</v>
      </c>
      <c r="W3" s="34">
        <f t="shared" si="2"/>
        <v>447.82992261392951</v>
      </c>
      <c r="X3" s="34">
        <f t="shared" ref="X3" si="3">SUM(X4,X8,X11)</f>
        <v>915.39802235597574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1796.4743766122099</v>
      </c>
      <c r="D4" s="29">
        <f t="shared" si="4"/>
        <v>1857.3800515907142</v>
      </c>
      <c r="E4" s="29">
        <f t="shared" si="4"/>
        <v>1722.7713671539127</v>
      </c>
      <c r="F4" s="29">
        <f t="shared" si="4"/>
        <v>1726.2501289767845</v>
      </c>
      <c r="G4" s="29">
        <f t="shared" si="4"/>
        <v>1783.724763542562</v>
      </c>
      <c r="H4" s="29">
        <f t="shared" si="4"/>
        <v>1857.8088564058464</v>
      </c>
      <c r="I4" s="29">
        <f t="shared" si="4"/>
        <v>1626.891401547721</v>
      </c>
      <c r="J4" s="29">
        <f t="shared" si="4"/>
        <v>1592.91513327601</v>
      </c>
      <c r="K4" s="29">
        <f t="shared" si="4"/>
        <v>1398.1588134135857</v>
      </c>
      <c r="L4" s="29">
        <f t="shared" si="4"/>
        <v>1134.3150472914874</v>
      </c>
      <c r="M4" s="29">
        <f t="shared" si="4"/>
        <v>1223.3477214101461</v>
      </c>
      <c r="N4" s="29">
        <f t="shared" si="4"/>
        <v>1213.4465176268272</v>
      </c>
      <c r="O4" s="29">
        <f t="shared" si="4"/>
        <v>1472.7423043852104</v>
      </c>
      <c r="P4" s="29">
        <f t="shared" si="4"/>
        <v>1289.7973344797936</v>
      </c>
      <c r="Q4" s="29">
        <f t="shared" si="4"/>
        <v>1235.1831470335339</v>
      </c>
      <c r="R4" s="29">
        <f t="shared" si="4"/>
        <v>1448.7808254514182</v>
      </c>
      <c r="S4" s="29">
        <f t="shared" si="4"/>
        <v>1435.4185726569212</v>
      </c>
      <c r="T4" s="29">
        <f t="shared" si="4"/>
        <v>1132.7388650042997</v>
      </c>
      <c r="U4" s="29">
        <f t="shared" si="4"/>
        <v>775.48753224419602</v>
      </c>
      <c r="V4" s="29">
        <f t="shared" si="4"/>
        <v>377.98710232158214</v>
      </c>
      <c r="W4" s="29">
        <f t="shared" si="4"/>
        <v>441.95674978503871</v>
      </c>
      <c r="X4" s="29">
        <f t="shared" ref="X4" si="5">SUM(X5:X7)</f>
        <v>902.35150472914859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32.585038693035251</v>
      </c>
      <c r="D5" s="10">
        <f>PPRD!D5+RCV_RCY!D5+IMP!D5-EXP!D5+STK_CHG!D5-INTMARB!D5</f>
        <v>35.909974204643163</v>
      </c>
      <c r="E5" s="10">
        <f>PPRD!E5+RCV_RCY!E5+IMP!E5-EXP!E5+STK_CHG!E5-INTMARB!E5</f>
        <v>28.985382631126399</v>
      </c>
      <c r="F5" s="10">
        <f>PPRD!F5+RCV_RCY!F5+IMP!F5-EXP!F5+STK_CHG!F5-INTMARB!F5</f>
        <v>33.535941530524497</v>
      </c>
      <c r="G5" s="10">
        <f>PPRD!G5+RCV_RCY!G5+IMP!G5-EXP!G5+STK_CHG!G5-INTMARB!G5</f>
        <v>35.272055030094577</v>
      </c>
      <c r="H5" s="10">
        <f>PPRD!H5+RCV_RCY!H5+IMP!H5-EXP!H5+STK_CHG!H5-INTMARB!H5</f>
        <v>31.229148753224408</v>
      </c>
      <c r="I5" s="10">
        <f>PPRD!I5+RCV_RCY!I5+IMP!I5-EXP!I5+STK_CHG!I5-INTMARB!I5</f>
        <v>31.155975924333628</v>
      </c>
      <c r="J5" s="10">
        <f>PPRD!J5+RCV_RCY!J5+IMP!J5-EXP!J5+STK_CHG!J5-INTMARB!J5</f>
        <v>33.46345657781599</v>
      </c>
      <c r="K5" s="10">
        <f>PPRD!K5+RCV_RCY!K5+IMP!K5-EXP!K5+STK_CHG!K5-INTMARB!K5</f>
        <v>30.461478933791906</v>
      </c>
      <c r="L5" s="10">
        <f>PPRD!L5+RCV_RCY!L5+IMP!L5-EXP!L5+STK_CHG!L5-INTMARB!L5</f>
        <v>33.754256233877896</v>
      </c>
      <c r="M5" s="10">
        <f>PPRD!M5+RCV_RCY!M5+IMP!M5-EXP!M5+STK_CHG!M5-INTMARB!M5</f>
        <v>29.258899398108341</v>
      </c>
      <c r="N5" s="10">
        <f>PPRD!N5+RCV_RCY!N5+IMP!N5-EXP!N5+STK_CHG!N5-INTMARB!N5</f>
        <v>25.388907996560615</v>
      </c>
      <c r="O5" s="10">
        <f>PPRD!O5+RCV_RCY!O5+IMP!O5-EXP!O5+STK_CHG!O5-INTMARB!O5</f>
        <v>38.260533104041272</v>
      </c>
      <c r="P5" s="10">
        <f>PPRD!P5+RCV_RCY!P5+IMP!P5-EXP!P5+STK_CHG!P5-INTMARB!P5</f>
        <v>41.726655202063633</v>
      </c>
      <c r="Q5" s="10">
        <f>PPRD!Q5+RCV_RCY!Q5+IMP!Q5-EXP!Q5+STK_CHG!Q5-INTMARB!Q5</f>
        <v>61.317712811693887</v>
      </c>
      <c r="R5" s="10">
        <f>PPRD!R5+RCV_RCY!R5+IMP!R5-EXP!R5+STK_CHG!R5-INTMARB!R5</f>
        <v>51.96354256233878</v>
      </c>
      <c r="S5" s="10">
        <f>PPRD!S5+RCV_RCY!S5+IMP!S5-EXP!S5+STK_CHG!S5-INTMARB!S5</f>
        <v>67.27592433361994</v>
      </c>
      <c r="T5" s="10">
        <f>PPRD!T5+RCV_RCY!T5+IMP!T5-EXP!T5+STK_CHG!T5-INTMARB!T5</f>
        <v>54.214789337919171</v>
      </c>
      <c r="U5" s="10">
        <f>PPRD!U5+RCV_RCY!U5+IMP!U5-EXP!U5+STK_CHG!U5-INTMARB!U5</f>
        <v>47.782545141874458</v>
      </c>
      <c r="V5" s="10">
        <f>PPRD!V5+RCV_RCY!V5+IMP!V5-EXP!V5+STK_CHG!V5-INTMARB!V5</f>
        <v>52.619174548581242</v>
      </c>
      <c r="W5" s="10">
        <f>PPRD!W5+RCV_RCY!W5+IMP!W5-EXP!W5+STK_CHG!W5-INTMARB!W5</f>
        <v>44.0079105760963</v>
      </c>
      <c r="X5" s="10">
        <f>PPRD!X5+RCV_RCY!X5+IMP!X5-EXP!X5+STK_CHG!X5-INTMARB!X5</f>
        <v>39.173344797936366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1763.8893379191745</v>
      </c>
      <c r="D7" s="10">
        <f>PPRD!D7+RCV_RCY!D7+IMP!D7-EXP!D7+STK_CHG!D7-INTMARB!D7</f>
        <v>1821.4700773860709</v>
      </c>
      <c r="E7" s="10">
        <f>PPRD!E7+RCV_RCY!E7+IMP!E7-EXP!E7+STK_CHG!E7-INTMARB!E7</f>
        <v>1693.7859845227863</v>
      </c>
      <c r="F7" s="10">
        <f>PPRD!F7+RCV_RCY!F7+IMP!F7-EXP!F7+STK_CHG!F7-INTMARB!F7</f>
        <v>1692.71418744626</v>
      </c>
      <c r="G7" s="10">
        <f>PPRD!G7+RCV_RCY!G7+IMP!G7-EXP!G7+STK_CHG!G7-INTMARB!G7</f>
        <v>1748.4527085124673</v>
      </c>
      <c r="H7" s="10">
        <f>PPRD!H7+RCV_RCY!H7+IMP!H7-EXP!H7+STK_CHG!H7-INTMARB!H7</f>
        <v>1826.5797076526221</v>
      </c>
      <c r="I7" s="10">
        <f>PPRD!I7+RCV_RCY!I7+IMP!I7-EXP!I7+STK_CHG!I7-INTMARB!I7</f>
        <v>1595.7354256233873</v>
      </c>
      <c r="J7" s="10">
        <f>PPRD!J7+RCV_RCY!J7+IMP!J7-EXP!J7+STK_CHG!J7-INTMARB!J7</f>
        <v>1559.451676698194</v>
      </c>
      <c r="K7" s="10">
        <f>PPRD!K7+RCV_RCY!K7+IMP!K7-EXP!K7+STK_CHG!K7-INTMARB!K7</f>
        <v>1367.6973344797939</v>
      </c>
      <c r="L7" s="10">
        <f>PPRD!L7+RCV_RCY!L7+IMP!L7-EXP!L7+STK_CHG!L7-INTMARB!L7</f>
        <v>1100.5607910576095</v>
      </c>
      <c r="M7" s="10">
        <f>PPRD!M7+RCV_RCY!M7+IMP!M7-EXP!M7+STK_CHG!M7-INTMARB!M7</f>
        <v>1194.0888220120378</v>
      </c>
      <c r="N7" s="10">
        <f>PPRD!N7+RCV_RCY!N7+IMP!N7-EXP!N7+STK_CHG!N7-INTMARB!N7</f>
        <v>1188.0576096302666</v>
      </c>
      <c r="O7" s="10">
        <f>PPRD!O7+RCV_RCY!O7+IMP!O7-EXP!O7+STK_CHG!O7-INTMARB!O7</f>
        <v>1434.4817712811691</v>
      </c>
      <c r="P7" s="10">
        <f>PPRD!P7+RCV_RCY!P7+IMP!P7-EXP!P7+STK_CHG!P7-INTMARB!P7</f>
        <v>1248.0706792777298</v>
      </c>
      <c r="Q7" s="10">
        <f>PPRD!Q7+RCV_RCY!Q7+IMP!Q7-EXP!Q7+STK_CHG!Q7-INTMARB!Q7</f>
        <v>1173.8654342218401</v>
      </c>
      <c r="R7" s="10">
        <f>PPRD!R7+RCV_RCY!R7+IMP!R7-EXP!R7+STK_CHG!R7-INTMARB!R7</f>
        <v>1396.8172828890795</v>
      </c>
      <c r="S7" s="10">
        <f>PPRD!S7+RCV_RCY!S7+IMP!S7-EXP!S7+STK_CHG!S7-INTMARB!S7</f>
        <v>1368.1426483233013</v>
      </c>
      <c r="T7" s="10">
        <f>PPRD!T7+RCV_RCY!T7+IMP!T7-EXP!T7+STK_CHG!T7-INTMARB!T7</f>
        <v>1078.5240756663804</v>
      </c>
      <c r="U7" s="10">
        <f>PPRD!U7+RCV_RCY!U7+IMP!U7-EXP!U7+STK_CHG!U7-INTMARB!U7</f>
        <v>727.70498710232152</v>
      </c>
      <c r="V7" s="10">
        <f>PPRD!V7+RCV_RCY!V7+IMP!V7-EXP!V7+STK_CHG!V7-INTMARB!V7</f>
        <v>325.36792777300093</v>
      </c>
      <c r="W7" s="10">
        <f>PPRD!W7+RCV_RCY!W7+IMP!W7-EXP!W7+STK_CHG!W7-INTMARB!W7</f>
        <v>397.94883920894239</v>
      </c>
      <c r="X7" s="10">
        <f>PPRD!X7+RCV_RCY!X7+IMP!X7-EXP!X7+STK_CHG!X7-INTMARB!X7</f>
        <v>863.17815993121224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16.997678417884785</v>
      </c>
      <c r="D11" s="29">
        <f t="shared" si="8"/>
        <v>20.689423903697332</v>
      </c>
      <c r="E11" s="29">
        <f t="shared" si="8"/>
        <v>25.558211521926058</v>
      </c>
      <c r="F11" s="29">
        <f t="shared" si="8"/>
        <v>19.405417024935506</v>
      </c>
      <c r="G11" s="29">
        <f t="shared" si="8"/>
        <v>15.618916595012902</v>
      </c>
      <c r="H11" s="29">
        <f t="shared" si="8"/>
        <v>24.229750644883918</v>
      </c>
      <c r="I11" s="29">
        <f t="shared" si="8"/>
        <v>4.3671539122957856</v>
      </c>
      <c r="J11" s="29">
        <f t="shared" si="8"/>
        <v>6.5547721410146167</v>
      </c>
      <c r="K11" s="29">
        <f t="shared" si="8"/>
        <v>11.911521926053311</v>
      </c>
      <c r="L11" s="29">
        <f t="shared" si="8"/>
        <v>11.529578675838351</v>
      </c>
      <c r="M11" s="29">
        <f t="shared" si="8"/>
        <v>10.399398108340504</v>
      </c>
      <c r="N11" s="29">
        <f t="shared" si="8"/>
        <v>10.514961306964747</v>
      </c>
      <c r="O11" s="29">
        <f t="shared" si="8"/>
        <v>12.844453998280315</v>
      </c>
      <c r="P11" s="29">
        <f t="shared" si="8"/>
        <v>17.345571797076524</v>
      </c>
      <c r="Q11" s="29">
        <f t="shared" si="8"/>
        <v>14.112381771281166</v>
      </c>
      <c r="R11" s="29">
        <f t="shared" si="8"/>
        <v>17.292089423903704</v>
      </c>
      <c r="S11" s="29">
        <f t="shared" si="8"/>
        <v>14.440412725709365</v>
      </c>
      <c r="T11" s="29">
        <f t="shared" si="8"/>
        <v>14.055631986242471</v>
      </c>
      <c r="U11" s="29">
        <f t="shared" si="8"/>
        <v>12.529750644883922</v>
      </c>
      <c r="V11" s="29">
        <f t="shared" si="8"/>
        <v>9.5957007738607061</v>
      </c>
      <c r="W11" s="29">
        <f t="shared" si="8"/>
        <v>5.8731728288907998</v>
      </c>
      <c r="X11" s="29">
        <f t="shared" ref="X11" si="9">SUM(X12:X16)</f>
        <v>13.046517626827166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16.997678417884785</v>
      </c>
      <c r="D16" s="10">
        <f>PPRD!D16+RCV_RCY!D16+IMP!D16-EXP!D16+STK_CHG!D16-INTMARB!D16</f>
        <v>20.689423903697332</v>
      </c>
      <c r="E16" s="10">
        <f>PPRD!E16+RCV_RCY!E16+IMP!E16-EXP!E16+STK_CHG!E16-INTMARB!E16</f>
        <v>25.558211521926058</v>
      </c>
      <c r="F16" s="10">
        <f>PPRD!F16+RCV_RCY!F16+IMP!F16-EXP!F16+STK_CHG!F16-INTMARB!F16</f>
        <v>19.405417024935506</v>
      </c>
      <c r="G16" s="10">
        <f>PPRD!G16+RCV_RCY!G16+IMP!G16-EXP!G16+STK_CHG!G16-INTMARB!G16</f>
        <v>15.618916595012902</v>
      </c>
      <c r="H16" s="10">
        <f>PPRD!H16+RCV_RCY!H16+IMP!H16-EXP!H16+STK_CHG!H16-INTMARB!H16</f>
        <v>24.229750644883918</v>
      </c>
      <c r="I16" s="10">
        <f>PPRD!I16+RCV_RCY!I16+IMP!I16-EXP!I16+STK_CHG!I16-INTMARB!I16</f>
        <v>4.3671539122957856</v>
      </c>
      <c r="J16" s="10">
        <f>PPRD!J16+RCV_RCY!J16+IMP!J16-EXP!J16+STK_CHG!J16-INTMARB!J16</f>
        <v>6.5547721410146167</v>
      </c>
      <c r="K16" s="10">
        <f>PPRD!K16+RCV_RCY!K16+IMP!K16-EXP!K16+STK_CHG!K16-INTMARB!K16</f>
        <v>11.911521926053311</v>
      </c>
      <c r="L16" s="10">
        <f>PPRD!L16+RCV_RCY!L16+IMP!L16-EXP!L16+STK_CHG!L16-INTMARB!L16</f>
        <v>11.529578675838351</v>
      </c>
      <c r="M16" s="10">
        <f>PPRD!M16+RCV_RCY!M16+IMP!M16-EXP!M16+STK_CHG!M16-INTMARB!M16</f>
        <v>10.399398108340504</v>
      </c>
      <c r="N16" s="10">
        <f>PPRD!N16+RCV_RCY!N16+IMP!N16-EXP!N16+STK_CHG!N16-INTMARB!N16</f>
        <v>10.514961306964747</v>
      </c>
      <c r="O16" s="10">
        <f>PPRD!O16+RCV_RCY!O16+IMP!O16-EXP!O16+STK_CHG!O16-INTMARB!O16</f>
        <v>12.844453998280315</v>
      </c>
      <c r="P16" s="10">
        <f>PPRD!P16+RCV_RCY!P16+IMP!P16-EXP!P16+STK_CHG!P16-INTMARB!P16</f>
        <v>17.345571797076524</v>
      </c>
      <c r="Q16" s="10">
        <f>PPRD!Q16+RCV_RCY!Q16+IMP!Q16-EXP!Q16+STK_CHG!Q16-INTMARB!Q16</f>
        <v>14.112381771281166</v>
      </c>
      <c r="R16" s="10">
        <f>PPRD!R16+RCV_RCY!R16+IMP!R16-EXP!R16+STK_CHG!R16-INTMARB!R16</f>
        <v>17.292089423903704</v>
      </c>
      <c r="S16" s="10">
        <f>PPRD!S16+RCV_RCY!S16+IMP!S16-EXP!S16+STK_CHG!S16-INTMARB!S16</f>
        <v>14.440412725709365</v>
      </c>
      <c r="T16" s="10">
        <f>PPRD!T16+RCV_RCY!T16+IMP!T16-EXP!T16+STK_CHG!T16-INTMARB!T16</f>
        <v>14.055631986242471</v>
      </c>
      <c r="U16" s="10">
        <f>PPRD!U16+RCV_RCY!U16+IMP!U16-EXP!U16+STK_CHG!U16-INTMARB!U16</f>
        <v>12.529750644883922</v>
      </c>
      <c r="V16" s="10">
        <f>PPRD!V16+RCV_RCY!V16+IMP!V16-EXP!V16+STK_CHG!V16-INTMARB!V16</f>
        <v>9.5957007738607061</v>
      </c>
      <c r="W16" s="10">
        <f>PPRD!W16+RCV_RCY!W16+IMP!W16-EXP!W16+STK_CHG!W16-INTMARB!W16</f>
        <v>5.8731728288907998</v>
      </c>
      <c r="X16" s="10">
        <f>PPRD!X16+RCV_RCY!X16+IMP!X16-EXP!X16+STK_CHG!X16-INTMARB!X16</f>
        <v>13.046517626827166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689.681943250215</v>
      </c>
      <c r="D22" s="37">
        <f t="shared" si="12"/>
        <v>853.17394668959582</v>
      </c>
      <c r="E22" s="37">
        <f t="shared" si="12"/>
        <v>1082.0339638865005</v>
      </c>
      <c r="F22" s="37">
        <f t="shared" si="12"/>
        <v>652.86199484092845</v>
      </c>
      <c r="G22" s="37">
        <f t="shared" si="12"/>
        <v>375.89389509888213</v>
      </c>
      <c r="H22" s="37">
        <f t="shared" si="12"/>
        <v>762.332072226999</v>
      </c>
      <c r="I22" s="37">
        <f t="shared" si="12"/>
        <v>734.055030094583</v>
      </c>
      <c r="J22" s="37">
        <f t="shared" si="12"/>
        <v>807.01521926053306</v>
      </c>
      <c r="K22" s="37">
        <f t="shared" si="12"/>
        <v>1002.6717110920034</v>
      </c>
      <c r="L22" s="37">
        <f t="shared" si="12"/>
        <v>1069.8536543422185</v>
      </c>
      <c r="M22" s="37">
        <f t="shared" si="12"/>
        <v>616.12863284608727</v>
      </c>
      <c r="N22" s="37">
        <f t="shared" si="12"/>
        <v>704.41900257953569</v>
      </c>
      <c r="O22" s="37">
        <f t="shared" si="12"/>
        <v>1115.4736027515046</v>
      </c>
      <c r="P22" s="37">
        <f t="shared" si="12"/>
        <v>385.65872742906328</v>
      </c>
      <c r="Q22" s="37">
        <f t="shared" si="12"/>
        <v>672.27661220980235</v>
      </c>
      <c r="R22" s="37">
        <f t="shared" si="12"/>
        <v>761.77893379191744</v>
      </c>
      <c r="S22" s="37">
        <f t="shared" si="12"/>
        <v>773.15399828030945</v>
      </c>
      <c r="T22" s="37">
        <f t="shared" si="12"/>
        <v>673.29355116079114</v>
      </c>
      <c r="U22" s="37">
        <f t="shared" si="12"/>
        <v>607.42072226999119</v>
      </c>
      <c r="V22" s="37">
        <f t="shared" si="12"/>
        <v>758.49415305245054</v>
      </c>
      <c r="W22" s="37">
        <f t="shared" si="12"/>
        <v>599.36818572656921</v>
      </c>
      <c r="X22" s="37">
        <f t="shared" ref="X22" si="13">SUM(X23:X24)</f>
        <v>348.82588134135858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687.0239896818573</v>
      </c>
      <c r="D23" s="10">
        <f>PPRD!D23+RCV_RCY!D23+IMP!D23-EXP!D23+STK_CHG!D23-INTMARB!D23</f>
        <v>859.37601031814268</v>
      </c>
      <c r="E23" s="10">
        <f>PPRD!E23+RCV_RCY!E23+IMP!E23-EXP!E23+STK_CHG!E23-INTMARB!E23</f>
        <v>1087.3499570077386</v>
      </c>
      <c r="F23" s="10">
        <f>PPRD!F23+RCV_RCY!F23+IMP!F23-EXP!F23+STK_CHG!F23-INTMARB!F23</f>
        <v>682.0999999999998</v>
      </c>
      <c r="G23" s="10">
        <f>PPRD!G23+RCV_RCY!G23+IMP!G23-EXP!G23+STK_CHG!G23-INTMARB!G23</f>
        <v>377.22287188306098</v>
      </c>
      <c r="H23" s="10">
        <f>PPRD!H23+RCV_RCY!H23+IMP!H23-EXP!H23+STK_CHG!H23-INTMARB!H23</f>
        <v>766.97300085984511</v>
      </c>
      <c r="I23" s="10">
        <f>PPRD!I23+RCV_RCY!I23+IMP!I23-EXP!I23+STK_CHG!I23-INTMARB!I23</f>
        <v>753.67601031814274</v>
      </c>
      <c r="J23" s="10">
        <f>PPRD!J23+RCV_RCY!J23+IMP!J23-EXP!J23+STK_CHG!J23-INTMARB!J23</f>
        <v>816.33809114359406</v>
      </c>
      <c r="K23" s="10">
        <f>PPRD!K23+RCV_RCY!K23+IMP!K23-EXP!K23+STK_CHG!K23-INTMARB!K23</f>
        <v>998.17394668959582</v>
      </c>
      <c r="L23" s="10">
        <f>PPRD!L23+RCV_RCY!L23+IMP!L23-EXP!L23+STK_CHG!L23-INTMARB!L23</f>
        <v>1077.1573516766982</v>
      </c>
      <c r="M23" s="10">
        <f>PPRD!M23+RCV_RCY!M23+IMP!M23-EXP!M23+STK_CHG!M23-INTMARB!M23</f>
        <v>633.99398108340461</v>
      </c>
      <c r="N23" s="10">
        <f>PPRD!N23+RCV_RCY!N23+IMP!N23-EXP!N23+STK_CHG!N23-INTMARB!N23</f>
        <v>720.93886500429926</v>
      </c>
      <c r="O23" s="10">
        <f>PPRD!O23+RCV_RCY!O23+IMP!O23-EXP!O23+STK_CHG!O23-INTMARB!O23</f>
        <v>1117.0808254514186</v>
      </c>
      <c r="P23" s="10">
        <f>PPRD!P23+RCV_RCY!P23+IMP!P23-EXP!P23+STK_CHG!P23-INTMARB!P23</f>
        <v>406.85717970765313</v>
      </c>
      <c r="Q23" s="10">
        <f>PPRD!Q23+RCV_RCY!Q23+IMP!Q23-EXP!Q23+STK_CHG!Q23-INTMARB!Q23</f>
        <v>682.83061049011189</v>
      </c>
      <c r="R23" s="10">
        <f>PPRD!R23+RCV_RCY!R23+IMP!R23-EXP!R23+STK_CHG!R23-INTMARB!R23</f>
        <v>754.68073946689594</v>
      </c>
      <c r="S23" s="10">
        <f>PPRD!S23+RCV_RCY!S23+IMP!S23-EXP!S23+STK_CHG!S23-INTMARB!S23</f>
        <v>785.88804815133267</v>
      </c>
      <c r="T23" s="10">
        <f>PPRD!T23+RCV_RCY!T23+IMP!T23-EXP!T23+STK_CHG!T23-INTMARB!T23</f>
        <v>687.2081685296647</v>
      </c>
      <c r="U23" s="10">
        <f>PPRD!U23+RCV_RCY!U23+IMP!U23-EXP!U23+STK_CHG!U23-INTMARB!U23</f>
        <v>600.85460017196885</v>
      </c>
      <c r="V23" s="10">
        <f>PPRD!V23+RCV_RCY!V23+IMP!V23-EXP!V23+STK_CHG!V23-INTMARB!V23</f>
        <v>757.09647463456577</v>
      </c>
      <c r="W23" s="10">
        <f>PPRD!W23+RCV_RCY!W23+IMP!W23-EXP!W23+STK_CHG!W23-INTMARB!W23</f>
        <v>598.33774720550298</v>
      </c>
      <c r="X23" s="10">
        <f>PPRD!X23+RCV_RCY!X23+IMP!X23-EXP!X23+STK_CHG!X23-INTMARB!X23</f>
        <v>351.34256233877903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2.6579535683576925</v>
      </c>
      <c r="D24" s="10">
        <f>PPRD!D24+RCV_RCY!D24+IMP!D24-EXP!D24+STK_CHG!D24-INTMARB!D24</f>
        <v>-6.2020636285468616</v>
      </c>
      <c r="E24" s="10">
        <f>PPRD!E24+RCV_RCY!E24+IMP!E24-EXP!E24+STK_CHG!E24-INTMARB!E24</f>
        <v>-5.3159931212381775</v>
      </c>
      <c r="F24" s="10">
        <f>PPRD!F24+RCV_RCY!F24+IMP!F24-EXP!F24+STK_CHG!F24-INTMARB!F24</f>
        <v>-29.23800515907136</v>
      </c>
      <c r="G24" s="10">
        <f>PPRD!G24+RCV_RCY!G24+IMP!G24-EXP!G24+STK_CHG!G24-INTMARB!G24</f>
        <v>-1.3289767841788418</v>
      </c>
      <c r="H24" s="10">
        <f>PPRD!H24+RCV_RCY!H24+IMP!H24-EXP!H24+STK_CHG!H24-INTMARB!H24</f>
        <v>-4.640928632846089</v>
      </c>
      <c r="I24" s="10">
        <f>PPRD!I24+RCV_RCY!I24+IMP!I24-EXP!I24+STK_CHG!I24-INTMARB!I24</f>
        <v>-19.620980223559759</v>
      </c>
      <c r="J24" s="10">
        <f>PPRD!J24+RCV_RCY!J24+IMP!J24-EXP!J24+STK_CHG!J24-INTMARB!J24</f>
        <v>-9.3228718830610493</v>
      </c>
      <c r="K24" s="10">
        <f>PPRD!K24+RCV_RCY!K24+IMP!K24-EXP!K24+STK_CHG!K24-INTMARB!K24</f>
        <v>4.4977644024075598</v>
      </c>
      <c r="L24" s="10">
        <f>PPRD!L24+RCV_RCY!L24+IMP!L24-EXP!L24+STK_CHG!L24-INTMARB!L24</f>
        <v>-7.3036973344797929</v>
      </c>
      <c r="M24" s="10">
        <f>PPRD!M24+RCV_RCY!M24+IMP!M24-EXP!M24+STK_CHG!M24-INTMARB!M24</f>
        <v>-17.865348237317285</v>
      </c>
      <c r="N24" s="10">
        <f>PPRD!N24+RCV_RCY!N24+IMP!N24-EXP!N24+STK_CHG!N24-INTMARB!N24</f>
        <v>-16.519862424763541</v>
      </c>
      <c r="O24" s="10">
        <f>PPRD!O24+RCV_RCY!O24+IMP!O24-EXP!O24+STK_CHG!O24-INTMARB!O24</f>
        <v>-1.6072226999140167</v>
      </c>
      <c r="P24" s="10">
        <f>PPRD!P24+RCV_RCY!P24+IMP!P24-EXP!P24+STK_CHG!P24-INTMARB!P24</f>
        <v>-21.198452278589855</v>
      </c>
      <c r="Q24" s="10">
        <f>PPRD!Q24+RCV_RCY!Q24+IMP!Q24-EXP!Q24+STK_CHG!Q24-INTMARB!Q24</f>
        <v>-10.553998280309543</v>
      </c>
      <c r="R24" s="10">
        <f>PPRD!R24+RCV_RCY!R24+IMP!R24-EXP!R24+STK_CHG!R24-INTMARB!R24</f>
        <v>7.0981943250214936</v>
      </c>
      <c r="S24" s="10">
        <f>PPRD!S24+RCV_RCY!S24+IMP!S24-EXP!S24+STK_CHG!S24-INTMARB!S24</f>
        <v>-12.734049871023213</v>
      </c>
      <c r="T24" s="10">
        <f>PPRD!T24+RCV_RCY!T24+IMP!T24-EXP!T24+STK_CHG!T24-INTMARB!T24</f>
        <v>-13.914617368873603</v>
      </c>
      <c r="U24" s="10">
        <f>PPRD!U24+RCV_RCY!U24+IMP!U24-EXP!U24+STK_CHG!U24-INTMARB!U24</f>
        <v>6.5661220980223582</v>
      </c>
      <c r="V24" s="10">
        <f>PPRD!V24+RCV_RCY!V24+IMP!V24-EXP!V24+STK_CHG!V24-INTMARB!V24</f>
        <v>1.3976784178847792</v>
      </c>
      <c r="W24" s="10">
        <f>PPRD!W24+RCV_RCY!W24+IMP!W24-EXP!W24+STK_CHG!W24-INTMARB!W24</f>
        <v>1.0304385210662081</v>
      </c>
      <c r="X24" s="10">
        <f>PPRD!X24+RCV_RCY!X24+IMP!X24-EXP!X24+STK_CHG!X24-INTMARB!X24</f>
        <v>-2.5166809974204645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8188.3188306104894</v>
      </c>
      <c r="D26" s="37">
        <f t="shared" si="14"/>
        <v>8618.760791057608</v>
      </c>
      <c r="E26" s="37">
        <f t="shared" si="14"/>
        <v>8582.5680137575218</v>
      </c>
      <c r="F26" s="37">
        <f t="shared" si="14"/>
        <v>8341.4409286328482</v>
      </c>
      <c r="G26" s="37">
        <f t="shared" si="14"/>
        <v>8848.7294926913146</v>
      </c>
      <c r="H26" s="37">
        <f t="shared" si="14"/>
        <v>8781.1913155631973</v>
      </c>
      <c r="I26" s="37">
        <f t="shared" si="14"/>
        <v>8643.0265692175417</v>
      </c>
      <c r="J26" s="37">
        <f t="shared" si="14"/>
        <v>8852.0828030954417</v>
      </c>
      <c r="K26" s="37">
        <f t="shared" si="14"/>
        <v>8397.2319862424738</v>
      </c>
      <c r="L26" s="37">
        <f t="shared" si="14"/>
        <v>7951.1472055030099</v>
      </c>
      <c r="M26" s="37">
        <f t="shared" si="14"/>
        <v>7784.3322441960445</v>
      </c>
      <c r="N26" s="37">
        <f t="shared" si="14"/>
        <v>6936.3158211521923</v>
      </c>
      <c r="O26" s="37">
        <f t="shared" si="14"/>
        <v>6485.3085984522795</v>
      </c>
      <c r="P26" s="37">
        <f t="shared" si="14"/>
        <v>6611.7889079965607</v>
      </c>
      <c r="Q26" s="37">
        <f t="shared" si="14"/>
        <v>6489.1012897678411</v>
      </c>
      <c r="R26" s="37">
        <f t="shared" si="14"/>
        <v>6907.6074806534825</v>
      </c>
      <c r="S26" s="37">
        <f t="shared" si="14"/>
        <v>7335.4727429062768</v>
      </c>
      <c r="T26" s="37">
        <f t="shared" si="14"/>
        <v>7300.7322441960441</v>
      </c>
      <c r="U26" s="37">
        <f t="shared" si="14"/>
        <v>7389.2268271711091</v>
      </c>
      <c r="V26" s="37">
        <f t="shared" si="14"/>
        <v>7420.6478073946691</v>
      </c>
      <c r="W26" s="37">
        <f t="shared" si="14"/>
        <v>6231.8406706792757</v>
      </c>
      <c r="X26" s="37">
        <f t="shared" ref="X26" si="15">SUM(X27,X33)</f>
        <v>6718.7374032674124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3377.6256233877903</v>
      </c>
      <c r="D27" s="29">
        <f t="shared" si="16"/>
        <v>3457.1760103181423</v>
      </c>
      <c r="E27" s="29">
        <f t="shared" si="16"/>
        <v>3272.0863284608768</v>
      </c>
      <c r="F27" s="29">
        <f t="shared" si="16"/>
        <v>3298.3347377472051</v>
      </c>
      <c r="G27" s="29">
        <f t="shared" si="16"/>
        <v>3009.1522785898537</v>
      </c>
      <c r="H27" s="29">
        <f t="shared" si="16"/>
        <v>3384.9584694754935</v>
      </c>
      <c r="I27" s="29">
        <f t="shared" si="16"/>
        <v>3215.504471195185</v>
      </c>
      <c r="J27" s="29">
        <f t="shared" si="16"/>
        <v>3465.573860705073</v>
      </c>
      <c r="K27" s="29">
        <f t="shared" si="16"/>
        <v>3251.6768701633705</v>
      </c>
      <c r="L27" s="29">
        <f t="shared" si="16"/>
        <v>2869.7827171109202</v>
      </c>
      <c r="M27" s="29">
        <f t="shared" si="16"/>
        <v>2970.6379191745486</v>
      </c>
      <c r="N27" s="29">
        <f t="shared" si="16"/>
        <v>3006.0472055030095</v>
      </c>
      <c r="O27" s="29">
        <f t="shared" si="16"/>
        <v>3124.5410146173695</v>
      </c>
      <c r="P27" s="29">
        <f t="shared" si="16"/>
        <v>2875.4993121238176</v>
      </c>
      <c r="Q27" s="29">
        <f t="shared" si="16"/>
        <v>2804.5961306964737</v>
      </c>
      <c r="R27" s="29">
        <f t="shared" si="16"/>
        <v>3440.9891659501291</v>
      </c>
      <c r="S27" s="29">
        <f t="shared" si="16"/>
        <v>3270.4278589853825</v>
      </c>
      <c r="T27" s="29">
        <f t="shared" si="16"/>
        <v>3249.3059329320727</v>
      </c>
      <c r="U27" s="29">
        <f t="shared" si="16"/>
        <v>3099.700859845228</v>
      </c>
      <c r="V27" s="29">
        <f t="shared" si="16"/>
        <v>2744.2866723989678</v>
      </c>
      <c r="W27" s="29">
        <f t="shared" si="16"/>
        <v>2906.0219260533099</v>
      </c>
      <c r="X27" s="29">
        <f t="shared" ref="X27" si="17">SUM(X28:X32)</f>
        <v>3096.0033533963892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3352.0658641444543</v>
      </c>
      <c r="D28" s="10">
        <f>PPRD!D28+RCV_RCY!D28+IMP!D28-EXP!D28+STK_CHG!D28-INTMARB!D28</f>
        <v>3436.941186586414</v>
      </c>
      <c r="E28" s="10">
        <f>PPRD!E28+RCV_RCY!E28+IMP!E28-EXP!E28+STK_CHG!E28-INTMARB!E28</f>
        <v>3251.8515047291485</v>
      </c>
      <c r="F28" s="10">
        <f>PPRD!F28+RCV_RCY!F28+IMP!F28-EXP!F28+STK_CHG!F28-INTMARB!F28</f>
        <v>3286.6197764402405</v>
      </c>
      <c r="G28" s="10">
        <f>PPRD!G28+RCV_RCY!G28+IMP!G28-EXP!G28+STK_CHG!G28-INTMARB!G28</f>
        <v>2992.1124677558037</v>
      </c>
      <c r="H28" s="10">
        <f>PPRD!H28+RCV_RCY!H28+IMP!H28-EXP!H28+STK_CHG!H28-INTMARB!H28</f>
        <v>3380.6985382631119</v>
      </c>
      <c r="I28" s="10">
        <f>PPRD!I28+RCV_RCY!I28+IMP!I28-EXP!I28+STK_CHG!I28-INTMARB!I28</f>
        <v>3203.7895958727431</v>
      </c>
      <c r="J28" s="10">
        <f>PPRD!J28+RCV_RCY!J28+IMP!J28-EXP!J28+STK_CHG!J28-INTMARB!J28</f>
        <v>3465.573860705073</v>
      </c>
      <c r="K28" s="10">
        <f>PPRD!K28+RCV_RCY!K28+IMP!K28-EXP!K28+STK_CHG!K28-INTMARB!K28</f>
        <v>3230.3770421324161</v>
      </c>
      <c r="L28" s="10">
        <f>PPRD!L28+RCV_RCY!L28+IMP!L28-EXP!L28+STK_CHG!L28-INTMARB!L28</f>
        <v>2860.1977644024078</v>
      </c>
      <c r="M28" s="10">
        <f>PPRD!M28+RCV_RCY!M28+IMP!M28-EXP!M28+STK_CHG!M28-INTMARB!M28</f>
        <v>2970.6379191745486</v>
      </c>
      <c r="N28" s="10">
        <f>PPRD!N28+RCV_RCY!N28+IMP!N28-EXP!N28+STK_CHG!N28-INTMARB!N28</f>
        <v>3015.632158211522</v>
      </c>
      <c r="O28" s="10">
        <f>PPRD!O28+RCV_RCY!O28+IMP!O28-EXP!O28+STK_CHG!O28-INTMARB!O28</f>
        <v>3137.3208942390374</v>
      </c>
      <c r="P28" s="10">
        <f>PPRD!P28+RCV_RCY!P28+IMP!P28-EXP!P28+STK_CHG!P28-INTMARB!P28</f>
        <v>2902.1240756663801</v>
      </c>
      <c r="Q28" s="10">
        <f>PPRD!Q28+RCV_RCY!Q28+IMP!Q28-EXP!Q28+STK_CHG!Q28-INTMARB!Q28</f>
        <v>2814.1809974204634</v>
      </c>
      <c r="R28" s="10">
        <f>PPRD!R28+RCV_RCY!R28+IMP!R28-EXP!R28+STK_CHG!R28-INTMARB!R28</f>
        <v>3442.0541702493551</v>
      </c>
      <c r="S28" s="10">
        <f>PPRD!S28+RCV_RCY!S28+IMP!S28-EXP!S28+STK_CHG!S28-INTMARB!S28</f>
        <v>3266.1679277730009</v>
      </c>
      <c r="T28" s="10">
        <f>PPRD!T28+RCV_RCY!T28+IMP!T28-EXP!T28+STK_CHG!T28-INTMARB!T28</f>
        <v>3251.7554600171975</v>
      </c>
      <c r="U28" s="10">
        <f>PPRD!U28+RCV_RCY!U28+IMP!U28-EXP!U28+STK_CHG!U28-INTMARB!U28</f>
        <v>3092.2053310404131</v>
      </c>
      <c r="V28" s="10">
        <f>PPRD!V28+RCV_RCY!V28+IMP!V28-EXP!V28+STK_CHG!V28-INTMARB!V28</f>
        <v>2588.1453138435077</v>
      </c>
      <c r="W28" s="10">
        <f>PPRD!W28+RCV_RCY!W28+IMP!W28-EXP!W28+STK_CHG!W28-INTMARB!W28</f>
        <v>2901.771711092003</v>
      </c>
      <c r="X28" s="10">
        <f>PPRD!X28+RCV_RCY!X28+IMP!X28-EXP!X28+STK_CHG!X28-INTMARB!X28</f>
        <v>3093.1236457437667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25.559759243336202</v>
      </c>
      <c r="D30" s="10">
        <f>PPRD!D30+RCV_RCY!D30+IMP!D30-EXP!D30+STK_CHG!D30-INTMARB!D30</f>
        <v>20.234823731728287</v>
      </c>
      <c r="E30" s="10">
        <f>PPRD!E30+RCV_RCY!E30+IMP!E30-EXP!E30+STK_CHG!E30-INTMARB!E30</f>
        <v>20.234823731728287</v>
      </c>
      <c r="F30" s="10">
        <f>PPRD!F30+RCV_RCY!F30+IMP!F30-EXP!F30+STK_CHG!F30-INTMARB!F30</f>
        <v>11.714961306964746</v>
      </c>
      <c r="G30" s="10">
        <f>PPRD!G30+RCV_RCY!G30+IMP!G30-EXP!G30+STK_CHG!G30-INTMARB!G30</f>
        <v>17.03981083404987</v>
      </c>
      <c r="H30" s="10">
        <f>PPRD!H30+RCV_RCY!H30+IMP!H30-EXP!H30+STK_CHG!H30-INTMARB!H30</f>
        <v>4.2599312123817716</v>
      </c>
      <c r="I30" s="10">
        <f>PPRD!I30+RCV_RCY!I30+IMP!I30-EXP!I30+STK_CHG!I30-INTMARB!I30</f>
        <v>11.71487532244196</v>
      </c>
      <c r="J30" s="10">
        <f>PPRD!J30+RCV_RCY!J30+IMP!J30-EXP!J30+STK_CHG!J30-INTMARB!J30</f>
        <v>0</v>
      </c>
      <c r="K30" s="10">
        <f>PPRD!K30+RCV_RCY!K30+IMP!K30-EXP!K30+STK_CHG!K30-INTMARB!K30</f>
        <v>21.29982803095443</v>
      </c>
      <c r="L30" s="10">
        <f>PPRD!L30+RCV_RCY!L30+IMP!L30-EXP!L30+STK_CHG!L30-INTMARB!L30</f>
        <v>9.5849527085124695</v>
      </c>
      <c r="M30" s="10">
        <f>PPRD!M30+RCV_RCY!M30+IMP!M30-EXP!M30+STK_CHG!M30-INTMARB!M30</f>
        <v>0</v>
      </c>
      <c r="N30" s="10">
        <f>PPRD!N30+RCV_RCY!N30+IMP!N30-EXP!N30+STK_CHG!N30-INTMARB!N30</f>
        <v>-9.5849527085124677</v>
      </c>
      <c r="O30" s="10">
        <f>PPRD!O30+RCV_RCY!O30+IMP!O30-EXP!O30+STK_CHG!O30-INTMARB!O30</f>
        <v>-12.779879621668098</v>
      </c>
      <c r="P30" s="10">
        <f>PPRD!P30+RCV_RCY!P30+IMP!P30-EXP!P30+STK_CHG!P30-INTMARB!P30</f>
        <v>-26.624763542562341</v>
      </c>
      <c r="Q30" s="10">
        <f>PPRD!Q30+RCV_RCY!Q30+IMP!Q30-EXP!Q30+STK_CHG!Q30-INTMARB!Q30</f>
        <v>-9.5848667239896805</v>
      </c>
      <c r="R30" s="10">
        <f>PPRD!R30+RCV_RCY!R30+IMP!R30-EXP!R30+STK_CHG!R30-INTMARB!R30</f>
        <v>-1.065004299226139</v>
      </c>
      <c r="S30" s="10">
        <f>PPRD!S30+RCV_RCY!S30+IMP!S30-EXP!S30+STK_CHG!S30-INTMARB!S30</f>
        <v>4.2599312123817707</v>
      </c>
      <c r="T30" s="10">
        <f>PPRD!T30+RCV_RCY!T30+IMP!T30-EXP!T30+STK_CHG!T30-INTMARB!T30</f>
        <v>-2.4495270851246769</v>
      </c>
      <c r="U30" s="10">
        <f>PPRD!U30+RCV_RCY!U30+IMP!U30-EXP!U30+STK_CHG!U30-INTMARB!U30</f>
        <v>7.4955288048151285</v>
      </c>
      <c r="V30" s="10">
        <f>PPRD!V30+RCV_RCY!V30+IMP!V30-EXP!V30+STK_CHG!V30-INTMARB!V30</f>
        <v>156.14135855546007</v>
      </c>
      <c r="W30" s="10">
        <f>PPRD!W30+RCV_RCY!W30+IMP!W30-EXP!W30+STK_CHG!W30-INTMARB!W30</f>
        <v>4.2502149613069644</v>
      </c>
      <c r="X30" s="10">
        <f>PPRD!X30+RCV_RCY!X30+IMP!X30-EXP!X30+STK_CHG!X30-INTMARB!X30</f>
        <v>2.8797076526225274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4810.6932072226991</v>
      </c>
      <c r="D33" s="29">
        <f t="shared" si="18"/>
        <v>5161.5847807394657</v>
      </c>
      <c r="E33" s="29">
        <f t="shared" si="18"/>
        <v>5310.481685296646</v>
      </c>
      <c r="F33" s="29">
        <f t="shared" si="18"/>
        <v>5043.1061908856436</v>
      </c>
      <c r="G33" s="29">
        <f t="shared" si="18"/>
        <v>5839.5772141014604</v>
      </c>
      <c r="H33" s="29">
        <f t="shared" si="18"/>
        <v>5396.2328460877043</v>
      </c>
      <c r="I33" s="29">
        <f t="shared" si="18"/>
        <v>5427.5220980223576</v>
      </c>
      <c r="J33" s="29">
        <f t="shared" si="18"/>
        <v>5386.5089423903682</v>
      </c>
      <c r="K33" s="29">
        <f t="shared" si="18"/>
        <v>5145.5551160791038</v>
      </c>
      <c r="L33" s="29">
        <f t="shared" si="18"/>
        <v>5081.3644883920897</v>
      </c>
      <c r="M33" s="29">
        <f t="shared" si="18"/>
        <v>4813.6943250214954</v>
      </c>
      <c r="N33" s="29">
        <f t="shared" si="18"/>
        <v>3930.2686156491827</v>
      </c>
      <c r="O33" s="29">
        <f t="shared" si="18"/>
        <v>3360.7675838349101</v>
      </c>
      <c r="P33" s="29">
        <f t="shared" si="18"/>
        <v>3736.2895958727431</v>
      </c>
      <c r="Q33" s="29">
        <f t="shared" si="18"/>
        <v>3684.505159071367</v>
      </c>
      <c r="R33" s="29">
        <f t="shared" si="18"/>
        <v>3466.6183147033535</v>
      </c>
      <c r="S33" s="29">
        <f t="shared" si="18"/>
        <v>4065.0448839208943</v>
      </c>
      <c r="T33" s="29">
        <f t="shared" si="18"/>
        <v>4051.4263112639715</v>
      </c>
      <c r="U33" s="29">
        <f t="shared" si="18"/>
        <v>4289.5259673258806</v>
      </c>
      <c r="V33" s="29">
        <f t="shared" si="18"/>
        <v>4676.3611349957009</v>
      </c>
      <c r="W33" s="29">
        <f t="shared" si="18"/>
        <v>3325.8187446259662</v>
      </c>
      <c r="X33" s="29">
        <f t="shared" ref="X33" si="19">SUM(X34:X50)</f>
        <v>3622.7340498710232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119.38804815133277</v>
      </c>
      <c r="D36" s="10">
        <f>PPRD!D36+RCV_RCY!D36+IMP!D36-EXP!D36+STK_CHG!D36-INTMARB!D36</f>
        <v>96.861908856405876</v>
      </c>
      <c r="E36" s="10">
        <f>PPRD!E36+RCV_RCY!E36+IMP!E36-EXP!E36+STK_CHG!E36-INTMARB!E36</f>
        <v>90.10421324161652</v>
      </c>
      <c r="F36" s="10">
        <f>PPRD!F36+RCV_RCY!F36+IMP!F36-EXP!F36+STK_CHG!F36-INTMARB!F36</f>
        <v>91.230438521066191</v>
      </c>
      <c r="G36" s="10">
        <f>PPRD!G36+RCV_RCY!G36+IMP!G36-EXP!G36+STK_CHG!G36-INTMARB!G36</f>
        <v>103.61977644024077</v>
      </c>
      <c r="H36" s="10">
        <f>PPRD!H36+RCV_RCY!H36+IMP!H36-EXP!H36+STK_CHG!H36-INTMARB!H36</f>
        <v>108.12493551160792</v>
      </c>
      <c r="I36" s="10">
        <f>PPRD!I36+RCV_RCY!I36+IMP!I36-EXP!I36+STK_CHG!I36-INTMARB!I36</f>
        <v>111.50386930352536</v>
      </c>
      <c r="J36" s="10">
        <f>PPRD!J36+RCV_RCY!J36+IMP!J36-EXP!J36+STK_CHG!J36-INTMARB!J36</f>
        <v>121.64058469475492</v>
      </c>
      <c r="K36" s="10">
        <f>PPRD!K36+RCV_RCY!K36+IMP!K36-EXP!K36+STK_CHG!K36-INTMARB!K36</f>
        <v>130.65098882201198</v>
      </c>
      <c r="L36" s="10">
        <f>PPRD!L36+RCV_RCY!L36+IMP!L36-EXP!L36+STK_CHG!L36-INTMARB!L36</f>
        <v>91.230438521066191</v>
      </c>
      <c r="M36" s="10">
        <f>PPRD!M36+RCV_RCY!M36+IMP!M36-EXP!M36+STK_CHG!M36-INTMARB!M36</f>
        <v>88.977815993121226</v>
      </c>
      <c r="N36" s="10">
        <f>PPRD!N36+RCV_RCY!N36+IMP!N36-EXP!N36+STK_CHG!N36-INTMARB!N36</f>
        <v>64.199140154772152</v>
      </c>
      <c r="O36" s="10">
        <f>PPRD!O36+RCV_RCY!O36+IMP!O36-EXP!O36+STK_CHG!O36-INTMARB!O36</f>
        <v>50.683576956147895</v>
      </c>
      <c r="P36" s="10">
        <f>PPRD!P36+RCV_RCY!P36+IMP!P36-EXP!P36+STK_CHG!P36-INTMARB!P36</f>
        <v>73.209630266551969</v>
      </c>
      <c r="Q36" s="10">
        <f>PPRD!Q36+RCV_RCY!Q36+IMP!Q36-EXP!Q36+STK_CHG!Q36-INTMARB!Q36</f>
        <v>75.462166809974235</v>
      </c>
      <c r="R36" s="10">
        <f>PPRD!R36+RCV_RCY!R36+IMP!R36-EXP!R36+STK_CHG!R36-INTMARB!R36</f>
        <v>105.87239896818569</v>
      </c>
      <c r="S36" s="10">
        <f>PPRD!S36+RCV_RCY!S36+IMP!S36-EXP!S36+STK_CHG!S36-INTMARB!S36</f>
        <v>117.9135855546002</v>
      </c>
      <c r="T36" s="10">
        <f>PPRD!T36+RCV_RCY!T36+IMP!T36-EXP!T36+STK_CHG!T36-INTMARB!T36</f>
        <v>117.83344797936374</v>
      </c>
      <c r="U36" s="10">
        <f>PPRD!U36+RCV_RCY!U36+IMP!U36-EXP!U36+STK_CHG!U36-INTMARB!U36</f>
        <v>123.53817712811691</v>
      </c>
      <c r="V36" s="10">
        <f>PPRD!V36+RCV_RCY!V36+IMP!V36-EXP!V36+STK_CHG!V36-INTMARB!V36</f>
        <v>136.48495270851245</v>
      </c>
      <c r="W36" s="10">
        <f>PPRD!W36+RCV_RCY!W36+IMP!W36-EXP!W36+STK_CHG!W36-INTMARB!W36</f>
        <v>127.94651762682716</v>
      </c>
      <c r="X36" s="10">
        <f>PPRD!X36+RCV_RCY!X36+IMP!X36-EXP!X36+STK_CHG!X36-INTMARB!X36</f>
        <v>135.02536543422187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952.10103181427303</v>
      </c>
      <c r="D37" s="10">
        <f>PPRD!D37+RCV_RCY!D37+IMP!D37-EXP!D37+STK_CHG!D37-INTMARB!D37</f>
        <v>944.64608770421296</v>
      </c>
      <c r="E37" s="10">
        <f>PPRD!E37+RCV_RCY!E37+IMP!E37-EXP!E37+STK_CHG!E37-INTMARB!E37</f>
        <v>922.28134135855578</v>
      </c>
      <c r="F37" s="10">
        <f>PPRD!F37+RCV_RCY!F37+IMP!F37-EXP!F37+STK_CHG!F37-INTMARB!F37</f>
        <v>1012.8055030094587</v>
      </c>
      <c r="G37" s="10">
        <f>PPRD!G37+RCV_RCY!G37+IMP!G37-EXP!G37+STK_CHG!G37-INTMARB!G37</f>
        <v>1050.0801375752364</v>
      </c>
      <c r="H37" s="10">
        <f>PPRD!H37+RCV_RCY!H37+IMP!H37-EXP!H37+STK_CHG!H37-INTMARB!H37</f>
        <v>975.53078245915674</v>
      </c>
      <c r="I37" s="10">
        <f>PPRD!I37+RCV_RCY!I37+IMP!I37-EXP!I37+STK_CHG!I37-INTMARB!I37</f>
        <v>1089.4847807394669</v>
      </c>
      <c r="J37" s="10">
        <f>PPRD!J37+RCV_RCY!J37+IMP!J37-EXP!J37+STK_CHG!J37-INTMARB!J37</f>
        <v>1178.9439380911429</v>
      </c>
      <c r="K37" s="10">
        <f>PPRD!K37+RCV_RCY!K37+IMP!K37-EXP!K37+STK_CHG!K37-INTMARB!K37</f>
        <v>1037.300257953568</v>
      </c>
      <c r="L37" s="10">
        <f>PPRD!L37+RCV_RCY!L37+IMP!L37-EXP!L37+STK_CHG!L37-INTMARB!L37</f>
        <v>1136.3443680137577</v>
      </c>
      <c r="M37" s="10">
        <f>PPRD!M37+RCV_RCY!M37+IMP!M37-EXP!M37+STK_CHG!M37-INTMARB!M37</f>
        <v>962.75090283748898</v>
      </c>
      <c r="N37" s="10">
        <f>PPRD!N37+RCV_RCY!N37+IMP!N37-EXP!N37+STK_CHG!N37-INTMARB!N37</f>
        <v>916.95640584694797</v>
      </c>
      <c r="O37" s="10">
        <f>PPRD!O37+RCV_RCY!O37+IMP!O37-EXP!O37+STK_CHG!O37-INTMARB!O37</f>
        <v>662.42381771281146</v>
      </c>
      <c r="P37" s="10">
        <f>PPRD!P37+RCV_RCY!P37+IMP!P37-EXP!P37+STK_CHG!P37-INTMARB!P37</f>
        <v>712.47833190025779</v>
      </c>
      <c r="Q37" s="10">
        <f>PPRD!Q37+RCV_RCY!Q37+IMP!Q37-EXP!Q37+STK_CHG!Q37-INTMARB!Q37</f>
        <v>663.48882201203787</v>
      </c>
      <c r="R37" s="10">
        <f>PPRD!R37+RCV_RCY!R37+IMP!R37-EXP!R37+STK_CHG!R37-INTMARB!R37</f>
        <v>485.63542562338773</v>
      </c>
      <c r="S37" s="10">
        <f>PPRD!S37+RCV_RCY!S37+IMP!S37-EXP!S37+STK_CHG!S37-INTMARB!S37</f>
        <v>470.72553740326737</v>
      </c>
      <c r="T37" s="10">
        <f>PPRD!T37+RCV_RCY!T37+IMP!T37-EXP!T37+STK_CHG!T37-INTMARB!T37</f>
        <v>327.0956147893379</v>
      </c>
      <c r="U37" s="10">
        <f>PPRD!U37+RCV_RCY!U37+IMP!U37-EXP!U37+STK_CHG!U37-INTMARB!U37</f>
        <v>190.0162510748066</v>
      </c>
      <c r="V37" s="10">
        <f>PPRD!V37+RCV_RCY!V37+IMP!V37-EXP!V37+STK_CHG!V37-INTMARB!V37</f>
        <v>245.03086844368008</v>
      </c>
      <c r="W37" s="10">
        <f>PPRD!W37+RCV_RCY!W37+IMP!W37-EXP!W37+STK_CHG!W37-INTMARB!W37</f>
        <v>0.99690455717971815</v>
      </c>
      <c r="X37" s="10">
        <f>PPRD!X37+RCV_RCY!X37+IMP!X37-EXP!X37+STK_CHG!X37-INTMARB!X37</f>
        <v>28.458985382631113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1.065004299226139</v>
      </c>
      <c r="D38" s="10">
        <f>PPRD!D38+RCV_RCY!D38+IMP!D38-EXP!D38+STK_CHG!D38-INTMARB!D38</f>
        <v>0</v>
      </c>
      <c r="E38" s="10">
        <f>PPRD!E38+RCV_RCY!E38+IMP!E38-EXP!E38+STK_CHG!E38-INTMARB!E38</f>
        <v>1.065004299226139</v>
      </c>
      <c r="F38" s="10">
        <f>PPRD!F38+RCV_RCY!F38+IMP!F38-EXP!F38+STK_CHG!F38-INTMARB!F38</f>
        <v>1.065004299226139</v>
      </c>
      <c r="G38" s="10">
        <f>PPRD!G38+RCV_RCY!G38+IMP!G38-EXP!G38+STK_CHG!G38-INTMARB!G38</f>
        <v>1.065004299226139</v>
      </c>
      <c r="H38" s="10">
        <f>PPRD!H38+RCV_RCY!H38+IMP!H38-EXP!H38+STK_CHG!H38-INTMARB!H38</f>
        <v>1.065004299226139</v>
      </c>
      <c r="I38" s="10">
        <f>PPRD!I38+RCV_RCY!I38+IMP!I38-EXP!I38+STK_CHG!I38-INTMARB!I38</f>
        <v>0</v>
      </c>
      <c r="J38" s="10">
        <f>PPRD!J38+RCV_RCY!J38+IMP!J38-EXP!J38+STK_CHG!J38-INTMARB!J38</f>
        <v>1.065004299226139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707.82459157351673</v>
      </c>
      <c r="D40" s="10">
        <f>PPRD!D40+RCV_RCY!D40+IMP!D40-EXP!D40+STK_CHG!D40-INTMARB!D40</f>
        <v>859.50128976784174</v>
      </c>
      <c r="E40" s="10">
        <f>PPRD!E40+RCV_RCY!E40+IMP!E40-EXP!E40+STK_CHG!E40-INTMARB!E40</f>
        <v>1049.0971625107477</v>
      </c>
      <c r="F40" s="10">
        <f>PPRD!F40+RCV_RCY!F40+IMP!F40-EXP!F40+STK_CHG!F40-INTMARB!F40</f>
        <v>815.26225279449739</v>
      </c>
      <c r="G40" s="10">
        <f>PPRD!G40+RCV_RCY!G40+IMP!G40-EXP!G40+STK_CHG!G40-INTMARB!G40</f>
        <v>1088.0696474634565</v>
      </c>
      <c r="H40" s="10">
        <f>PPRD!H40+RCV_RCY!H40+IMP!H40-EXP!H40+STK_CHG!H40-INTMARB!H40</f>
        <v>1198.6672398968183</v>
      </c>
      <c r="I40" s="10">
        <f>PPRD!I40+RCV_RCY!I40+IMP!I40-EXP!I40+STK_CHG!I40-INTMARB!I40</f>
        <v>1046.9905417024941</v>
      </c>
      <c r="J40" s="10">
        <f>PPRD!J40+RCV_RCY!J40+IMP!J40-EXP!J40+STK_CHG!J40-INTMARB!J40</f>
        <v>1212.3602751504725</v>
      </c>
      <c r="K40" s="10">
        <f>PPRD!K40+RCV_RCY!K40+IMP!K40-EXP!K40+STK_CHG!K40-INTMARB!K40</f>
        <v>1183.9208942390369</v>
      </c>
      <c r="L40" s="10">
        <f>PPRD!L40+RCV_RCY!L40+IMP!L40-EXP!L40+STK_CHG!L40-INTMARB!L40</f>
        <v>1060.683576956148</v>
      </c>
      <c r="M40" s="10">
        <f>PPRD!M40+RCV_RCY!M40+IMP!M40-EXP!M40+STK_CHG!M40-INTMARB!M40</f>
        <v>1147.0550300945833</v>
      </c>
      <c r="N40" s="10">
        <f>PPRD!N40+RCV_RCY!N40+IMP!N40-EXP!N40+STK_CHG!N40-INTMARB!N40</f>
        <v>906.90025795356826</v>
      </c>
      <c r="O40" s="10">
        <f>PPRD!O40+RCV_RCY!O40+IMP!O40-EXP!O40+STK_CHG!O40-INTMARB!O40</f>
        <v>772.07652622527939</v>
      </c>
      <c r="P40" s="10">
        <f>PPRD!P40+RCV_RCY!P40+IMP!P40-EXP!P40+STK_CHG!P40-INTMARB!P40</f>
        <v>830.00859845227865</v>
      </c>
      <c r="Q40" s="10">
        <f>PPRD!Q40+RCV_RCY!Q40+IMP!Q40-EXP!Q40+STK_CHG!Q40-INTMARB!Q40</f>
        <v>941.65950128976783</v>
      </c>
      <c r="R40" s="10">
        <f>PPRD!R40+RCV_RCY!R40+IMP!R40-EXP!R40+STK_CHG!R40-INTMARB!R40</f>
        <v>1142.841788478074</v>
      </c>
      <c r="S40" s="10">
        <f>PPRD!S40+RCV_RCY!S40+IMP!S40-EXP!S40+STK_CHG!S40-INTMARB!S40</f>
        <v>1121.7755803955288</v>
      </c>
      <c r="T40" s="10">
        <f>PPRD!T40+RCV_RCY!T40+IMP!T40-EXP!T40+STK_CHG!T40-INTMARB!T40</f>
        <v>1332.148581255374</v>
      </c>
      <c r="U40" s="10">
        <f>PPRD!U40+RCV_RCY!U40+IMP!U40-EXP!U40+STK_CHG!U40-INTMARB!U40</f>
        <v>1468.0705932932067</v>
      </c>
      <c r="V40" s="10">
        <f>PPRD!V40+RCV_RCY!V40+IMP!V40-EXP!V40+STK_CHG!V40-INTMARB!V40</f>
        <v>1426.8296646603617</v>
      </c>
      <c r="W40" s="10">
        <f>PPRD!W40+RCV_RCY!W40+IMP!W40-EXP!W40+STK_CHG!W40-INTMARB!W40</f>
        <v>802.77996560619113</v>
      </c>
      <c r="X40" s="10">
        <f>PPRD!X40+RCV_RCY!X40+IMP!X40-EXP!X40+STK_CHG!X40-INTMARB!X40</f>
        <v>749.640928632846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344.1266552020636</v>
      </c>
      <c r="D41" s="10">
        <f>PPRD!D41+RCV_RCY!D41+IMP!D41-EXP!D41+STK_CHG!D41-INTMARB!D41</f>
        <v>330.40378331900257</v>
      </c>
      <c r="E41" s="10">
        <f>PPRD!E41+RCV_RCY!E41+IMP!E41-EXP!E41+STK_CHG!E41-INTMARB!E41</f>
        <v>264.95640584694758</v>
      </c>
      <c r="F41" s="10">
        <f>PPRD!F41+RCV_RCY!F41+IMP!F41-EXP!F41+STK_CHG!F41-INTMARB!F41</f>
        <v>329.34823731728284</v>
      </c>
      <c r="G41" s="10">
        <f>PPRD!G41+RCV_RCY!G41+IMP!G41-EXP!G41+STK_CHG!G41-INTMARB!G41</f>
        <v>395.85116079105762</v>
      </c>
      <c r="H41" s="10">
        <f>PPRD!H41+RCV_RCY!H41+IMP!H41-EXP!H41+STK_CHG!H41-INTMARB!H41</f>
        <v>328.29260533104036</v>
      </c>
      <c r="I41" s="10">
        <f>PPRD!I41+RCV_RCY!I41+IMP!I41-EXP!I41+STK_CHG!I41-INTMARB!I41</f>
        <v>317.73662940670675</v>
      </c>
      <c r="J41" s="10">
        <f>PPRD!J41+RCV_RCY!J41+IMP!J41-EXP!J41+STK_CHG!J41-INTMARB!J41</f>
        <v>389.51762682717111</v>
      </c>
      <c r="K41" s="10">
        <f>PPRD!K41+RCV_RCY!K41+IMP!K41-EXP!K41+STK_CHG!K41-INTMARB!K41</f>
        <v>513.02321582115212</v>
      </c>
      <c r="L41" s="10">
        <f>PPRD!L41+RCV_RCY!L41+IMP!L41-EXP!L41+STK_CHG!L41-INTMARB!L41</f>
        <v>519.35683576956148</v>
      </c>
      <c r="M41" s="10">
        <f>PPRD!M41+RCV_RCY!M41+IMP!M41-EXP!M41+STK_CHG!M41-INTMARB!M41</f>
        <v>606.97188306104908</v>
      </c>
      <c r="N41" s="10">
        <f>PPRD!N41+RCV_RCY!N41+IMP!N41-EXP!N41+STK_CHG!N41-INTMARB!N41</f>
        <v>647.08478073946685</v>
      </c>
      <c r="O41" s="10">
        <f>PPRD!O41+RCV_RCY!O41+IMP!O41-EXP!O41+STK_CHG!O41-INTMARB!O41</f>
        <v>496.13353396388646</v>
      </c>
      <c r="P41" s="10">
        <f>PPRD!P41+RCV_RCY!P41+IMP!P41-EXP!P41+STK_CHG!P41-INTMARB!P41</f>
        <v>462.35425623387789</v>
      </c>
      <c r="Q41" s="10">
        <f>PPRD!Q41+RCV_RCY!Q41+IMP!Q41-EXP!Q41+STK_CHG!Q41-INTMARB!Q41</f>
        <v>421.18572656921759</v>
      </c>
      <c r="R41" s="10">
        <f>PPRD!R41+RCV_RCY!R41+IMP!R41-EXP!R41+STK_CHG!R41-INTMARB!R41</f>
        <v>414.85210662080823</v>
      </c>
      <c r="S41" s="10">
        <f>PPRD!S41+RCV_RCY!S41+IMP!S41-EXP!S41+STK_CHG!S41-INTMARB!S41</f>
        <v>516.19002579535686</v>
      </c>
      <c r="T41" s="10">
        <f>PPRD!T41+RCV_RCY!T41+IMP!T41-EXP!T41+STK_CHG!T41-INTMARB!T41</f>
        <v>408.7378331900257</v>
      </c>
      <c r="U41" s="10">
        <f>PPRD!U41+RCV_RCY!U41+IMP!U41-EXP!U41+STK_CHG!U41-INTMARB!U41</f>
        <v>346.27489251934651</v>
      </c>
      <c r="V41" s="10">
        <f>PPRD!V41+RCV_RCY!V41+IMP!V41-EXP!V41+STK_CHG!V41-INTMARB!V41</f>
        <v>276.82682717110919</v>
      </c>
      <c r="W41" s="10">
        <f>PPRD!W41+RCV_RCY!W41+IMP!W41-EXP!W41+STK_CHG!W41-INTMARB!W41</f>
        <v>370.12605331040402</v>
      </c>
      <c r="X41" s="10">
        <f>PPRD!X41+RCV_RCY!X41+IMP!X41-EXP!X41+STK_CHG!X41-INTMARB!X41</f>
        <v>357.4736887360275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-109.30335339638863</v>
      </c>
      <c r="D42" s="10">
        <f>PPRD!D42+RCV_RCY!D42+IMP!D42-EXP!D42+STK_CHG!D42-INTMARB!D42</f>
        <v>-11.560963026655203</v>
      </c>
      <c r="E42" s="10">
        <f>PPRD!E42+RCV_RCY!E42+IMP!E42-EXP!E42+STK_CHG!E42-INTMARB!E42</f>
        <v>-31.529836629406699</v>
      </c>
      <c r="F42" s="10">
        <f>PPRD!F42+RCV_RCY!F42+IMP!F42-EXP!F42+STK_CHG!F42-INTMARB!F42</f>
        <v>-32.580739466895956</v>
      </c>
      <c r="G42" s="10">
        <f>PPRD!G42+RCV_RCY!G42+IMP!G42-EXP!G42+STK_CHG!G42-INTMARB!G42</f>
        <v>-21.019862424763545</v>
      </c>
      <c r="H42" s="10">
        <f>PPRD!H42+RCV_RCY!H42+IMP!H42-EXP!H42+STK_CHG!H42-INTMARB!H42</f>
        <v>-5.2549441100601877</v>
      </c>
      <c r="I42" s="10">
        <f>PPRD!I42+RCV_RCY!I42+IMP!I42-EXP!I42+STK_CHG!I42-INTMARB!I42</f>
        <v>-7.3569217540842642</v>
      </c>
      <c r="J42" s="10">
        <f>PPRD!J42+RCV_RCY!J42+IMP!J42-EXP!J42+STK_CHG!J42-INTMARB!J42</f>
        <v>-10.509974204643168</v>
      </c>
      <c r="K42" s="10">
        <f>PPRD!K42+RCV_RCY!K42+IMP!K42-EXP!K42+STK_CHG!K42-INTMARB!K42</f>
        <v>-25.223817712811691</v>
      </c>
      <c r="L42" s="10">
        <f>PPRD!L42+RCV_RCY!L42+IMP!L42-EXP!L42+STK_CHG!L42-INTMARB!L42</f>
        <v>-24.17282889079965</v>
      </c>
      <c r="M42" s="10">
        <f>PPRD!M42+RCV_RCY!M42+IMP!M42-EXP!M42+STK_CHG!M42-INTMARB!M42</f>
        <v>-26.274806534823732</v>
      </c>
      <c r="N42" s="10">
        <f>PPRD!N42+RCV_RCY!N42+IMP!N42-EXP!N42+STK_CHG!N42-INTMARB!N42</f>
        <v>-17.866895958727429</v>
      </c>
      <c r="O42" s="10">
        <f>PPRD!O42+RCV_RCY!O42+IMP!O42-EXP!O42+STK_CHG!O42-INTMARB!O42</f>
        <v>-12.611951848667239</v>
      </c>
      <c r="P42" s="10">
        <f>PPRD!P42+RCV_RCY!P42+IMP!P42-EXP!P42+STK_CHG!P42-INTMARB!P42</f>
        <v>-28.376870163370583</v>
      </c>
      <c r="Q42" s="10">
        <f>PPRD!Q42+RCV_RCY!Q42+IMP!Q42-EXP!Q42+STK_CHG!Q42-INTMARB!Q42</f>
        <v>-15.764918314703351</v>
      </c>
      <c r="R42" s="10">
        <f>PPRD!R42+RCV_RCY!R42+IMP!R42-EXP!R42+STK_CHG!R42-INTMARB!R42</f>
        <v>-29.42777300085984</v>
      </c>
      <c r="S42" s="10">
        <f>PPRD!S42+RCV_RCY!S42+IMP!S42-EXP!S42+STK_CHG!S42-INTMARB!S42</f>
        <v>-76.722527944969897</v>
      </c>
      <c r="T42" s="10">
        <f>PPRD!T42+RCV_RCY!T42+IMP!T42-EXP!T42+STK_CHG!T42-INTMARB!T42</f>
        <v>-99.080911435941559</v>
      </c>
      <c r="U42" s="10">
        <f>PPRD!U42+RCV_RCY!U42+IMP!U42-EXP!U42+STK_CHG!U42-INTMARB!U42</f>
        <v>-29.251504729148749</v>
      </c>
      <c r="V42" s="10">
        <f>PPRD!V42+RCV_RCY!V42+IMP!V42-EXP!V42+STK_CHG!V42-INTMARB!V42</f>
        <v>-31.43748925193465</v>
      </c>
      <c r="W42" s="10">
        <f>PPRD!W42+RCV_RCY!W42+IMP!W42-EXP!W42+STK_CHG!W42-INTMARB!W42</f>
        <v>-91.446431642304375</v>
      </c>
      <c r="X42" s="10">
        <f>PPRD!X42+RCV_RCY!X42+IMP!X42-EXP!X42+STK_CHG!X42-INTMARB!X42</f>
        <v>-93.323559759243324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1788.4668959587277</v>
      </c>
      <c r="D43" s="10">
        <f>PPRD!D43+RCV_RCY!D43+IMP!D43-EXP!D43+STK_CHG!D43-INTMARB!D43</f>
        <v>1899.1470335339634</v>
      </c>
      <c r="E43" s="10">
        <f>PPRD!E43+RCV_RCY!E43+IMP!E43-EXP!E43+STK_CHG!E43-INTMARB!E43</f>
        <v>2141.1951848667231</v>
      </c>
      <c r="F43" s="10">
        <f>PPRD!F43+RCV_RCY!F43+IMP!F43-EXP!F43+STK_CHG!F43-INTMARB!F43</f>
        <v>2288.0791057609626</v>
      </c>
      <c r="G43" s="10">
        <f>PPRD!G43+RCV_RCY!G43+IMP!G43-EXP!G43+STK_CHG!G43-INTMARB!G43</f>
        <v>2373.9337919174545</v>
      </c>
      <c r="H43" s="10">
        <f>PPRD!H43+RCV_RCY!H43+IMP!H43-EXP!H43+STK_CHG!H43-INTMARB!H43</f>
        <v>1859.5887360275149</v>
      </c>
      <c r="I43" s="10">
        <f>PPRD!I43+RCV_RCY!I43+IMP!I43-EXP!I43+STK_CHG!I43-INTMARB!I43</f>
        <v>2231.4491831470345</v>
      </c>
      <c r="J43" s="10">
        <f>PPRD!J43+RCV_RCY!J43+IMP!J43-EXP!J43+STK_CHG!J43-INTMARB!J43</f>
        <v>2506.1748065348233</v>
      </c>
      <c r="K43" s="10">
        <f>PPRD!K43+RCV_RCY!K43+IMP!K43-EXP!K43+STK_CHG!K43-INTMARB!K43</f>
        <v>2422.906104901117</v>
      </c>
      <c r="L43" s="10">
        <f>PPRD!L43+RCV_RCY!L43+IMP!L43-EXP!L43+STK_CHG!L43-INTMARB!L43</f>
        <v>2338.230696474634</v>
      </c>
      <c r="M43" s="10">
        <f>PPRD!M43+RCV_RCY!M43+IMP!M43-EXP!M43+STK_CHG!M43-INTMARB!M43</f>
        <v>1991.2080825451421</v>
      </c>
      <c r="N43" s="10">
        <f>PPRD!N43+RCV_RCY!N43+IMP!N43-EXP!N43+STK_CHG!N43-INTMARB!N43</f>
        <v>1868.1803955288044</v>
      </c>
      <c r="O43" s="10">
        <f>PPRD!O43+RCV_RCY!O43+IMP!O43-EXP!O43+STK_CHG!O43-INTMARB!O43</f>
        <v>1760.1699914015478</v>
      </c>
      <c r="P43" s="10">
        <f>PPRD!P43+RCV_RCY!P43+IMP!P43-EXP!P43+STK_CHG!P43-INTMARB!P43</f>
        <v>2013.8726569217542</v>
      </c>
      <c r="Q43" s="10">
        <f>PPRD!Q43+RCV_RCY!Q43+IMP!Q43-EXP!Q43+STK_CHG!Q43-INTMARB!Q43</f>
        <v>2065.0141014617366</v>
      </c>
      <c r="R43" s="10">
        <f>PPRD!R43+RCV_RCY!R43+IMP!R43-EXP!R43+STK_CHG!R43-INTMARB!R43</f>
        <v>2033.3720550300945</v>
      </c>
      <c r="S43" s="10">
        <f>PPRD!S43+RCV_RCY!S43+IMP!S43-EXP!S43+STK_CHG!S43-INTMARB!S43</f>
        <v>2455.0561478933791</v>
      </c>
      <c r="T43" s="10">
        <f>PPRD!T43+RCV_RCY!T43+IMP!T43-EXP!T43+STK_CHG!T43-INTMARB!T43</f>
        <v>2541.4080825451415</v>
      </c>
      <c r="U43" s="10">
        <f>PPRD!U43+RCV_RCY!U43+IMP!U43-EXP!U43+STK_CHG!U43-INTMARB!U43</f>
        <v>2681.9519346517618</v>
      </c>
      <c r="V43" s="10">
        <f>PPRD!V43+RCV_RCY!V43+IMP!V43-EXP!V43+STK_CHG!V43-INTMARB!V43</f>
        <v>2835.5490111779877</v>
      </c>
      <c r="W43" s="10">
        <f>PPRD!W43+RCV_RCY!W43+IMP!W43-EXP!W43+STK_CHG!W43-INTMARB!W43</f>
        <v>2408.8765262252787</v>
      </c>
      <c r="X43" s="10">
        <f>PPRD!X43+RCV_RCY!X43+IMP!X43-EXP!X43+STK_CHG!X43-INTMARB!X43</f>
        <v>2493.9590713671541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481.61848667239877</v>
      </c>
      <c r="D44" s="10">
        <f>PPRD!D44+RCV_RCY!D44+IMP!D44-EXP!D44+STK_CHG!D44-INTMARB!D44</f>
        <v>631.32407566637994</v>
      </c>
      <c r="E44" s="10">
        <f>PPRD!E44+RCV_RCY!E44+IMP!E44-EXP!E44+STK_CHG!E44-INTMARB!E44</f>
        <v>448.13172828890811</v>
      </c>
      <c r="F44" s="10">
        <f>PPRD!F44+RCV_RCY!F44+IMP!F44-EXP!F44+STK_CHG!F44-INTMARB!F44</f>
        <v>29.547205503010574</v>
      </c>
      <c r="G44" s="10">
        <f>PPRD!G44+RCV_RCY!G44+IMP!G44-EXP!G44+STK_CHG!G44-INTMARB!G44</f>
        <v>268.87901977644015</v>
      </c>
      <c r="H44" s="10">
        <f>PPRD!H44+RCV_RCY!H44+IMP!H44-EXP!H44+STK_CHG!H44-INTMARB!H44</f>
        <v>117.20369733448004</v>
      </c>
      <c r="I44" s="10">
        <f>PPRD!I44+RCV_RCY!I44+IMP!I44-EXP!I44+STK_CHG!I44-INTMARB!I44</f>
        <v>-3.9396388650039071</v>
      </c>
      <c r="J44" s="10">
        <f>PPRD!J44+RCV_RCY!J44+IMP!J44-EXP!J44+STK_CHG!J44-INTMARB!J44</f>
        <v>-420.5544282029233</v>
      </c>
      <c r="K44" s="10">
        <f>PPRD!K44+RCV_RCY!K44+IMP!K44-EXP!K44+STK_CHG!K44-INTMARB!K44</f>
        <v>-667.76552020636257</v>
      </c>
      <c r="L44" s="10">
        <f>PPRD!L44+RCV_RCY!L44+IMP!L44-EXP!L44+STK_CHG!L44-INTMARB!L44</f>
        <v>-465.86001719690455</v>
      </c>
      <c r="M44" s="10">
        <f>PPRD!M44+RCV_RCY!M44+IMP!M44-EXP!M44+STK_CHG!M44-INTMARB!M44</f>
        <v>-409.72037833190024</v>
      </c>
      <c r="N44" s="10">
        <f>PPRD!N44+RCV_RCY!N44+IMP!N44-EXP!N44+STK_CHG!N44-INTMARB!N44</f>
        <v>-856.86732588134123</v>
      </c>
      <c r="O44" s="10">
        <f>PPRD!O44+RCV_RCY!O44+IMP!O44-EXP!O44+STK_CHG!O44-INTMARB!O44</f>
        <v>-763.30128976784181</v>
      </c>
      <c r="P44" s="10">
        <f>PPRD!P44+RCV_RCY!P44+IMP!P44-EXP!P44+STK_CHG!P44-INTMARB!P44</f>
        <v>-744.58813413585551</v>
      </c>
      <c r="Q44" s="10">
        <f>PPRD!Q44+RCV_RCY!Q44+IMP!Q44-EXP!Q44+STK_CHG!Q44-INTMARB!Q44</f>
        <v>-813.53147033533958</v>
      </c>
      <c r="R44" s="10">
        <f>PPRD!R44+RCV_RCY!R44+IMP!R44-EXP!R44+STK_CHG!R44-INTMARB!R44</f>
        <v>-1050.8934651762679</v>
      </c>
      <c r="S44" s="10">
        <f>PPRD!S44+RCV_RCY!S44+IMP!S44-EXP!S44+STK_CHG!S44-INTMARB!S44</f>
        <v>-961.96552020636284</v>
      </c>
      <c r="T44" s="10">
        <f>PPRD!T44+RCV_RCY!T44+IMP!T44-EXP!T44+STK_CHG!T44-INTMARB!T44</f>
        <v>-973.33233018056728</v>
      </c>
      <c r="U44" s="10">
        <f>PPRD!U44+RCV_RCY!U44+IMP!U44-EXP!U44+STK_CHG!U44-INTMARB!U44</f>
        <v>-895.86999140154774</v>
      </c>
      <c r="V44" s="10">
        <f>PPRD!V44+RCV_RCY!V44+IMP!V44-EXP!V44+STK_CHG!V44-INTMARB!V44</f>
        <v>-611.94393809114342</v>
      </c>
      <c r="W44" s="10">
        <f>PPRD!W44+RCV_RCY!W44+IMP!W44-EXP!W44+STK_CHG!W44-INTMARB!W44</f>
        <v>-683.33834909716268</v>
      </c>
      <c r="X44" s="10">
        <f>PPRD!X44+RCV_RCY!X44+IMP!X44-EXP!X44+STK_CHG!X44-INTMARB!X44</f>
        <v>-603.11831470335346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2.1019776440240761</v>
      </c>
      <c r="D45" s="10">
        <f>PPRD!D45+RCV_RCY!D45+IMP!D45-EXP!D45+STK_CHG!D45-INTMARB!D45</f>
        <v>2.1019776440240761</v>
      </c>
      <c r="E45" s="10">
        <f>PPRD!E45+RCV_RCY!E45+IMP!E45-EXP!E45+STK_CHG!E45-INTMARB!E45</f>
        <v>2.1019776440240761</v>
      </c>
      <c r="F45" s="10">
        <f>PPRD!F45+RCV_RCY!F45+IMP!F45-EXP!F45+STK_CHG!F45-INTMARB!F45</f>
        <v>11.5609630266552</v>
      </c>
      <c r="G45" s="10">
        <f>PPRD!G45+RCV_RCY!G45+IMP!G45-EXP!G45+STK_CHG!G45-INTMARB!G45</f>
        <v>74.620550300945766</v>
      </c>
      <c r="H45" s="10">
        <f>PPRD!H45+RCV_RCY!H45+IMP!H45-EXP!H45+STK_CHG!H45-INTMARB!H45</f>
        <v>48.345657781599286</v>
      </c>
      <c r="I45" s="10">
        <f>PPRD!I45+RCV_RCY!I45+IMP!I45-EXP!I45+STK_CHG!I45-INTMARB!I45</f>
        <v>9.4589853826311341</v>
      </c>
      <c r="J45" s="10">
        <f>PPRD!J45+RCV_RCY!J45+IMP!J45-EXP!J45+STK_CHG!J45-INTMARB!J45</f>
        <v>1.050988822012038</v>
      </c>
      <c r="K45" s="10">
        <f>PPRD!K45+RCV_RCY!K45+IMP!K45-EXP!K45+STK_CHG!K45-INTMARB!K45</f>
        <v>2.1019776440240761</v>
      </c>
      <c r="L45" s="10">
        <f>PPRD!L45+RCV_RCY!L45+IMP!L45-EXP!L45+STK_CHG!L45-INTMARB!L45</f>
        <v>3.152966466036113</v>
      </c>
      <c r="M45" s="10">
        <f>PPRD!M45+RCV_RCY!M45+IMP!M45-EXP!M45+STK_CHG!M45-INTMARB!M45</f>
        <v>2.1019776440240761</v>
      </c>
      <c r="N45" s="10">
        <f>PPRD!N45+RCV_RCY!N45+IMP!N45-EXP!N45+STK_CHG!N45-INTMARB!N45</f>
        <v>0</v>
      </c>
      <c r="O45" s="10">
        <f>PPRD!O45+RCV_RCY!O45+IMP!O45-EXP!O45+STK_CHG!O45-INTMARB!O45</f>
        <v>1.050988822012038</v>
      </c>
      <c r="P45" s="10">
        <f>PPRD!P45+RCV_RCY!P45+IMP!P45-EXP!P45+STK_CHG!P45-INTMARB!P45</f>
        <v>1.050988822012038</v>
      </c>
      <c r="Q45" s="10">
        <f>PPRD!Q45+RCV_RCY!Q45+IMP!Q45-EXP!Q45+STK_CHG!Q45-INTMARB!Q45</f>
        <v>1.050988822012038</v>
      </c>
      <c r="R45" s="10">
        <f>PPRD!R45+RCV_RCY!R45+IMP!R45-EXP!R45+STK_CHG!R45-INTMARB!R45</f>
        <v>1.050988822012038</v>
      </c>
      <c r="S45" s="10">
        <f>PPRD!S45+RCV_RCY!S45+IMP!S45-EXP!S45+STK_CHG!S45-INTMARB!S45</f>
        <v>2.1019776440240761</v>
      </c>
      <c r="T45" s="10">
        <f>PPRD!T45+RCV_RCY!T45+IMP!T45-EXP!T45+STK_CHG!T45-INTMARB!T45</f>
        <v>1.4861564918314705</v>
      </c>
      <c r="U45" s="10">
        <f>PPRD!U45+RCV_RCY!U45+IMP!U45-EXP!U45+STK_CHG!U45-INTMARB!U45</f>
        <v>1.2097162510748063</v>
      </c>
      <c r="V45" s="10">
        <f>PPRD!V45+RCV_RCY!V45+IMP!V45-EXP!V45+STK_CHG!V45-INTMARB!V45</f>
        <v>2.1787618228718832</v>
      </c>
      <c r="W45" s="10">
        <f>PPRD!W45+RCV_RCY!W45+IMP!W45-EXP!W45+STK_CHG!W45-INTMARB!W45</f>
        <v>1.5123817712811696</v>
      </c>
      <c r="X45" s="10">
        <f>PPRD!X45+RCV_RCY!X45+IMP!X45-EXP!X45+STK_CHG!X45-INTMARB!X45</f>
        <v>0.86809974204643148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114.1308684436801</v>
      </c>
      <c r="D46" s="10">
        <f>PPRD!D46+RCV_RCY!D46+IMP!D46-EXP!D46+STK_CHG!D46-INTMARB!D46</f>
        <v>32.320206362854677</v>
      </c>
      <c r="E46" s="10">
        <f>PPRD!E46+RCV_RCY!E46+IMP!E46-EXP!E46+STK_CHG!E46-INTMARB!E46</f>
        <v>19.190111779879622</v>
      </c>
      <c r="F46" s="10">
        <f>PPRD!F46+RCV_RCY!F46+IMP!F46-EXP!F46+STK_CHG!F46-INTMARB!F46</f>
        <v>24.240240756663802</v>
      </c>
      <c r="G46" s="10">
        <f>PPRD!G46+RCV_RCY!G46+IMP!G46-EXP!G46+STK_CHG!G46-INTMARB!G46</f>
        <v>28.280223559759246</v>
      </c>
      <c r="H46" s="10">
        <f>PPRD!H46+RCV_RCY!H46+IMP!H46-EXP!H46+STK_CHG!H46-INTMARB!H46</f>
        <v>96.96079105760964</v>
      </c>
      <c r="I46" s="10">
        <f>PPRD!I46+RCV_RCY!I46+IMP!I46-EXP!I46+STK_CHG!I46-INTMARB!I46</f>
        <v>31.31023215821152</v>
      </c>
      <c r="J46" s="10">
        <f>PPRD!J46+RCV_RCY!J46+IMP!J46-EXP!J46+STK_CHG!J46-INTMARB!J46</f>
        <v>38.380309544282028</v>
      </c>
      <c r="K46" s="10">
        <f>PPRD!K46+RCV_RCY!K46+IMP!K46-EXP!K46+STK_CHG!K46-INTMARB!K46</f>
        <v>33.330266552020632</v>
      </c>
      <c r="L46" s="10">
        <f>PPRD!L46+RCV_RCY!L46+IMP!L46-EXP!L46+STK_CHG!L46-INTMARB!L46</f>
        <v>36.360275150472916</v>
      </c>
      <c r="M46" s="10">
        <f>PPRD!M46+RCV_RCY!M46+IMP!M46-EXP!M46+STK_CHG!M46-INTMARB!M46</f>
        <v>27.270163370593284</v>
      </c>
      <c r="N46" s="10">
        <f>PPRD!N46+RCV_RCY!N46+IMP!N46-EXP!N46+STK_CHG!N46-INTMARB!N46</f>
        <v>30.300257953568366</v>
      </c>
      <c r="O46" s="10">
        <f>PPRD!O46+RCV_RCY!O46+IMP!O46-EXP!O46+STK_CHG!O46-INTMARB!O46</f>
        <v>30.300257953568366</v>
      </c>
      <c r="P46" s="10">
        <f>PPRD!P46+RCV_RCY!P46+IMP!P46-EXP!P46+STK_CHG!P46-INTMARB!P46</f>
        <v>30.300171969045564</v>
      </c>
      <c r="Q46" s="10">
        <f>PPRD!Q46+RCV_RCY!Q46+IMP!Q46-EXP!Q46+STK_CHG!Q46-INTMARB!Q46</f>
        <v>32.320292347377475</v>
      </c>
      <c r="R46" s="10">
        <f>PPRD!R46+RCV_RCY!R46+IMP!R46-EXP!R46+STK_CHG!R46-INTMARB!R46</f>
        <v>33.330266552020625</v>
      </c>
      <c r="S46" s="10">
        <f>PPRD!S46+RCV_RCY!S46+IMP!S46-EXP!S46+STK_CHG!S46-INTMARB!S46</f>
        <v>33.330266552020632</v>
      </c>
      <c r="T46" s="10">
        <f>PPRD!T46+RCV_RCY!T46+IMP!T46-EXP!T46+STK_CHG!T46-INTMARB!T46</f>
        <v>36.184264832330186</v>
      </c>
      <c r="U46" s="10">
        <f>PPRD!U46+RCV_RCY!U46+IMP!U46-EXP!U46+STK_CHG!U46-INTMARB!U46</f>
        <v>35.010576096302664</v>
      </c>
      <c r="V46" s="10">
        <f>PPRD!V46+RCV_RCY!V46+IMP!V46-EXP!V46+STK_CHG!V46-INTMARB!V46</f>
        <v>38.477987962166807</v>
      </c>
      <c r="W46" s="10">
        <f>PPRD!W46+RCV_RCY!W46+IMP!W46-EXP!W46+STK_CHG!W46-INTMARB!W46</f>
        <v>40.572742906276865</v>
      </c>
      <c r="X46" s="10">
        <f>PPRD!X46+RCV_RCY!X46+IMP!X46-EXP!X46+STK_CHG!X46-INTMARB!X46</f>
        <v>41.41203783319002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166.57420464316419</v>
      </c>
      <c r="D47" s="10">
        <f>PPRD!D47+RCV_RCY!D47+IMP!D47-EXP!D47+STK_CHG!D47-INTMARB!D47</f>
        <v>67.530094582975096</v>
      </c>
      <c r="E47" s="10">
        <f>PPRD!E47+RCV_RCY!E47+IMP!E47-EXP!E47+STK_CHG!E47-INTMARB!E47</f>
        <v>136.86096302665521</v>
      </c>
      <c r="F47" s="10">
        <f>PPRD!F47+RCV_RCY!F47+IMP!F47-EXP!F47+STK_CHG!F47-INTMARB!F47</f>
        <v>189.08426483233021</v>
      </c>
      <c r="G47" s="10">
        <f>PPRD!G47+RCV_RCY!G47+IMP!G47-EXP!G47+STK_CHG!G47-INTMARB!G47</f>
        <v>207.99269131556321</v>
      </c>
      <c r="H47" s="10">
        <f>PPRD!H47+RCV_RCY!H47+IMP!H47-EXP!H47+STK_CHG!H47-INTMARB!H47</f>
        <v>361.96130696474631</v>
      </c>
      <c r="I47" s="10">
        <f>PPRD!I47+RCV_RCY!I47+IMP!I47-EXP!I47+STK_CHG!I47-INTMARB!I47</f>
        <v>314.24006878761821</v>
      </c>
      <c r="J47" s="10">
        <f>PPRD!J47+RCV_RCY!J47+IMP!J47-EXP!J47+STK_CHG!J47-INTMARB!J47</f>
        <v>68.430524505588991</v>
      </c>
      <c r="K47" s="10">
        <f>PPRD!K47+RCV_RCY!K47+IMP!K47-EXP!K47+STK_CHG!K47-INTMARB!K47</f>
        <v>244.00877042132419</v>
      </c>
      <c r="L47" s="10">
        <f>PPRD!L47+RCV_RCY!L47+IMP!L47-EXP!L47+STK_CHG!L47-INTMARB!L47</f>
        <v>225.1003439380911</v>
      </c>
      <c r="M47" s="10">
        <f>PPRD!M47+RCV_RCY!M47+IMP!M47-EXP!M47+STK_CHG!M47-INTMARB!M47</f>
        <v>299.83361994840931</v>
      </c>
      <c r="N47" s="10">
        <f>PPRD!N47+RCV_RCY!N47+IMP!N47-EXP!N47+STK_CHG!N47-INTMARB!N47</f>
        <v>264.71797076526218</v>
      </c>
      <c r="O47" s="10">
        <f>PPRD!O47+RCV_RCY!O47+IMP!O47-EXP!O47+STK_CHG!O47-INTMARB!O47</f>
        <v>238.60636285468621</v>
      </c>
      <c r="P47" s="10">
        <f>PPRD!P47+RCV_RCY!P47+IMP!P47-EXP!P47+STK_CHG!P47-INTMARB!P47</f>
        <v>255.71392949269131</v>
      </c>
      <c r="Q47" s="10">
        <f>PPRD!Q47+RCV_RCY!Q47+IMP!Q47-EXP!Q47+STK_CHG!Q47-INTMARB!Q47</f>
        <v>167.47463456577819</v>
      </c>
      <c r="R47" s="10">
        <f>PPRD!R47+RCV_RCY!R47+IMP!R47-EXP!R47+STK_CHG!R47-INTMARB!R47</f>
        <v>172.87704213241616</v>
      </c>
      <c r="S47" s="10">
        <f>PPRD!S47+RCV_RCY!S47+IMP!S47-EXP!S47+STK_CHG!S47-INTMARB!S47</f>
        <v>227.80154772141009</v>
      </c>
      <c r="T47" s="10">
        <f>PPRD!T47+RCV_RCY!T47+IMP!T47-EXP!T47+STK_CHG!T47-INTMARB!T47</f>
        <v>202.46749785038691</v>
      </c>
      <c r="U47" s="10">
        <f>PPRD!U47+RCV_RCY!U47+IMP!U47-EXP!U47+STK_CHG!U47-INTMARB!U47</f>
        <v>195.36337059329324</v>
      </c>
      <c r="V47" s="10">
        <f>PPRD!V47+RCV_RCY!V47+IMP!V47-EXP!V47+STK_CHG!V47-INTMARB!V47</f>
        <v>198.27351676698197</v>
      </c>
      <c r="W47" s="10">
        <f>PPRD!W47+RCV_RCY!W47+IMP!W47-EXP!W47+STK_CHG!W47-INTMARB!W47</f>
        <v>188.89673258813411</v>
      </c>
      <c r="X47" s="10">
        <f>PPRD!X47+RCV_RCY!X47+IMP!X47-EXP!X47+STK_CHG!X47-INTMARB!X47</f>
        <v>335.3981083404986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223.1349957007738</v>
      </c>
      <c r="D48" s="10">
        <f>PPRD!D48+RCV_RCY!D48+IMP!D48-EXP!D48+STK_CHG!D48-INTMARB!D48</f>
        <v>298.80008598452281</v>
      </c>
      <c r="E48" s="10">
        <f>PPRD!E48+RCV_RCY!E48+IMP!E48-EXP!E48+STK_CHG!E48-INTMARB!E48</f>
        <v>255.5628546861565</v>
      </c>
      <c r="F48" s="10">
        <f>PPRD!F48+RCV_RCY!F48+IMP!F48-EXP!F48+STK_CHG!F48-INTMARB!F48</f>
        <v>274.86526225279448</v>
      </c>
      <c r="G48" s="10">
        <f>PPRD!G48+RCV_RCY!G48+IMP!G48-EXP!G48+STK_CHG!G48-INTMARB!G48</f>
        <v>258.65124677558038</v>
      </c>
      <c r="H48" s="10">
        <f>PPRD!H48+RCV_RCY!H48+IMP!H48-EXP!H48+STK_CHG!H48-INTMARB!H48</f>
        <v>295.23783319002587</v>
      </c>
      <c r="I48" s="10">
        <f>PPRD!I48+RCV_RCY!I48+IMP!I48-EXP!I48+STK_CHG!I48-INTMARB!I48</f>
        <v>275.17979363714528</v>
      </c>
      <c r="J48" s="10">
        <f>PPRD!J48+RCV_RCY!J48+IMP!J48-EXP!J48+STK_CHG!J48-INTMARB!J48</f>
        <v>286.63387790197766</v>
      </c>
      <c r="K48" s="10">
        <f>PPRD!K48+RCV_RCY!K48+IMP!K48-EXP!K48+STK_CHG!K48-INTMARB!K48</f>
        <v>258.88202923473767</v>
      </c>
      <c r="L48" s="10">
        <f>PPRD!L48+RCV_RCY!L48+IMP!L48-EXP!L48+STK_CHG!L48-INTMARB!L48</f>
        <v>149.47325881341354</v>
      </c>
      <c r="M48" s="10">
        <f>PPRD!M48+RCV_RCY!M48+IMP!M48-EXP!M48+STK_CHG!M48-INTMARB!M48</f>
        <v>111.10008598452278</v>
      </c>
      <c r="N48" s="10">
        <f>PPRD!N48+RCV_RCY!N48+IMP!N48-EXP!N48+STK_CHG!N48-INTMARB!N48</f>
        <v>95.199054170249354</v>
      </c>
      <c r="O48" s="10">
        <f>PPRD!O48+RCV_RCY!O48+IMP!O48-EXP!O48+STK_CHG!O48-INTMARB!O48</f>
        <v>113.77119518486668</v>
      </c>
      <c r="P48" s="10">
        <f>PPRD!P48+RCV_RCY!P48+IMP!P48-EXP!P48+STK_CHG!P48-INTMARB!P48</f>
        <v>123.57833190025789</v>
      </c>
      <c r="Q48" s="10">
        <f>PPRD!Q48+RCV_RCY!Q48+IMP!Q48-EXP!Q48+STK_CHG!Q48-INTMARB!Q48</f>
        <v>138.50223559759243</v>
      </c>
      <c r="R48" s="10">
        <f>PPRD!R48+RCV_RCY!R48+IMP!R48-EXP!R48+STK_CHG!R48-INTMARB!R48</f>
        <v>148.50902837489247</v>
      </c>
      <c r="S48" s="10">
        <f>PPRD!S48+RCV_RCY!S48+IMP!S48-EXP!S48+STK_CHG!S48-INTMARB!S48</f>
        <v>155.01676698194325</v>
      </c>
      <c r="T48" s="10">
        <f>PPRD!T48+RCV_RCY!T48+IMP!T48-EXP!T48+STK_CHG!T48-INTMARB!T48</f>
        <v>153.04161650902833</v>
      </c>
      <c r="U48" s="10">
        <f>PPRD!U48+RCV_RCY!U48+IMP!U48-EXP!U48+STK_CHG!U48-INTMARB!U48</f>
        <v>169.57764402407565</v>
      </c>
      <c r="V48" s="10">
        <f>PPRD!V48+RCV_RCY!V48+IMP!V48-EXP!V48+STK_CHG!V48-INTMARB!V48</f>
        <v>158.2728288907997</v>
      </c>
      <c r="W48" s="10">
        <f>PPRD!W48+RCV_RCY!W48+IMP!W48-EXP!W48+STK_CHG!W48-INTMARB!W48</f>
        <v>157.49982803095443</v>
      </c>
      <c r="X48" s="10">
        <f>PPRD!X48+RCV_RCY!X48+IMP!X48-EXP!X48+STK_CHG!X48-INTMARB!X48</f>
        <v>175.61926053310407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9.5538263112639719</v>
      </c>
      <c r="D49" s="10">
        <f>PPRD!D49+RCV_RCY!D49+IMP!D49-EXP!D49+STK_CHG!D49-INTMARB!D49</f>
        <v>10.50920034393809</v>
      </c>
      <c r="E49" s="10">
        <f>PPRD!E49+RCV_RCY!E49+IMP!E49-EXP!E49+STK_CHG!E49-INTMARB!E49</f>
        <v>11.464574376612211</v>
      </c>
      <c r="F49" s="10">
        <f>PPRD!F49+RCV_RCY!F49+IMP!F49-EXP!F49+STK_CHG!F49-INTMARB!F49</f>
        <v>8.5984522785898534</v>
      </c>
      <c r="G49" s="10">
        <f>PPRD!G49+RCV_RCY!G49+IMP!G49-EXP!G49+STK_CHG!G49-INTMARB!G49</f>
        <v>9.5538263112639719</v>
      </c>
      <c r="H49" s="10">
        <f>PPRD!H49+RCV_RCY!H49+IMP!H49-EXP!H49+STK_CHG!H49-INTMARB!H49</f>
        <v>10.50920034393809</v>
      </c>
      <c r="I49" s="10">
        <f>PPRD!I49+RCV_RCY!I49+IMP!I49-EXP!I49+STK_CHG!I49-INTMARB!I49</f>
        <v>11.464574376612211</v>
      </c>
      <c r="J49" s="10">
        <f>PPRD!J49+RCV_RCY!J49+IMP!J49-EXP!J49+STK_CHG!J49-INTMARB!J49</f>
        <v>13.375408426483229</v>
      </c>
      <c r="K49" s="10">
        <f>PPRD!K49+RCV_RCY!K49+IMP!K49-EXP!K49+STK_CHG!K49-INTMARB!K49</f>
        <v>12.419948409286331</v>
      </c>
      <c r="L49" s="10">
        <f>PPRD!L49+RCV_RCY!L49+IMP!L49-EXP!L49+STK_CHG!L49-INTMARB!L49</f>
        <v>11.464574376612211</v>
      </c>
      <c r="M49" s="10">
        <f>PPRD!M49+RCV_RCY!M49+IMP!M49-EXP!M49+STK_CHG!M49-INTMARB!M49</f>
        <v>12.419948409286331</v>
      </c>
      <c r="N49" s="10">
        <f>PPRD!N49+RCV_RCY!N49+IMP!N49-EXP!N49+STK_CHG!N49-INTMARB!N49</f>
        <v>11.464574376612211</v>
      </c>
      <c r="O49" s="10">
        <f>PPRD!O49+RCV_RCY!O49+IMP!O49-EXP!O49+STK_CHG!O49-INTMARB!O49</f>
        <v>11.464574376612211</v>
      </c>
      <c r="P49" s="10">
        <f>PPRD!P49+RCV_RCY!P49+IMP!P49-EXP!P49+STK_CHG!P49-INTMARB!P49</f>
        <v>6.6877042132416156</v>
      </c>
      <c r="Q49" s="10">
        <f>PPRD!Q49+RCV_RCY!Q49+IMP!Q49-EXP!Q49+STK_CHG!Q49-INTMARB!Q49</f>
        <v>7.643078245915734</v>
      </c>
      <c r="R49" s="10">
        <f>PPRD!R49+RCV_RCY!R49+IMP!R49-EXP!R49+STK_CHG!R49-INTMARB!R49</f>
        <v>8.5984522785898534</v>
      </c>
      <c r="S49" s="10">
        <f>PPRD!S49+RCV_RCY!S49+IMP!S49-EXP!S49+STK_CHG!S49-INTMARB!S49</f>
        <v>3.8214961306964752</v>
      </c>
      <c r="T49" s="10">
        <f>PPRD!T49+RCV_RCY!T49+IMP!T49-EXP!T49+STK_CHG!T49-INTMARB!T49</f>
        <v>3.4364574376612205</v>
      </c>
      <c r="U49" s="10">
        <f>PPRD!U49+RCV_RCY!U49+IMP!U49-EXP!U49+STK_CHG!U49-INTMARB!U49</f>
        <v>3.634307824591573</v>
      </c>
      <c r="V49" s="10">
        <f>PPRD!V49+RCV_RCY!V49+IMP!V49-EXP!V49+STK_CHG!V49-INTMARB!V49</f>
        <v>1.8181427343078242</v>
      </c>
      <c r="W49" s="10">
        <f>PPRD!W49+RCV_RCY!W49+IMP!W49-EXP!W49+STK_CHG!W49-INTMARB!W49</f>
        <v>1.3958727429062772</v>
      </c>
      <c r="X49" s="10">
        <f>PPRD!X49+RCV_RCY!X49+IMP!X49-EXP!X49+STK_CHG!X49-INTMARB!X49</f>
        <v>1.3203783319002584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9.9099742046431629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3435.9415305245057</v>
      </c>
      <c r="D51" s="37">
        <f>PPRD!D51+RCV_RCY!D51+IMP!D51-EXP!D51+STK_CHG!D51-INTMARB!D51</f>
        <v>3583.7704213241614</v>
      </c>
      <c r="E51" s="37">
        <f>PPRD!E51+RCV_RCY!E51+IMP!E51-EXP!E51+STK_CHG!E51-INTMARB!E51</f>
        <v>3678.6543422184</v>
      </c>
      <c r="F51" s="37">
        <f>PPRD!F51+RCV_RCY!F51+IMP!F51-EXP!F51+STK_CHG!F51-INTMARB!F51</f>
        <v>3652.5580395528809</v>
      </c>
      <c r="G51" s="37">
        <f>PPRD!G51+RCV_RCY!G51+IMP!G51-EXP!G51+STK_CHG!G51-INTMARB!G51</f>
        <v>3644.9244196044706</v>
      </c>
      <c r="H51" s="37">
        <f>PPRD!H51+RCV_RCY!H51+IMP!H51-EXP!H51+STK_CHG!H51-INTMARB!H51</f>
        <v>3495.4452278589852</v>
      </c>
      <c r="I51" s="37">
        <f>PPRD!I51+RCV_RCY!I51+IMP!I51-EXP!I51+STK_CHG!I51-INTMARB!I51</f>
        <v>3958.1796216680996</v>
      </c>
      <c r="J51" s="37">
        <f>PPRD!J51+RCV_RCY!J51+IMP!J51-EXP!J51+STK_CHG!J51-INTMARB!J51</f>
        <v>4249.7537403267415</v>
      </c>
      <c r="K51" s="37">
        <f>PPRD!K51+RCV_RCY!K51+IMP!K51-EXP!K51+STK_CHG!K51-INTMARB!K51</f>
        <v>4517.9024935511607</v>
      </c>
      <c r="L51" s="37">
        <f>PPRD!L51+RCV_RCY!L51+IMP!L51-EXP!L51+STK_CHG!L51-INTMARB!L51</f>
        <v>4269.0754084264827</v>
      </c>
      <c r="M51" s="37">
        <f>PPRD!M51+RCV_RCY!M51+IMP!M51-EXP!M51+STK_CHG!M51-INTMARB!M51</f>
        <v>4701.8138435081682</v>
      </c>
      <c r="N51" s="37">
        <f>PPRD!N51+RCV_RCY!N51+IMP!N51-EXP!N51+STK_CHG!N51-INTMARB!N51</f>
        <v>4137.3141874462599</v>
      </c>
      <c r="O51" s="37">
        <f>PPRD!O51+RCV_RCY!O51+IMP!O51-EXP!O51+STK_CHG!O51-INTMARB!O51</f>
        <v>4031.367067927773</v>
      </c>
      <c r="P51" s="37">
        <f>PPRD!P51+RCV_RCY!P51+IMP!P51-EXP!P51+STK_CHG!P51-INTMARB!P51</f>
        <v>3852.8276870163368</v>
      </c>
      <c r="Q51" s="37">
        <f>PPRD!Q51+RCV_RCY!Q51+IMP!Q51-EXP!Q51+STK_CHG!Q51-INTMARB!Q51</f>
        <v>3732.228976784178</v>
      </c>
      <c r="R51" s="37">
        <f>PPRD!R51+RCV_RCY!R51+IMP!R51-EXP!R51+STK_CHG!R51-INTMARB!R51</f>
        <v>3758.9654342218396</v>
      </c>
      <c r="S51" s="37">
        <f>PPRD!S51+RCV_RCY!S51+IMP!S51-EXP!S51+STK_CHG!S51-INTMARB!S51</f>
        <v>4246.670507308685</v>
      </c>
      <c r="T51" s="37">
        <f>PPRD!T51+RCV_RCY!T51+IMP!T51-EXP!T51+STK_CHG!T51-INTMARB!T51</f>
        <v>4312.5694754944097</v>
      </c>
      <c r="U51" s="37">
        <f>PPRD!U51+RCV_RCY!U51+IMP!U51-EXP!U51+STK_CHG!U51-INTMARB!U51</f>
        <v>4487.6018916595003</v>
      </c>
      <c r="V51" s="37">
        <f>PPRD!V51+RCV_RCY!V51+IMP!V51-EXP!V51+STK_CHG!V51-INTMARB!V51</f>
        <v>4560.1014617368874</v>
      </c>
      <c r="W51" s="37">
        <f>PPRD!W51+RCV_RCY!W51+IMP!W51-EXP!W51+STK_CHG!W51-INTMARB!W51</f>
        <v>4554.6640584694751</v>
      </c>
      <c r="X51" s="37">
        <f>PPRD!X51+RCV_RCY!X51+IMP!X51-EXP!X51+STK_CHG!X51-INTMARB!X51</f>
        <v>4376.8516766981938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235.03164230438517</v>
      </c>
      <c r="D52" s="37">
        <f t="shared" si="20"/>
        <v>233.82441960447119</v>
      </c>
      <c r="E52" s="37">
        <f t="shared" si="20"/>
        <v>261.30154772141003</v>
      </c>
      <c r="F52" s="37">
        <f t="shared" si="20"/>
        <v>236.2410146173689</v>
      </c>
      <c r="G52" s="37">
        <f t="shared" si="20"/>
        <v>284.10756663800515</v>
      </c>
      <c r="H52" s="37">
        <f t="shared" si="20"/>
        <v>370.3503009458297</v>
      </c>
      <c r="I52" s="37">
        <f t="shared" si="20"/>
        <v>429.87858985382633</v>
      </c>
      <c r="J52" s="37">
        <f t="shared" si="20"/>
        <v>487.72218400687871</v>
      </c>
      <c r="K52" s="37">
        <f t="shared" si="20"/>
        <v>588.24574376612225</v>
      </c>
      <c r="L52" s="37">
        <f t="shared" si="20"/>
        <v>677.37265692175401</v>
      </c>
      <c r="M52" s="37">
        <f t="shared" si="20"/>
        <v>678.38099742046415</v>
      </c>
      <c r="N52" s="37">
        <f t="shared" si="20"/>
        <v>816.1164230438518</v>
      </c>
      <c r="O52" s="37">
        <f t="shared" si="20"/>
        <v>821.43998280309506</v>
      </c>
      <c r="P52" s="37">
        <f t="shared" si="20"/>
        <v>887.43112639724848</v>
      </c>
      <c r="Q52" s="37">
        <f t="shared" si="20"/>
        <v>1003.9612209802235</v>
      </c>
      <c r="R52" s="37">
        <f t="shared" si="20"/>
        <v>1137.2231298366291</v>
      </c>
      <c r="S52" s="37">
        <f t="shared" si="20"/>
        <v>1135.6440240756663</v>
      </c>
      <c r="T52" s="37">
        <f t="shared" si="20"/>
        <v>1339.4663800515905</v>
      </c>
      <c r="U52" s="37">
        <f t="shared" si="20"/>
        <v>1481.711607910576</v>
      </c>
      <c r="V52" s="37">
        <f t="shared" si="20"/>
        <v>1646.3851246775578</v>
      </c>
      <c r="W52" s="37">
        <f t="shared" si="20"/>
        <v>1800.3423903697333</v>
      </c>
      <c r="X52" s="37">
        <f t="shared" ref="X52" si="21">SUM(X53:X70)</f>
        <v>1642.130782459157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72.828890799656051</v>
      </c>
      <c r="D53" s="10">
        <f>PPRD!D53+RCV_RCY!D53+IMP!D53-EXP!D53+STK_CHG!D53-INTMARB!D53</f>
        <v>51.246775580395528</v>
      </c>
      <c r="E53" s="10">
        <f>PPRD!E53+RCV_RCY!E53+IMP!E53-EXP!E53+STK_CHG!E53-INTMARB!E53</f>
        <v>78.417884780739456</v>
      </c>
      <c r="F53" s="10">
        <f>PPRD!F53+RCV_RCY!F53+IMP!F53-EXP!F53+STK_CHG!F53-INTMARB!F53</f>
        <v>51.418744625967321</v>
      </c>
      <c r="G53" s="10">
        <f>PPRD!G53+RCV_RCY!G53+IMP!G53-EXP!G53+STK_CHG!G53-INTMARB!G53</f>
        <v>54.170249355116077</v>
      </c>
      <c r="H53" s="10">
        <f>PPRD!H53+RCV_RCY!H53+IMP!H53-EXP!H53+STK_CHG!H53-INTMARB!H53</f>
        <v>54.278589853826297</v>
      </c>
      <c r="I53" s="10">
        <f>PPRD!I53+RCV_RCY!I53+IMP!I53-EXP!I53+STK_CHG!I53-INTMARB!I53</f>
        <v>62.276268271711089</v>
      </c>
      <c r="J53" s="10">
        <f>PPRD!J53+RCV_RCY!J53+IMP!J53-EXP!J53+STK_CHG!J53-INTMARB!J53</f>
        <v>57.315219260533112</v>
      </c>
      <c r="K53" s="10">
        <f>PPRD!K53+RCV_RCY!K53+IMP!K53-EXP!K53+STK_CHG!K53-INTMARB!K53</f>
        <v>83.260791057609623</v>
      </c>
      <c r="L53" s="10">
        <f>PPRD!L53+RCV_RCY!L53+IMP!L53-EXP!L53+STK_CHG!L53-INTMARB!L53</f>
        <v>77.53516766981943</v>
      </c>
      <c r="M53" s="10">
        <f>PPRD!M53+RCV_RCY!M53+IMP!M53-EXP!M53+STK_CHG!M53-INTMARB!M53</f>
        <v>51.524591573516773</v>
      </c>
      <c r="N53" s="10">
        <f>PPRD!N53+RCV_RCY!N53+IMP!N53-EXP!N53+STK_CHG!N53-INTMARB!N53</f>
        <v>60.764144453998277</v>
      </c>
      <c r="O53" s="10">
        <f>PPRD!O53+RCV_RCY!O53+IMP!O53-EXP!O53+STK_CHG!O53-INTMARB!O53</f>
        <v>68.98959587274291</v>
      </c>
      <c r="P53" s="10">
        <f>PPRD!P53+RCV_RCY!P53+IMP!P53-EXP!P53+STK_CHG!P53-INTMARB!P53</f>
        <v>51.547463456577809</v>
      </c>
      <c r="Q53" s="10">
        <f>PPRD!Q53+RCV_RCY!Q53+IMP!Q53-EXP!Q53+STK_CHG!Q53-INTMARB!Q53</f>
        <v>60.933276010318139</v>
      </c>
      <c r="R53" s="10">
        <f>PPRD!R53+RCV_RCY!R53+IMP!R53-EXP!R53+STK_CHG!R53-INTMARB!R53</f>
        <v>69.345657781599314</v>
      </c>
      <c r="S53" s="10">
        <f>PPRD!S53+RCV_RCY!S53+IMP!S53-EXP!S53+STK_CHG!S53-INTMARB!S53</f>
        <v>58.557609630266548</v>
      </c>
      <c r="T53" s="10">
        <f>PPRD!T53+RCV_RCY!T53+IMP!T53-EXP!T53+STK_CHG!T53-INTMARB!T53</f>
        <v>59.467153912295778</v>
      </c>
      <c r="U53" s="10">
        <f>PPRD!U53+RCV_RCY!U53+IMP!U53-EXP!U53+STK_CHG!U53-INTMARB!U53</f>
        <v>59.680997420464323</v>
      </c>
      <c r="V53" s="10">
        <f>PPRD!V53+RCV_RCY!V53+IMP!V53-EXP!V53+STK_CHG!V53-INTMARB!V53</f>
        <v>76.232502149613055</v>
      </c>
      <c r="W53" s="10">
        <f>PPRD!W53+RCV_RCY!W53+IMP!W53-EXP!W53+STK_CHG!W53-INTMARB!W53</f>
        <v>80.193895098882194</v>
      </c>
      <c r="X53" s="10">
        <f>PPRD!X53+RCV_RCY!X53+IMP!X53-EXP!X53+STK_CHG!X53-INTMARB!X53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20.980223559759239</v>
      </c>
      <c r="D55" s="10">
        <f>PPRD!D55+RCV_RCY!D55+IMP!D55-EXP!D55+STK_CHG!D55-INTMARB!D55</f>
        <v>28.718830610490109</v>
      </c>
      <c r="E55" s="10">
        <f>PPRD!E55+RCV_RCY!E55+IMP!E55-EXP!E55+STK_CHG!E55-INTMARB!E55</f>
        <v>33.361994840928631</v>
      </c>
      <c r="F55" s="10">
        <f>PPRD!F55+RCV_RCY!F55+IMP!F55-EXP!F55+STK_CHG!F55-INTMARB!F55</f>
        <v>39.036973344797943</v>
      </c>
      <c r="G55" s="10">
        <f>PPRD!G55+RCV_RCY!G55+IMP!G55-EXP!G55+STK_CHG!G55-INTMARB!G55</f>
        <v>56.319862424763542</v>
      </c>
      <c r="H55" s="10">
        <f>PPRD!H55+RCV_RCY!H55+IMP!H55-EXP!H55+STK_CHG!H55-INTMARB!H55</f>
        <v>95.607050730868451</v>
      </c>
      <c r="I55" s="10">
        <f>PPRD!I55+RCV_RCY!I55+IMP!I55-EXP!I55+STK_CHG!I55-INTMARB!I55</f>
        <v>139.47042132416161</v>
      </c>
      <c r="J55" s="10">
        <f>PPRD!J55+RCV_RCY!J55+IMP!J55-EXP!J55+STK_CHG!J55-INTMARB!J55</f>
        <v>168.38959587274289</v>
      </c>
      <c r="K55" s="10">
        <f>PPRD!K55+RCV_RCY!K55+IMP!K55-EXP!K55+STK_CHG!K55-INTMARB!K55</f>
        <v>207.22381771281169</v>
      </c>
      <c r="L55" s="10">
        <f>PPRD!L55+RCV_RCY!L55+IMP!L55-EXP!L55+STK_CHG!L55-INTMARB!L55</f>
        <v>254.10292347377469</v>
      </c>
      <c r="M55" s="10">
        <f>PPRD!M55+RCV_RCY!M55+IMP!M55-EXP!M55+STK_CHG!M55-INTMARB!M55</f>
        <v>242.01711092003441</v>
      </c>
      <c r="N55" s="10">
        <f>PPRD!N55+RCV_RCY!N55+IMP!N55-EXP!N55+STK_CHG!N55-INTMARB!N55</f>
        <v>376.63929492691312</v>
      </c>
      <c r="O55" s="10">
        <f>PPRD!O55+RCV_RCY!O55+IMP!O55-EXP!O55+STK_CHG!O55-INTMARB!O55</f>
        <v>344.83903697334478</v>
      </c>
      <c r="P55" s="10">
        <f>PPRD!P55+RCV_RCY!P55+IMP!P55-EXP!P55+STK_CHG!P55-INTMARB!P55</f>
        <v>390.4999140154772</v>
      </c>
      <c r="Q55" s="10">
        <f>PPRD!Q55+RCV_RCY!Q55+IMP!Q55-EXP!Q55+STK_CHG!Q55-INTMARB!Q55</f>
        <v>441.96569217540838</v>
      </c>
      <c r="R55" s="10">
        <f>PPRD!R55+RCV_RCY!R55+IMP!R55-EXP!R55+STK_CHG!R55-INTMARB!R55</f>
        <v>565.17609630266543</v>
      </c>
      <c r="S55" s="10">
        <f>PPRD!S55+RCV_RCY!S55+IMP!S55-EXP!S55+STK_CHG!S55-INTMARB!S55</f>
        <v>528.55055889939808</v>
      </c>
      <c r="T55" s="10">
        <f>PPRD!T55+RCV_RCY!T55+IMP!T55-EXP!T55+STK_CHG!T55-INTMARB!T55</f>
        <v>640.07196904557179</v>
      </c>
      <c r="U55" s="10">
        <f>PPRD!U55+RCV_RCY!U55+IMP!U55-EXP!U55+STK_CHG!U55-INTMARB!U55</f>
        <v>742.88624247635414</v>
      </c>
      <c r="V55" s="10">
        <f>PPRD!V55+RCV_RCY!V55+IMP!V55-EXP!V55+STK_CHG!V55-INTMARB!V55</f>
        <v>861.52063628546864</v>
      </c>
      <c r="W55" s="10">
        <f>PPRD!W55+RCV_RCY!W55+IMP!W55-EXP!W55+STK_CHG!W55-INTMARB!W55</f>
        <v>993.07136715391221</v>
      </c>
      <c r="X55" s="10">
        <f>PPRD!X55+RCV_RCY!X55+IMP!X55-EXP!X55+STK_CHG!X55-INTMARB!X55</f>
        <v>840.78942390369718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3.6457437661220983E-2</v>
      </c>
      <c r="M56" s="10">
        <f>PPRD!M56+RCV_RCY!M56+IMP!M56-EXP!M56+STK_CHG!M56-INTMARB!M56</f>
        <v>4.0928632846087699E-2</v>
      </c>
      <c r="N56" s="10">
        <f>PPRD!N56+RCV_RCY!N56+IMP!N56-EXP!N56+STK_CHG!N56-INTMARB!N56</f>
        <v>4.6603611349957011E-2</v>
      </c>
      <c r="O56" s="10">
        <f>PPRD!O56+RCV_RCY!O56+IMP!O56-EXP!O56+STK_CHG!O56-INTMARB!O56</f>
        <v>5.5460017196904562E-2</v>
      </c>
      <c r="P56" s="10">
        <f>PPRD!P56+RCV_RCY!P56+IMP!P56-EXP!P56+STK_CHG!P56-INTMARB!P56</f>
        <v>7.1195184866723979E-2</v>
      </c>
      <c r="Q56" s="10">
        <f>PPRD!Q56+RCV_RCY!Q56+IMP!Q56-EXP!Q56+STK_CHG!Q56-INTMARB!Q56</f>
        <v>9.7076526225279444E-2</v>
      </c>
      <c r="R56" s="10">
        <f>PPRD!R56+RCV_RCY!R56+IMP!R56-EXP!R56+STK_CHG!R56-INTMARB!R56</f>
        <v>0.17695614789337921</v>
      </c>
      <c r="S56" s="10">
        <f>PPRD!S56+RCV_RCY!S56+IMP!S56-EXP!S56+STK_CHG!S56-INTMARB!S56</f>
        <v>0.40687876182287191</v>
      </c>
      <c r="T56" s="10">
        <f>PPRD!T56+RCV_RCY!T56+IMP!T56-EXP!T56+STK_CHG!T56-INTMARB!T56</f>
        <v>0.84952708512467756</v>
      </c>
      <c r="U56" s="10">
        <f>PPRD!U56+RCV_RCY!U56+IMP!U56-EXP!U56+STK_CHG!U56-INTMARB!U56</f>
        <v>1.5351676698194321</v>
      </c>
      <c r="V56" s="10">
        <f>PPRD!V56+RCV_RCY!V56+IMP!V56-EXP!V56+STK_CHG!V56-INTMARB!V56</f>
        <v>2.8599312123817708</v>
      </c>
      <c r="W56" s="10">
        <f>PPRD!W56+RCV_RCY!W56+IMP!W56-EXP!W56+STK_CHG!W56-INTMARB!W56</f>
        <v>4.5718830610490109</v>
      </c>
      <c r="X56" s="10">
        <f>PPRD!X56+RCV_RCY!X56+IMP!X56-EXP!X56+STK_CHG!X56-INTMARB!X56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0.1194325021496131</v>
      </c>
      <c r="D57" s="10">
        <f>PPRD!D57+RCV_RCY!D57+IMP!D57-EXP!D57+STK_CHG!D57-INTMARB!D57</f>
        <v>0.1194325021496131</v>
      </c>
      <c r="E57" s="10">
        <f>PPRD!E57+RCV_RCY!E57+IMP!E57-EXP!E57+STK_CHG!E57-INTMARB!E57</f>
        <v>0.16715391229578669</v>
      </c>
      <c r="F57" s="10">
        <f>PPRD!F57+RCV_RCY!F57+IMP!F57-EXP!F57+STK_CHG!F57-INTMARB!F57</f>
        <v>0.2149613069647463</v>
      </c>
      <c r="G57" s="10">
        <f>PPRD!G57+RCV_RCY!G57+IMP!G57-EXP!G57+STK_CHG!G57-INTMARB!G57</f>
        <v>0.28658641444539978</v>
      </c>
      <c r="H57" s="10">
        <f>PPRD!H57+RCV_RCY!H57+IMP!H57-EXP!H57+STK_CHG!H57-INTMARB!H57</f>
        <v>0.460963026655202</v>
      </c>
      <c r="I57" s="10">
        <f>PPRD!I57+RCV_RCY!I57+IMP!I57-EXP!I57+STK_CHG!I57-INTMARB!I57</f>
        <v>0.61762682717110917</v>
      </c>
      <c r="J57" s="10">
        <f>PPRD!J57+RCV_RCY!J57+IMP!J57-EXP!J57+STK_CHG!J57-INTMARB!J57</f>
        <v>1.387618228718831</v>
      </c>
      <c r="K57" s="10">
        <f>PPRD!K57+RCV_RCY!K57+IMP!K57-EXP!K57+STK_CHG!K57-INTMARB!K57</f>
        <v>3.2451418744625959</v>
      </c>
      <c r="L57" s="10">
        <f>PPRD!L57+RCV_RCY!L57+IMP!L57-EXP!L57+STK_CHG!L57-INTMARB!L57</f>
        <v>5.395442820292347</v>
      </c>
      <c r="M57" s="10">
        <f>PPRD!M57+RCV_RCY!M57+IMP!M57-EXP!M57+STK_CHG!M57-INTMARB!M57</f>
        <v>7.4998280309544274</v>
      </c>
      <c r="N57" s="10">
        <f>PPRD!N57+RCV_RCY!N57+IMP!N57-EXP!N57+STK_CHG!N57-INTMARB!N57</f>
        <v>8.6636285468615633</v>
      </c>
      <c r="O57" s="10">
        <f>PPRD!O57+RCV_RCY!O57+IMP!O57-EXP!O57+STK_CHG!O57-INTMARB!O57</f>
        <v>9.3702493551160781</v>
      </c>
      <c r="P57" s="10">
        <f>PPRD!P57+RCV_RCY!P57+IMP!P57-EXP!P57+STK_CHG!P57-INTMARB!P57</f>
        <v>10.10266552020636</v>
      </c>
      <c r="Q57" s="10">
        <f>PPRD!Q57+RCV_RCY!Q57+IMP!Q57-EXP!Q57+STK_CHG!Q57-INTMARB!Q57</f>
        <v>10.745571797076529</v>
      </c>
      <c r="R57" s="10">
        <f>PPRD!R57+RCV_RCY!R57+IMP!R57-EXP!R57+STK_CHG!R57-INTMARB!R57</f>
        <v>11.42992261392949</v>
      </c>
      <c r="S57" s="10">
        <f>PPRD!S57+RCV_RCY!S57+IMP!S57-EXP!S57+STK_CHG!S57-INTMARB!S57</f>
        <v>12.09234737747205</v>
      </c>
      <c r="T57" s="10">
        <f>PPRD!T57+RCV_RCY!T57+IMP!T57-EXP!T57+STK_CHG!T57-INTMARB!T57</f>
        <v>12.64557179707653</v>
      </c>
      <c r="U57" s="10">
        <f>PPRD!U57+RCV_RCY!U57+IMP!U57-EXP!U57+STK_CHG!U57-INTMARB!U57</f>
        <v>13.548667239896821</v>
      </c>
      <c r="V57" s="10">
        <f>PPRD!V57+RCV_RCY!V57+IMP!V57-EXP!V57+STK_CHG!V57-INTMARB!V57</f>
        <v>13.693207222699909</v>
      </c>
      <c r="W57" s="10">
        <f>PPRD!W57+RCV_RCY!W57+IMP!W57-EXP!W57+STK_CHG!W57-INTMARB!W57</f>
        <v>14.06784178847807</v>
      </c>
      <c r="X57" s="10">
        <f>PPRD!X57+RCV_RCY!X57+IMP!X57-EXP!X57+STK_CHG!X57-INTMARB!X57</f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113.2059329320722</v>
      </c>
      <c r="D59" s="10">
        <f>PPRD!D59+RCV_RCY!D59+IMP!D59-EXP!D59+STK_CHG!D59-INTMARB!D59</f>
        <v>125.4361134995701</v>
      </c>
      <c r="E59" s="10">
        <f>PPRD!E59+RCV_RCY!E59+IMP!E59-EXP!E59+STK_CHG!E59-INTMARB!E59</f>
        <v>125.2918314703353</v>
      </c>
      <c r="F59" s="10">
        <f>PPRD!F59+RCV_RCY!F59+IMP!F59-EXP!F59+STK_CHG!F59-INTMARB!F59</f>
        <v>118.9981943250215</v>
      </c>
      <c r="G59" s="10">
        <f>PPRD!G59+RCV_RCY!G59+IMP!G59-EXP!G59+STK_CHG!G59-INTMARB!G59</f>
        <v>141.22880481513329</v>
      </c>
      <c r="H59" s="10">
        <f>PPRD!H59+RCV_RCY!H59+IMP!H59-EXP!H59+STK_CHG!H59-INTMARB!H59</f>
        <v>180.44797936371455</v>
      </c>
      <c r="I59" s="10">
        <f>PPRD!I59+RCV_RCY!I59+IMP!I59-EXP!I59+STK_CHG!I59-INTMARB!I59</f>
        <v>183.07601031814278</v>
      </c>
      <c r="J59" s="10">
        <f>PPRD!J59+RCV_RCY!J59+IMP!J59-EXP!J59+STK_CHG!J59-INTMARB!J59</f>
        <v>182.34840928632849</v>
      </c>
      <c r="K59" s="10">
        <f>PPRD!K59+RCV_RCY!K59+IMP!K59-EXP!K59+STK_CHG!K59-INTMARB!K59</f>
        <v>175.53516766981946</v>
      </c>
      <c r="L59" s="10">
        <f>PPRD!L59+RCV_RCY!L59+IMP!L59-EXP!L59+STK_CHG!L59-INTMARB!L59</f>
        <v>187.557437661221</v>
      </c>
      <c r="M59" s="10">
        <f>PPRD!M59+RCV_RCY!M59+IMP!M59-EXP!M59+STK_CHG!M59-INTMARB!M59</f>
        <v>204.22751504729146</v>
      </c>
      <c r="N59" s="10">
        <f>PPRD!N59+RCV_RCY!N59+IMP!N59-EXP!N59+STK_CHG!N59-INTMARB!N59</f>
        <v>194.8539982803095</v>
      </c>
      <c r="O59" s="10">
        <f>PPRD!O59+RCV_RCY!O59+IMP!O59-EXP!O59+STK_CHG!O59-INTMARB!O59</f>
        <v>194.69716251074806</v>
      </c>
      <c r="P59" s="10">
        <f>PPRD!P59+RCV_RCY!P59+IMP!P59-EXP!P59+STK_CHG!P59-INTMARB!P59</f>
        <v>217.66801375752362</v>
      </c>
      <c r="Q59" s="10">
        <f>PPRD!Q59+RCV_RCY!Q59+IMP!Q59-EXP!Q59+STK_CHG!Q59-INTMARB!Q59</f>
        <v>252.72914875322439</v>
      </c>
      <c r="R59" s="10">
        <f>PPRD!R59+RCV_RCY!R59+IMP!R59-EXP!R59+STK_CHG!R59-INTMARB!R59</f>
        <v>229.21315563198618</v>
      </c>
      <c r="S59" s="10">
        <f>PPRD!S59+RCV_RCY!S59+IMP!S59-EXP!S59+STK_CHG!S59-INTMARB!S59</f>
        <v>273.43026655202056</v>
      </c>
      <c r="T59" s="10">
        <f>PPRD!T59+RCV_RCY!T59+IMP!T59-EXP!T59+STK_CHG!T59-INTMARB!T59</f>
        <v>276.6541702493551</v>
      </c>
      <c r="U59" s="10">
        <f>PPRD!U59+RCV_RCY!U59+IMP!U59-EXP!U59+STK_CHG!U59-INTMARB!U59</f>
        <v>273.09630266552017</v>
      </c>
      <c r="V59" s="10">
        <f>PPRD!V59+RCV_RCY!V59+IMP!V59-EXP!V59+STK_CHG!V59-INTMARB!V59</f>
        <v>262.61186586414442</v>
      </c>
      <c r="W59" s="10">
        <f>PPRD!W59+RCV_RCY!W59+IMP!W59-EXP!W59+STK_CHG!W59-INTMARB!W59</f>
        <v>269.84772141014611</v>
      </c>
      <c r="X59" s="10">
        <f>PPRD!X59+RCV_RCY!X59+IMP!X59-EXP!X59+STK_CHG!X59-INTMARB!X59</f>
        <v>267.07153912295786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27.897162510748061</v>
      </c>
      <c r="D61" s="10">
        <f>PPRD!D61+RCV_RCY!D61+IMP!D61-EXP!D61+STK_CHG!D61-INTMARB!D61</f>
        <v>28.30326741186586</v>
      </c>
      <c r="E61" s="10">
        <f>PPRD!E61+RCV_RCY!E61+IMP!E61-EXP!E61+STK_CHG!E61-INTMARB!E61</f>
        <v>23.669647463456581</v>
      </c>
      <c r="F61" s="10">
        <f>PPRD!F61+RCV_RCY!F61+IMP!F61-EXP!F61+STK_CHG!F61-INTMARB!F61</f>
        <v>25.365434221840069</v>
      </c>
      <c r="G61" s="10">
        <f>PPRD!G61+RCV_RCY!G61+IMP!G61-EXP!G61+STK_CHG!G61-INTMARB!G61</f>
        <v>29.855717970765259</v>
      </c>
      <c r="H61" s="10">
        <f>PPRD!H61+RCV_RCY!H61+IMP!H61-EXP!H61+STK_CHG!H61-INTMARB!H61</f>
        <v>34.275666380051589</v>
      </c>
      <c r="I61" s="10">
        <f>PPRD!I61+RCV_RCY!I61+IMP!I61-EXP!I61+STK_CHG!I61-INTMARB!I61</f>
        <v>35.05098882201203</v>
      </c>
      <c r="J61" s="10">
        <f>PPRD!J61+RCV_RCY!J61+IMP!J61-EXP!J61+STK_CHG!J61-INTMARB!J61</f>
        <v>46.847033533963888</v>
      </c>
      <c r="K61" s="10">
        <f>PPRD!K61+RCV_RCY!K61+IMP!K61-EXP!K61+STK_CHG!K61-INTMARB!K61</f>
        <v>49.537059329320719</v>
      </c>
      <c r="L61" s="10">
        <f>PPRD!L61+RCV_RCY!L61+IMP!L61-EXP!L61+STK_CHG!L61-INTMARB!L61</f>
        <v>55.500773860705067</v>
      </c>
      <c r="M61" s="10">
        <f>PPRD!M61+RCV_RCY!M61+IMP!M61-EXP!M61+STK_CHG!M61-INTMARB!M61</f>
        <v>58.408942390369731</v>
      </c>
      <c r="N61" s="10">
        <f>PPRD!N61+RCV_RCY!N61+IMP!N61-EXP!N61+STK_CHG!N61-INTMARB!N61</f>
        <v>57.561049011177978</v>
      </c>
      <c r="O61" s="10">
        <f>PPRD!O61+RCV_RCY!O61+IMP!O61-EXP!O61+STK_CHG!O61-INTMARB!O61</f>
        <v>55.913671539122952</v>
      </c>
      <c r="P61" s="10">
        <f>PPRD!P61+RCV_RCY!P61+IMP!P61-EXP!P61+STK_CHG!P61-INTMARB!P61</f>
        <v>49.24196044711951</v>
      </c>
      <c r="Q61" s="10">
        <f>PPRD!Q61+RCV_RCY!Q61+IMP!Q61-EXP!Q61+STK_CHG!Q61-INTMARB!Q61</f>
        <v>52.231814273430778</v>
      </c>
      <c r="R61" s="10">
        <f>PPRD!R61+RCV_RCY!R61+IMP!R61-EXP!R61+STK_CHG!R61-INTMARB!R61</f>
        <v>55.352536543422183</v>
      </c>
      <c r="S61" s="10">
        <f>PPRD!S61+RCV_RCY!S61+IMP!S61-EXP!S61+STK_CHG!S61-INTMARB!S61</f>
        <v>55.596732588134138</v>
      </c>
      <c r="T61" s="10">
        <f>PPRD!T61+RCV_RCY!T61+IMP!T61-EXP!T61+STK_CHG!T61-INTMARB!T61</f>
        <v>55.454772141014608</v>
      </c>
      <c r="U61" s="10">
        <f>PPRD!U61+RCV_RCY!U61+IMP!U61-EXP!U61+STK_CHG!U61-INTMARB!U61</f>
        <v>50.354600171969047</v>
      </c>
      <c r="V61" s="10">
        <f>PPRD!V61+RCV_RCY!V61+IMP!V61-EXP!V61+STK_CHG!V61-INTMARB!V61</f>
        <v>50.637403267411862</v>
      </c>
      <c r="W61" s="10">
        <f>PPRD!W61+RCV_RCY!W61+IMP!W61-EXP!W61+STK_CHG!W61-INTMARB!W61</f>
        <v>50.277214101461738</v>
      </c>
      <c r="X61" s="10">
        <f>PPRD!X61+RCV_RCY!X61+IMP!X61-EXP!X61+STK_CHG!X61-INTMARB!X61</f>
        <v>52.043852106620797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5.1058469475494404</v>
      </c>
      <c r="M62" s="10">
        <f>PPRD!M62+RCV_RCY!M62+IMP!M62-EXP!M62+STK_CHG!M62-INTMARB!M62</f>
        <v>6.3664660361134997</v>
      </c>
      <c r="N62" s="10">
        <f>PPRD!N62+RCV_RCY!N62+IMP!N62-EXP!N62+STK_CHG!N62-INTMARB!N62</f>
        <v>10.63499570077386</v>
      </c>
      <c r="O62" s="10">
        <f>PPRD!O62+RCV_RCY!O62+IMP!O62-EXP!O62+STK_CHG!O62-INTMARB!O62</f>
        <v>44.371281169389498</v>
      </c>
      <c r="P62" s="10">
        <f>PPRD!P62+RCV_RCY!P62+IMP!P62-EXP!P62+STK_CHG!P62-INTMARB!P62</f>
        <v>48.739638865004302</v>
      </c>
      <c r="Q62" s="10">
        <f>PPRD!Q62+RCV_RCY!Q62+IMP!Q62-EXP!Q62+STK_CHG!Q62-INTMARB!Q62</f>
        <v>51.618830610490107</v>
      </c>
      <c r="R62" s="10">
        <f>PPRD!R62+RCV_RCY!R62+IMP!R62-EXP!R62+STK_CHG!R62-INTMARB!R62</f>
        <v>56.963284608770422</v>
      </c>
      <c r="S62" s="10">
        <f>PPRD!S62+RCV_RCY!S62+IMP!S62-EXP!S62+STK_CHG!S62-INTMARB!S62</f>
        <v>63.920894239036969</v>
      </c>
      <c r="T62" s="10">
        <f>PPRD!T62+RCV_RCY!T62+IMP!T62-EXP!T62+STK_CHG!T62-INTMARB!T62</f>
        <v>93.990627687016342</v>
      </c>
      <c r="U62" s="10">
        <f>PPRD!U62+RCV_RCY!U62+IMP!U62-EXP!U62+STK_CHG!U62-INTMARB!U62</f>
        <v>140.0268271711092</v>
      </c>
      <c r="V62" s="10">
        <f>PPRD!V62+RCV_RCY!V62+IMP!V62-EXP!V62+STK_CHG!V62-INTMARB!V62</f>
        <v>136.8085124677558</v>
      </c>
      <c r="W62" s="10">
        <f>PPRD!W62+RCV_RCY!W62+IMP!W62-EXP!W62+STK_CHG!W62-INTMARB!W62</f>
        <v>145.0030954428203</v>
      </c>
      <c r="X62" s="10">
        <f>PPRD!X62+RCV_RCY!X62+IMP!X62-EXP!X62+STK_CHG!X62-INTMARB!X62</f>
        <v>143.8080825451419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8.8564058469475463E-3</v>
      </c>
      <c r="I63" s="10">
        <f>PPRD!I63+RCV_RCY!I63+IMP!I63-EXP!I63+STK_CHG!I63-INTMARB!I63</f>
        <v>0.64496990541702492</v>
      </c>
      <c r="J63" s="10">
        <f>PPRD!J63+RCV_RCY!J63+IMP!J63-EXP!J63+STK_CHG!J63-INTMARB!J63</f>
        <v>3.5102321582115206</v>
      </c>
      <c r="K63" s="10">
        <f>PPRD!K63+RCV_RCY!K63+IMP!K63-EXP!K63+STK_CHG!K63-INTMARB!K63</f>
        <v>18.118572656921753</v>
      </c>
      <c r="L63" s="10">
        <f>PPRD!L63+RCV_RCY!L63+IMP!L63-EXP!L63+STK_CHG!L63-INTMARB!L63</f>
        <v>22.809974204643169</v>
      </c>
      <c r="M63" s="10">
        <f>PPRD!M63+RCV_RCY!M63+IMP!M63-EXP!M63+STK_CHG!M63-INTMARB!M63</f>
        <v>30.160963026655189</v>
      </c>
      <c r="N63" s="10">
        <f>PPRD!N63+RCV_RCY!N63+IMP!N63-EXP!N63+STK_CHG!N63-INTMARB!N63</f>
        <v>23.642906276870164</v>
      </c>
      <c r="O63" s="10">
        <f>PPRD!O63+RCV_RCY!O63+IMP!O63-EXP!O63+STK_CHG!O63-INTMARB!O63</f>
        <v>28.643766122098022</v>
      </c>
      <c r="P63" s="10">
        <f>PPRD!P63+RCV_RCY!P63+IMP!P63-EXP!P63+STK_CHG!P63-INTMARB!P63</f>
        <v>27.708942390369732</v>
      </c>
      <c r="Q63" s="10">
        <f>PPRD!Q63+RCV_RCY!Q63+IMP!Q63-EXP!Q63+STK_CHG!Q63-INTMARB!Q63</f>
        <v>24.800601891659504</v>
      </c>
      <c r="R63" s="10">
        <f>PPRD!R63+RCV_RCY!R63+IMP!R63-EXP!R63+STK_CHG!R63-INTMARB!R63</f>
        <v>24.139724849527081</v>
      </c>
      <c r="S63" s="10">
        <f>PPRD!S63+RCV_RCY!S63+IMP!S63-EXP!S63+STK_CHG!S63-INTMARB!S63</f>
        <v>26.765864144454003</v>
      </c>
      <c r="T63" s="10">
        <f>PPRD!T63+RCV_RCY!T63+IMP!T63-EXP!T63+STK_CHG!T63-INTMARB!T63</f>
        <v>23.770077386070508</v>
      </c>
      <c r="U63" s="10">
        <f>PPRD!U63+RCV_RCY!U63+IMP!U63-EXP!U63+STK_CHG!U63-INTMARB!U63</f>
        <v>21.944711951848667</v>
      </c>
      <c r="V63" s="10">
        <f>PPRD!V63+RCV_RCY!V63+IMP!V63-EXP!V63+STK_CHG!V63-INTMARB!V63</f>
        <v>21.011092003439384</v>
      </c>
      <c r="W63" s="10">
        <f>PPRD!W63+RCV_RCY!W63+IMP!W63-EXP!W63+STK_CHG!W63-INTMARB!W63</f>
        <v>16.24376612209802</v>
      </c>
      <c r="X63" s="10">
        <f>PPRD!X63+RCV_RCY!X63+IMP!X63-EXP!X63+STK_CHG!X63-INTMARB!X63</f>
        <v>14.677901977644021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6.0189165950128975E-4</v>
      </c>
      <c r="R64" s="10">
        <f>PPRD!R64+RCV_RCY!R64+IMP!R64-EXP!R64+STK_CHG!R64-INTMARB!R64</f>
        <v>4.432502149613069</v>
      </c>
      <c r="S64" s="10">
        <f>PPRD!S64+RCV_RCY!S64+IMP!S64-EXP!S64+STK_CHG!S64-INTMARB!S64</f>
        <v>5.091401547721409</v>
      </c>
      <c r="T64" s="10">
        <f>PPRD!T64+RCV_RCY!T64+IMP!T64-EXP!T64+STK_CHG!T64-INTMARB!T64</f>
        <v>5.6470335339638869</v>
      </c>
      <c r="U64" s="10">
        <f>PPRD!U64+RCV_RCY!U64+IMP!U64-EXP!U64+STK_CHG!U64-INTMARB!U64</f>
        <v>5.9768701633705925</v>
      </c>
      <c r="V64" s="10">
        <f>PPRD!V64+RCV_RCY!V64+IMP!V64-EXP!V64+STK_CHG!V64-INTMARB!V64</f>
        <v>5.9059329320722265</v>
      </c>
      <c r="W64" s="10">
        <f>PPRD!W64+RCV_RCY!W64+IMP!W64-EXP!W64+STK_CHG!W64-INTMARB!W64</f>
        <v>4.2426483233018049</v>
      </c>
      <c r="X64" s="10">
        <f>PPRD!X64+RCV_RCY!X64+IMP!X64-EXP!X64+STK_CHG!X64-INTMARB!X64</f>
        <v>5.2375752364574373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1.082545141874462</v>
      </c>
      <c r="I65" s="10">
        <f>PPRD!I65+RCV_RCY!I65+IMP!I65-EXP!I65+STK_CHG!I65-INTMARB!I65</f>
        <v>2.0368873602751503</v>
      </c>
      <c r="J65" s="10">
        <f>PPRD!J65+RCV_RCY!J65+IMP!J65-EXP!J65+STK_CHG!J65-INTMARB!J65</f>
        <v>18.13164230438521</v>
      </c>
      <c r="K65" s="10">
        <f>PPRD!K65+RCV_RCY!K65+IMP!K65-EXP!K65+STK_CHG!K65-INTMARB!K65</f>
        <v>38.032072226999141</v>
      </c>
      <c r="L65" s="10">
        <f>PPRD!L65+RCV_RCY!L65+IMP!L65-EXP!L65+STK_CHG!L65-INTMARB!L65</f>
        <v>54.904901117798786</v>
      </c>
      <c r="M65" s="10">
        <f>PPRD!M65+RCV_RCY!M65+IMP!M65-EXP!M65+STK_CHG!M65-INTMARB!M65</f>
        <v>62.480825451418745</v>
      </c>
      <c r="N65" s="10">
        <f>PPRD!N65+RCV_RCY!N65+IMP!N65-EXP!N65+STK_CHG!N65-INTMARB!N65</f>
        <v>33.878245915735171</v>
      </c>
      <c r="O65" s="10">
        <f>PPRD!O65+RCV_RCY!O65+IMP!O65-EXP!O65+STK_CHG!O65-INTMARB!O65</f>
        <v>31.218142734307818</v>
      </c>
      <c r="P65" s="10">
        <f>PPRD!P65+RCV_RCY!P65+IMP!P65-EXP!P65+STK_CHG!P65-INTMARB!P65</f>
        <v>44.27721410146173</v>
      </c>
      <c r="Q65" s="10">
        <f>PPRD!Q65+RCV_RCY!Q65+IMP!Q65-EXP!Q65+STK_CHG!Q65-INTMARB!Q65</f>
        <v>61.793551160791054</v>
      </c>
      <c r="R65" s="10">
        <f>PPRD!R65+RCV_RCY!R65+IMP!R65-EXP!R65+STK_CHG!R65-INTMARB!R65</f>
        <v>62.141702493551151</v>
      </c>
      <c r="S65" s="10">
        <f>PPRD!S65+RCV_RCY!S65+IMP!S65-EXP!S65+STK_CHG!S65-INTMARB!S65</f>
        <v>57.556921754084264</v>
      </c>
      <c r="T65" s="10">
        <f>PPRD!T65+RCV_RCY!T65+IMP!T65-EXP!T65+STK_CHG!T65-INTMARB!T65</f>
        <v>80.573258813413574</v>
      </c>
      <c r="U65" s="10">
        <f>PPRD!U65+RCV_RCY!U65+IMP!U65-EXP!U65+STK_CHG!U65-INTMARB!U65</f>
        <v>81.346947549441097</v>
      </c>
      <c r="V65" s="10">
        <f>PPRD!V65+RCV_RCY!V65+IMP!V65-EXP!V65+STK_CHG!V65-INTMARB!V65</f>
        <v>89.793637145313852</v>
      </c>
      <c r="W65" s="10">
        <f>PPRD!W65+RCV_RCY!W65+IMP!W65-EXP!W65+STK_CHG!W65-INTMARB!W65</f>
        <v>119.99062768701636</v>
      </c>
      <c r="X65" s="10">
        <f>PPRD!X65+RCV_RCY!X65+IMP!X65-EXP!X65+STK_CHG!X65-INTMARB!X65</f>
        <v>109.46517626827169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32.221496130696472</v>
      </c>
      <c r="O66" s="10">
        <f>PPRD!O66+RCV_RCY!O66+IMP!O66-EXP!O66+STK_CHG!O66-INTMARB!O66</f>
        <v>24.63568357695614</v>
      </c>
      <c r="P66" s="10">
        <f>PPRD!P66+RCV_RCY!P66+IMP!P66-EXP!P66+STK_CHG!P66-INTMARB!P66</f>
        <v>27.252966466036114</v>
      </c>
      <c r="Q66" s="10">
        <f>PPRD!Q66+RCV_RCY!Q66+IMP!Q66-EXP!Q66+STK_CHG!Q66-INTMARB!Q66</f>
        <v>24.244024075666378</v>
      </c>
      <c r="R66" s="10">
        <f>PPRD!R66+RCV_RCY!R66+IMP!R66-EXP!R66+STK_CHG!R66-INTMARB!R66</f>
        <v>31.890369733447979</v>
      </c>
      <c r="S66" s="10">
        <f>PPRD!S66+RCV_RCY!S66+IMP!S66-EXP!S66+STK_CHG!S66-INTMARB!S66</f>
        <v>21.41659501289768</v>
      </c>
      <c r="T66" s="10">
        <f>PPRD!T66+RCV_RCY!T66+IMP!T66-EXP!T66+STK_CHG!T66-INTMARB!T66</f>
        <v>51.451676698194319</v>
      </c>
      <c r="U66" s="10">
        <f>PPRD!U66+RCV_RCY!U66+IMP!U66-EXP!U66+STK_CHG!U66-INTMARB!U66</f>
        <v>47.344969905417024</v>
      </c>
      <c r="V66" s="10">
        <f>PPRD!V66+RCV_RCY!V66+IMP!V66-EXP!V66+STK_CHG!V66-INTMARB!V66</f>
        <v>71.789251934651759</v>
      </c>
      <c r="W66" s="10">
        <f>PPRD!W66+RCV_RCY!W66+IMP!W66-EXP!W66+STK_CHG!W66-INTMARB!W66</f>
        <v>36.991401547721416</v>
      </c>
      <c r="X66" s="10">
        <f>PPRD!X66+RCV_RCY!X66+IMP!X66-EXP!X66+STK_CHG!X66-INTMARB!X66</f>
        <v>44.673344797936366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0.39303525365434222</v>
      </c>
      <c r="F70" s="10">
        <f>PPRD!F70+RCV_RCY!F70+IMP!F70-EXP!F70+STK_CHG!F70-INTMARB!F70</f>
        <v>1.2067067927773001</v>
      </c>
      <c r="G70" s="10">
        <f>PPRD!G70+RCV_RCY!G70+IMP!G70-EXP!G70+STK_CHG!G70-INTMARB!G70</f>
        <v>2.2463456577815988</v>
      </c>
      <c r="H70" s="10">
        <f>PPRD!H70+RCV_RCY!H70+IMP!H70-EXP!H70+STK_CHG!H70-INTMARB!H70</f>
        <v>4.1886500429922613</v>
      </c>
      <c r="I70" s="10">
        <f>PPRD!I70+RCV_RCY!I70+IMP!I70-EXP!I70+STK_CHG!I70-INTMARB!I70</f>
        <v>6.7054170249355103</v>
      </c>
      <c r="J70" s="10">
        <f>PPRD!J70+RCV_RCY!J70+IMP!J70-EXP!J70+STK_CHG!J70-INTMARB!J70</f>
        <v>9.7924333619948403</v>
      </c>
      <c r="K70" s="10">
        <f>PPRD!K70+RCV_RCY!K70+IMP!K70-EXP!K70+STK_CHG!K70-INTMARB!K70</f>
        <v>13.293121238177131</v>
      </c>
      <c r="L70" s="10">
        <f>PPRD!L70+RCV_RCY!L70+IMP!L70-EXP!L70+STK_CHG!L70-INTMARB!L70</f>
        <v>14.42373172828891</v>
      </c>
      <c r="M70" s="10">
        <f>PPRD!M70+RCV_RCY!M70+IMP!M70-EXP!M70+STK_CHG!M70-INTMARB!M70</f>
        <v>15.65382631126397</v>
      </c>
      <c r="N70" s="10">
        <f>PPRD!N70+RCV_RCY!N70+IMP!N70-EXP!N70+STK_CHG!N70-INTMARB!N70</f>
        <v>17.210060189165951</v>
      </c>
      <c r="O70" s="10">
        <f>PPRD!O70+RCV_RCY!O70+IMP!O70-EXP!O70+STK_CHG!O70-INTMARB!O70</f>
        <v>18.70593293207223</v>
      </c>
      <c r="P70" s="10">
        <f>PPRD!P70+RCV_RCY!P70+IMP!P70-EXP!P70+STK_CHG!P70-INTMARB!P70</f>
        <v>20.321152192605329</v>
      </c>
      <c r="Q70" s="10">
        <f>PPRD!Q70+RCV_RCY!Q70+IMP!Q70-EXP!Q70+STK_CHG!Q70-INTMARB!Q70</f>
        <v>22.801031814273429</v>
      </c>
      <c r="R70" s="10">
        <f>PPRD!R70+RCV_RCY!R70+IMP!R70-EXP!R70+STK_CHG!R70-INTMARB!R70</f>
        <v>26.961220980223558</v>
      </c>
      <c r="S70" s="10">
        <f>PPRD!S70+RCV_RCY!S70+IMP!S70-EXP!S70+STK_CHG!S70-INTMARB!S70</f>
        <v>32.257953568357692</v>
      </c>
      <c r="T70" s="10">
        <f>PPRD!T70+RCV_RCY!T70+IMP!T70-EXP!T70+STK_CHG!T70-INTMARB!T70</f>
        <v>38.89054170249355</v>
      </c>
      <c r="U70" s="10">
        <f>PPRD!U70+RCV_RCY!U70+IMP!U70-EXP!U70+STK_CHG!U70-INTMARB!U70</f>
        <v>43.969303525365433</v>
      </c>
      <c r="V70" s="10">
        <f>PPRD!V70+RCV_RCY!V70+IMP!V70-EXP!V70+STK_CHG!V70-INTMARB!V70</f>
        <v>53.521152192605328</v>
      </c>
      <c r="W70" s="10">
        <f>PPRD!W70+RCV_RCY!W70+IMP!W70-EXP!W70+STK_CHG!W70-INTMARB!W70</f>
        <v>65.840928632846087</v>
      </c>
      <c r="X70" s="10">
        <f>PPRD!X70+RCV_RCY!X70+IMP!X70-EXP!X70+STK_CHG!X70-INTMARB!X70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45.72166809974204</v>
      </c>
      <c r="P71" s="37">
        <f t="shared" si="22"/>
        <v>61.389853826311267</v>
      </c>
      <c r="Q71" s="37">
        <f t="shared" si="22"/>
        <v>66.10369733447979</v>
      </c>
      <c r="R71" s="37">
        <f t="shared" si="22"/>
        <v>68.798538263112633</v>
      </c>
      <c r="S71" s="37">
        <f t="shared" si="22"/>
        <v>66.655030094582969</v>
      </c>
      <c r="T71" s="37">
        <f t="shared" si="22"/>
        <v>113.2636285468616</v>
      </c>
      <c r="U71" s="37">
        <f t="shared" si="22"/>
        <v>145.46509028374891</v>
      </c>
      <c r="V71" s="37">
        <f t="shared" si="22"/>
        <v>145.31908856405849</v>
      </c>
      <c r="W71" s="37">
        <f t="shared" si="22"/>
        <v>146.7522785898538</v>
      </c>
      <c r="X71" s="37">
        <f t="shared" ref="X71" si="23">SUM(X72:X73)</f>
        <v>142.963456577816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0.31547721410146168</v>
      </c>
      <c r="P72" s="10">
        <f>PPRD!P72+RCV_RCY!P72+IMP!P72-EXP!P72+STK_CHG!P72-INTMARB!P72</f>
        <v>9.2175408426483238E-2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12.91238177128117</v>
      </c>
      <c r="M73" s="10">
        <f>PPRD!M73+RCV_RCY!M73+IMP!M73-EXP!M73+STK_CHG!M73-INTMARB!M73</f>
        <v>8.5524505588993982</v>
      </c>
      <c r="N73" s="10">
        <f>PPRD!N73+RCV_RCY!N73+IMP!N73-EXP!N73+STK_CHG!N73-INTMARB!N73</f>
        <v>14.18288907996561</v>
      </c>
      <c r="O73" s="10">
        <f>PPRD!O73+RCV_RCY!O73+IMP!O73-EXP!O73+STK_CHG!O73-INTMARB!O73</f>
        <v>45.406190885640576</v>
      </c>
      <c r="P73" s="10">
        <f>PPRD!P73+RCV_RCY!P73+IMP!P73-EXP!P73+STK_CHG!P73-INTMARB!P73</f>
        <v>61.297678417884782</v>
      </c>
      <c r="Q73" s="10">
        <f>PPRD!Q73+RCV_RCY!Q73+IMP!Q73-EXP!Q73+STK_CHG!Q73-INTMARB!Q73</f>
        <v>66.10369733447979</v>
      </c>
      <c r="R73" s="10">
        <f>PPRD!R73+RCV_RCY!R73+IMP!R73-EXP!R73+STK_CHG!R73-INTMARB!R73</f>
        <v>68.798538263112633</v>
      </c>
      <c r="S73" s="10">
        <f>PPRD!S73+RCV_RCY!S73+IMP!S73-EXP!S73+STK_CHG!S73-INTMARB!S73</f>
        <v>66.655030094582969</v>
      </c>
      <c r="T73" s="10">
        <f>PPRD!T73+RCV_RCY!T73+IMP!T73-EXP!T73+STK_CHG!T73-INTMARB!T73</f>
        <v>113.2636285468616</v>
      </c>
      <c r="U73" s="10">
        <f>PPRD!U73+RCV_RCY!U73+IMP!U73-EXP!U73+STK_CHG!U73-INTMARB!U73</f>
        <v>145.46509028374891</v>
      </c>
      <c r="V73" s="10">
        <f>PPRD!V73+RCV_RCY!V73+IMP!V73-EXP!V73+STK_CHG!V73-INTMARB!V73</f>
        <v>145.31908856405849</v>
      </c>
      <c r="W73" s="10">
        <f>PPRD!W73+RCV_RCY!W73+IMP!W73-EXP!W73+STK_CHG!W73-INTMARB!W73</f>
        <v>146.7522785898538</v>
      </c>
      <c r="X73" s="10">
        <f>PPRD!X73+RCV_RCY!X73+IMP!X73-EXP!X73+STK_CHG!X73-INTMARB!X73</f>
        <v>142.963456577816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8.4264832330180539</v>
      </c>
      <c r="D76" s="40">
        <f>PPRD!D76+RCV_RCY!D76+IMP!D76-EXP!D76+STK_CHG!D76-INTMARB!D76</f>
        <v>-21.496130696474637</v>
      </c>
      <c r="E76" s="40">
        <f>PPRD!E76+RCV_RCY!E76+IMP!E76-EXP!E76+STK_CHG!E76-INTMARB!E76</f>
        <v>43.250214961306966</v>
      </c>
      <c r="F76" s="40">
        <f>PPRD!F76+RCV_RCY!F76+IMP!F76-EXP!F76+STK_CHG!F76-INTMARB!F76</f>
        <v>100.25795356835772</v>
      </c>
      <c r="G76" s="40">
        <f>PPRD!G76+RCV_RCY!G76+IMP!G76-EXP!G76+STK_CHG!G76-INTMARB!G76</f>
        <v>135.3396388650043</v>
      </c>
      <c r="H76" s="40">
        <f>PPRD!H76+RCV_RCY!H76+IMP!H76-EXP!H76+STK_CHG!H76-INTMARB!H76</f>
        <v>175.76526225279449</v>
      </c>
      <c r="I76" s="40">
        <f>PPRD!I76+RCV_RCY!I76+IMP!I76-EXP!I76+STK_CHG!I76-INTMARB!I76</f>
        <v>152.86999140154774</v>
      </c>
      <c r="J76" s="40">
        <f>PPRD!J76+RCV_RCY!J76+IMP!J76-EXP!J76+STK_CHG!J76-INTMARB!J76</f>
        <v>114.38950988822008</v>
      </c>
      <c r="K76" s="40">
        <f>PPRD!K76+RCV_RCY!K76+IMP!K76-EXP!K76+STK_CHG!K76-INTMARB!K76</f>
        <v>38.711607910576092</v>
      </c>
      <c r="L76" s="40">
        <f>PPRD!L76+RCV_RCY!L76+IMP!L76-EXP!L76+STK_CHG!L76-INTMARB!L76</f>
        <v>65.670937231298353</v>
      </c>
      <c r="M76" s="40">
        <f>PPRD!M76+RCV_RCY!M76+IMP!M76-EXP!M76+STK_CHG!M76-INTMARB!M76</f>
        <v>40.440756663800514</v>
      </c>
      <c r="N76" s="40">
        <f>PPRD!N76+RCV_RCY!N76+IMP!N76-EXP!N76+STK_CHG!N76-INTMARB!N76</f>
        <v>42.140584694754935</v>
      </c>
      <c r="O76" s="40">
        <f>PPRD!O76+RCV_RCY!O76+IMP!O76-EXP!O76+STK_CHG!O76-INTMARB!O76</f>
        <v>35.552450558899395</v>
      </c>
      <c r="P76" s="40">
        <f>PPRD!P76+RCV_RCY!P76+IMP!P76-EXP!P76+STK_CHG!P76-INTMARB!P76</f>
        <v>192.79389509888225</v>
      </c>
      <c r="Q76" s="40">
        <f>PPRD!Q76+RCV_RCY!Q76+IMP!Q76-EXP!Q76+STK_CHG!Q76-INTMARB!Q76</f>
        <v>184.78564058469476</v>
      </c>
      <c r="R76" s="40">
        <f>PPRD!R76+RCV_RCY!R76+IMP!R76-EXP!R76+STK_CHG!R76-INTMARB!R76</f>
        <v>57.89939810834052</v>
      </c>
      <c r="S76" s="40">
        <f>PPRD!S76+RCV_RCY!S76+IMP!S76-EXP!S76+STK_CHG!S76-INTMARB!S76</f>
        <v>-61.199312123817691</v>
      </c>
      <c r="T76" s="40">
        <f>PPRD!T76+RCV_RCY!T76+IMP!T76-EXP!T76+STK_CHG!T76-INTMARB!T76</f>
        <v>-58.340670679277693</v>
      </c>
      <c r="U76" s="40">
        <f>PPRD!U76+RCV_RCY!U76+IMP!U76-EXP!U76+STK_CHG!U76-INTMARB!U76</f>
        <v>-2.3843508168529866</v>
      </c>
      <c r="V76" s="40">
        <f>PPRD!V76+RCV_RCY!V76+IMP!V76-EXP!V76+STK_CHG!V76-INTMARB!V76</f>
        <v>55.420464316423079</v>
      </c>
      <c r="W76" s="40">
        <f>PPRD!W76+RCV_RCY!W76+IMP!W76-EXP!W76+STK_CHG!W76-INTMARB!W76</f>
        <v>-13.057093723129924</v>
      </c>
      <c r="X76" s="40">
        <f>PPRD!X76+RCV_RCY!X76+IMP!X76-EXP!X76+STK_CHG!X76-INTMARB!X76</f>
        <v>136.50842648323299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597.22699914015482</v>
      </c>
      <c r="D2" s="31">
        <f t="shared" si="0"/>
        <v>717.30438521066208</v>
      </c>
      <c r="E2" s="31">
        <f t="shared" si="0"/>
        <v>761.54342218400666</v>
      </c>
      <c r="F2" s="31">
        <f t="shared" si="0"/>
        <v>745.7437661220979</v>
      </c>
      <c r="G2" s="31">
        <f t="shared" si="0"/>
        <v>705.71797076526195</v>
      </c>
      <c r="H2" s="31">
        <f t="shared" si="0"/>
        <v>814.20894239036977</v>
      </c>
      <c r="I2" s="31">
        <f t="shared" si="0"/>
        <v>831.06190885640592</v>
      </c>
      <c r="J2" s="31">
        <f t="shared" si="0"/>
        <v>993.27171109200333</v>
      </c>
      <c r="K2" s="31">
        <f t="shared" si="0"/>
        <v>932.1797076526226</v>
      </c>
      <c r="L2" s="31">
        <f t="shared" si="0"/>
        <v>568.78761822871866</v>
      </c>
      <c r="M2" s="31">
        <f t="shared" si="0"/>
        <v>740.47721410146175</v>
      </c>
      <c r="N2" s="31">
        <f t="shared" si="0"/>
        <v>693.07824591573512</v>
      </c>
      <c r="O2" s="31">
        <f t="shared" si="0"/>
        <v>580.37403267411867</v>
      </c>
      <c r="P2" s="31">
        <f t="shared" si="0"/>
        <v>641.46603611349951</v>
      </c>
      <c r="Q2" s="31">
        <f t="shared" si="0"/>
        <v>741.5305245055888</v>
      </c>
      <c r="R2" s="31">
        <f t="shared" si="0"/>
        <v>838.43508168529672</v>
      </c>
      <c r="S2" s="31">
        <f t="shared" si="0"/>
        <v>865.82115219260538</v>
      </c>
      <c r="T2" s="31">
        <f t="shared" si="0"/>
        <v>1016.133276010318</v>
      </c>
      <c r="U2" s="31">
        <f t="shared" si="0"/>
        <v>1097.9599312123819</v>
      </c>
      <c r="V2" s="31">
        <f t="shared" si="0"/>
        <v>1110.4278589853823</v>
      </c>
      <c r="W2" s="31">
        <f t="shared" si="0"/>
        <v>394.08478073946691</v>
      </c>
      <c r="X2" s="31">
        <f t="shared" ref="X2" si="1">SUM(X3,X17,X22,X25,X26,X51,X52,X71,X74,X75,X76)</f>
        <v>440.08030954428199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597.22699914015482</v>
      </c>
      <c r="D26" s="37">
        <f t="shared" si="14"/>
        <v>717.30438521066208</v>
      </c>
      <c r="E26" s="37">
        <f t="shared" si="14"/>
        <v>761.54342218400666</v>
      </c>
      <c r="F26" s="37">
        <f t="shared" si="14"/>
        <v>745.7437661220979</v>
      </c>
      <c r="G26" s="37">
        <f t="shared" si="14"/>
        <v>705.71797076526195</v>
      </c>
      <c r="H26" s="37">
        <f t="shared" si="14"/>
        <v>814.20894239036977</v>
      </c>
      <c r="I26" s="37">
        <f t="shared" si="14"/>
        <v>831.06190885640592</v>
      </c>
      <c r="J26" s="37">
        <f t="shared" si="14"/>
        <v>993.27171109200333</v>
      </c>
      <c r="K26" s="37">
        <f t="shared" si="14"/>
        <v>932.1797076526226</v>
      </c>
      <c r="L26" s="37">
        <f t="shared" si="14"/>
        <v>568.78761822871866</v>
      </c>
      <c r="M26" s="37">
        <f t="shared" si="14"/>
        <v>740.47721410146175</v>
      </c>
      <c r="N26" s="37">
        <f t="shared" si="14"/>
        <v>693.07824591573512</v>
      </c>
      <c r="O26" s="37">
        <f t="shared" si="14"/>
        <v>580.37403267411867</v>
      </c>
      <c r="P26" s="37">
        <f t="shared" si="14"/>
        <v>641.46603611349951</v>
      </c>
      <c r="Q26" s="37">
        <f t="shared" si="14"/>
        <v>741.5305245055888</v>
      </c>
      <c r="R26" s="37">
        <f t="shared" si="14"/>
        <v>838.43508168529672</v>
      </c>
      <c r="S26" s="37">
        <f t="shared" si="14"/>
        <v>865.82115219260538</v>
      </c>
      <c r="T26" s="37">
        <f t="shared" si="14"/>
        <v>1016.133276010318</v>
      </c>
      <c r="U26" s="37">
        <f t="shared" si="14"/>
        <v>1097.9599312123819</v>
      </c>
      <c r="V26" s="37">
        <f t="shared" si="14"/>
        <v>1110.4278589853823</v>
      </c>
      <c r="W26" s="37">
        <f t="shared" si="14"/>
        <v>394.08478073946691</v>
      </c>
      <c r="X26" s="37">
        <f t="shared" ref="X26" si="15">SUM(X27,X33)</f>
        <v>440.08030954428199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597.22699914015482</v>
      </c>
      <c r="D33" s="29">
        <f t="shared" si="18"/>
        <v>717.30438521066208</v>
      </c>
      <c r="E33" s="29">
        <f t="shared" si="18"/>
        <v>761.54342218400666</v>
      </c>
      <c r="F33" s="29">
        <f t="shared" si="18"/>
        <v>745.7437661220979</v>
      </c>
      <c r="G33" s="29">
        <f t="shared" si="18"/>
        <v>705.71797076526195</v>
      </c>
      <c r="H33" s="29">
        <f t="shared" si="18"/>
        <v>814.20894239036977</v>
      </c>
      <c r="I33" s="29">
        <f t="shared" si="18"/>
        <v>831.06190885640592</v>
      </c>
      <c r="J33" s="29">
        <f t="shared" si="18"/>
        <v>993.27171109200333</v>
      </c>
      <c r="K33" s="29">
        <f t="shared" si="18"/>
        <v>932.1797076526226</v>
      </c>
      <c r="L33" s="29">
        <f t="shared" si="18"/>
        <v>568.78761822871866</v>
      </c>
      <c r="M33" s="29">
        <f t="shared" si="18"/>
        <v>740.47721410146175</v>
      </c>
      <c r="N33" s="29">
        <f t="shared" si="18"/>
        <v>693.07824591573512</v>
      </c>
      <c r="O33" s="29">
        <f t="shared" si="18"/>
        <v>580.37403267411867</v>
      </c>
      <c r="P33" s="29">
        <f t="shared" si="18"/>
        <v>641.46603611349951</v>
      </c>
      <c r="Q33" s="29">
        <f t="shared" si="18"/>
        <v>741.5305245055888</v>
      </c>
      <c r="R33" s="29">
        <f t="shared" si="18"/>
        <v>838.43508168529672</v>
      </c>
      <c r="S33" s="29">
        <f t="shared" si="18"/>
        <v>865.82115219260538</v>
      </c>
      <c r="T33" s="29">
        <f t="shared" si="18"/>
        <v>1016.133276010318</v>
      </c>
      <c r="U33" s="29">
        <f t="shared" si="18"/>
        <v>1097.9599312123819</v>
      </c>
      <c r="V33" s="29">
        <f t="shared" si="18"/>
        <v>1110.4278589853823</v>
      </c>
      <c r="W33" s="29">
        <f t="shared" si="18"/>
        <v>394.08478073946691</v>
      </c>
      <c r="X33" s="29">
        <f t="shared" ref="X33" si="19">SUM(X34:X50)</f>
        <v>440.08030954428199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597.22699914015482</v>
      </c>
      <c r="D40" s="10">
        <f>INTAVI_PA_IN!D40+INTAVI_PA_EX!D40+INTAVI_FR_IN!D40+INTAVI_FR_EX!D40</f>
        <v>717.30438521066208</v>
      </c>
      <c r="E40" s="10">
        <f>INTAVI_PA_IN!E40+INTAVI_PA_EX!E40+INTAVI_FR_IN!E40+INTAVI_FR_EX!E40</f>
        <v>761.54342218400666</v>
      </c>
      <c r="F40" s="10">
        <f>INTAVI_PA_IN!F40+INTAVI_PA_EX!F40+INTAVI_FR_IN!F40+INTAVI_FR_EX!F40</f>
        <v>745.7437661220979</v>
      </c>
      <c r="G40" s="10">
        <f>INTAVI_PA_IN!G40+INTAVI_PA_EX!G40+INTAVI_FR_IN!G40+INTAVI_FR_EX!G40</f>
        <v>705.71797076526195</v>
      </c>
      <c r="H40" s="10">
        <f>INTAVI_PA_IN!H40+INTAVI_PA_EX!H40+INTAVI_FR_IN!H40+INTAVI_FR_EX!H40</f>
        <v>814.20894239036977</v>
      </c>
      <c r="I40" s="10">
        <f>INTAVI_PA_IN!I40+INTAVI_PA_EX!I40+INTAVI_FR_IN!I40+INTAVI_FR_EX!I40</f>
        <v>831.06190885640592</v>
      </c>
      <c r="J40" s="10">
        <f>INTAVI_PA_IN!J40+INTAVI_PA_EX!J40+INTAVI_FR_IN!J40+INTAVI_FR_EX!J40</f>
        <v>993.27171109200333</v>
      </c>
      <c r="K40" s="10">
        <f>INTAVI_PA_IN!K40+INTAVI_PA_EX!K40+INTAVI_FR_IN!K40+INTAVI_FR_EX!K40</f>
        <v>932.1797076526226</v>
      </c>
      <c r="L40" s="10">
        <f>INTAVI_PA_IN!L40+INTAVI_PA_EX!L40+INTAVI_FR_IN!L40+INTAVI_FR_EX!L40</f>
        <v>568.78761822871866</v>
      </c>
      <c r="M40" s="10">
        <f>INTAVI_PA_IN!M40+INTAVI_PA_EX!M40+INTAVI_FR_IN!M40+INTAVI_FR_EX!M40</f>
        <v>740.47721410146175</v>
      </c>
      <c r="N40" s="10">
        <f>INTAVI_PA_IN!N40+INTAVI_PA_EX!N40+INTAVI_FR_IN!N40+INTAVI_FR_EX!N40</f>
        <v>693.07824591573512</v>
      </c>
      <c r="O40" s="10">
        <f>INTAVI_PA_IN!O40+INTAVI_PA_EX!O40+INTAVI_FR_IN!O40+INTAVI_FR_EX!O40</f>
        <v>580.37403267411867</v>
      </c>
      <c r="P40" s="10">
        <f>INTAVI_PA_IN!P40+INTAVI_PA_EX!P40+INTAVI_FR_IN!P40+INTAVI_FR_EX!P40</f>
        <v>641.46603611349951</v>
      </c>
      <c r="Q40" s="10">
        <f>INTAVI_PA_IN!Q40+INTAVI_PA_EX!Q40+INTAVI_FR_IN!Q40+INTAVI_FR_EX!Q40</f>
        <v>741.5305245055888</v>
      </c>
      <c r="R40" s="10">
        <f>INTAVI_PA_IN!R40+INTAVI_PA_EX!R40+INTAVI_FR_IN!R40+INTAVI_FR_EX!R40</f>
        <v>838.43508168529672</v>
      </c>
      <c r="S40" s="10">
        <f>INTAVI_PA_IN!S40+INTAVI_PA_EX!S40+INTAVI_FR_IN!S40+INTAVI_FR_EX!S40</f>
        <v>865.82115219260538</v>
      </c>
      <c r="T40" s="10">
        <f>INTAVI_PA_IN!T40+INTAVI_PA_EX!T40+INTAVI_FR_IN!T40+INTAVI_FR_EX!T40</f>
        <v>1016.133276010318</v>
      </c>
      <c r="U40" s="10">
        <f>INTAVI_PA_IN!U40+INTAVI_PA_EX!U40+INTAVI_FR_IN!U40+INTAVI_FR_EX!U40</f>
        <v>1097.9599312123819</v>
      </c>
      <c r="V40" s="10">
        <f>INTAVI_PA_IN!V40+INTAVI_PA_EX!V40+INTAVI_FR_IN!V40+INTAVI_FR_EX!V40</f>
        <v>1110.4278589853823</v>
      </c>
      <c r="W40" s="10">
        <f>INTAVI_PA_IN!W40+INTAVI_PA_EX!W40+INTAVI_FR_IN!W40+INTAVI_FR_EX!W40</f>
        <v>394.08478073946691</v>
      </c>
      <c r="X40" s="10">
        <f>INTAVI_PA_IN!X40+INTAVI_PA_EX!X40+INTAVI_FR_IN!X40+INTAVI_FR_EX!X40</f>
        <v>440.08030954428199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361.04671155700532</v>
      </c>
      <c r="D2" s="31">
        <f t="shared" si="0"/>
        <v>448.51647023635354</v>
      </c>
      <c r="E2" s="31">
        <f t="shared" si="0"/>
        <v>485.33074491730582</v>
      </c>
      <c r="F2" s="31">
        <f t="shared" si="0"/>
        <v>502.85215181110914</v>
      </c>
      <c r="G2" s="31">
        <f t="shared" si="0"/>
        <v>472.01920672820768</v>
      </c>
      <c r="H2" s="31">
        <f t="shared" si="0"/>
        <v>548.29613187320797</v>
      </c>
      <c r="I2" s="31">
        <f t="shared" si="0"/>
        <v>556.59127954955898</v>
      </c>
      <c r="J2" s="31">
        <f t="shared" si="0"/>
        <v>672.43110120956487</v>
      </c>
      <c r="K2" s="31">
        <f t="shared" si="0"/>
        <v>631.95914357770971</v>
      </c>
      <c r="L2" s="31">
        <f t="shared" si="0"/>
        <v>375.16298326064282</v>
      </c>
      <c r="M2" s="31">
        <f t="shared" si="0"/>
        <v>477.09465646409012</v>
      </c>
      <c r="N2" s="31">
        <f t="shared" si="0"/>
        <v>447.63351381268279</v>
      </c>
      <c r="O2" s="31">
        <f t="shared" si="0"/>
        <v>370.05500187048779</v>
      </c>
      <c r="P2" s="31">
        <f t="shared" si="0"/>
        <v>408.65757665766728</v>
      </c>
      <c r="Q2" s="31">
        <f t="shared" si="0"/>
        <v>476.94426948231057</v>
      </c>
      <c r="R2" s="31">
        <f t="shared" si="0"/>
        <v>542.80400579785896</v>
      </c>
      <c r="S2" s="31">
        <f t="shared" si="0"/>
        <v>576.12762044949011</v>
      </c>
      <c r="T2" s="31">
        <f t="shared" si="0"/>
        <v>681.01006806402745</v>
      </c>
      <c r="U2" s="31">
        <f t="shared" si="0"/>
        <v>738.66048542873227</v>
      </c>
      <c r="V2" s="31">
        <f t="shared" si="0"/>
        <v>740.67979853347549</v>
      </c>
      <c r="W2" s="31">
        <f t="shared" ref="W2:X2" si="1">SUM(W3,W17,W22,W25,W26,W51,W52,W71,W74,W75,W76)</f>
        <v>216.54013978636564</v>
      </c>
      <c r="X2" s="31">
        <f t="shared" si="1"/>
        <v>250.80994009140508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361.04671155700532</v>
      </c>
      <c r="D26" s="37">
        <f t="shared" si="14"/>
        <v>448.51647023635354</v>
      </c>
      <c r="E26" s="37">
        <f t="shared" si="14"/>
        <v>485.33074491730582</v>
      </c>
      <c r="F26" s="37">
        <f t="shared" si="14"/>
        <v>502.85215181110914</v>
      </c>
      <c r="G26" s="37">
        <f t="shared" si="14"/>
        <v>472.01920672820768</v>
      </c>
      <c r="H26" s="37">
        <f t="shared" si="14"/>
        <v>548.29613187320797</v>
      </c>
      <c r="I26" s="37">
        <f t="shared" si="14"/>
        <v>556.59127954955898</v>
      </c>
      <c r="J26" s="37">
        <f t="shared" si="14"/>
        <v>672.43110120956487</v>
      </c>
      <c r="K26" s="37">
        <f t="shared" si="14"/>
        <v>631.95914357770971</v>
      </c>
      <c r="L26" s="37">
        <f t="shared" si="14"/>
        <v>375.16298326064282</v>
      </c>
      <c r="M26" s="37">
        <f t="shared" si="14"/>
        <v>477.09465646409012</v>
      </c>
      <c r="N26" s="37">
        <f t="shared" si="14"/>
        <v>447.63351381268279</v>
      </c>
      <c r="O26" s="37">
        <f t="shared" si="14"/>
        <v>370.05500187048779</v>
      </c>
      <c r="P26" s="37">
        <f t="shared" si="14"/>
        <v>408.65757665766728</v>
      </c>
      <c r="Q26" s="37">
        <f t="shared" si="14"/>
        <v>476.94426948231057</v>
      </c>
      <c r="R26" s="37">
        <f t="shared" si="14"/>
        <v>542.80400579785896</v>
      </c>
      <c r="S26" s="37">
        <f t="shared" si="14"/>
        <v>576.12762044949011</v>
      </c>
      <c r="T26" s="37">
        <f t="shared" si="14"/>
        <v>681.01006806402745</v>
      </c>
      <c r="U26" s="37">
        <f t="shared" si="14"/>
        <v>738.66048542873227</v>
      </c>
      <c r="V26" s="37">
        <f t="shared" si="14"/>
        <v>740.67979853347549</v>
      </c>
      <c r="W26" s="37">
        <f t="shared" ref="W26:X26" si="15">SUM(W27,W33)</f>
        <v>216.54013978636564</v>
      </c>
      <c r="X26" s="37">
        <f t="shared" si="15"/>
        <v>250.80994009140508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361.04671155700532</v>
      </c>
      <c r="D33" s="29">
        <f t="shared" si="18"/>
        <v>448.51647023635354</v>
      </c>
      <c r="E33" s="29">
        <f t="shared" si="18"/>
        <v>485.33074491730582</v>
      </c>
      <c r="F33" s="29">
        <f t="shared" si="18"/>
        <v>502.85215181110914</v>
      </c>
      <c r="G33" s="29">
        <f t="shared" si="18"/>
        <v>472.01920672820768</v>
      </c>
      <c r="H33" s="29">
        <f t="shared" si="18"/>
        <v>548.29613187320797</v>
      </c>
      <c r="I33" s="29">
        <f t="shared" si="18"/>
        <v>556.59127954955898</v>
      </c>
      <c r="J33" s="29">
        <f t="shared" si="18"/>
        <v>672.43110120956487</v>
      </c>
      <c r="K33" s="29">
        <f t="shared" si="18"/>
        <v>631.95914357770971</v>
      </c>
      <c r="L33" s="29">
        <f t="shared" si="18"/>
        <v>375.16298326064282</v>
      </c>
      <c r="M33" s="29">
        <f t="shared" si="18"/>
        <v>477.09465646409012</v>
      </c>
      <c r="N33" s="29">
        <f t="shared" si="18"/>
        <v>447.63351381268279</v>
      </c>
      <c r="O33" s="29">
        <f t="shared" si="18"/>
        <v>370.05500187048779</v>
      </c>
      <c r="P33" s="29">
        <f t="shared" si="18"/>
        <v>408.65757665766728</v>
      </c>
      <c r="Q33" s="29">
        <f t="shared" si="18"/>
        <v>476.94426948231057</v>
      </c>
      <c r="R33" s="29">
        <f t="shared" si="18"/>
        <v>542.80400579785896</v>
      </c>
      <c r="S33" s="29">
        <f t="shared" si="18"/>
        <v>576.12762044949011</v>
      </c>
      <c r="T33" s="29">
        <f t="shared" si="18"/>
        <v>681.01006806402745</v>
      </c>
      <c r="U33" s="29">
        <f t="shared" si="18"/>
        <v>738.66048542873227</v>
      </c>
      <c r="V33" s="29">
        <f t="shared" si="18"/>
        <v>740.67979853347549</v>
      </c>
      <c r="W33" s="29">
        <f t="shared" ref="W33:X33" si="19">SUM(W34:W50)</f>
        <v>216.54013978636564</v>
      </c>
      <c r="X33" s="29">
        <f t="shared" si="19"/>
        <v>250.80994009140508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361.04671155700532</v>
      </c>
      <c r="D40" s="10">
        <v>448.51647023635354</v>
      </c>
      <c r="E40" s="10">
        <v>485.33074491730582</v>
      </c>
      <c r="F40" s="10">
        <v>502.85215181110914</v>
      </c>
      <c r="G40" s="10">
        <v>472.01920672820768</v>
      </c>
      <c r="H40" s="10">
        <v>548.29613187320797</v>
      </c>
      <c r="I40" s="10">
        <v>556.59127954955898</v>
      </c>
      <c r="J40" s="10">
        <v>672.43110120956487</v>
      </c>
      <c r="K40" s="10">
        <v>631.95914357770971</v>
      </c>
      <c r="L40" s="10">
        <v>375.16298326064282</v>
      </c>
      <c r="M40" s="10">
        <v>477.09465646409012</v>
      </c>
      <c r="N40" s="10">
        <v>447.63351381268279</v>
      </c>
      <c r="O40" s="10">
        <v>370.05500187048779</v>
      </c>
      <c r="P40" s="10">
        <v>408.65757665766728</v>
      </c>
      <c r="Q40" s="10">
        <v>476.94426948231057</v>
      </c>
      <c r="R40" s="10">
        <v>542.80400579785896</v>
      </c>
      <c r="S40" s="10">
        <v>576.12762044949011</v>
      </c>
      <c r="T40" s="10">
        <v>681.01006806402745</v>
      </c>
      <c r="U40" s="10">
        <v>738.66048542873227</v>
      </c>
      <c r="V40" s="10">
        <v>740.67979853347549</v>
      </c>
      <c r="W40" s="10">
        <v>216.54013978636564</v>
      </c>
      <c r="X40" s="10">
        <v>250.80994009140508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225.93119600433772</v>
      </c>
      <c r="D2" s="31">
        <f t="shared" si="0"/>
        <v>257.46061739028107</v>
      </c>
      <c r="E2" s="31">
        <f t="shared" si="0"/>
        <v>265.33620840742884</v>
      </c>
      <c r="F2" s="31">
        <f t="shared" si="0"/>
        <v>230.96867063937859</v>
      </c>
      <c r="G2" s="31">
        <f t="shared" si="0"/>
        <v>217.07429575847675</v>
      </c>
      <c r="H2" s="31">
        <f t="shared" si="0"/>
        <v>247.45770810390368</v>
      </c>
      <c r="I2" s="31">
        <f t="shared" si="0"/>
        <v>252.0119518328797</v>
      </c>
      <c r="J2" s="31">
        <f t="shared" si="0"/>
        <v>298.40178956433158</v>
      </c>
      <c r="K2" s="31">
        <f t="shared" si="0"/>
        <v>279.70097084179247</v>
      </c>
      <c r="L2" s="31">
        <f t="shared" si="0"/>
        <v>181.02224949444647</v>
      </c>
      <c r="M2" s="31">
        <f t="shared" si="0"/>
        <v>243.37149930475485</v>
      </c>
      <c r="N2" s="31">
        <f t="shared" si="0"/>
        <v>229.11108489323269</v>
      </c>
      <c r="O2" s="31">
        <f t="shared" si="0"/>
        <v>194.26145174463508</v>
      </c>
      <c r="P2" s="31">
        <f t="shared" si="0"/>
        <v>215.45000769017872</v>
      </c>
      <c r="Q2" s="31">
        <f t="shared" si="0"/>
        <v>245.64284929602951</v>
      </c>
      <c r="R2" s="31">
        <f t="shared" si="0"/>
        <v>273.80421267526674</v>
      </c>
      <c r="S2" s="31">
        <f t="shared" si="0"/>
        <v>270.76677754026616</v>
      </c>
      <c r="T2" s="31">
        <f t="shared" si="0"/>
        <v>310.92755854444806</v>
      </c>
      <c r="U2" s="31">
        <f t="shared" si="0"/>
        <v>337.45813806642968</v>
      </c>
      <c r="V2" s="31">
        <f t="shared" si="0"/>
        <v>349.67788961097216</v>
      </c>
      <c r="W2" s="31">
        <f t="shared" ref="W2:X2" si="1">SUM(W3,W17,W22,W25,W26,W51,W52,W71,W74,W75,W76)</f>
        <v>150.21743731630073</v>
      </c>
      <c r="X2" s="31">
        <f t="shared" si="1"/>
        <v>155.5965165741373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225.93119600433772</v>
      </c>
      <c r="D26" s="37">
        <f t="shared" si="14"/>
        <v>257.46061739028107</v>
      </c>
      <c r="E26" s="37">
        <f t="shared" si="14"/>
        <v>265.33620840742884</v>
      </c>
      <c r="F26" s="37">
        <f t="shared" si="14"/>
        <v>230.96867063937859</v>
      </c>
      <c r="G26" s="37">
        <f t="shared" si="14"/>
        <v>217.07429575847675</v>
      </c>
      <c r="H26" s="37">
        <f t="shared" si="14"/>
        <v>247.45770810390368</v>
      </c>
      <c r="I26" s="37">
        <f t="shared" si="14"/>
        <v>252.0119518328797</v>
      </c>
      <c r="J26" s="37">
        <f t="shared" si="14"/>
        <v>298.40178956433158</v>
      </c>
      <c r="K26" s="37">
        <f t="shared" si="14"/>
        <v>279.70097084179247</v>
      </c>
      <c r="L26" s="37">
        <f t="shared" si="14"/>
        <v>181.02224949444647</v>
      </c>
      <c r="M26" s="37">
        <f t="shared" si="14"/>
        <v>243.37149930475485</v>
      </c>
      <c r="N26" s="37">
        <f t="shared" si="14"/>
        <v>229.11108489323269</v>
      </c>
      <c r="O26" s="37">
        <f t="shared" si="14"/>
        <v>194.26145174463508</v>
      </c>
      <c r="P26" s="37">
        <f t="shared" si="14"/>
        <v>215.45000769017872</v>
      </c>
      <c r="Q26" s="37">
        <f t="shared" si="14"/>
        <v>245.64284929602951</v>
      </c>
      <c r="R26" s="37">
        <f t="shared" si="14"/>
        <v>273.80421267526674</v>
      </c>
      <c r="S26" s="37">
        <f t="shared" si="14"/>
        <v>270.76677754026616</v>
      </c>
      <c r="T26" s="37">
        <f t="shared" si="14"/>
        <v>310.92755854444806</v>
      </c>
      <c r="U26" s="37">
        <f t="shared" si="14"/>
        <v>337.45813806642968</v>
      </c>
      <c r="V26" s="37">
        <f t="shared" si="14"/>
        <v>349.67788961097216</v>
      </c>
      <c r="W26" s="37">
        <f t="shared" ref="W26:X26" si="15">SUM(W27,W33)</f>
        <v>150.21743731630073</v>
      </c>
      <c r="X26" s="37">
        <f t="shared" si="15"/>
        <v>155.5965165741373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225.93119600433772</v>
      </c>
      <c r="D33" s="29">
        <f t="shared" si="18"/>
        <v>257.46061739028107</v>
      </c>
      <c r="E33" s="29">
        <f t="shared" si="18"/>
        <v>265.33620840742884</v>
      </c>
      <c r="F33" s="29">
        <f t="shared" si="18"/>
        <v>230.96867063937859</v>
      </c>
      <c r="G33" s="29">
        <f t="shared" si="18"/>
        <v>217.07429575847675</v>
      </c>
      <c r="H33" s="29">
        <f t="shared" si="18"/>
        <v>247.45770810390368</v>
      </c>
      <c r="I33" s="29">
        <f t="shared" si="18"/>
        <v>252.0119518328797</v>
      </c>
      <c r="J33" s="29">
        <f t="shared" si="18"/>
        <v>298.40178956433158</v>
      </c>
      <c r="K33" s="29">
        <f t="shared" si="18"/>
        <v>279.70097084179247</v>
      </c>
      <c r="L33" s="29">
        <f t="shared" si="18"/>
        <v>181.02224949444647</v>
      </c>
      <c r="M33" s="29">
        <f t="shared" si="18"/>
        <v>243.37149930475485</v>
      </c>
      <c r="N33" s="29">
        <f t="shared" si="18"/>
        <v>229.11108489323269</v>
      </c>
      <c r="O33" s="29">
        <f t="shared" si="18"/>
        <v>194.26145174463508</v>
      </c>
      <c r="P33" s="29">
        <f t="shared" si="18"/>
        <v>215.45000769017872</v>
      </c>
      <c r="Q33" s="29">
        <f t="shared" si="18"/>
        <v>245.64284929602951</v>
      </c>
      <c r="R33" s="29">
        <f t="shared" si="18"/>
        <v>273.80421267526674</v>
      </c>
      <c r="S33" s="29">
        <f t="shared" si="18"/>
        <v>270.76677754026616</v>
      </c>
      <c r="T33" s="29">
        <f t="shared" si="18"/>
        <v>310.92755854444806</v>
      </c>
      <c r="U33" s="29">
        <f t="shared" si="18"/>
        <v>337.45813806642968</v>
      </c>
      <c r="V33" s="29">
        <f t="shared" si="18"/>
        <v>349.67788961097216</v>
      </c>
      <c r="W33" s="29">
        <f t="shared" ref="W33:X33" si="19">SUM(W34:W50)</f>
        <v>150.21743731630073</v>
      </c>
      <c r="X33" s="29">
        <f t="shared" si="19"/>
        <v>155.5965165741373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225.93119600433772</v>
      </c>
      <c r="D40" s="10">
        <v>257.46061739028107</v>
      </c>
      <c r="E40" s="10">
        <v>265.33620840742884</v>
      </c>
      <c r="F40" s="10">
        <v>230.96867063937859</v>
      </c>
      <c r="G40" s="10">
        <v>217.07429575847675</v>
      </c>
      <c r="H40" s="10">
        <v>247.45770810390368</v>
      </c>
      <c r="I40" s="10">
        <v>252.0119518328797</v>
      </c>
      <c r="J40" s="10">
        <v>298.40178956433158</v>
      </c>
      <c r="K40" s="10">
        <v>279.70097084179247</v>
      </c>
      <c r="L40" s="10">
        <v>181.02224949444647</v>
      </c>
      <c r="M40" s="10">
        <v>243.37149930475485</v>
      </c>
      <c r="N40" s="10">
        <v>229.11108489323269</v>
      </c>
      <c r="O40" s="10">
        <v>194.26145174463508</v>
      </c>
      <c r="P40" s="10">
        <v>215.45000769017872</v>
      </c>
      <c r="Q40" s="10">
        <v>245.64284929602951</v>
      </c>
      <c r="R40" s="10">
        <v>273.80421267526674</v>
      </c>
      <c r="S40" s="10">
        <v>270.76677754026616</v>
      </c>
      <c r="T40" s="10">
        <v>310.92755854444806</v>
      </c>
      <c r="U40" s="10">
        <v>337.45813806642968</v>
      </c>
      <c r="V40" s="10">
        <v>349.67788961097216</v>
      </c>
      <c r="W40" s="10">
        <v>150.21743731630073</v>
      </c>
      <c r="X40" s="10">
        <v>155.5965165741373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4.3980529438194038</v>
      </c>
      <c r="D2" s="31">
        <f t="shared" si="0"/>
        <v>4.8484732753628501</v>
      </c>
      <c r="E2" s="31">
        <f t="shared" si="0"/>
        <v>3.8253872679597656</v>
      </c>
      <c r="F2" s="31">
        <f t="shared" si="0"/>
        <v>3.7620287374645311</v>
      </c>
      <c r="G2" s="31">
        <f t="shared" si="0"/>
        <v>3.6466470638382598</v>
      </c>
      <c r="H2" s="31">
        <f t="shared" si="0"/>
        <v>7.0015169454829671</v>
      </c>
      <c r="I2" s="31">
        <f t="shared" si="0"/>
        <v>10.541769933547027</v>
      </c>
      <c r="J2" s="31">
        <f t="shared" si="0"/>
        <v>11.057507705948678</v>
      </c>
      <c r="K2" s="31">
        <f t="shared" si="0"/>
        <v>10.171527255074782</v>
      </c>
      <c r="L2" s="31">
        <f t="shared" si="0"/>
        <v>6.9573538789875737</v>
      </c>
      <c r="M2" s="31">
        <f t="shared" si="0"/>
        <v>9.8833049465759544</v>
      </c>
      <c r="N2" s="31">
        <f t="shared" si="0"/>
        <v>8.6139433630684241</v>
      </c>
      <c r="O2" s="31">
        <f t="shared" si="0"/>
        <v>6.7116638979253391</v>
      </c>
      <c r="P2" s="31">
        <f t="shared" si="0"/>
        <v>6.7481982824245277</v>
      </c>
      <c r="Q2" s="31">
        <f t="shared" si="0"/>
        <v>8.2938871966254109</v>
      </c>
      <c r="R2" s="31">
        <f t="shared" si="0"/>
        <v>9.7734767716682605</v>
      </c>
      <c r="S2" s="31">
        <f t="shared" si="0"/>
        <v>8.3089120160288488</v>
      </c>
      <c r="T2" s="31">
        <f t="shared" si="0"/>
        <v>9.5741151758338194</v>
      </c>
      <c r="U2" s="31">
        <f t="shared" si="0"/>
        <v>10.369790572731448</v>
      </c>
      <c r="V2" s="31">
        <f t="shared" si="0"/>
        <v>9.9984386567791237</v>
      </c>
      <c r="W2" s="31">
        <f t="shared" ref="W2:X2" si="1">SUM(W3,W17,W22,W25,W26,W51,W52,W71,W74,W75,W76)</f>
        <v>9.1325643085606405</v>
      </c>
      <c r="X2" s="31">
        <f t="shared" si="1"/>
        <v>11.780631891353165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4.3980529438194038</v>
      </c>
      <c r="D26" s="37">
        <f t="shared" si="14"/>
        <v>4.8484732753628501</v>
      </c>
      <c r="E26" s="37">
        <f t="shared" si="14"/>
        <v>3.8253872679597656</v>
      </c>
      <c r="F26" s="37">
        <f t="shared" si="14"/>
        <v>3.7620287374645311</v>
      </c>
      <c r="G26" s="37">
        <f t="shared" si="14"/>
        <v>3.6466470638382598</v>
      </c>
      <c r="H26" s="37">
        <f t="shared" si="14"/>
        <v>7.0015169454829671</v>
      </c>
      <c r="I26" s="37">
        <f t="shared" si="14"/>
        <v>10.541769933547027</v>
      </c>
      <c r="J26" s="37">
        <f t="shared" si="14"/>
        <v>11.057507705948678</v>
      </c>
      <c r="K26" s="37">
        <f t="shared" si="14"/>
        <v>10.171527255074782</v>
      </c>
      <c r="L26" s="37">
        <f t="shared" si="14"/>
        <v>6.9573538789875737</v>
      </c>
      <c r="M26" s="37">
        <f t="shared" si="14"/>
        <v>9.8833049465759544</v>
      </c>
      <c r="N26" s="37">
        <f t="shared" si="14"/>
        <v>8.6139433630684241</v>
      </c>
      <c r="O26" s="37">
        <f t="shared" si="14"/>
        <v>6.7116638979253391</v>
      </c>
      <c r="P26" s="37">
        <f t="shared" si="14"/>
        <v>6.7481982824245277</v>
      </c>
      <c r="Q26" s="37">
        <f t="shared" si="14"/>
        <v>8.2938871966254109</v>
      </c>
      <c r="R26" s="37">
        <f t="shared" si="14"/>
        <v>9.7734767716682605</v>
      </c>
      <c r="S26" s="37">
        <f t="shared" si="14"/>
        <v>8.3089120160288488</v>
      </c>
      <c r="T26" s="37">
        <f t="shared" si="14"/>
        <v>9.5741151758338194</v>
      </c>
      <c r="U26" s="37">
        <f t="shared" si="14"/>
        <v>10.369790572731448</v>
      </c>
      <c r="V26" s="37">
        <f t="shared" si="14"/>
        <v>9.9984386567791237</v>
      </c>
      <c r="W26" s="37">
        <f t="shared" ref="W26:X26" si="15">SUM(W27,W33)</f>
        <v>9.1325643085606405</v>
      </c>
      <c r="X26" s="37">
        <f t="shared" si="15"/>
        <v>11.780631891353165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4.3980529438194038</v>
      </c>
      <c r="D33" s="29">
        <f t="shared" si="18"/>
        <v>4.8484732753628501</v>
      </c>
      <c r="E33" s="29">
        <f t="shared" si="18"/>
        <v>3.8253872679597656</v>
      </c>
      <c r="F33" s="29">
        <f t="shared" si="18"/>
        <v>3.7620287374645311</v>
      </c>
      <c r="G33" s="29">
        <f t="shared" si="18"/>
        <v>3.6466470638382598</v>
      </c>
      <c r="H33" s="29">
        <f t="shared" si="18"/>
        <v>7.0015169454829671</v>
      </c>
      <c r="I33" s="29">
        <f t="shared" si="18"/>
        <v>10.541769933547027</v>
      </c>
      <c r="J33" s="29">
        <f t="shared" si="18"/>
        <v>11.057507705948678</v>
      </c>
      <c r="K33" s="29">
        <f t="shared" si="18"/>
        <v>10.171527255074782</v>
      </c>
      <c r="L33" s="29">
        <f t="shared" si="18"/>
        <v>6.9573538789875737</v>
      </c>
      <c r="M33" s="29">
        <f t="shared" si="18"/>
        <v>9.8833049465759544</v>
      </c>
      <c r="N33" s="29">
        <f t="shared" si="18"/>
        <v>8.6139433630684241</v>
      </c>
      <c r="O33" s="29">
        <f t="shared" si="18"/>
        <v>6.7116638979253391</v>
      </c>
      <c r="P33" s="29">
        <f t="shared" si="18"/>
        <v>6.7481982824245277</v>
      </c>
      <c r="Q33" s="29">
        <f t="shared" si="18"/>
        <v>8.2938871966254109</v>
      </c>
      <c r="R33" s="29">
        <f t="shared" si="18"/>
        <v>9.7734767716682605</v>
      </c>
      <c r="S33" s="29">
        <f t="shared" si="18"/>
        <v>8.3089120160288488</v>
      </c>
      <c r="T33" s="29">
        <f t="shared" si="18"/>
        <v>9.5741151758338194</v>
      </c>
      <c r="U33" s="29">
        <f t="shared" si="18"/>
        <v>10.369790572731448</v>
      </c>
      <c r="V33" s="29">
        <f t="shared" si="18"/>
        <v>9.9984386567791237</v>
      </c>
      <c r="W33" s="29">
        <f t="shared" ref="W33:X33" si="19">SUM(W34:W50)</f>
        <v>9.1325643085606405</v>
      </c>
      <c r="X33" s="29">
        <f t="shared" si="19"/>
        <v>11.780631891353165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4.3980529438194038</v>
      </c>
      <c r="D40" s="10">
        <v>4.8484732753628501</v>
      </c>
      <c r="E40" s="10">
        <v>3.8253872679597656</v>
      </c>
      <c r="F40" s="10">
        <v>3.7620287374645311</v>
      </c>
      <c r="G40" s="10">
        <v>3.6466470638382598</v>
      </c>
      <c r="H40" s="10">
        <v>7.0015169454829671</v>
      </c>
      <c r="I40" s="10">
        <v>10.541769933547027</v>
      </c>
      <c r="J40" s="10">
        <v>11.057507705948678</v>
      </c>
      <c r="K40" s="10">
        <v>10.171527255074782</v>
      </c>
      <c r="L40" s="10">
        <v>6.9573538789875737</v>
      </c>
      <c r="M40" s="10">
        <v>9.8833049465759544</v>
      </c>
      <c r="N40" s="10">
        <v>8.6139433630684241</v>
      </c>
      <c r="O40" s="10">
        <v>6.7116638979253391</v>
      </c>
      <c r="P40" s="10">
        <v>6.7481982824245277</v>
      </c>
      <c r="Q40" s="10">
        <v>8.2938871966254109</v>
      </c>
      <c r="R40" s="10">
        <v>9.7734767716682605</v>
      </c>
      <c r="S40" s="10">
        <v>8.3089120160288488</v>
      </c>
      <c r="T40" s="10">
        <v>9.5741151758338194</v>
      </c>
      <c r="U40" s="10">
        <v>10.369790572731448</v>
      </c>
      <c r="V40" s="10">
        <v>9.9984386567791237</v>
      </c>
      <c r="W40" s="10">
        <v>9.1325643085606405</v>
      </c>
      <c r="X40" s="10">
        <v>11.780631891353165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5.8510386349923671</v>
      </c>
      <c r="D2" s="31">
        <f t="shared" si="0"/>
        <v>6.4788243086646604</v>
      </c>
      <c r="E2" s="31">
        <f t="shared" si="0"/>
        <v>7.051081591312288</v>
      </c>
      <c r="F2" s="31">
        <f t="shared" si="0"/>
        <v>8.1609149341455378</v>
      </c>
      <c r="G2" s="31">
        <f t="shared" si="0"/>
        <v>12.977821214739299</v>
      </c>
      <c r="H2" s="31">
        <f t="shared" si="0"/>
        <v>11.45358546777512</v>
      </c>
      <c r="I2" s="31">
        <f t="shared" si="0"/>
        <v>11.916907540420173</v>
      </c>
      <c r="J2" s="31">
        <f t="shared" si="0"/>
        <v>11.381312612158283</v>
      </c>
      <c r="K2" s="31">
        <f t="shared" si="0"/>
        <v>10.348065978045629</v>
      </c>
      <c r="L2" s="31">
        <f t="shared" si="0"/>
        <v>5.6450315946418774</v>
      </c>
      <c r="M2" s="31">
        <f t="shared" si="0"/>
        <v>10.127753386040775</v>
      </c>
      <c r="N2" s="31">
        <f t="shared" si="0"/>
        <v>7.7197038467512611</v>
      </c>
      <c r="O2" s="31">
        <f t="shared" si="0"/>
        <v>9.3459151610705256</v>
      </c>
      <c r="P2" s="31">
        <f t="shared" si="0"/>
        <v>10.610253483228986</v>
      </c>
      <c r="Q2" s="31">
        <f t="shared" si="0"/>
        <v>10.649518530623372</v>
      </c>
      <c r="R2" s="31">
        <f t="shared" si="0"/>
        <v>12.053386440502738</v>
      </c>
      <c r="S2" s="31">
        <f t="shared" si="0"/>
        <v>10.617842186820207</v>
      </c>
      <c r="T2" s="31">
        <f t="shared" si="0"/>
        <v>14.621534226008663</v>
      </c>
      <c r="U2" s="31">
        <f t="shared" si="0"/>
        <v>11.471517144488324</v>
      </c>
      <c r="V2" s="31">
        <f t="shared" si="0"/>
        <v>10.071732184155545</v>
      </c>
      <c r="W2" s="31">
        <f t="shared" ref="W2:X2" si="1">SUM(W3,W17,W22,W25,W26,W51,W52,W71,W74,W75,W76)</f>
        <v>18.194639328239919</v>
      </c>
      <c r="X2" s="31">
        <f t="shared" si="1"/>
        <v>21.893220987386474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5.8510386349923671</v>
      </c>
      <c r="D26" s="37">
        <f t="shared" si="14"/>
        <v>6.4788243086646604</v>
      </c>
      <c r="E26" s="37">
        <f t="shared" si="14"/>
        <v>7.051081591312288</v>
      </c>
      <c r="F26" s="37">
        <f t="shared" si="14"/>
        <v>8.1609149341455378</v>
      </c>
      <c r="G26" s="37">
        <f t="shared" si="14"/>
        <v>12.977821214739299</v>
      </c>
      <c r="H26" s="37">
        <f t="shared" si="14"/>
        <v>11.45358546777512</v>
      </c>
      <c r="I26" s="37">
        <f t="shared" si="14"/>
        <v>11.916907540420173</v>
      </c>
      <c r="J26" s="37">
        <f t="shared" si="14"/>
        <v>11.381312612158283</v>
      </c>
      <c r="K26" s="37">
        <f t="shared" si="14"/>
        <v>10.348065978045629</v>
      </c>
      <c r="L26" s="37">
        <f t="shared" si="14"/>
        <v>5.6450315946418774</v>
      </c>
      <c r="M26" s="37">
        <f t="shared" si="14"/>
        <v>10.127753386040775</v>
      </c>
      <c r="N26" s="37">
        <f t="shared" si="14"/>
        <v>7.7197038467512611</v>
      </c>
      <c r="O26" s="37">
        <f t="shared" si="14"/>
        <v>9.3459151610705256</v>
      </c>
      <c r="P26" s="37">
        <f t="shared" si="14"/>
        <v>10.610253483228986</v>
      </c>
      <c r="Q26" s="37">
        <f t="shared" si="14"/>
        <v>10.649518530623372</v>
      </c>
      <c r="R26" s="37">
        <f t="shared" si="14"/>
        <v>12.053386440502738</v>
      </c>
      <c r="S26" s="37">
        <f t="shared" si="14"/>
        <v>10.617842186820207</v>
      </c>
      <c r="T26" s="37">
        <f t="shared" si="14"/>
        <v>14.621534226008663</v>
      </c>
      <c r="U26" s="37">
        <f t="shared" si="14"/>
        <v>11.471517144488324</v>
      </c>
      <c r="V26" s="37">
        <f t="shared" si="14"/>
        <v>10.071732184155545</v>
      </c>
      <c r="W26" s="37">
        <f t="shared" ref="W26:X26" si="15">SUM(W27,W33)</f>
        <v>18.194639328239919</v>
      </c>
      <c r="X26" s="37">
        <f t="shared" si="15"/>
        <v>21.893220987386474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5.8510386349923671</v>
      </c>
      <c r="D33" s="29">
        <f t="shared" si="18"/>
        <v>6.4788243086646604</v>
      </c>
      <c r="E33" s="29">
        <f t="shared" si="18"/>
        <v>7.051081591312288</v>
      </c>
      <c r="F33" s="29">
        <f t="shared" si="18"/>
        <v>8.1609149341455378</v>
      </c>
      <c r="G33" s="29">
        <f t="shared" si="18"/>
        <v>12.977821214739299</v>
      </c>
      <c r="H33" s="29">
        <f t="shared" si="18"/>
        <v>11.45358546777512</v>
      </c>
      <c r="I33" s="29">
        <f t="shared" si="18"/>
        <v>11.916907540420173</v>
      </c>
      <c r="J33" s="29">
        <f t="shared" si="18"/>
        <v>11.381312612158283</v>
      </c>
      <c r="K33" s="29">
        <f t="shared" si="18"/>
        <v>10.348065978045629</v>
      </c>
      <c r="L33" s="29">
        <f t="shared" si="18"/>
        <v>5.6450315946418774</v>
      </c>
      <c r="M33" s="29">
        <f t="shared" si="18"/>
        <v>10.127753386040775</v>
      </c>
      <c r="N33" s="29">
        <f t="shared" si="18"/>
        <v>7.7197038467512611</v>
      </c>
      <c r="O33" s="29">
        <f t="shared" si="18"/>
        <v>9.3459151610705256</v>
      </c>
      <c r="P33" s="29">
        <f t="shared" si="18"/>
        <v>10.610253483228986</v>
      </c>
      <c r="Q33" s="29">
        <f t="shared" si="18"/>
        <v>10.649518530623372</v>
      </c>
      <c r="R33" s="29">
        <f t="shared" si="18"/>
        <v>12.053386440502738</v>
      </c>
      <c r="S33" s="29">
        <f t="shared" si="18"/>
        <v>10.617842186820207</v>
      </c>
      <c r="T33" s="29">
        <f t="shared" si="18"/>
        <v>14.621534226008663</v>
      </c>
      <c r="U33" s="29">
        <f t="shared" si="18"/>
        <v>11.471517144488324</v>
      </c>
      <c r="V33" s="29">
        <f t="shared" si="18"/>
        <v>10.071732184155545</v>
      </c>
      <c r="W33" s="29">
        <f t="shared" ref="W33:X33" si="19">SUM(W34:W50)</f>
        <v>18.194639328239919</v>
      </c>
      <c r="X33" s="29">
        <f t="shared" si="19"/>
        <v>21.893220987386474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5.8510386349923671</v>
      </c>
      <c r="D40" s="10">
        <v>6.4788243086646604</v>
      </c>
      <c r="E40" s="10">
        <v>7.051081591312288</v>
      </c>
      <c r="F40" s="10">
        <v>8.1609149341455378</v>
      </c>
      <c r="G40" s="10">
        <v>12.977821214739299</v>
      </c>
      <c r="H40" s="10">
        <v>11.45358546777512</v>
      </c>
      <c r="I40" s="10">
        <v>11.916907540420173</v>
      </c>
      <c r="J40" s="10">
        <v>11.381312612158283</v>
      </c>
      <c r="K40" s="10">
        <v>10.348065978045629</v>
      </c>
      <c r="L40" s="10">
        <v>5.6450315946418774</v>
      </c>
      <c r="M40" s="10">
        <v>10.127753386040775</v>
      </c>
      <c r="N40" s="10">
        <v>7.7197038467512611</v>
      </c>
      <c r="O40" s="10">
        <v>9.3459151610705256</v>
      </c>
      <c r="P40" s="10">
        <v>10.610253483228986</v>
      </c>
      <c r="Q40" s="10">
        <v>10.649518530623372</v>
      </c>
      <c r="R40" s="10">
        <v>12.053386440502738</v>
      </c>
      <c r="S40" s="10">
        <v>10.617842186820207</v>
      </c>
      <c r="T40" s="10">
        <v>14.621534226008663</v>
      </c>
      <c r="U40" s="10">
        <v>11.471517144488324</v>
      </c>
      <c r="V40" s="10">
        <v>10.071732184155545</v>
      </c>
      <c r="W40" s="10">
        <v>18.194639328239919</v>
      </c>
      <c r="X40" s="10">
        <v>21.893220987386474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13773.645485812553</v>
      </c>
      <c r="D2" s="31">
        <f t="shared" si="0"/>
        <v>14428.79853826311</v>
      </c>
      <c r="E2" s="31">
        <f t="shared" si="0"/>
        <v>14634.594239036973</v>
      </c>
      <c r="F2" s="31">
        <f t="shared" si="0"/>
        <v>13983.271711092008</v>
      </c>
      <c r="G2" s="31">
        <f t="shared" si="0"/>
        <v>14382.62072226999</v>
      </c>
      <c r="H2" s="31">
        <f t="shared" si="0"/>
        <v>14652.913843508164</v>
      </c>
      <c r="I2" s="31">
        <f t="shared" si="0"/>
        <v>14718.206448839208</v>
      </c>
      <c r="J2" s="31">
        <f t="shared" si="0"/>
        <v>15117.161650902835</v>
      </c>
      <c r="K2" s="31">
        <f t="shared" si="0"/>
        <v>15022.654170249352</v>
      </c>
      <c r="L2" s="31">
        <f t="shared" si="0"/>
        <v>14623.089251934651</v>
      </c>
      <c r="M2" s="31">
        <f t="shared" si="0"/>
        <v>14322.91883061049</v>
      </c>
      <c r="N2" s="31">
        <f t="shared" si="0"/>
        <v>13181.372141014617</v>
      </c>
      <c r="O2" s="31">
        <f t="shared" si="0"/>
        <v>13440.076096302666</v>
      </c>
      <c r="P2" s="31">
        <f t="shared" si="0"/>
        <v>12657.567067927774</v>
      </c>
      <c r="Q2" s="31">
        <f t="shared" si="0"/>
        <v>12656.222441960444</v>
      </c>
      <c r="R2" s="31">
        <f t="shared" si="0"/>
        <v>13319.910748065347</v>
      </c>
      <c r="S2" s="31">
        <f t="shared" si="0"/>
        <v>14080.43482373173</v>
      </c>
      <c r="T2" s="31">
        <f t="shared" si="0"/>
        <v>13811.645829750643</v>
      </c>
      <c r="U2" s="31">
        <f t="shared" si="0"/>
        <v>13799.099140154769</v>
      </c>
      <c r="V2" s="31">
        <f t="shared" si="0"/>
        <v>13863.523043852107</v>
      </c>
      <c r="W2" s="31">
        <f t="shared" si="0"/>
        <v>13373.655631986241</v>
      </c>
      <c r="X2" s="31">
        <f t="shared" ref="X2" si="1">SUM(X3,X17,X22,X25,X26,X51,X52,X71,X74,X75,X76)</f>
        <v>13841.335339638865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1813.4720550300947</v>
      </c>
      <c r="D3" s="34">
        <f t="shared" si="2"/>
        <v>1878.0694754944116</v>
      </c>
      <c r="E3" s="34">
        <f t="shared" si="2"/>
        <v>1748.3295786758388</v>
      </c>
      <c r="F3" s="34">
        <f t="shared" si="2"/>
        <v>1745.65554600172</v>
      </c>
      <c r="G3" s="34">
        <f t="shared" si="2"/>
        <v>1799.3436801375749</v>
      </c>
      <c r="H3" s="34">
        <f t="shared" si="2"/>
        <v>1882.0386070507304</v>
      </c>
      <c r="I3" s="34">
        <f t="shared" si="2"/>
        <v>1631.2585554600169</v>
      </c>
      <c r="J3" s="34">
        <f t="shared" si="2"/>
        <v>1599.4699054170246</v>
      </c>
      <c r="K3" s="34">
        <f t="shared" si="2"/>
        <v>1410.0703353396391</v>
      </c>
      <c r="L3" s="34">
        <f t="shared" si="2"/>
        <v>1145.8446259673258</v>
      </c>
      <c r="M3" s="34">
        <f t="shared" si="2"/>
        <v>1233.7471195184864</v>
      </c>
      <c r="N3" s="34">
        <f t="shared" si="2"/>
        <v>1223.961478933792</v>
      </c>
      <c r="O3" s="34">
        <f t="shared" si="2"/>
        <v>1485.5867583834909</v>
      </c>
      <c r="P3" s="34">
        <f t="shared" si="2"/>
        <v>1307.14290627687</v>
      </c>
      <c r="Q3" s="34">
        <f t="shared" si="2"/>
        <v>1249.2955288048151</v>
      </c>
      <c r="R3" s="34">
        <f t="shared" si="2"/>
        <v>1466.0729148753219</v>
      </c>
      <c r="S3" s="34">
        <f t="shared" si="2"/>
        <v>1449.8589853826306</v>
      </c>
      <c r="T3" s="34">
        <f t="shared" si="2"/>
        <v>1146.794496990542</v>
      </c>
      <c r="U3" s="34">
        <f t="shared" si="2"/>
        <v>788.01728288907998</v>
      </c>
      <c r="V3" s="34">
        <f t="shared" si="2"/>
        <v>387.58280309544284</v>
      </c>
      <c r="W3" s="34">
        <f t="shared" si="2"/>
        <v>447.82992261392951</v>
      </c>
      <c r="X3" s="34">
        <f t="shared" ref="X3" si="3">SUM(X4,X8,X11)</f>
        <v>915.39802235597574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1796.4743766122099</v>
      </c>
      <c r="D4" s="29">
        <f t="shared" si="4"/>
        <v>1857.3800515907142</v>
      </c>
      <c r="E4" s="29">
        <f t="shared" si="4"/>
        <v>1722.7713671539127</v>
      </c>
      <c r="F4" s="29">
        <f t="shared" si="4"/>
        <v>1726.2501289767845</v>
      </c>
      <c r="G4" s="29">
        <f t="shared" si="4"/>
        <v>1783.724763542562</v>
      </c>
      <c r="H4" s="29">
        <f t="shared" si="4"/>
        <v>1857.8088564058464</v>
      </c>
      <c r="I4" s="29">
        <f t="shared" si="4"/>
        <v>1626.891401547721</v>
      </c>
      <c r="J4" s="29">
        <f t="shared" si="4"/>
        <v>1592.91513327601</v>
      </c>
      <c r="K4" s="29">
        <f t="shared" si="4"/>
        <v>1398.1588134135857</v>
      </c>
      <c r="L4" s="29">
        <f t="shared" si="4"/>
        <v>1134.3150472914874</v>
      </c>
      <c r="M4" s="29">
        <f t="shared" si="4"/>
        <v>1223.3477214101461</v>
      </c>
      <c r="N4" s="29">
        <f t="shared" si="4"/>
        <v>1213.4465176268272</v>
      </c>
      <c r="O4" s="29">
        <f t="shared" si="4"/>
        <v>1472.7423043852104</v>
      </c>
      <c r="P4" s="29">
        <f t="shared" si="4"/>
        <v>1289.7973344797936</v>
      </c>
      <c r="Q4" s="29">
        <f t="shared" si="4"/>
        <v>1235.1831470335339</v>
      </c>
      <c r="R4" s="29">
        <f t="shared" si="4"/>
        <v>1448.7808254514182</v>
      </c>
      <c r="S4" s="29">
        <f t="shared" si="4"/>
        <v>1435.4185726569212</v>
      </c>
      <c r="T4" s="29">
        <f t="shared" si="4"/>
        <v>1132.7388650042997</v>
      </c>
      <c r="U4" s="29">
        <f t="shared" si="4"/>
        <v>775.48753224419602</v>
      </c>
      <c r="V4" s="29">
        <f t="shared" si="4"/>
        <v>377.98710232158214</v>
      </c>
      <c r="W4" s="29">
        <f t="shared" si="4"/>
        <v>441.95674978503871</v>
      </c>
      <c r="X4" s="29">
        <f t="shared" ref="X4" si="5">SUM(X5:X7)</f>
        <v>902.35150472914859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32.585038693035251</v>
      </c>
      <c r="D5" s="10">
        <f>PPRD!D5+RCV_RCY!D5+IMP!D5-EXP!D5+STK_CHG!D5-INTMARB!D5-INTAVI!D5</f>
        <v>35.909974204643163</v>
      </c>
      <c r="E5" s="10">
        <f>PPRD!E5+RCV_RCY!E5+IMP!E5-EXP!E5+STK_CHG!E5-INTMARB!E5-INTAVI!E5</f>
        <v>28.985382631126399</v>
      </c>
      <c r="F5" s="10">
        <f>PPRD!F5+RCV_RCY!F5+IMP!F5-EXP!F5+STK_CHG!F5-INTMARB!F5-INTAVI!F5</f>
        <v>33.535941530524497</v>
      </c>
      <c r="G5" s="10">
        <f>PPRD!G5+RCV_RCY!G5+IMP!G5-EXP!G5+STK_CHG!G5-INTMARB!G5-INTAVI!G5</f>
        <v>35.272055030094577</v>
      </c>
      <c r="H5" s="10">
        <f>PPRD!H5+RCV_RCY!H5+IMP!H5-EXP!H5+STK_CHG!H5-INTMARB!H5-INTAVI!H5</f>
        <v>31.229148753224408</v>
      </c>
      <c r="I5" s="10">
        <f>PPRD!I5+RCV_RCY!I5+IMP!I5-EXP!I5+STK_CHG!I5-INTMARB!I5-INTAVI!I5</f>
        <v>31.155975924333628</v>
      </c>
      <c r="J5" s="10">
        <f>PPRD!J5+RCV_RCY!J5+IMP!J5-EXP!J5+STK_CHG!J5-INTMARB!J5-INTAVI!J5</f>
        <v>33.46345657781599</v>
      </c>
      <c r="K5" s="10">
        <f>PPRD!K5+RCV_RCY!K5+IMP!K5-EXP!K5+STK_CHG!K5-INTMARB!K5-INTAVI!K5</f>
        <v>30.461478933791906</v>
      </c>
      <c r="L5" s="10">
        <f>PPRD!L5+RCV_RCY!L5+IMP!L5-EXP!L5+STK_CHG!L5-INTMARB!L5-INTAVI!L5</f>
        <v>33.754256233877896</v>
      </c>
      <c r="M5" s="10">
        <f>PPRD!M5+RCV_RCY!M5+IMP!M5-EXP!M5+STK_CHG!M5-INTMARB!M5-INTAVI!M5</f>
        <v>29.258899398108341</v>
      </c>
      <c r="N5" s="10">
        <f>PPRD!N5+RCV_RCY!N5+IMP!N5-EXP!N5+STK_CHG!N5-INTMARB!N5-INTAVI!N5</f>
        <v>25.388907996560615</v>
      </c>
      <c r="O5" s="10">
        <f>PPRD!O5+RCV_RCY!O5+IMP!O5-EXP!O5+STK_CHG!O5-INTMARB!O5-INTAVI!O5</f>
        <v>38.260533104041272</v>
      </c>
      <c r="P5" s="10">
        <f>PPRD!P5+RCV_RCY!P5+IMP!P5-EXP!P5+STK_CHG!P5-INTMARB!P5-INTAVI!P5</f>
        <v>41.726655202063633</v>
      </c>
      <c r="Q5" s="10">
        <f>PPRD!Q5+RCV_RCY!Q5+IMP!Q5-EXP!Q5+STK_CHG!Q5-INTMARB!Q5-INTAVI!Q5</f>
        <v>61.317712811693887</v>
      </c>
      <c r="R5" s="10">
        <f>PPRD!R5+RCV_RCY!R5+IMP!R5-EXP!R5+STK_CHG!R5-INTMARB!R5-INTAVI!R5</f>
        <v>51.96354256233878</v>
      </c>
      <c r="S5" s="10">
        <f>PPRD!S5+RCV_RCY!S5+IMP!S5-EXP!S5+STK_CHG!S5-INTMARB!S5-INTAVI!S5</f>
        <v>67.27592433361994</v>
      </c>
      <c r="T5" s="10">
        <f>PPRD!T5+RCV_RCY!T5+IMP!T5-EXP!T5+STK_CHG!T5-INTMARB!T5-INTAVI!T5</f>
        <v>54.214789337919171</v>
      </c>
      <c r="U5" s="10">
        <f>PPRD!U5+RCV_RCY!U5+IMP!U5-EXP!U5+STK_CHG!U5-INTMARB!U5-INTAVI!U5</f>
        <v>47.782545141874458</v>
      </c>
      <c r="V5" s="10">
        <f>PPRD!V5+RCV_RCY!V5+IMP!V5-EXP!V5+STK_CHG!V5-INTMARB!V5-INTAVI!V5</f>
        <v>52.619174548581242</v>
      </c>
      <c r="W5" s="10">
        <f>PPRD!W5+RCV_RCY!W5+IMP!W5-EXP!W5+STK_CHG!W5-INTMARB!W5-INTAVI!W5</f>
        <v>44.0079105760963</v>
      </c>
      <c r="X5" s="10">
        <f>PPRD!X5+RCV_RCY!X5+IMP!X5-EXP!X5+STK_CHG!X5-INTMARB!X5-INTAVI!X5</f>
        <v>39.173344797936366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1763.8893379191745</v>
      </c>
      <c r="D7" s="10">
        <f>PPRD!D7+RCV_RCY!D7+IMP!D7-EXP!D7+STK_CHG!D7-INTMARB!D7-INTAVI!D7</f>
        <v>1821.4700773860709</v>
      </c>
      <c r="E7" s="10">
        <f>PPRD!E7+RCV_RCY!E7+IMP!E7-EXP!E7+STK_CHG!E7-INTMARB!E7-INTAVI!E7</f>
        <v>1693.7859845227863</v>
      </c>
      <c r="F7" s="10">
        <f>PPRD!F7+RCV_RCY!F7+IMP!F7-EXP!F7+STK_CHG!F7-INTMARB!F7-INTAVI!F7</f>
        <v>1692.71418744626</v>
      </c>
      <c r="G7" s="10">
        <f>PPRD!G7+RCV_RCY!G7+IMP!G7-EXP!G7+STK_CHG!G7-INTMARB!G7-INTAVI!G7</f>
        <v>1748.4527085124673</v>
      </c>
      <c r="H7" s="10">
        <f>PPRD!H7+RCV_RCY!H7+IMP!H7-EXP!H7+STK_CHG!H7-INTMARB!H7-INTAVI!H7</f>
        <v>1826.5797076526221</v>
      </c>
      <c r="I7" s="10">
        <f>PPRD!I7+RCV_RCY!I7+IMP!I7-EXP!I7+STK_CHG!I7-INTMARB!I7-INTAVI!I7</f>
        <v>1595.7354256233873</v>
      </c>
      <c r="J7" s="10">
        <f>PPRD!J7+RCV_RCY!J7+IMP!J7-EXP!J7+STK_CHG!J7-INTMARB!J7-INTAVI!J7</f>
        <v>1559.451676698194</v>
      </c>
      <c r="K7" s="10">
        <f>PPRD!K7+RCV_RCY!K7+IMP!K7-EXP!K7+STK_CHG!K7-INTMARB!K7-INTAVI!K7</f>
        <v>1367.6973344797939</v>
      </c>
      <c r="L7" s="10">
        <f>PPRD!L7+RCV_RCY!L7+IMP!L7-EXP!L7+STK_CHG!L7-INTMARB!L7-INTAVI!L7</f>
        <v>1100.5607910576095</v>
      </c>
      <c r="M7" s="10">
        <f>PPRD!M7+RCV_RCY!M7+IMP!M7-EXP!M7+STK_CHG!M7-INTMARB!M7-INTAVI!M7</f>
        <v>1194.0888220120378</v>
      </c>
      <c r="N7" s="10">
        <f>PPRD!N7+RCV_RCY!N7+IMP!N7-EXP!N7+STK_CHG!N7-INTMARB!N7-INTAVI!N7</f>
        <v>1188.0576096302666</v>
      </c>
      <c r="O7" s="10">
        <f>PPRD!O7+RCV_RCY!O7+IMP!O7-EXP!O7+STK_CHG!O7-INTMARB!O7-INTAVI!O7</f>
        <v>1434.4817712811691</v>
      </c>
      <c r="P7" s="10">
        <f>PPRD!P7+RCV_RCY!P7+IMP!P7-EXP!P7+STK_CHG!P7-INTMARB!P7-INTAVI!P7</f>
        <v>1248.0706792777298</v>
      </c>
      <c r="Q7" s="10">
        <f>PPRD!Q7+RCV_RCY!Q7+IMP!Q7-EXP!Q7+STK_CHG!Q7-INTMARB!Q7-INTAVI!Q7</f>
        <v>1173.8654342218401</v>
      </c>
      <c r="R7" s="10">
        <f>PPRD!R7+RCV_RCY!R7+IMP!R7-EXP!R7+STK_CHG!R7-INTMARB!R7-INTAVI!R7</f>
        <v>1396.8172828890795</v>
      </c>
      <c r="S7" s="10">
        <f>PPRD!S7+RCV_RCY!S7+IMP!S7-EXP!S7+STK_CHG!S7-INTMARB!S7-INTAVI!S7</f>
        <v>1368.1426483233013</v>
      </c>
      <c r="T7" s="10">
        <f>PPRD!T7+RCV_RCY!T7+IMP!T7-EXP!T7+STK_CHG!T7-INTMARB!T7-INTAVI!T7</f>
        <v>1078.5240756663804</v>
      </c>
      <c r="U7" s="10">
        <f>PPRD!U7+RCV_RCY!U7+IMP!U7-EXP!U7+STK_CHG!U7-INTMARB!U7-INTAVI!U7</f>
        <v>727.70498710232152</v>
      </c>
      <c r="V7" s="10">
        <f>PPRD!V7+RCV_RCY!V7+IMP!V7-EXP!V7+STK_CHG!V7-INTMARB!V7-INTAVI!V7</f>
        <v>325.36792777300093</v>
      </c>
      <c r="W7" s="10">
        <f>PPRD!W7+RCV_RCY!W7+IMP!W7-EXP!W7+STK_CHG!W7-INTMARB!W7-INTAVI!W7</f>
        <v>397.94883920894239</v>
      </c>
      <c r="X7" s="10">
        <f>PPRD!X7+RCV_RCY!X7+IMP!X7-EXP!X7+STK_CHG!X7-INTMARB!X7-INTAVI!X7</f>
        <v>863.17815993121224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16.997678417884785</v>
      </c>
      <c r="D11" s="29">
        <f t="shared" si="8"/>
        <v>20.689423903697332</v>
      </c>
      <c r="E11" s="29">
        <f t="shared" si="8"/>
        <v>25.558211521926058</v>
      </c>
      <c r="F11" s="29">
        <f t="shared" si="8"/>
        <v>19.405417024935506</v>
      </c>
      <c r="G11" s="29">
        <f t="shared" si="8"/>
        <v>15.618916595012902</v>
      </c>
      <c r="H11" s="29">
        <f t="shared" si="8"/>
        <v>24.229750644883918</v>
      </c>
      <c r="I11" s="29">
        <f t="shared" si="8"/>
        <v>4.3671539122957856</v>
      </c>
      <c r="J11" s="29">
        <f t="shared" si="8"/>
        <v>6.5547721410146167</v>
      </c>
      <c r="K11" s="29">
        <f t="shared" si="8"/>
        <v>11.911521926053311</v>
      </c>
      <c r="L11" s="29">
        <f t="shared" si="8"/>
        <v>11.529578675838351</v>
      </c>
      <c r="M11" s="29">
        <f t="shared" si="8"/>
        <v>10.399398108340504</v>
      </c>
      <c r="N11" s="29">
        <f t="shared" si="8"/>
        <v>10.514961306964747</v>
      </c>
      <c r="O11" s="29">
        <f t="shared" si="8"/>
        <v>12.844453998280315</v>
      </c>
      <c r="P11" s="29">
        <f t="shared" si="8"/>
        <v>17.345571797076524</v>
      </c>
      <c r="Q11" s="29">
        <f t="shared" si="8"/>
        <v>14.112381771281166</v>
      </c>
      <c r="R11" s="29">
        <f t="shared" si="8"/>
        <v>17.292089423903704</v>
      </c>
      <c r="S11" s="29">
        <f t="shared" si="8"/>
        <v>14.440412725709365</v>
      </c>
      <c r="T11" s="29">
        <f t="shared" si="8"/>
        <v>14.055631986242471</v>
      </c>
      <c r="U11" s="29">
        <f t="shared" si="8"/>
        <v>12.529750644883922</v>
      </c>
      <c r="V11" s="29">
        <f t="shared" si="8"/>
        <v>9.5957007738607061</v>
      </c>
      <c r="W11" s="29">
        <f t="shared" si="8"/>
        <v>5.8731728288907998</v>
      </c>
      <c r="X11" s="29">
        <f t="shared" ref="X11" si="9">SUM(X12:X16)</f>
        <v>13.046517626827166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</v>
      </c>
      <c r="D13" s="10">
        <f>PPRD!D13+RCV_RCY!D13+IMP!D13-EXP!D13+STK_CHG!D13-INTMARB!D13-INTAVI!D13</f>
        <v>0</v>
      </c>
      <c r="E13" s="10">
        <f>PPRD!E13+RCV_RCY!E13+IMP!E13-EXP!E13+STK_CHG!E13-INTMARB!E13-INTAVI!E13</f>
        <v>0</v>
      </c>
      <c r="F13" s="10">
        <f>PPRD!F13+RCV_RCY!F13+IMP!F13-EXP!F13+STK_CHG!F13-INTMARB!F13-INTAVI!F13</f>
        <v>0</v>
      </c>
      <c r="G13" s="10">
        <f>PPRD!G13+RCV_RCY!G13+IMP!G13-EXP!G13+STK_CHG!G13-INTMARB!G13-INTAVI!G13</f>
        <v>0</v>
      </c>
      <c r="H13" s="10">
        <f>PPRD!H13+RCV_RCY!H13+IMP!H13-EXP!H13+STK_CHG!H13-INTMARB!H13-INTAVI!H13</f>
        <v>0</v>
      </c>
      <c r="I13" s="10">
        <f>PPRD!I13+RCV_RCY!I13+IMP!I13-EXP!I13+STK_CHG!I13-INTMARB!I13-INTAVI!I13</f>
        <v>0</v>
      </c>
      <c r="J13" s="10">
        <f>PPRD!J13+RCV_RCY!J13+IMP!J13-EXP!J13+STK_CHG!J13-INTMARB!J13-INTAVI!J13</f>
        <v>0</v>
      </c>
      <c r="K13" s="10">
        <f>PPRD!K13+RCV_RCY!K13+IMP!K13-EXP!K13+STK_CHG!K13-INTMARB!K13-INTAVI!K13</f>
        <v>0</v>
      </c>
      <c r="L13" s="10">
        <f>PPRD!L13+RCV_RCY!L13+IMP!L13-EXP!L13+STK_CHG!L13-INTMARB!L13-INTAVI!L13</f>
        <v>0</v>
      </c>
      <c r="M13" s="10">
        <f>PPRD!M13+RCV_RCY!M13+IMP!M13-EXP!M13+STK_CHG!M13-INTMARB!M13-INTAVI!M13</f>
        <v>0</v>
      </c>
      <c r="N13" s="10">
        <f>PPRD!N13+RCV_RCY!N13+IMP!N13-EXP!N13+STK_CHG!N13-INTMARB!N13-INTAVI!N13</f>
        <v>0</v>
      </c>
      <c r="O13" s="10">
        <f>PPRD!O13+RCV_RCY!O13+IMP!O13-EXP!O13+STK_CHG!O13-INTMARB!O13-INTAVI!O13</f>
        <v>0</v>
      </c>
      <c r="P13" s="10">
        <f>PPRD!P13+RCV_RCY!P13+IMP!P13-EXP!P13+STK_CHG!P13-INTMARB!P13-INTAVI!P13</f>
        <v>0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0</v>
      </c>
      <c r="U13" s="10">
        <f>PPRD!U13+RCV_RCY!U13+IMP!U13-EXP!U13+STK_CHG!U13-INTMARB!U13-INTAVI!U13</f>
        <v>0</v>
      </c>
      <c r="V13" s="10">
        <f>PPRD!V13+RCV_RCY!V13+IMP!V13-EXP!V13+STK_CHG!V13-INTMARB!V13-INTAVI!V13</f>
        <v>0</v>
      </c>
      <c r="W13" s="10">
        <f>PPRD!W13+RCV_RCY!W13+IMP!W13-EXP!W13+STK_CHG!W13-INTMARB!W13-INTAVI!W13</f>
        <v>0</v>
      </c>
      <c r="X13" s="10">
        <f>PPRD!X13+RCV_RCY!X13+IMP!X13-EXP!X13+STK_CHG!X13-INTMARB!X13-INTAVI!X13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16.997678417884785</v>
      </c>
      <c r="D16" s="10">
        <f>PPRD!D16+RCV_RCY!D16+IMP!D16-EXP!D16+STK_CHG!D16-INTMARB!D16-INTAVI!D16</f>
        <v>20.689423903697332</v>
      </c>
      <c r="E16" s="10">
        <f>PPRD!E16+RCV_RCY!E16+IMP!E16-EXP!E16+STK_CHG!E16-INTMARB!E16-INTAVI!E16</f>
        <v>25.558211521926058</v>
      </c>
      <c r="F16" s="10">
        <f>PPRD!F16+RCV_RCY!F16+IMP!F16-EXP!F16+STK_CHG!F16-INTMARB!F16-INTAVI!F16</f>
        <v>19.405417024935506</v>
      </c>
      <c r="G16" s="10">
        <f>PPRD!G16+RCV_RCY!G16+IMP!G16-EXP!G16+STK_CHG!G16-INTMARB!G16-INTAVI!G16</f>
        <v>15.618916595012902</v>
      </c>
      <c r="H16" s="10">
        <f>PPRD!H16+RCV_RCY!H16+IMP!H16-EXP!H16+STK_CHG!H16-INTMARB!H16-INTAVI!H16</f>
        <v>24.229750644883918</v>
      </c>
      <c r="I16" s="10">
        <f>PPRD!I16+RCV_RCY!I16+IMP!I16-EXP!I16+STK_CHG!I16-INTMARB!I16-INTAVI!I16</f>
        <v>4.3671539122957856</v>
      </c>
      <c r="J16" s="10">
        <f>PPRD!J16+RCV_RCY!J16+IMP!J16-EXP!J16+STK_CHG!J16-INTMARB!J16-INTAVI!J16</f>
        <v>6.5547721410146167</v>
      </c>
      <c r="K16" s="10">
        <f>PPRD!K16+RCV_RCY!K16+IMP!K16-EXP!K16+STK_CHG!K16-INTMARB!K16-INTAVI!K16</f>
        <v>11.911521926053311</v>
      </c>
      <c r="L16" s="10">
        <f>PPRD!L16+RCV_RCY!L16+IMP!L16-EXP!L16+STK_CHG!L16-INTMARB!L16-INTAVI!L16</f>
        <v>11.529578675838351</v>
      </c>
      <c r="M16" s="10">
        <f>PPRD!M16+RCV_RCY!M16+IMP!M16-EXP!M16+STK_CHG!M16-INTMARB!M16-INTAVI!M16</f>
        <v>10.399398108340504</v>
      </c>
      <c r="N16" s="10">
        <f>PPRD!N16+RCV_RCY!N16+IMP!N16-EXP!N16+STK_CHG!N16-INTMARB!N16-INTAVI!N16</f>
        <v>10.514961306964747</v>
      </c>
      <c r="O16" s="10">
        <f>PPRD!O16+RCV_RCY!O16+IMP!O16-EXP!O16+STK_CHG!O16-INTMARB!O16-INTAVI!O16</f>
        <v>12.844453998280315</v>
      </c>
      <c r="P16" s="10">
        <f>PPRD!P16+RCV_RCY!P16+IMP!P16-EXP!P16+STK_CHG!P16-INTMARB!P16-INTAVI!P16</f>
        <v>17.345571797076524</v>
      </c>
      <c r="Q16" s="10">
        <f>PPRD!Q16+RCV_RCY!Q16+IMP!Q16-EXP!Q16+STK_CHG!Q16-INTMARB!Q16-INTAVI!Q16</f>
        <v>14.112381771281166</v>
      </c>
      <c r="R16" s="10">
        <f>PPRD!R16+RCV_RCY!R16+IMP!R16-EXP!R16+STK_CHG!R16-INTMARB!R16-INTAVI!R16</f>
        <v>17.292089423903704</v>
      </c>
      <c r="S16" s="10">
        <f>PPRD!S16+RCV_RCY!S16+IMP!S16-EXP!S16+STK_CHG!S16-INTMARB!S16-INTAVI!S16</f>
        <v>14.440412725709365</v>
      </c>
      <c r="T16" s="10">
        <f>PPRD!T16+RCV_RCY!T16+IMP!T16-EXP!T16+STK_CHG!T16-INTMARB!T16-INTAVI!T16</f>
        <v>14.055631986242471</v>
      </c>
      <c r="U16" s="10">
        <f>PPRD!U16+RCV_RCY!U16+IMP!U16-EXP!U16+STK_CHG!U16-INTMARB!U16-INTAVI!U16</f>
        <v>12.529750644883922</v>
      </c>
      <c r="V16" s="10">
        <f>PPRD!V16+RCV_RCY!V16+IMP!V16-EXP!V16+STK_CHG!V16-INTMARB!V16-INTAVI!V16</f>
        <v>9.5957007738607061</v>
      </c>
      <c r="W16" s="10">
        <f>PPRD!W16+RCV_RCY!W16+IMP!W16-EXP!W16+STK_CHG!W16-INTMARB!W16-INTAVI!W16</f>
        <v>5.8731728288907998</v>
      </c>
      <c r="X16" s="10">
        <f>PPRD!X16+RCV_RCY!X16+IMP!X16-EXP!X16+STK_CHG!X16-INTMARB!X16-INTAVI!X16</f>
        <v>13.046517626827166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689.681943250215</v>
      </c>
      <c r="D22" s="37">
        <f t="shared" si="12"/>
        <v>853.17394668959582</v>
      </c>
      <c r="E22" s="37">
        <f t="shared" si="12"/>
        <v>1082.0339638865005</v>
      </c>
      <c r="F22" s="37">
        <f t="shared" si="12"/>
        <v>652.86199484092845</v>
      </c>
      <c r="G22" s="37">
        <f t="shared" si="12"/>
        <v>375.89389509888213</v>
      </c>
      <c r="H22" s="37">
        <f t="shared" si="12"/>
        <v>762.332072226999</v>
      </c>
      <c r="I22" s="37">
        <f t="shared" si="12"/>
        <v>734.055030094583</v>
      </c>
      <c r="J22" s="37">
        <f t="shared" si="12"/>
        <v>807.01521926053306</v>
      </c>
      <c r="K22" s="37">
        <f t="shared" si="12"/>
        <v>1002.6717110920034</v>
      </c>
      <c r="L22" s="37">
        <f t="shared" si="12"/>
        <v>1069.8536543422185</v>
      </c>
      <c r="M22" s="37">
        <f t="shared" si="12"/>
        <v>616.12863284608727</v>
      </c>
      <c r="N22" s="37">
        <f t="shared" si="12"/>
        <v>704.41900257953569</v>
      </c>
      <c r="O22" s="37">
        <f t="shared" si="12"/>
        <v>1115.4736027515046</v>
      </c>
      <c r="P22" s="37">
        <f t="shared" si="12"/>
        <v>385.65872742906328</v>
      </c>
      <c r="Q22" s="37">
        <f t="shared" si="12"/>
        <v>672.27661220980235</v>
      </c>
      <c r="R22" s="37">
        <f t="shared" si="12"/>
        <v>761.77893379191744</v>
      </c>
      <c r="S22" s="37">
        <f t="shared" si="12"/>
        <v>773.15399828030945</v>
      </c>
      <c r="T22" s="37">
        <f t="shared" si="12"/>
        <v>673.29355116079114</v>
      </c>
      <c r="U22" s="37">
        <f t="shared" si="12"/>
        <v>607.42072226999119</v>
      </c>
      <c r="V22" s="37">
        <f t="shared" si="12"/>
        <v>758.49415305245054</v>
      </c>
      <c r="W22" s="37">
        <f t="shared" si="12"/>
        <v>599.36818572656921</v>
      </c>
      <c r="X22" s="37">
        <f t="shared" ref="X22" si="13">SUM(X23:X24)</f>
        <v>348.82588134135858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687.0239896818573</v>
      </c>
      <c r="D23" s="10">
        <f>PPRD!D23+RCV_RCY!D23+IMP!D23-EXP!D23+STK_CHG!D23-INTMARB!D23-INTAVI!D23</f>
        <v>859.37601031814268</v>
      </c>
      <c r="E23" s="10">
        <f>PPRD!E23+RCV_RCY!E23+IMP!E23-EXP!E23+STK_CHG!E23-INTMARB!E23-INTAVI!E23</f>
        <v>1087.3499570077386</v>
      </c>
      <c r="F23" s="10">
        <f>PPRD!F23+RCV_RCY!F23+IMP!F23-EXP!F23+STK_CHG!F23-INTMARB!F23-INTAVI!F23</f>
        <v>682.0999999999998</v>
      </c>
      <c r="G23" s="10">
        <f>PPRD!G23+RCV_RCY!G23+IMP!G23-EXP!G23+STK_CHG!G23-INTMARB!G23-INTAVI!G23</f>
        <v>377.22287188306098</v>
      </c>
      <c r="H23" s="10">
        <f>PPRD!H23+RCV_RCY!H23+IMP!H23-EXP!H23+STK_CHG!H23-INTMARB!H23-INTAVI!H23</f>
        <v>766.97300085984511</v>
      </c>
      <c r="I23" s="10">
        <f>PPRD!I23+RCV_RCY!I23+IMP!I23-EXP!I23+STK_CHG!I23-INTMARB!I23-INTAVI!I23</f>
        <v>753.67601031814274</v>
      </c>
      <c r="J23" s="10">
        <f>PPRD!J23+RCV_RCY!J23+IMP!J23-EXP!J23+STK_CHG!J23-INTMARB!J23-INTAVI!J23</f>
        <v>816.33809114359406</v>
      </c>
      <c r="K23" s="10">
        <f>PPRD!K23+RCV_RCY!K23+IMP!K23-EXP!K23+STK_CHG!K23-INTMARB!K23-INTAVI!K23</f>
        <v>998.17394668959582</v>
      </c>
      <c r="L23" s="10">
        <f>PPRD!L23+RCV_RCY!L23+IMP!L23-EXP!L23+STK_CHG!L23-INTMARB!L23-INTAVI!L23</f>
        <v>1077.1573516766982</v>
      </c>
      <c r="M23" s="10">
        <f>PPRD!M23+RCV_RCY!M23+IMP!M23-EXP!M23+STK_CHG!M23-INTMARB!M23-INTAVI!M23</f>
        <v>633.99398108340461</v>
      </c>
      <c r="N23" s="10">
        <f>PPRD!N23+RCV_RCY!N23+IMP!N23-EXP!N23+STK_CHG!N23-INTMARB!N23-INTAVI!N23</f>
        <v>720.93886500429926</v>
      </c>
      <c r="O23" s="10">
        <f>PPRD!O23+RCV_RCY!O23+IMP!O23-EXP!O23+STK_CHG!O23-INTMARB!O23-INTAVI!O23</f>
        <v>1117.0808254514186</v>
      </c>
      <c r="P23" s="10">
        <f>PPRD!P23+RCV_RCY!P23+IMP!P23-EXP!P23+STK_CHG!P23-INTMARB!P23-INTAVI!P23</f>
        <v>406.85717970765313</v>
      </c>
      <c r="Q23" s="10">
        <f>PPRD!Q23+RCV_RCY!Q23+IMP!Q23-EXP!Q23+STK_CHG!Q23-INTMARB!Q23-INTAVI!Q23</f>
        <v>682.83061049011189</v>
      </c>
      <c r="R23" s="10">
        <f>PPRD!R23+RCV_RCY!R23+IMP!R23-EXP!R23+STK_CHG!R23-INTMARB!R23-INTAVI!R23</f>
        <v>754.68073946689594</v>
      </c>
      <c r="S23" s="10">
        <f>PPRD!S23+RCV_RCY!S23+IMP!S23-EXP!S23+STK_CHG!S23-INTMARB!S23-INTAVI!S23</f>
        <v>785.88804815133267</v>
      </c>
      <c r="T23" s="10">
        <f>PPRD!T23+RCV_RCY!T23+IMP!T23-EXP!T23+STK_CHG!T23-INTMARB!T23-INTAVI!T23</f>
        <v>687.2081685296647</v>
      </c>
      <c r="U23" s="10">
        <f>PPRD!U23+RCV_RCY!U23+IMP!U23-EXP!U23+STK_CHG!U23-INTMARB!U23-INTAVI!U23</f>
        <v>600.85460017196885</v>
      </c>
      <c r="V23" s="10">
        <f>PPRD!V23+RCV_RCY!V23+IMP!V23-EXP!V23+STK_CHG!V23-INTMARB!V23-INTAVI!V23</f>
        <v>757.09647463456577</v>
      </c>
      <c r="W23" s="10">
        <f>PPRD!W23+RCV_RCY!W23+IMP!W23-EXP!W23+STK_CHG!W23-INTMARB!W23-INTAVI!W23</f>
        <v>598.33774720550298</v>
      </c>
      <c r="X23" s="10">
        <f>PPRD!X23+RCV_RCY!X23+IMP!X23-EXP!X23+STK_CHG!X23-INTMARB!X23-INTAVI!X23</f>
        <v>351.34256233877903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2.6579535683576925</v>
      </c>
      <c r="D24" s="10">
        <f>PPRD!D24+RCV_RCY!D24+IMP!D24-EXP!D24+STK_CHG!D24-INTMARB!D24-INTAVI!D24</f>
        <v>-6.2020636285468616</v>
      </c>
      <c r="E24" s="10">
        <f>PPRD!E24+RCV_RCY!E24+IMP!E24-EXP!E24+STK_CHG!E24-INTMARB!E24-INTAVI!E24</f>
        <v>-5.3159931212381775</v>
      </c>
      <c r="F24" s="10">
        <f>PPRD!F24+RCV_RCY!F24+IMP!F24-EXP!F24+STK_CHG!F24-INTMARB!F24-INTAVI!F24</f>
        <v>-29.23800515907136</v>
      </c>
      <c r="G24" s="10">
        <f>PPRD!G24+RCV_RCY!G24+IMP!G24-EXP!G24+STK_CHG!G24-INTMARB!G24-INTAVI!G24</f>
        <v>-1.3289767841788418</v>
      </c>
      <c r="H24" s="10">
        <f>PPRD!H24+RCV_RCY!H24+IMP!H24-EXP!H24+STK_CHG!H24-INTMARB!H24-INTAVI!H24</f>
        <v>-4.640928632846089</v>
      </c>
      <c r="I24" s="10">
        <f>PPRD!I24+RCV_RCY!I24+IMP!I24-EXP!I24+STK_CHG!I24-INTMARB!I24-INTAVI!I24</f>
        <v>-19.620980223559759</v>
      </c>
      <c r="J24" s="10">
        <f>PPRD!J24+RCV_RCY!J24+IMP!J24-EXP!J24+STK_CHG!J24-INTMARB!J24-INTAVI!J24</f>
        <v>-9.3228718830610493</v>
      </c>
      <c r="K24" s="10">
        <f>PPRD!K24+RCV_RCY!K24+IMP!K24-EXP!K24+STK_CHG!K24-INTMARB!K24-INTAVI!K24</f>
        <v>4.4977644024075598</v>
      </c>
      <c r="L24" s="10">
        <f>PPRD!L24+RCV_RCY!L24+IMP!L24-EXP!L24+STK_CHG!L24-INTMARB!L24-INTAVI!L24</f>
        <v>-7.3036973344797929</v>
      </c>
      <c r="M24" s="10">
        <f>PPRD!M24+RCV_RCY!M24+IMP!M24-EXP!M24+STK_CHG!M24-INTMARB!M24-INTAVI!M24</f>
        <v>-17.865348237317285</v>
      </c>
      <c r="N24" s="10">
        <f>PPRD!N24+RCV_RCY!N24+IMP!N24-EXP!N24+STK_CHG!N24-INTMARB!N24-INTAVI!N24</f>
        <v>-16.519862424763541</v>
      </c>
      <c r="O24" s="10">
        <f>PPRD!O24+RCV_RCY!O24+IMP!O24-EXP!O24+STK_CHG!O24-INTMARB!O24-INTAVI!O24</f>
        <v>-1.6072226999140167</v>
      </c>
      <c r="P24" s="10">
        <f>PPRD!P24+RCV_RCY!P24+IMP!P24-EXP!P24+STK_CHG!P24-INTMARB!P24-INTAVI!P24</f>
        <v>-21.198452278589855</v>
      </c>
      <c r="Q24" s="10">
        <f>PPRD!Q24+RCV_RCY!Q24+IMP!Q24-EXP!Q24+STK_CHG!Q24-INTMARB!Q24-INTAVI!Q24</f>
        <v>-10.553998280309543</v>
      </c>
      <c r="R24" s="10">
        <f>PPRD!R24+RCV_RCY!R24+IMP!R24-EXP!R24+STK_CHG!R24-INTMARB!R24-INTAVI!R24</f>
        <v>7.0981943250214936</v>
      </c>
      <c r="S24" s="10">
        <f>PPRD!S24+RCV_RCY!S24+IMP!S24-EXP!S24+STK_CHG!S24-INTMARB!S24-INTAVI!S24</f>
        <v>-12.734049871023213</v>
      </c>
      <c r="T24" s="10">
        <f>PPRD!T24+RCV_RCY!T24+IMP!T24-EXP!T24+STK_CHG!T24-INTMARB!T24-INTAVI!T24</f>
        <v>-13.914617368873603</v>
      </c>
      <c r="U24" s="10">
        <f>PPRD!U24+RCV_RCY!U24+IMP!U24-EXP!U24+STK_CHG!U24-INTMARB!U24-INTAVI!U24</f>
        <v>6.5661220980223582</v>
      </c>
      <c r="V24" s="10">
        <f>PPRD!V24+RCV_RCY!V24+IMP!V24-EXP!V24+STK_CHG!V24-INTMARB!V24-INTAVI!V24</f>
        <v>1.3976784178847792</v>
      </c>
      <c r="W24" s="10">
        <f>PPRD!W24+RCV_RCY!W24+IMP!W24-EXP!W24+STK_CHG!W24-INTMARB!W24-INTAVI!W24</f>
        <v>1.0304385210662081</v>
      </c>
      <c r="X24" s="10">
        <f>PPRD!X24+RCV_RCY!X24+IMP!X24-EXP!X24+STK_CHG!X24-INTMARB!X24-INTAVI!X24</f>
        <v>-2.5166809974204645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7591.091831470334</v>
      </c>
      <c r="D26" s="37">
        <f t="shared" si="14"/>
        <v>7901.456405846945</v>
      </c>
      <c r="E26" s="37">
        <f t="shared" si="14"/>
        <v>7821.0245915735168</v>
      </c>
      <c r="F26" s="37">
        <f t="shared" si="14"/>
        <v>7595.697162510749</v>
      </c>
      <c r="G26" s="37">
        <f t="shared" si="14"/>
        <v>8143.0115219260533</v>
      </c>
      <c r="H26" s="37">
        <f t="shared" si="14"/>
        <v>7966.9823731728266</v>
      </c>
      <c r="I26" s="37">
        <f t="shared" si="14"/>
        <v>7811.9646603611363</v>
      </c>
      <c r="J26" s="37">
        <f t="shared" si="14"/>
        <v>7858.8110920034378</v>
      </c>
      <c r="K26" s="37">
        <f t="shared" si="14"/>
        <v>7465.052278589852</v>
      </c>
      <c r="L26" s="37">
        <f t="shared" si="14"/>
        <v>7382.3595872742908</v>
      </c>
      <c r="M26" s="37">
        <f t="shared" si="14"/>
        <v>7043.8550300945835</v>
      </c>
      <c r="N26" s="37">
        <f t="shared" si="14"/>
        <v>6243.2375752364578</v>
      </c>
      <c r="O26" s="37">
        <f t="shared" si="14"/>
        <v>5904.9345657781605</v>
      </c>
      <c r="P26" s="37">
        <f t="shared" si="14"/>
        <v>5970.3228718830615</v>
      </c>
      <c r="Q26" s="37">
        <f t="shared" si="14"/>
        <v>5747.5707652622514</v>
      </c>
      <c r="R26" s="37">
        <f t="shared" si="14"/>
        <v>6069.1723989681859</v>
      </c>
      <c r="S26" s="37">
        <f t="shared" si="14"/>
        <v>6469.6515907136718</v>
      </c>
      <c r="T26" s="37">
        <f t="shared" si="14"/>
        <v>6284.5989681857263</v>
      </c>
      <c r="U26" s="37">
        <f t="shared" si="14"/>
        <v>6291.2668959587263</v>
      </c>
      <c r="V26" s="37">
        <f t="shared" si="14"/>
        <v>6310.2199484092871</v>
      </c>
      <c r="W26" s="37">
        <f t="shared" si="14"/>
        <v>5837.7558899398091</v>
      </c>
      <c r="X26" s="37">
        <f t="shared" ref="X26" si="15">SUM(X27,X33)</f>
        <v>6278.6570937231299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3377.6256233877903</v>
      </c>
      <c r="D27" s="29">
        <f t="shared" si="16"/>
        <v>3457.1760103181423</v>
      </c>
      <c r="E27" s="29">
        <f t="shared" si="16"/>
        <v>3272.0863284608768</v>
      </c>
      <c r="F27" s="29">
        <f t="shared" si="16"/>
        <v>3298.3347377472051</v>
      </c>
      <c r="G27" s="29">
        <f t="shared" si="16"/>
        <v>3009.1522785898537</v>
      </c>
      <c r="H27" s="29">
        <f t="shared" si="16"/>
        <v>3384.9584694754935</v>
      </c>
      <c r="I27" s="29">
        <f t="shared" si="16"/>
        <v>3215.504471195185</v>
      </c>
      <c r="J27" s="29">
        <f t="shared" si="16"/>
        <v>3465.573860705073</v>
      </c>
      <c r="K27" s="29">
        <f t="shared" si="16"/>
        <v>3251.6768701633705</v>
      </c>
      <c r="L27" s="29">
        <f t="shared" si="16"/>
        <v>2869.7827171109202</v>
      </c>
      <c r="M27" s="29">
        <f t="shared" si="16"/>
        <v>2970.6379191745486</v>
      </c>
      <c r="N27" s="29">
        <f t="shared" si="16"/>
        <v>3006.0472055030095</v>
      </c>
      <c r="O27" s="29">
        <f t="shared" si="16"/>
        <v>3124.5410146173695</v>
      </c>
      <c r="P27" s="29">
        <f t="shared" si="16"/>
        <v>2875.4993121238176</v>
      </c>
      <c r="Q27" s="29">
        <f t="shared" si="16"/>
        <v>2804.5961306964737</v>
      </c>
      <c r="R27" s="29">
        <f t="shared" si="16"/>
        <v>3440.9891659501291</v>
      </c>
      <c r="S27" s="29">
        <f t="shared" si="16"/>
        <v>3270.4278589853825</v>
      </c>
      <c r="T27" s="29">
        <f t="shared" si="16"/>
        <v>3249.3059329320727</v>
      </c>
      <c r="U27" s="29">
        <f t="shared" si="16"/>
        <v>3099.700859845228</v>
      </c>
      <c r="V27" s="29">
        <f t="shared" si="16"/>
        <v>2744.2866723989678</v>
      </c>
      <c r="W27" s="29">
        <f t="shared" si="16"/>
        <v>2906.0219260533099</v>
      </c>
      <c r="X27" s="29">
        <f t="shared" ref="X27" si="17">SUM(X28:X32)</f>
        <v>3096.0033533963892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3352.0658641444543</v>
      </c>
      <c r="D28" s="10">
        <f>PPRD!D28+RCV_RCY!D28+IMP!D28-EXP!D28+STK_CHG!D28-INTMARB!D28-INTAVI!D28</f>
        <v>3436.941186586414</v>
      </c>
      <c r="E28" s="10">
        <f>PPRD!E28+RCV_RCY!E28+IMP!E28-EXP!E28+STK_CHG!E28-INTMARB!E28-INTAVI!E28</f>
        <v>3251.8515047291485</v>
      </c>
      <c r="F28" s="10">
        <f>PPRD!F28+RCV_RCY!F28+IMP!F28-EXP!F28+STK_CHG!F28-INTMARB!F28-INTAVI!F28</f>
        <v>3286.6197764402405</v>
      </c>
      <c r="G28" s="10">
        <f>PPRD!G28+RCV_RCY!G28+IMP!G28-EXP!G28+STK_CHG!G28-INTMARB!G28-INTAVI!G28</f>
        <v>2992.1124677558037</v>
      </c>
      <c r="H28" s="10">
        <f>PPRD!H28+RCV_RCY!H28+IMP!H28-EXP!H28+STK_CHG!H28-INTMARB!H28-INTAVI!H28</f>
        <v>3380.6985382631119</v>
      </c>
      <c r="I28" s="10">
        <f>PPRD!I28+RCV_RCY!I28+IMP!I28-EXP!I28+STK_CHG!I28-INTMARB!I28-INTAVI!I28</f>
        <v>3203.7895958727431</v>
      </c>
      <c r="J28" s="10">
        <f>PPRD!J28+RCV_RCY!J28+IMP!J28-EXP!J28+STK_CHG!J28-INTMARB!J28-INTAVI!J28</f>
        <v>3465.573860705073</v>
      </c>
      <c r="K28" s="10">
        <f>PPRD!K28+RCV_RCY!K28+IMP!K28-EXP!K28+STK_CHG!K28-INTMARB!K28-INTAVI!K28</f>
        <v>3230.3770421324161</v>
      </c>
      <c r="L28" s="10">
        <f>PPRD!L28+RCV_RCY!L28+IMP!L28-EXP!L28+STK_CHG!L28-INTMARB!L28-INTAVI!L28</f>
        <v>2860.1977644024078</v>
      </c>
      <c r="M28" s="10">
        <f>PPRD!M28+RCV_RCY!M28+IMP!M28-EXP!M28+STK_CHG!M28-INTMARB!M28-INTAVI!M28</f>
        <v>2970.6379191745486</v>
      </c>
      <c r="N28" s="10">
        <f>PPRD!N28+RCV_RCY!N28+IMP!N28-EXP!N28+STK_CHG!N28-INTMARB!N28-INTAVI!N28</f>
        <v>3015.632158211522</v>
      </c>
      <c r="O28" s="10">
        <f>PPRD!O28+RCV_RCY!O28+IMP!O28-EXP!O28+STK_CHG!O28-INTMARB!O28-INTAVI!O28</f>
        <v>3137.3208942390374</v>
      </c>
      <c r="P28" s="10">
        <f>PPRD!P28+RCV_RCY!P28+IMP!P28-EXP!P28+STK_CHG!P28-INTMARB!P28-INTAVI!P28</f>
        <v>2902.1240756663801</v>
      </c>
      <c r="Q28" s="10">
        <f>PPRD!Q28+RCV_RCY!Q28+IMP!Q28-EXP!Q28+STK_CHG!Q28-INTMARB!Q28-INTAVI!Q28</f>
        <v>2814.1809974204634</v>
      </c>
      <c r="R28" s="10">
        <f>PPRD!R28+RCV_RCY!R28+IMP!R28-EXP!R28+STK_CHG!R28-INTMARB!R28-INTAVI!R28</f>
        <v>3442.0541702493551</v>
      </c>
      <c r="S28" s="10">
        <f>PPRD!S28+RCV_RCY!S28+IMP!S28-EXP!S28+STK_CHG!S28-INTMARB!S28-INTAVI!S28</f>
        <v>3266.1679277730009</v>
      </c>
      <c r="T28" s="10">
        <f>PPRD!T28+RCV_RCY!T28+IMP!T28-EXP!T28+STK_CHG!T28-INTMARB!T28-INTAVI!T28</f>
        <v>3251.7554600171975</v>
      </c>
      <c r="U28" s="10">
        <f>PPRD!U28+RCV_RCY!U28+IMP!U28-EXP!U28+STK_CHG!U28-INTMARB!U28-INTAVI!U28</f>
        <v>3092.2053310404131</v>
      </c>
      <c r="V28" s="10">
        <f>PPRD!V28+RCV_RCY!V28+IMP!V28-EXP!V28+STK_CHG!V28-INTMARB!V28-INTAVI!V28</f>
        <v>2588.1453138435077</v>
      </c>
      <c r="W28" s="10">
        <f>PPRD!W28+RCV_RCY!W28+IMP!W28-EXP!W28+STK_CHG!W28-INTMARB!W28-INTAVI!W28</f>
        <v>2901.771711092003</v>
      </c>
      <c r="X28" s="10">
        <f>PPRD!X28+RCV_RCY!X28+IMP!X28-EXP!X28+STK_CHG!X28-INTMARB!X28-INTAVI!X28</f>
        <v>3093.1236457437667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25.559759243336202</v>
      </c>
      <c r="D30" s="10">
        <f>PPRD!D30+RCV_RCY!D30+IMP!D30-EXP!D30+STK_CHG!D30-INTMARB!D30-INTAVI!D30</f>
        <v>20.234823731728287</v>
      </c>
      <c r="E30" s="10">
        <f>PPRD!E30+RCV_RCY!E30+IMP!E30-EXP!E30+STK_CHG!E30-INTMARB!E30-INTAVI!E30</f>
        <v>20.234823731728287</v>
      </c>
      <c r="F30" s="10">
        <f>PPRD!F30+RCV_RCY!F30+IMP!F30-EXP!F30+STK_CHG!F30-INTMARB!F30-INTAVI!F30</f>
        <v>11.714961306964746</v>
      </c>
      <c r="G30" s="10">
        <f>PPRD!G30+RCV_RCY!G30+IMP!G30-EXP!G30+STK_CHG!G30-INTMARB!G30-INTAVI!G30</f>
        <v>17.03981083404987</v>
      </c>
      <c r="H30" s="10">
        <f>PPRD!H30+RCV_RCY!H30+IMP!H30-EXP!H30+STK_CHG!H30-INTMARB!H30-INTAVI!H30</f>
        <v>4.2599312123817716</v>
      </c>
      <c r="I30" s="10">
        <f>PPRD!I30+RCV_RCY!I30+IMP!I30-EXP!I30+STK_CHG!I30-INTMARB!I30-INTAVI!I30</f>
        <v>11.71487532244196</v>
      </c>
      <c r="J30" s="10">
        <f>PPRD!J30+RCV_RCY!J30+IMP!J30-EXP!J30+STK_CHG!J30-INTMARB!J30-INTAVI!J30</f>
        <v>0</v>
      </c>
      <c r="K30" s="10">
        <f>PPRD!K30+RCV_RCY!K30+IMP!K30-EXP!K30+STK_CHG!K30-INTMARB!K30-INTAVI!K30</f>
        <v>21.29982803095443</v>
      </c>
      <c r="L30" s="10">
        <f>PPRD!L30+RCV_RCY!L30+IMP!L30-EXP!L30+STK_CHG!L30-INTMARB!L30-INTAVI!L30</f>
        <v>9.5849527085124695</v>
      </c>
      <c r="M30" s="10">
        <f>PPRD!M30+RCV_RCY!M30+IMP!M30-EXP!M30+STK_CHG!M30-INTMARB!M30-INTAVI!M30</f>
        <v>0</v>
      </c>
      <c r="N30" s="10">
        <f>PPRD!N30+RCV_RCY!N30+IMP!N30-EXP!N30+STK_CHG!N30-INTMARB!N30-INTAVI!N30</f>
        <v>-9.5849527085124677</v>
      </c>
      <c r="O30" s="10">
        <f>PPRD!O30+RCV_RCY!O30+IMP!O30-EXP!O30+STK_CHG!O30-INTMARB!O30-INTAVI!O30</f>
        <v>-12.779879621668098</v>
      </c>
      <c r="P30" s="10">
        <f>PPRD!P30+RCV_RCY!P30+IMP!P30-EXP!P30+STK_CHG!P30-INTMARB!P30-INTAVI!P30</f>
        <v>-26.624763542562341</v>
      </c>
      <c r="Q30" s="10">
        <f>PPRD!Q30+RCV_RCY!Q30+IMP!Q30-EXP!Q30+STK_CHG!Q30-INTMARB!Q30-INTAVI!Q30</f>
        <v>-9.5848667239896805</v>
      </c>
      <c r="R30" s="10">
        <f>PPRD!R30+RCV_RCY!R30+IMP!R30-EXP!R30+STK_CHG!R30-INTMARB!R30-INTAVI!R30</f>
        <v>-1.065004299226139</v>
      </c>
      <c r="S30" s="10">
        <f>PPRD!S30+RCV_RCY!S30+IMP!S30-EXP!S30+STK_CHG!S30-INTMARB!S30-INTAVI!S30</f>
        <v>4.2599312123817707</v>
      </c>
      <c r="T30" s="10">
        <f>PPRD!T30+RCV_RCY!T30+IMP!T30-EXP!T30+STK_CHG!T30-INTMARB!T30-INTAVI!T30</f>
        <v>-2.4495270851246769</v>
      </c>
      <c r="U30" s="10">
        <f>PPRD!U30+RCV_RCY!U30+IMP!U30-EXP!U30+STK_CHG!U30-INTMARB!U30-INTAVI!U30</f>
        <v>7.4955288048151285</v>
      </c>
      <c r="V30" s="10">
        <f>PPRD!V30+RCV_RCY!V30+IMP!V30-EXP!V30+STK_CHG!V30-INTMARB!V30-INTAVI!V30</f>
        <v>156.14135855546007</v>
      </c>
      <c r="W30" s="10">
        <f>PPRD!W30+RCV_RCY!W30+IMP!W30-EXP!W30+STK_CHG!W30-INTMARB!W30-INTAVI!W30</f>
        <v>4.2502149613069644</v>
      </c>
      <c r="X30" s="10">
        <f>PPRD!X30+RCV_RCY!X30+IMP!X30-EXP!X30+STK_CHG!X30-INTMARB!X30-INTAVI!X30</f>
        <v>2.8797076526225274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4213.4662080825437</v>
      </c>
      <c r="D33" s="29">
        <f t="shared" si="18"/>
        <v>4444.2803955288027</v>
      </c>
      <c r="E33" s="29">
        <f t="shared" si="18"/>
        <v>4548.93826311264</v>
      </c>
      <c r="F33" s="29">
        <f t="shared" si="18"/>
        <v>4297.3624247635444</v>
      </c>
      <c r="G33" s="29">
        <f t="shared" si="18"/>
        <v>5133.8592433361991</v>
      </c>
      <c r="H33" s="29">
        <f t="shared" si="18"/>
        <v>4582.0239036973335</v>
      </c>
      <c r="I33" s="29">
        <f t="shared" si="18"/>
        <v>4596.4601891659513</v>
      </c>
      <c r="J33" s="29">
        <f t="shared" si="18"/>
        <v>4393.2372312983653</v>
      </c>
      <c r="K33" s="29">
        <f t="shared" si="18"/>
        <v>4213.375408426481</v>
      </c>
      <c r="L33" s="29">
        <f t="shared" si="18"/>
        <v>4512.5768701633706</v>
      </c>
      <c r="M33" s="29">
        <f t="shared" si="18"/>
        <v>4073.2171109200349</v>
      </c>
      <c r="N33" s="29">
        <f t="shared" si="18"/>
        <v>3237.1903697334483</v>
      </c>
      <c r="O33" s="29">
        <f t="shared" si="18"/>
        <v>2780.393551160791</v>
      </c>
      <c r="P33" s="29">
        <f t="shared" si="18"/>
        <v>3094.8235597592434</v>
      </c>
      <c r="Q33" s="29">
        <f t="shared" si="18"/>
        <v>2942.9746345657782</v>
      </c>
      <c r="R33" s="29">
        <f t="shared" si="18"/>
        <v>2628.1832330180569</v>
      </c>
      <c r="S33" s="29">
        <f t="shared" si="18"/>
        <v>3199.2237317282893</v>
      </c>
      <c r="T33" s="29">
        <f t="shared" si="18"/>
        <v>3035.2930352536537</v>
      </c>
      <c r="U33" s="29">
        <f t="shared" si="18"/>
        <v>3191.5660361134983</v>
      </c>
      <c r="V33" s="29">
        <f t="shared" si="18"/>
        <v>3565.9332760103193</v>
      </c>
      <c r="W33" s="29">
        <f t="shared" si="18"/>
        <v>2931.7339638864992</v>
      </c>
      <c r="X33" s="29">
        <f t="shared" ref="X33" si="19">SUM(X34:X50)</f>
        <v>3182.6537403267412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119.38804815133277</v>
      </c>
      <c r="D36" s="10">
        <f>PPRD!D36+RCV_RCY!D36+IMP!D36-EXP!D36+STK_CHG!D36-INTMARB!D36-INTAVI!D36</f>
        <v>96.861908856405876</v>
      </c>
      <c r="E36" s="10">
        <f>PPRD!E36+RCV_RCY!E36+IMP!E36-EXP!E36+STK_CHG!E36-INTMARB!E36-INTAVI!E36</f>
        <v>90.10421324161652</v>
      </c>
      <c r="F36" s="10">
        <f>PPRD!F36+RCV_RCY!F36+IMP!F36-EXP!F36+STK_CHG!F36-INTMARB!F36-INTAVI!F36</f>
        <v>91.230438521066191</v>
      </c>
      <c r="G36" s="10">
        <f>PPRD!G36+RCV_RCY!G36+IMP!G36-EXP!G36+STK_CHG!G36-INTMARB!G36-INTAVI!G36</f>
        <v>103.61977644024077</v>
      </c>
      <c r="H36" s="10">
        <f>PPRD!H36+RCV_RCY!H36+IMP!H36-EXP!H36+STK_CHG!H36-INTMARB!H36-INTAVI!H36</f>
        <v>108.12493551160792</v>
      </c>
      <c r="I36" s="10">
        <f>PPRD!I36+RCV_RCY!I36+IMP!I36-EXP!I36+STK_CHG!I36-INTMARB!I36-INTAVI!I36</f>
        <v>111.50386930352536</v>
      </c>
      <c r="J36" s="10">
        <f>PPRD!J36+RCV_RCY!J36+IMP!J36-EXP!J36+STK_CHG!J36-INTMARB!J36-INTAVI!J36</f>
        <v>121.64058469475492</v>
      </c>
      <c r="K36" s="10">
        <f>PPRD!K36+RCV_RCY!K36+IMP!K36-EXP!K36+STK_CHG!K36-INTMARB!K36-INTAVI!K36</f>
        <v>130.65098882201198</v>
      </c>
      <c r="L36" s="10">
        <f>PPRD!L36+RCV_RCY!L36+IMP!L36-EXP!L36+STK_CHG!L36-INTMARB!L36-INTAVI!L36</f>
        <v>91.230438521066191</v>
      </c>
      <c r="M36" s="10">
        <f>PPRD!M36+RCV_RCY!M36+IMP!M36-EXP!M36+STK_CHG!M36-INTMARB!M36-INTAVI!M36</f>
        <v>88.977815993121226</v>
      </c>
      <c r="N36" s="10">
        <f>PPRD!N36+RCV_RCY!N36+IMP!N36-EXP!N36+STK_CHG!N36-INTMARB!N36-INTAVI!N36</f>
        <v>64.199140154772152</v>
      </c>
      <c r="O36" s="10">
        <f>PPRD!O36+RCV_RCY!O36+IMP!O36-EXP!O36+STK_CHG!O36-INTMARB!O36-INTAVI!O36</f>
        <v>50.683576956147895</v>
      </c>
      <c r="P36" s="10">
        <f>PPRD!P36+RCV_RCY!P36+IMP!P36-EXP!P36+STK_CHG!P36-INTMARB!P36-INTAVI!P36</f>
        <v>73.209630266551969</v>
      </c>
      <c r="Q36" s="10">
        <f>PPRD!Q36+RCV_RCY!Q36+IMP!Q36-EXP!Q36+STK_CHG!Q36-INTMARB!Q36-INTAVI!Q36</f>
        <v>75.462166809974235</v>
      </c>
      <c r="R36" s="10">
        <f>PPRD!R36+RCV_RCY!R36+IMP!R36-EXP!R36+STK_CHG!R36-INTMARB!R36-INTAVI!R36</f>
        <v>105.87239896818569</v>
      </c>
      <c r="S36" s="10">
        <f>PPRD!S36+RCV_RCY!S36+IMP!S36-EXP!S36+STK_CHG!S36-INTMARB!S36-INTAVI!S36</f>
        <v>117.9135855546002</v>
      </c>
      <c r="T36" s="10">
        <f>PPRD!T36+RCV_RCY!T36+IMP!T36-EXP!T36+STK_CHG!T36-INTMARB!T36-INTAVI!T36</f>
        <v>117.83344797936374</v>
      </c>
      <c r="U36" s="10">
        <f>PPRD!U36+RCV_RCY!U36+IMP!U36-EXP!U36+STK_CHG!U36-INTMARB!U36-INTAVI!U36</f>
        <v>123.53817712811691</v>
      </c>
      <c r="V36" s="10">
        <f>PPRD!V36+RCV_RCY!V36+IMP!V36-EXP!V36+STK_CHG!V36-INTMARB!V36-INTAVI!V36</f>
        <v>136.48495270851245</v>
      </c>
      <c r="W36" s="10">
        <f>PPRD!W36+RCV_RCY!W36+IMP!W36-EXP!W36+STK_CHG!W36-INTMARB!W36-INTAVI!W36</f>
        <v>127.94651762682716</v>
      </c>
      <c r="X36" s="10">
        <f>PPRD!X36+RCV_RCY!X36+IMP!X36-EXP!X36+STK_CHG!X36-INTMARB!X36-INTAVI!X36</f>
        <v>135.02536543422187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952.10103181427303</v>
      </c>
      <c r="D37" s="10">
        <f>PPRD!D37+RCV_RCY!D37+IMP!D37-EXP!D37+STK_CHG!D37-INTMARB!D37-INTAVI!D37</f>
        <v>944.64608770421296</v>
      </c>
      <c r="E37" s="10">
        <f>PPRD!E37+RCV_RCY!E37+IMP!E37-EXP!E37+STK_CHG!E37-INTMARB!E37-INTAVI!E37</f>
        <v>922.28134135855578</v>
      </c>
      <c r="F37" s="10">
        <f>PPRD!F37+RCV_RCY!F37+IMP!F37-EXP!F37+STK_CHG!F37-INTMARB!F37-INTAVI!F37</f>
        <v>1012.8055030094587</v>
      </c>
      <c r="G37" s="10">
        <f>PPRD!G37+RCV_RCY!G37+IMP!G37-EXP!G37+STK_CHG!G37-INTMARB!G37-INTAVI!G37</f>
        <v>1050.0801375752364</v>
      </c>
      <c r="H37" s="10">
        <f>PPRD!H37+RCV_RCY!H37+IMP!H37-EXP!H37+STK_CHG!H37-INTMARB!H37-INTAVI!H37</f>
        <v>975.53078245915674</v>
      </c>
      <c r="I37" s="10">
        <f>PPRD!I37+RCV_RCY!I37+IMP!I37-EXP!I37+STK_CHG!I37-INTMARB!I37-INTAVI!I37</f>
        <v>1089.4847807394669</v>
      </c>
      <c r="J37" s="10">
        <f>PPRD!J37+RCV_RCY!J37+IMP!J37-EXP!J37+STK_CHG!J37-INTMARB!J37-INTAVI!J37</f>
        <v>1178.9439380911429</v>
      </c>
      <c r="K37" s="10">
        <f>PPRD!K37+RCV_RCY!K37+IMP!K37-EXP!K37+STK_CHG!K37-INTMARB!K37-INTAVI!K37</f>
        <v>1037.300257953568</v>
      </c>
      <c r="L37" s="10">
        <f>PPRD!L37+RCV_RCY!L37+IMP!L37-EXP!L37+STK_CHG!L37-INTMARB!L37-INTAVI!L37</f>
        <v>1136.3443680137577</v>
      </c>
      <c r="M37" s="10">
        <f>PPRD!M37+RCV_RCY!M37+IMP!M37-EXP!M37+STK_CHG!M37-INTMARB!M37-INTAVI!M37</f>
        <v>962.75090283748898</v>
      </c>
      <c r="N37" s="10">
        <f>PPRD!N37+RCV_RCY!N37+IMP!N37-EXP!N37+STK_CHG!N37-INTMARB!N37-INTAVI!N37</f>
        <v>916.95640584694797</v>
      </c>
      <c r="O37" s="10">
        <f>PPRD!O37+RCV_RCY!O37+IMP!O37-EXP!O37+STK_CHG!O37-INTMARB!O37-INTAVI!O37</f>
        <v>662.42381771281146</v>
      </c>
      <c r="P37" s="10">
        <f>PPRD!P37+RCV_RCY!P37+IMP!P37-EXP!P37+STK_CHG!P37-INTMARB!P37-INTAVI!P37</f>
        <v>712.47833190025779</v>
      </c>
      <c r="Q37" s="10">
        <f>PPRD!Q37+RCV_RCY!Q37+IMP!Q37-EXP!Q37+STK_CHG!Q37-INTMARB!Q37-INTAVI!Q37</f>
        <v>663.48882201203787</v>
      </c>
      <c r="R37" s="10">
        <f>PPRD!R37+RCV_RCY!R37+IMP!R37-EXP!R37+STK_CHG!R37-INTMARB!R37-INTAVI!R37</f>
        <v>485.63542562338773</v>
      </c>
      <c r="S37" s="10">
        <f>PPRD!S37+RCV_RCY!S37+IMP!S37-EXP!S37+STK_CHG!S37-INTMARB!S37-INTAVI!S37</f>
        <v>470.72553740326737</v>
      </c>
      <c r="T37" s="10">
        <f>PPRD!T37+RCV_RCY!T37+IMP!T37-EXP!T37+STK_CHG!T37-INTMARB!T37-INTAVI!T37</f>
        <v>327.0956147893379</v>
      </c>
      <c r="U37" s="10">
        <f>PPRD!U37+RCV_RCY!U37+IMP!U37-EXP!U37+STK_CHG!U37-INTMARB!U37-INTAVI!U37</f>
        <v>190.0162510748066</v>
      </c>
      <c r="V37" s="10">
        <f>PPRD!V37+RCV_RCY!V37+IMP!V37-EXP!V37+STK_CHG!V37-INTMARB!V37-INTAVI!V37</f>
        <v>245.03086844368008</v>
      </c>
      <c r="W37" s="10">
        <f>PPRD!W37+RCV_RCY!W37+IMP!W37-EXP!W37+STK_CHG!W37-INTMARB!W37-INTAVI!W37</f>
        <v>0.99690455717971815</v>
      </c>
      <c r="X37" s="10">
        <f>PPRD!X37+RCV_RCY!X37+IMP!X37-EXP!X37+STK_CHG!X37-INTMARB!X37-INTAVI!X37</f>
        <v>28.458985382631113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1.065004299226139</v>
      </c>
      <c r="D38" s="10">
        <f>PPRD!D38+RCV_RCY!D38+IMP!D38-EXP!D38+STK_CHG!D38-INTMARB!D38-INTAVI!D38</f>
        <v>0</v>
      </c>
      <c r="E38" s="10">
        <f>PPRD!E38+RCV_RCY!E38+IMP!E38-EXP!E38+STK_CHG!E38-INTMARB!E38-INTAVI!E38</f>
        <v>1.065004299226139</v>
      </c>
      <c r="F38" s="10">
        <f>PPRD!F38+RCV_RCY!F38+IMP!F38-EXP!F38+STK_CHG!F38-INTMARB!F38-INTAVI!F38</f>
        <v>1.065004299226139</v>
      </c>
      <c r="G38" s="10">
        <f>PPRD!G38+RCV_RCY!G38+IMP!G38-EXP!G38+STK_CHG!G38-INTMARB!G38-INTAVI!G38</f>
        <v>1.065004299226139</v>
      </c>
      <c r="H38" s="10">
        <f>PPRD!H38+RCV_RCY!H38+IMP!H38-EXP!H38+STK_CHG!H38-INTMARB!H38-INTAVI!H38</f>
        <v>1.065004299226139</v>
      </c>
      <c r="I38" s="10">
        <f>PPRD!I38+RCV_RCY!I38+IMP!I38-EXP!I38+STK_CHG!I38-INTMARB!I38-INTAVI!I38</f>
        <v>0</v>
      </c>
      <c r="J38" s="10">
        <f>PPRD!J38+RCV_RCY!J38+IMP!J38-EXP!J38+STK_CHG!J38-INTMARB!J38-INTAVI!J38</f>
        <v>1.065004299226139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</v>
      </c>
      <c r="U38" s="10">
        <f>PPRD!U38+RCV_RCY!U38+IMP!U38-EXP!U38+STK_CHG!U38-INTMARB!U38-INTAVI!U38</f>
        <v>0</v>
      </c>
      <c r="V38" s="10">
        <f>PPRD!V38+RCV_RCY!V38+IMP!V38-EXP!V38+STK_CHG!V38-INTMARB!V38-INTAVI!V38</f>
        <v>0</v>
      </c>
      <c r="W38" s="10">
        <f>PPRD!W38+RCV_RCY!W38+IMP!W38-EXP!W38+STK_CHG!W38-INTMARB!W38-INTAVI!W38</f>
        <v>0</v>
      </c>
      <c r="X38" s="10">
        <f>PPRD!X38+RCV_RCY!X38+IMP!X38-EXP!X38+STK_CHG!X38-INTMARB!X38-INTAVI!X38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110.59759243336191</v>
      </c>
      <c r="D40" s="10">
        <f>PPRD!D40+RCV_RCY!D40+IMP!D40-EXP!D40+STK_CHG!D40-INTMARB!D40-INTAVI!D40</f>
        <v>142.19690455717966</v>
      </c>
      <c r="E40" s="10">
        <f>PPRD!E40+RCV_RCY!E40+IMP!E40-EXP!E40+STK_CHG!E40-INTMARB!E40-INTAVI!E40</f>
        <v>287.55374032674104</v>
      </c>
      <c r="F40" s="10">
        <f>PPRD!F40+RCV_RCY!F40+IMP!F40-EXP!F40+STK_CHG!F40-INTMARB!F40-INTAVI!F40</f>
        <v>69.51848667239949</v>
      </c>
      <c r="G40" s="10">
        <f>PPRD!G40+RCV_RCY!G40+IMP!G40-EXP!G40+STK_CHG!G40-INTMARB!G40-INTAVI!G40</f>
        <v>382.35167669819452</v>
      </c>
      <c r="H40" s="10">
        <f>PPRD!H40+RCV_RCY!H40+IMP!H40-EXP!H40+STK_CHG!H40-INTMARB!H40-INTAVI!H40</f>
        <v>384.4582975064485</v>
      </c>
      <c r="I40" s="10">
        <f>PPRD!I40+RCV_RCY!I40+IMP!I40-EXP!I40+STK_CHG!I40-INTMARB!I40-INTAVI!I40</f>
        <v>215.92863284608814</v>
      </c>
      <c r="J40" s="10">
        <f>PPRD!J40+RCV_RCY!J40+IMP!J40-EXP!J40+STK_CHG!J40-INTMARB!J40-INTAVI!J40</f>
        <v>219.08856405846916</v>
      </c>
      <c r="K40" s="10">
        <f>PPRD!K40+RCV_RCY!K40+IMP!K40-EXP!K40+STK_CHG!K40-INTMARB!K40-INTAVI!K40</f>
        <v>251.7411865864143</v>
      </c>
      <c r="L40" s="10">
        <f>PPRD!L40+RCV_RCY!L40+IMP!L40-EXP!L40+STK_CHG!L40-INTMARB!L40-INTAVI!L40</f>
        <v>491.89595872742939</v>
      </c>
      <c r="M40" s="10">
        <f>PPRD!M40+RCV_RCY!M40+IMP!M40-EXP!M40+STK_CHG!M40-INTMARB!M40-INTAVI!M40</f>
        <v>406.57781599312159</v>
      </c>
      <c r="N40" s="10">
        <f>PPRD!N40+RCV_RCY!N40+IMP!N40-EXP!N40+STK_CHG!N40-INTMARB!N40-INTAVI!N40</f>
        <v>213.82201203783313</v>
      </c>
      <c r="O40" s="10">
        <f>PPRD!O40+RCV_RCY!O40+IMP!O40-EXP!O40+STK_CHG!O40-INTMARB!O40-INTAVI!O40</f>
        <v>191.70249355116073</v>
      </c>
      <c r="P40" s="10">
        <f>PPRD!P40+RCV_RCY!P40+IMP!P40-EXP!P40+STK_CHG!P40-INTMARB!P40-INTAVI!P40</f>
        <v>188.54256233877913</v>
      </c>
      <c r="Q40" s="10">
        <f>PPRD!Q40+RCV_RCY!Q40+IMP!Q40-EXP!Q40+STK_CHG!Q40-INTMARB!Q40-INTAVI!Q40</f>
        <v>200.12897678417903</v>
      </c>
      <c r="R40" s="10">
        <f>PPRD!R40+RCV_RCY!R40+IMP!R40-EXP!R40+STK_CHG!R40-INTMARB!R40-INTAVI!R40</f>
        <v>304.4067067927773</v>
      </c>
      <c r="S40" s="10">
        <f>PPRD!S40+RCV_RCY!S40+IMP!S40-EXP!S40+STK_CHG!S40-INTMARB!S40-INTAVI!S40</f>
        <v>255.9544282029234</v>
      </c>
      <c r="T40" s="10">
        <f>PPRD!T40+RCV_RCY!T40+IMP!T40-EXP!T40+STK_CHG!T40-INTMARB!T40-INTAVI!T40</f>
        <v>316.01530524505597</v>
      </c>
      <c r="U40" s="10">
        <f>PPRD!U40+RCV_RCY!U40+IMP!U40-EXP!U40+STK_CHG!U40-INTMARB!U40-INTAVI!U40</f>
        <v>370.1106620808248</v>
      </c>
      <c r="V40" s="10">
        <f>PPRD!V40+RCV_RCY!V40+IMP!V40-EXP!V40+STK_CHG!V40-INTMARB!V40-INTAVI!V40</f>
        <v>316.40180567497941</v>
      </c>
      <c r="W40" s="10">
        <f>PPRD!W40+RCV_RCY!W40+IMP!W40-EXP!W40+STK_CHG!W40-INTMARB!W40-INTAVI!W40</f>
        <v>408.69518486672422</v>
      </c>
      <c r="X40" s="10">
        <f>PPRD!X40+RCV_RCY!X40+IMP!X40-EXP!X40+STK_CHG!X40-INTMARB!X40-INTAVI!X40</f>
        <v>309.56061908856401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344.1266552020636</v>
      </c>
      <c r="D41" s="10">
        <f>PPRD!D41+RCV_RCY!D41+IMP!D41-EXP!D41+STK_CHG!D41-INTMARB!D41-INTAVI!D41</f>
        <v>330.40378331900257</v>
      </c>
      <c r="E41" s="10">
        <f>PPRD!E41+RCV_RCY!E41+IMP!E41-EXP!E41+STK_CHG!E41-INTMARB!E41-INTAVI!E41</f>
        <v>264.95640584694758</v>
      </c>
      <c r="F41" s="10">
        <f>PPRD!F41+RCV_RCY!F41+IMP!F41-EXP!F41+STK_CHG!F41-INTMARB!F41-INTAVI!F41</f>
        <v>329.34823731728284</v>
      </c>
      <c r="G41" s="10">
        <f>PPRD!G41+RCV_RCY!G41+IMP!G41-EXP!G41+STK_CHG!G41-INTMARB!G41-INTAVI!G41</f>
        <v>395.85116079105762</v>
      </c>
      <c r="H41" s="10">
        <f>PPRD!H41+RCV_RCY!H41+IMP!H41-EXP!H41+STK_CHG!H41-INTMARB!H41-INTAVI!H41</f>
        <v>328.29260533104036</v>
      </c>
      <c r="I41" s="10">
        <f>PPRD!I41+RCV_RCY!I41+IMP!I41-EXP!I41+STK_CHG!I41-INTMARB!I41-INTAVI!I41</f>
        <v>317.73662940670675</v>
      </c>
      <c r="J41" s="10">
        <f>PPRD!J41+RCV_RCY!J41+IMP!J41-EXP!J41+STK_CHG!J41-INTMARB!J41-INTAVI!J41</f>
        <v>389.51762682717111</v>
      </c>
      <c r="K41" s="10">
        <f>PPRD!K41+RCV_RCY!K41+IMP!K41-EXP!K41+STK_CHG!K41-INTMARB!K41-INTAVI!K41</f>
        <v>513.02321582115212</v>
      </c>
      <c r="L41" s="10">
        <f>PPRD!L41+RCV_RCY!L41+IMP!L41-EXP!L41+STK_CHG!L41-INTMARB!L41-INTAVI!L41</f>
        <v>519.35683576956148</v>
      </c>
      <c r="M41" s="10">
        <f>PPRD!M41+RCV_RCY!M41+IMP!M41-EXP!M41+STK_CHG!M41-INTMARB!M41-INTAVI!M41</f>
        <v>606.97188306104908</v>
      </c>
      <c r="N41" s="10">
        <f>PPRD!N41+RCV_RCY!N41+IMP!N41-EXP!N41+STK_CHG!N41-INTMARB!N41-INTAVI!N41</f>
        <v>647.08478073946685</v>
      </c>
      <c r="O41" s="10">
        <f>PPRD!O41+RCV_RCY!O41+IMP!O41-EXP!O41+STK_CHG!O41-INTMARB!O41-INTAVI!O41</f>
        <v>496.13353396388646</v>
      </c>
      <c r="P41" s="10">
        <f>PPRD!P41+RCV_RCY!P41+IMP!P41-EXP!P41+STK_CHG!P41-INTMARB!P41-INTAVI!P41</f>
        <v>462.35425623387789</v>
      </c>
      <c r="Q41" s="10">
        <f>PPRD!Q41+RCV_RCY!Q41+IMP!Q41-EXP!Q41+STK_CHG!Q41-INTMARB!Q41-INTAVI!Q41</f>
        <v>421.18572656921759</v>
      </c>
      <c r="R41" s="10">
        <f>PPRD!R41+RCV_RCY!R41+IMP!R41-EXP!R41+STK_CHG!R41-INTMARB!R41-INTAVI!R41</f>
        <v>414.85210662080823</v>
      </c>
      <c r="S41" s="10">
        <f>PPRD!S41+RCV_RCY!S41+IMP!S41-EXP!S41+STK_CHG!S41-INTMARB!S41-INTAVI!S41</f>
        <v>516.19002579535686</v>
      </c>
      <c r="T41" s="10">
        <f>PPRD!T41+RCV_RCY!T41+IMP!T41-EXP!T41+STK_CHG!T41-INTMARB!T41-INTAVI!T41</f>
        <v>408.7378331900257</v>
      </c>
      <c r="U41" s="10">
        <f>PPRD!U41+RCV_RCY!U41+IMP!U41-EXP!U41+STK_CHG!U41-INTMARB!U41-INTAVI!U41</f>
        <v>346.27489251934651</v>
      </c>
      <c r="V41" s="10">
        <f>PPRD!V41+RCV_RCY!V41+IMP!V41-EXP!V41+STK_CHG!V41-INTMARB!V41-INTAVI!V41</f>
        <v>276.82682717110919</v>
      </c>
      <c r="W41" s="10">
        <f>PPRD!W41+RCV_RCY!W41+IMP!W41-EXP!W41+STK_CHG!W41-INTMARB!W41-INTAVI!W41</f>
        <v>370.12605331040402</v>
      </c>
      <c r="X41" s="10">
        <f>PPRD!X41+RCV_RCY!X41+IMP!X41-EXP!X41+STK_CHG!X41-INTMARB!X41-INTAVI!X41</f>
        <v>357.4736887360275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-109.30335339638863</v>
      </c>
      <c r="D42" s="10">
        <f>PPRD!D42+RCV_RCY!D42+IMP!D42-EXP!D42+STK_CHG!D42-INTMARB!D42-INTAVI!D42</f>
        <v>-11.560963026655203</v>
      </c>
      <c r="E42" s="10">
        <f>PPRD!E42+RCV_RCY!E42+IMP!E42-EXP!E42+STK_CHG!E42-INTMARB!E42-INTAVI!E42</f>
        <v>-31.529836629406699</v>
      </c>
      <c r="F42" s="10">
        <f>PPRD!F42+RCV_RCY!F42+IMP!F42-EXP!F42+STK_CHG!F42-INTMARB!F42-INTAVI!F42</f>
        <v>-32.580739466895956</v>
      </c>
      <c r="G42" s="10">
        <f>PPRD!G42+RCV_RCY!G42+IMP!G42-EXP!G42+STK_CHG!G42-INTMARB!G42-INTAVI!G42</f>
        <v>-21.019862424763545</v>
      </c>
      <c r="H42" s="10">
        <f>PPRD!H42+RCV_RCY!H42+IMP!H42-EXP!H42+STK_CHG!H42-INTMARB!H42-INTAVI!H42</f>
        <v>-5.2549441100601877</v>
      </c>
      <c r="I42" s="10">
        <f>PPRD!I42+RCV_RCY!I42+IMP!I42-EXP!I42+STK_CHG!I42-INTMARB!I42-INTAVI!I42</f>
        <v>-7.3569217540842642</v>
      </c>
      <c r="J42" s="10">
        <f>PPRD!J42+RCV_RCY!J42+IMP!J42-EXP!J42+STK_CHG!J42-INTMARB!J42-INTAVI!J42</f>
        <v>-10.509974204643168</v>
      </c>
      <c r="K42" s="10">
        <f>PPRD!K42+RCV_RCY!K42+IMP!K42-EXP!K42+STK_CHG!K42-INTMARB!K42-INTAVI!K42</f>
        <v>-25.223817712811691</v>
      </c>
      <c r="L42" s="10">
        <f>PPRD!L42+RCV_RCY!L42+IMP!L42-EXP!L42+STK_CHG!L42-INTMARB!L42-INTAVI!L42</f>
        <v>-24.17282889079965</v>
      </c>
      <c r="M42" s="10">
        <f>PPRD!M42+RCV_RCY!M42+IMP!M42-EXP!M42+STK_CHG!M42-INTMARB!M42-INTAVI!M42</f>
        <v>-26.274806534823732</v>
      </c>
      <c r="N42" s="10">
        <f>PPRD!N42+RCV_RCY!N42+IMP!N42-EXP!N42+STK_CHG!N42-INTMARB!N42-INTAVI!N42</f>
        <v>-17.866895958727429</v>
      </c>
      <c r="O42" s="10">
        <f>PPRD!O42+RCV_RCY!O42+IMP!O42-EXP!O42+STK_CHG!O42-INTMARB!O42-INTAVI!O42</f>
        <v>-12.611951848667239</v>
      </c>
      <c r="P42" s="10">
        <f>PPRD!P42+RCV_RCY!P42+IMP!P42-EXP!P42+STK_CHG!P42-INTMARB!P42-INTAVI!P42</f>
        <v>-28.376870163370583</v>
      </c>
      <c r="Q42" s="10">
        <f>PPRD!Q42+RCV_RCY!Q42+IMP!Q42-EXP!Q42+STK_CHG!Q42-INTMARB!Q42-INTAVI!Q42</f>
        <v>-15.764918314703351</v>
      </c>
      <c r="R42" s="10">
        <f>PPRD!R42+RCV_RCY!R42+IMP!R42-EXP!R42+STK_CHG!R42-INTMARB!R42-INTAVI!R42</f>
        <v>-29.42777300085984</v>
      </c>
      <c r="S42" s="10">
        <f>PPRD!S42+RCV_RCY!S42+IMP!S42-EXP!S42+STK_CHG!S42-INTMARB!S42-INTAVI!S42</f>
        <v>-76.722527944969897</v>
      </c>
      <c r="T42" s="10">
        <f>PPRD!T42+RCV_RCY!T42+IMP!T42-EXP!T42+STK_CHG!T42-INTMARB!T42-INTAVI!T42</f>
        <v>-99.080911435941559</v>
      </c>
      <c r="U42" s="10">
        <f>PPRD!U42+RCV_RCY!U42+IMP!U42-EXP!U42+STK_CHG!U42-INTMARB!U42-INTAVI!U42</f>
        <v>-29.251504729148749</v>
      </c>
      <c r="V42" s="10">
        <f>PPRD!V42+RCV_RCY!V42+IMP!V42-EXP!V42+STK_CHG!V42-INTMARB!V42-INTAVI!V42</f>
        <v>-31.43748925193465</v>
      </c>
      <c r="W42" s="10">
        <f>PPRD!W42+RCV_RCY!W42+IMP!W42-EXP!W42+STK_CHG!W42-INTMARB!W42-INTAVI!W42</f>
        <v>-91.446431642304375</v>
      </c>
      <c r="X42" s="10">
        <f>PPRD!X42+RCV_RCY!X42+IMP!X42-EXP!X42+STK_CHG!X42-INTMARB!X42-INTAVI!X42</f>
        <v>-93.323559759243324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1788.4668959587277</v>
      </c>
      <c r="D43" s="10">
        <f>PPRD!D43+RCV_RCY!D43+IMP!D43-EXP!D43+STK_CHG!D43-INTMARB!D43-INTAVI!D43</f>
        <v>1899.1470335339634</v>
      </c>
      <c r="E43" s="10">
        <f>PPRD!E43+RCV_RCY!E43+IMP!E43-EXP!E43+STK_CHG!E43-INTMARB!E43-INTAVI!E43</f>
        <v>2141.1951848667231</v>
      </c>
      <c r="F43" s="10">
        <f>PPRD!F43+RCV_RCY!F43+IMP!F43-EXP!F43+STK_CHG!F43-INTMARB!F43-INTAVI!F43</f>
        <v>2288.0791057609626</v>
      </c>
      <c r="G43" s="10">
        <f>PPRD!G43+RCV_RCY!G43+IMP!G43-EXP!G43+STK_CHG!G43-INTMARB!G43-INTAVI!G43</f>
        <v>2373.9337919174545</v>
      </c>
      <c r="H43" s="10">
        <f>PPRD!H43+RCV_RCY!H43+IMP!H43-EXP!H43+STK_CHG!H43-INTMARB!H43-INTAVI!H43</f>
        <v>1859.5887360275149</v>
      </c>
      <c r="I43" s="10">
        <f>PPRD!I43+RCV_RCY!I43+IMP!I43-EXP!I43+STK_CHG!I43-INTMARB!I43-INTAVI!I43</f>
        <v>2231.4491831470345</v>
      </c>
      <c r="J43" s="10">
        <f>PPRD!J43+RCV_RCY!J43+IMP!J43-EXP!J43+STK_CHG!J43-INTMARB!J43-INTAVI!J43</f>
        <v>2506.1748065348233</v>
      </c>
      <c r="K43" s="10">
        <f>PPRD!K43+RCV_RCY!K43+IMP!K43-EXP!K43+STK_CHG!K43-INTMARB!K43-INTAVI!K43</f>
        <v>2422.906104901117</v>
      </c>
      <c r="L43" s="10">
        <f>PPRD!L43+RCV_RCY!L43+IMP!L43-EXP!L43+STK_CHG!L43-INTMARB!L43-INTAVI!L43</f>
        <v>2338.230696474634</v>
      </c>
      <c r="M43" s="10">
        <f>PPRD!M43+RCV_RCY!M43+IMP!M43-EXP!M43+STK_CHG!M43-INTMARB!M43-INTAVI!M43</f>
        <v>1991.2080825451421</v>
      </c>
      <c r="N43" s="10">
        <f>PPRD!N43+RCV_RCY!N43+IMP!N43-EXP!N43+STK_CHG!N43-INTMARB!N43-INTAVI!N43</f>
        <v>1868.1803955288044</v>
      </c>
      <c r="O43" s="10">
        <f>PPRD!O43+RCV_RCY!O43+IMP!O43-EXP!O43+STK_CHG!O43-INTMARB!O43-INTAVI!O43</f>
        <v>1760.1699914015478</v>
      </c>
      <c r="P43" s="10">
        <f>PPRD!P43+RCV_RCY!P43+IMP!P43-EXP!P43+STK_CHG!P43-INTMARB!P43-INTAVI!P43</f>
        <v>2013.8726569217542</v>
      </c>
      <c r="Q43" s="10">
        <f>PPRD!Q43+RCV_RCY!Q43+IMP!Q43-EXP!Q43+STK_CHG!Q43-INTMARB!Q43-INTAVI!Q43</f>
        <v>2065.0141014617366</v>
      </c>
      <c r="R43" s="10">
        <f>PPRD!R43+RCV_RCY!R43+IMP!R43-EXP!R43+STK_CHG!R43-INTMARB!R43-INTAVI!R43</f>
        <v>2033.3720550300945</v>
      </c>
      <c r="S43" s="10">
        <f>PPRD!S43+RCV_RCY!S43+IMP!S43-EXP!S43+STK_CHG!S43-INTMARB!S43-INTAVI!S43</f>
        <v>2455.0561478933791</v>
      </c>
      <c r="T43" s="10">
        <f>PPRD!T43+RCV_RCY!T43+IMP!T43-EXP!T43+STK_CHG!T43-INTMARB!T43-INTAVI!T43</f>
        <v>2541.4080825451415</v>
      </c>
      <c r="U43" s="10">
        <f>PPRD!U43+RCV_RCY!U43+IMP!U43-EXP!U43+STK_CHG!U43-INTMARB!U43-INTAVI!U43</f>
        <v>2681.9519346517618</v>
      </c>
      <c r="V43" s="10">
        <f>PPRD!V43+RCV_RCY!V43+IMP!V43-EXP!V43+STK_CHG!V43-INTMARB!V43-INTAVI!V43</f>
        <v>2835.5490111779877</v>
      </c>
      <c r="W43" s="10">
        <f>PPRD!W43+RCV_RCY!W43+IMP!W43-EXP!W43+STK_CHG!W43-INTMARB!W43-INTAVI!W43</f>
        <v>2408.8765262252787</v>
      </c>
      <c r="X43" s="10">
        <f>PPRD!X43+RCV_RCY!X43+IMP!X43-EXP!X43+STK_CHG!X43-INTMARB!X43-INTAVI!X43</f>
        <v>2493.9590713671541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481.61848667239877</v>
      </c>
      <c r="D44" s="10">
        <f>PPRD!D44+RCV_RCY!D44+IMP!D44-EXP!D44+STK_CHG!D44-INTMARB!D44-INTAVI!D44</f>
        <v>631.32407566637994</v>
      </c>
      <c r="E44" s="10">
        <f>PPRD!E44+RCV_RCY!E44+IMP!E44-EXP!E44+STK_CHG!E44-INTMARB!E44-INTAVI!E44</f>
        <v>448.13172828890811</v>
      </c>
      <c r="F44" s="10">
        <f>PPRD!F44+RCV_RCY!F44+IMP!F44-EXP!F44+STK_CHG!F44-INTMARB!F44-INTAVI!F44</f>
        <v>29.547205503010574</v>
      </c>
      <c r="G44" s="10">
        <f>PPRD!G44+RCV_RCY!G44+IMP!G44-EXP!G44+STK_CHG!G44-INTMARB!G44-INTAVI!G44</f>
        <v>268.87901977644015</v>
      </c>
      <c r="H44" s="10">
        <f>PPRD!H44+RCV_RCY!H44+IMP!H44-EXP!H44+STK_CHG!H44-INTMARB!H44-INTAVI!H44</f>
        <v>117.20369733448004</v>
      </c>
      <c r="I44" s="10">
        <f>PPRD!I44+RCV_RCY!I44+IMP!I44-EXP!I44+STK_CHG!I44-INTMARB!I44-INTAVI!I44</f>
        <v>-3.9396388650039071</v>
      </c>
      <c r="J44" s="10">
        <f>PPRD!J44+RCV_RCY!J44+IMP!J44-EXP!J44+STK_CHG!J44-INTMARB!J44-INTAVI!J44</f>
        <v>-420.5544282029233</v>
      </c>
      <c r="K44" s="10">
        <f>PPRD!K44+RCV_RCY!K44+IMP!K44-EXP!K44+STK_CHG!K44-INTMARB!K44-INTAVI!K44</f>
        <v>-667.76552020636257</v>
      </c>
      <c r="L44" s="10">
        <f>PPRD!L44+RCV_RCY!L44+IMP!L44-EXP!L44+STK_CHG!L44-INTMARB!L44-INTAVI!L44</f>
        <v>-465.86001719690455</v>
      </c>
      <c r="M44" s="10">
        <f>PPRD!M44+RCV_RCY!M44+IMP!M44-EXP!M44+STK_CHG!M44-INTMARB!M44-INTAVI!M44</f>
        <v>-409.72037833190024</v>
      </c>
      <c r="N44" s="10">
        <f>PPRD!N44+RCV_RCY!N44+IMP!N44-EXP!N44+STK_CHG!N44-INTMARB!N44-INTAVI!N44</f>
        <v>-856.86732588134123</v>
      </c>
      <c r="O44" s="10">
        <f>PPRD!O44+RCV_RCY!O44+IMP!O44-EXP!O44+STK_CHG!O44-INTMARB!O44-INTAVI!O44</f>
        <v>-763.30128976784181</v>
      </c>
      <c r="P44" s="10">
        <f>PPRD!P44+RCV_RCY!P44+IMP!P44-EXP!P44+STK_CHG!P44-INTMARB!P44-INTAVI!P44</f>
        <v>-744.58813413585551</v>
      </c>
      <c r="Q44" s="10">
        <f>PPRD!Q44+RCV_RCY!Q44+IMP!Q44-EXP!Q44+STK_CHG!Q44-INTMARB!Q44-INTAVI!Q44</f>
        <v>-813.53147033533958</v>
      </c>
      <c r="R44" s="10">
        <f>PPRD!R44+RCV_RCY!R44+IMP!R44-EXP!R44+STK_CHG!R44-INTMARB!R44-INTAVI!R44</f>
        <v>-1050.8934651762679</v>
      </c>
      <c r="S44" s="10">
        <f>PPRD!S44+RCV_RCY!S44+IMP!S44-EXP!S44+STK_CHG!S44-INTMARB!S44-INTAVI!S44</f>
        <v>-961.96552020636284</v>
      </c>
      <c r="T44" s="10">
        <f>PPRD!T44+RCV_RCY!T44+IMP!T44-EXP!T44+STK_CHG!T44-INTMARB!T44-INTAVI!T44</f>
        <v>-973.33233018056728</v>
      </c>
      <c r="U44" s="10">
        <f>PPRD!U44+RCV_RCY!U44+IMP!U44-EXP!U44+STK_CHG!U44-INTMARB!U44-INTAVI!U44</f>
        <v>-895.86999140154774</v>
      </c>
      <c r="V44" s="10">
        <f>PPRD!V44+RCV_RCY!V44+IMP!V44-EXP!V44+STK_CHG!V44-INTMARB!V44-INTAVI!V44</f>
        <v>-611.94393809114342</v>
      </c>
      <c r="W44" s="10">
        <f>PPRD!W44+RCV_RCY!W44+IMP!W44-EXP!W44+STK_CHG!W44-INTMARB!W44-INTAVI!W44</f>
        <v>-683.33834909716268</v>
      </c>
      <c r="X44" s="10">
        <f>PPRD!X44+RCV_RCY!X44+IMP!X44-EXP!X44+STK_CHG!X44-INTMARB!X44-INTAVI!X44</f>
        <v>-603.11831470335346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2.1019776440240761</v>
      </c>
      <c r="D45" s="10">
        <f>PPRD!D45+RCV_RCY!D45+IMP!D45-EXP!D45+STK_CHG!D45-INTMARB!D45-INTAVI!D45</f>
        <v>2.1019776440240761</v>
      </c>
      <c r="E45" s="10">
        <f>PPRD!E45+RCV_RCY!E45+IMP!E45-EXP!E45+STK_CHG!E45-INTMARB!E45-INTAVI!E45</f>
        <v>2.1019776440240761</v>
      </c>
      <c r="F45" s="10">
        <f>PPRD!F45+RCV_RCY!F45+IMP!F45-EXP!F45+STK_CHG!F45-INTMARB!F45-INTAVI!F45</f>
        <v>11.5609630266552</v>
      </c>
      <c r="G45" s="10">
        <f>PPRD!G45+RCV_RCY!G45+IMP!G45-EXP!G45+STK_CHG!G45-INTMARB!G45-INTAVI!G45</f>
        <v>74.620550300945766</v>
      </c>
      <c r="H45" s="10">
        <f>PPRD!H45+RCV_RCY!H45+IMP!H45-EXP!H45+STK_CHG!H45-INTMARB!H45-INTAVI!H45</f>
        <v>48.345657781599286</v>
      </c>
      <c r="I45" s="10">
        <f>PPRD!I45+RCV_RCY!I45+IMP!I45-EXP!I45+STK_CHG!I45-INTMARB!I45-INTAVI!I45</f>
        <v>9.4589853826311341</v>
      </c>
      <c r="J45" s="10">
        <f>PPRD!J45+RCV_RCY!J45+IMP!J45-EXP!J45+STK_CHG!J45-INTMARB!J45-INTAVI!J45</f>
        <v>1.050988822012038</v>
      </c>
      <c r="K45" s="10">
        <f>PPRD!K45+RCV_RCY!K45+IMP!K45-EXP!K45+STK_CHG!K45-INTMARB!K45-INTAVI!K45</f>
        <v>2.1019776440240761</v>
      </c>
      <c r="L45" s="10">
        <f>PPRD!L45+RCV_RCY!L45+IMP!L45-EXP!L45+STK_CHG!L45-INTMARB!L45-INTAVI!L45</f>
        <v>3.152966466036113</v>
      </c>
      <c r="M45" s="10">
        <f>PPRD!M45+RCV_RCY!M45+IMP!M45-EXP!M45+STK_CHG!M45-INTMARB!M45-INTAVI!M45</f>
        <v>2.1019776440240761</v>
      </c>
      <c r="N45" s="10">
        <f>PPRD!N45+RCV_RCY!N45+IMP!N45-EXP!N45+STK_CHG!N45-INTMARB!N45-INTAVI!N45</f>
        <v>0</v>
      </c>
      <c r="O45" s="10">
        <f>PPRD!O45+RCV_RCY!O45+IMP!O45-EXP!O45+STK_CHG!O45-INTMARB!O45-INTAVI!O45</f>
        <v>1.050988822012038</v>
      </c>
      <c r="P45" s="10">
        <f>PPRD!P45+RCV_RCY!P45+IMP!P45-EXP!P45+STK_CHG!P45-INTMARB!P45-INTAVI!P45</f>
        <v>1.050988822012038</v>
      </c>
      <c r="Q45" s="10">
        <f>PPRD!Q45+RCV_RCY!Q45+IMP!Q45-EXP!Q45+STK_CHG!Q45-INTMARB!Q45-INTAVI!Q45</f>
        <v>1.050988822012038</v>
      </c>
      <c r="R45" s="10">
        <f>PPRD!R45+RCV_RCY!R45+IMP!R45-EXP!R45+STK_CHG!R45-INTMARB!R45-INTAVI!R45</f>
        <v>1.050988822012038</v>
      </c>
      <c r="S45" s="10">
        <f>PPRD!S45+RCV_RCY!S45+IMP!S45-EXP!S45+STK_CHG!S45-INTMARB!S45-INTAVI!S45</f>
        <v>2.1019776440240761</v>
      </c>
      <c r="T45" s="10">
        <f>PPRD!T45+RCV_RCY!T45+IMP!T45-EXP!T45+STK_CHG!T45-INTMARB!T45-INTAVI!T45</f>
        <v>1.4861564918314705</v>
      </c>
      <c r="U45" s="10">
        <f>PPRD!U45+RCV_RCY!U45+IMP!U45-EXP!U45+STK_CHG!U45-INTMARB!U45-INTAVI!U45</f>
        <v>1.2097162510748063</v>
      </c>
      <c r="V45" s="10">
        <f>PPRD!V45+RCV_RCY!V45+IMP!V45-EXP!V45+STK_CHG!V45-INTMARB!V45-INTAVI!V45</f>
        <v>2.1787618228718832</v>
      </c>
      <c r="W45" s="10">
        <f>PPRD!W45+RCV_RCY!W45+IMP!W45-EXP!W45+STK_CHG!W45-INTMARB!W45-INTAVI!W45</f>
        <v>1.5123817712811696</v>
      </c>
      <c r="X45" s="10">
        <f>PPRD!X45+RCV_RCY!X45+IMP!X45-EXP!X45+STK_CHG!X45-INTMARB!X45-INTAVI!X45</f>
        <v>0.86809974204643148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114.1308684436801</v>
      </c>
      <c r="D46" s="10">
        <f>PPRD!D46+RCV_RCY!D46+IMP!D46-EXP!D46+STK_CHG!D46-INTMARB!D46-INTAVI!D46</f>
        <v>32.320206362854677</v>
      </c>
      <c r="E46" s="10">
        <f>PPRD!E46+RCV_RCY!E46+IMP!E46-EXP!E46+STK_CHG!E46-INTMARB!E46-INTAVI!E46</f>
        <v>19.190111779879622</v>
      </c>
      <c r="F46" s="10">
        <f>PPRD!F46+RCV_RCY!F46+IMP!F46-EXP!F46+STK_CHG!F46-INTMARB!F46-INTAVI!F46</f>
        <v>24.240240756663802</v>
      </c>
      <c r="G46" s="10">
        <f>PPRD!G46+RCV_RCY!G46+IMP!G46-EXP!G46+STK_CHG!G46-INTMARB!G46-INTAVI!G46</f>
        <v>28.280223559759246</v>
      </c>
      <c r="H46" s="10">
        <f>PPRD!H46+RCV_RCY!H46+IMP!H46-EXP!H46+STK_CHG!H46-INTMARB!H46-INTAVI!H46</f>
        <v>96.96079105760964</v>
      </c>
      <c r="I46" s="10">
        <f>PPRD!I46+RCV_RCY!I46+IMP!I46-EXP!I46+STK_CHG!I46-INTMARB!I46-INTAVI!I46</f>
        <v>31.31023215821152</v>
      </c>
      <c r="J46" s="10">
        <f>PPRD!J46+RCV_RCY!J46+IMP!J46-EXP!J46+STK_CHG!J46-INTMARB!J46-INTAVI!J46</f>
        <v>38.380309544282028</v>
      </c>
      <c r="K46" s="10">
        <f>PPRD!K46+RCV_RCY!K46+IMP!K46-EXP!K46+STK_CHG!K46-INTMARB!K46-INTAVI!K46</f>
        <v>33.330266552020632</v>
      </c>
      <c r="L46" s="10">
        <f>PPRD!L46+RCV_RCY!L46+IMP!L46-EXP!L46+STK_CHG!L46-INTMARB!L46-INTAVI!L46</f>
        <v>36.360275150472916</v>
      </c>
      <c r="M46" s="10">
        <f>PPRD!M46+RCV_RCY!M46+IMP!M46-EXP!M46+STK_CHG!M46-INTMARB!M46-INTAVI!M46</f>
        <v>27.270163370593284</v>
      </c>
      <c r="N46" s="10">
        <f>PPRD!N46+RCV_RCY!N46+IMP!N46-EXP!N46+STK_CHG!N46-INTMARB!N46-INTAVI!N46</f>
        <v>30.300257953568366</v>
      </c>
      <c r="O46" s="10">
        <f>PPRD!O46+RCV_RCY!O46+IMP!O46-EXP!O46+STK_CHG!O46-INTMARB!O46-INTAVI!O46</f>
        <v>30.300257953568366</v>
      </c>
      <c r="P46" s="10">
        <f>PPRD!P46+RCV_RCY!P46+IMP!P46-EXP!P46+STK_CHG!P46-INTMARB!P46-INTAVI!P46</f>
        <v>30.300171969045564</v>
      </c>
      <c r="Q46" s="10">
        <f>PPRD!Q46+RCV_RCY!Q46+IMP!Q46-EXP!Q46+STK_CHG!Q46-INTMARB!Q46-INTAVI!Q46</f>
        <v>32.320292347377475</v>
      </c>
      <c r="R46" s="10">
        <f>PPRD!R46+RCV_RCY!R46+IMP!R46-EXP!R46+STK_CHG!R46-INTMARB!R46-INTAVI!R46</f>
        <v>33.330266552020625</v>
      </c>
      <c r="S46" s="10">
        <f>PPRD!S46+RCV_RCY!S46+IMP!S46-EXP!S46+STK_CHG!S46-INTMARB!S46-INTAVI!S46</f>
        <v>33.330266552020632</v>
      </c>
      <c r="T46" s="10">
        <f>PPRD!T46+RCV_RCY!T46+IMP!T46-EXP!T46+STK_CHG!T46-INTMARB!T46-INTAVI!T46</f>
        <v>36.184264832330186</v>
      </c>
      <c r="U46" s="10">
        <f>PPRD!U46+RCV_RCY!U46+IMP!U46-EXP!U46+STK_CHG!U46-INTMARB!U46-INTAVI!U46</f>
        <v>35.010576096302664</v>
      </c>
      <c r="V46" s="10">
        <f>PPRD!V46+RCV_RCY!V46+IMP!V46-EXP!V46+STK_CHG!V46-INTMARB!V46-INTAVI!V46</f>
        <v>38.477987962166807</v>
      </c>
      <c r="W46" s="10">
        <f>PPRD!W46+RCV_RCY!W46+IMP!W46-EXP!W46+STK_CHG!W46-INTMARB!W46-INTAVI!W46</f>
        <v>40.572742906276865</v>
      </c>
      <c r="X46" s="10">
        <f>PPRD!X46+RCV_RCY!X46+IMP!X46-EXP!X46+STK_CHG!X46-INTMARB!X46-INTAVI!X46</f>
        <v>41.41203783319002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166.57420464316419</v>
      </c>
      <c r="D47" s="10">
        <f>PPRD!D47+RCV_RCY!D47+IMP!D47-EXP!D47+STK_CHG!D47-INTMARB!D47-INTAVI!D47</f>
        <v>67.530094582975096</v>
      </c>
      <c r="E47" s="10">
        <f>PPRD!E47+RCV_RCY!E47+IMP!E47-EXP!E47+STK_CHG!E47-INTMARB!E47-INTAVI!E47</f>
        <v>136.86096302665521</v>
      </c>
      <c r="F47" s="10">
        <f>PPRD!F47+RCV_RCY!F47+IMP!F47-EXP!F47+STK_CHG!F47-INTMARB!F47-INTAVI!F47</f>
        <v>189.08426483233021</v>
      </c>
      <c r="G47" s="10">
        <f>PPRD!G47+RCV_RCY!G47+IMP!G47-EXP!G47+STK_CHG!G47-INTMARB!G47-INTAVI!G47</f>
        <v>207.99269131556321</v>
      </c>
      <c r="H47" s="10">
        <f>PPRD!H47+RCV_RCY!H47+IMP!H47-EXP!H47+STK_CHG!H47-INTMARB!H47-INTAVI!H47</f>
        <v>361.96130696474631</v>
      </c>
      <c r="I47" s="10">
        <f>PPRD!I47+RCV_RCY!I47+IMP!I47-EXP!I47+STK_CHG!I47-INTMARB!I47-INTAVI!I47</f>
        <v>314.24006878761821</v>
      </c>
      <c r="J47" s="10">
        <f>PPRD!J47+RCV_RCY!J47+IMP!J47-EXP!J47+STK_CHG!J47-INTMARB!J47-INTAVI!J47</f>
        <v>68.430524505588991</v>
      </c>
      <c r="K47" s="10">
        <f>PPRD!K47+RCV_RCY!K47+IMP!K47-EXP!K47+STK_CHG!K47-INTMARB!K47-INTAVI!K47</f>
        <v>244.00877042132419</v>
      </c>
      <c r="L47" s="10">
        <f>PPRD!L47+RCV_RCY!L47+IMP!L47-EXP!L47+STK_CHG!L47-INTMARB!L47-INTAVI!L47</f>
        <v>225.1003439380911</v>
      </c>
      <c r="M47" s="10">
        <f>PPRD!M47+RCV_RCY!M47+IMP!M47-EXP!M47+STK_CHG!M47-INTMARB!M47-INTAVI!M47</f>
        <v>299.83361994840931</v>
      </c>
      <c r="N47" s="10">
        <f>PPRD!N47+RCV_RCY!N47+IMP!N47-EXP!N47+STK_CHG!N47-INTMARB!N47-INTAVI!N47</f>
        <v>264.71797076526218</v>
      </c>
      <c r="O47" s="10">
        <f>PPRD!O47+RCV_RCY!O47+IMP!O47-EXP!O47+STK_CHG!O47-INTMARB!O47-INTAVI!O47</f>
        <v>238.60636285468621</v>
      </c>
      <c r="P47" s="10">
        <f>PPRD!P47+RCV_RCY!P47+IMP!P47-EXP!P47+STK_CHG!P47-INTMARB!P47-INTAVI!P47</f>
        <v>255.71392949269131</v>
      </c>
      <c r="Q47" s="10">
        <f>PPRD!Q47+RCV_RCY!Q47+IMP!Q47-EXP!Q47+STK_CHG!Q47-INTMARB!Q47-INTAVI!Q47</f>
        <v>167.47463456577819</v>
      </c>
      <c r="R47" s="10">
        <f>PPRD!R47+RCV_RCY!R47+IMP!R47-EXP!R47+STK_CHG!R47-INTMARB!R47-INTAVI!R47</f>
        <v>172.87704213241616</v>
      </c>
      <c r="S47" s="10">
        <f>PPRD!S47+RCV_RCY!S47+IMP!S47-EXP!S47+STK_CHG!S47-INTMARB!S47-INTAVI!S47</f>
        <v>227.80154772141009</v>
      </c>
      <c r="T47" s="10">
        <f>PPRD!T47+RCV_RCY!T47+IMP!T47-EXP!T47+STK_CHG!T47-INTMARB!T47-INTAVI!T47</f>
        <v>202.46749785038691</v>
      </c>
      <c r="U47" s="10">
        <f>PPRD!U47+RCV_RCY!U47+IMP!U47-EXP!U47+STK_CHG!U47-INTMARB!U47-INTAVI!U47</f>
        <v>195.36337059329324</v>
      </c>
      <c r="V47" s="10">
        <f>PPRD!V47+RCV_RCY!V47+IMP!V47-EXP!V47+STK_CHG!V47-INTMARB!V47-INTAVI!V47</f>
        <v>198.27351676698197</v>
      </c>
      <c r="W47" s="10">
        <f>PPRD!W47+RCV_RCY!W47+IMP!W47-EXP!W47+STK_CHG!W47-INTMARB!W47-INTAVI!W47</f>
        <v>188.89673258813411</v>
      </c>
      <c r="X47" s="10">
        <f>PPRD!X47+RCV_RCY!X47+IMP!X47-EXP!X47+STK_CHG!X47-INTMARB!X47-INTAVI!X47</f>
        <v>335.3981083404986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223.1349957007738</v>
      </c>
      <c r="D48" s="10">
        <f>PPRD!D48+RCV_RCY!D48+IMP!D48-EXP!D48+STK_CHG!D48-INTMARB!D48-INTAVI!D48</f>
        <v>298.80008598452281</v>
      </c>
      <c r="E48" s="10">
        <f>PPRD!E48+RCV_RCY!E48+IMP!E48-EXP!E48+STK_CHG!E48-INTMARB!E48-INTAVI!E48</f>
        <v>255.5628546861565</v>
      </c>
      <c r="F48" s="10">
        <f>PPRD!F48+RCV_RCY!F48+IMP!F48-EXP!F48+STK_CHG!F48-INTMARB!F48-INTAVI!F48</f>
        <v>274.86526225279448</v>
      </c>
      <c r="G48" s="10">
        <f>PPRD!G48+RCV_RCY!G48+IMP!G48-EXP!G48+STK_CHG!G48-INTMARB!G48-INTAVI!G48</f>
        <v>258.65124677558038</v>
      </c>
      <c r="H48" s="10">
        <f>PPRD!H48+RCV_RCY!H48+IMP!H48-EXP!H48+STK_CHG!H48-INTMARB!H48-INTAVI!H48</f>
        <v>295.23783319002587</v>
      </c>
      <c r="I48" s="10">
        <f>PPRD!I48+RCV_RCY!I48+IMP!I48-EXP!I48+STK_CHG!I48-INTMARB!I48-INTAVI!I48</f>
        <v>275.17979363714528</v>
      </c>
      <c r="J48" s="10">
        <f>PPRD!J48+RCV_RCY!J48+IMP!J48-EXP!J48+STK_CHG!J48-INTMARB!J48-INTAVI!J48</f>
        <v>286.63387790197766</v>
      </c>
      <c r="K48" s="10">
        <f>PPRD!K48+RCV_RCY!K48+IMP!K48-EXP!K48+STK_CHG!K48-INTMARB!K48-INTAVI!K48</f>
        <v>258.88202923473767</v>
      </c>
      <c r="L48" s="10">
        <f>PPRD!L48+RCV_RCY!L48+IMP!L48-EXP!L48+STK_CHG!L48-INTMARB!L48-INTAVI!L48</f>
        <v>149.47325881341354</v>
      </c>
      <c r="M48" s="10">
        <f>PPRD!M48+RCV_RCY!M48+IMP!M48-EXP!M48+STK_CHG!M48-INTMARB!M48-INTAVI!M48</f>
        <v>111.10008598452278</v>
      </c>
      <c r="N48" s="10">
        <f>PPRD!N48+RCV_RCY!N48+IMP!N48-EXP!N48+STK_CHG!N48-INTMARB!N48-INTAVI!N48</f>
        <v>95.199054170249354</v>
      </c>
      <c r="O48" s="10">
        <f>PPRD!O48+RCV_RCY!O48+IMP!O48-EXP!O48+STK_CHG!O48-INTMARB!O48-INTAVI!O48</f>
        <v>113.77119518486668</v>
      </c>
      <c r="P48" s="10">
        <f>PPRD!P48+RCV_RCY!P48+IMP!P48-EXP!P48+STK_CHG!P48-INTMARB!P48-INTAVI!P48</f>
        <v>123.57833190025789</v>
      </c>
      <c r="Q48" s="10">
        <f>PPRD!Q48+RCV_RCY!Q48+IMP!Q48-EXP!Q48+STK_CHG!Q48-INTMARB!Q48-INTAVI!Q48</f>
        <v>138.50223559759243</v>
      </c>
      <c r="R48" s="10">
        <f>PPRD!R48+RCV_RCY!R48+IMP!R48-EXP!R48+STK_CHG!R48-INTMARB!R48-INTAVI!R48</f>
        <v>148.50902837489247</v>
      </c>
      <c r="S48" s="10">
        <f>PPRD!S48+RCV_RCY!S48+IMP!S48-EXP!S48+STK_CHG!S48-INTMARB!S48-INTAVI!S48</f>
        <v>155.01676698194325</v>
      </c>
      <c r="T48" s="10">
        <f>PPRD!T48+RCV_RCY!T48+IMP!T48-EXP!T48+STK_CHG!T48-INTMARB!T48-INTAVI!T48</f>
        <v>153.04161650902833</v>
      </c>
      <c r="U48" s="10">
        <f>PPRD!U48+RCV_RCY!U48+IMP!U48-EXP!U48+STK_CHG!U48-INTMARB!U48-INTAVI!U48</f>
        <v>169.57764402407565</v>
      </c>
      <c r="V48" s="10">
        <f>PPRD!V48+RCV_RCY!V48+IMP!V48-EXP!V48+STK_CHG!V48-INTMARB!V48-INTAVI!V48</f>
        <v>158.2728288907997</v>
      </c>
      <c r="W48" s="10">
        <f>PPRD!W48+RCV_RCY!W48+IMP!W48-EXP!W48+STK_CHG!W48-INTMARB!W48-INTAVI!W48</f>
        <v>157.49982803095443</v>
      </c>
      <c r="X48" s="10">
        <f>PPRD!X48+RCV_RCY!X48+IMP!X48-EXP!X48+STK_CHG!X48-INTMARB!X48-INTAVI!X48</f>
        <v>175.61926053310407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9.5538263112639719</v>
      </c>
      <c r="D49" s="10">
        <f>PPRD!D49+RCV_RCY!D49+IMP!D49-EXP!D49+STK_CHG!D49-INTMARB!D49-INTAVI!D49</f>
        <v>10.50920034393809</v>
      </c>
      <c r="E49" s="10">
        <f>PPRD!E49+RCV_RCY!E49+IMP!E49-EXP!E49+STK_CHG!E49-INTMARB!E49-INTAVI!E49</f>
        <v>11.464574376612211</v>
      </c>
      <c r="F49" s="10">
        <f>PPRD!F49+RCV_RCY!F49+IMP!F49-EXP!F49+STK_CHG!F49-INTMARB!F49-INTAVI!F49</f>
        <v>8.5984522785898534</v>
      </c>
      <c r="G49" s="10">
        <f>PPRD!G49+RCV_RCY!G49+IMP!G49-EXP!G49+STK_CHG!G49-INTMARB!G49-INTAVI!G49</f>
        <v>9.5538263112639719</v>
      </c>
      <c r="H49" s="10">
        <f>PPRD!H49+RCV_RCY!H49+IMP!H49-EXP!H49+STK_CHG!H49-INTMARB!H49-INTAVI!H49</f>
        <v>10.50920034393809</v>
      </c>
      <c r="I49" s="10">
        <f>PPRD!I49+RCV_RCY!I49+IMP!I49-EXP!I49+STK_CHG!I49-INTMARB!I49-INTAVI!I49</f>
        <v>11.464574376612211</v>
      </c>
      <c r="J49" s="10">
        <f>PPRD!J49+RCV_RCY!J49+IMP!J49-EXP!J49+STK_CHG!J49-INTMARB!J49-INTAVI!J49</f>
        <v>13.375408426483229</v>
      </c>
      <c r="K49" s="10">
        <f>PPRD!K49+RCV_RCY!K49+IMP!K49-EXP!K49+STK_CHG!K49-INTMARB!K49-INTAVI!K49</f>
        <v>12.419948409286331</v>
      </c>
      <c r="L49" s="10">
        <f>PPRD!L49+RCV_RCY!L49+IMP!L49-EXP!L49+STK_CHG!L49-INTMARB!L49-INTAVI!L49</f>
        <v>11.464574376612211</v>
      </c>
      <c r="M49" s="10">
        <f>PPRD!M49+RCV_RCY!M49+IMP!M49-EXP!M49+STK_CHG!M49-INTMARB!M49-INTAVI!M49</f>
        <v>12.419948409286331</v>
      </c>
      <c r="N49" s="10">
        <f>PPRD!N49+RCV_RCY!N49+IMP!N49-EXP!N49+STK_CHG!N49-INTMARB!N49-INTAVI!N49</f>
        <v>11.464574376612211</v>
      </c>
      <c r="O49" s="10">
        <f>PPRD!O49+RCV_RCY!O49+IMP!O49-EXP!O49+STK_CHG!O49-INTMARB!O49-INTAVI!O49</f>
        <v>11.464574376612211</v>
      </c>
      <c r="P49" s="10">
        <f>PPRD!P49+RCV_RCY!P49+IMP!P49-EXP!P49+STK_CHG!P49-INTMARB!P49-INTAVI!P49</f>
        <v>6.6877042132416156</v>
      </c>
      <c r="Q49" s="10">
        <f>PPRD!Q49+RCV_RCY!Q49+IMP!Q49-EXP!Q49+STK_CHG!Q49-INTMARB!Q49-INTAVI!Q49</f>
        <v>7.643078245915734</v>
      </c>
      <c r="R49" s="10">
        <f>PPRD!R49+RCV_RCY!R49+IMP!R49-EXP!R49+STK_CHG!R49-INTMARB!R49-INTAVI!R49</f>
        <v>8.5984522785898534</v>
      </c>
      <c r="S49" s="10">
        <f>PPRD!S49+RCV_RCY!S49+IMP!S49-EXP!S49+STK_CHG!S49-INTMARB!S49-INTAVI!S49</f>
        <v>3.8214961306964752</v>
      </c>
      <c r="T49" s="10">
        <f>PPRD!T49+RCV_RCY!T49+IMP!T49-EXP!T49+STK_CHG!T49-INTMARB!T49-INTAVI!T49</f>
        <v>3.4364574376612205</v>
      </c>
      <c r="U49" s="10">
        <f>PPRD!U49+RCV_RCY!U49+IMP!U49-EXP!U49+STK_CHG!U49-INTMARB!U49-INTAVI!U49</f>
        <v>3.634307824591573</v>
      </c>
      <c r="V49" s="10">
        <f>PPRD!V49+RCV_RCY!V49+IMP!V49-EXP!V49+STK_CHG!V49-INTMARB!V49-INTAVI!V49</f>
        <v>1.8181427343078242</v>
      </c>
      <c r="W49" s="10">
        <f>PPRD!W49+RCV_RCY!W49+IMP!W49-EXP!W49+STK_CHG!W49-INTMARB!W49-INTAVI!W49</f>
        <v>1.3958727429062772</v>
      </c>
      <c r="X49" s="10">
        <f>PPRD!X49+RCV_RCY!X49+IMP!X49-EXP!X49+STK_CHG!X49-INTMARB!X49-INTAVI!X49</f>
        <v>1.3203783319002584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9.9099742046431629</v>
      </c>
      <c r="D50" s="10">
        <f>PPRD!D50+RCV_RCY!D50+IMP!D50-EXP!D50+STK_CHG!D50-INTMARB!D50-INTAVI!D50</f>
        <v>0</v>
      </c>
      <c r="E50" s="10">
        <f>PPRD!E50+RCV_RCY!E50+IMP!E50-EXP!E50+STK_CHG!E50-INTMARB!E50-INTAVI!E50</f>
        <v>0</v>
      </c>
      <c r="F50" s="10">
        <f>PPRD!F50+RCV_RCY!F50+IMP!F50-EXP!F50+STK_CHG!F50-INTMARB!F50-INTAVI!F50</f>
        <v>0</v>
      </c>
      <c r="G50" s="10">
        <f>PPRD!G50+RCV_RCY!G50+IMP!G50-EXP!G50+STK_CHG!G50-INTMARB!G50-INTAVI!G50</f>
        <v>0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3435.9415305245057</v>
      </c>
      <c r="D51" s="37">
        <f>PPRD!D51+RCV_RCY!D51+IMP!D51-EXP!D51+STK_CHG!D51-INTMARB!D51-INTAVI!D51</f>
        <v>3583.7704213241614</v>
      </c>
      <c r="E51" s="37">
        <f>PPRD!E51+RCV_RCY!E51+IMP!E51-EXP!E51+STK_CHG!E51-INTMARB!E51-INTAVI!E51</f>
        <v>3678.6543422184</v>
      </c>
      <c r="F51" s="37">
        <f>PPRD!F51+RCV_RCY!F51+IMP!F51-EXP!F51+STK_CHG!F51-INTMARB!F51-INTAVI!F51</f>
        <v>3652.5580395528809</v>
      </c>
      <c r="G51" s="37">
        <f>PPRD!G51+RCV_RCY!G51+IMP!G51-EXP!G51+STK_CHG!G51-INTMARB!G51-INTAVI!G51</f>
        <v>3644.9244196044706</v>
      </c>
      <c r="H51" s="37">
        <f>PPRD!H51+RCV_RCY!H51+IMP!H51-EXP!H51+STK_CHG!H51-INTMARB!H51-INTAVI!H51</f>
        <v>3495.4452278589852</v>
      </c>
      <c r="I51" s="37">
        <f>PPRD!I51+RCV_RCY!I51+IMP!I51-EXP!I51+STK_CHG!I51-INTMARB!I51-INTAVI!I51</f>
        <v>3958.1796216680996</v>
      </c>
      <c r="J51" s="37">
        <f>PPRD!J51+RCV_RCY!J51+IMP!J51-EXP!J51+STK_CHG!J51-INTMARB!J51-INTAVI!J51</f>
        <v>4249.7537403267415</v>
      </c>
      <c r="K51" s="37">
        <f>PPRD!K51+RCV_RCY!K51+IMP!K51-EXP!K51+STK_CHG!K51-INTMARB!K51-INTAVI!K51</f>
        <v>4517.9024935511607</v>
      </c>
      <c r="L51" s="37">
        <f>PPRD!L51+RCV_RCY!L51+IMP!L51-EXP!L51+STK_CHG!L51-INTMARB!L51-INTAVI!L51</f>
        <v>4269.0754084264827</v>
      </c>
      <c r="M51" s="37">
        <f>PPRD!M51+RCV_RCY!M51+IMP!M51-EXP!M51+STK_CHG!M51-INTMARB!M51-INTAVI!M51</f>
        <v>4701.8138435081682</v>
      </c>
      <c r="N51" s="37">
        <f>PPRD!N51+RCV_RCY!N51+IMP!N51-EXP!N51+STK_CHG!N51-INTMARB!N51-INTAVI!N51</f>
        <v>4137.3141874462599</v>
      </c>
      <c r="O51" s="37">
        <f>PPRD!O51+RCV_RCY!O51+IMP!O51-EXP!O51+STK_CHG!O51-INTMARB!O51-INTAVI!O51</f>
        <v>4031.367067927773</v>
      </c>
      <c r="P51" s="37">
        <f>PPRD!P51+RCV_RCY!P51+IMP!P51-EXP!P51+STK_CHG!P51-INTMARB!P51-INTAVI!P51</f>
        <v>3852.8276870163368</v>
      </c>
      <c r="Q51" s="37">
        <f>PPRD!Q51+RCV_RCY!Q51+IMP!Q51-EXP!Q51+STK_CHG!Q51-INTMARB!Q51-INTAVI!Q51</f>
        <v>3732.228976784178</v>
      </c>
      <c r="R51" s="37">
        <f>PPRD!R51+RCV_RCY!R51+IMP!R51-EXP!R51+STK_CHG!R51-INTMARB!R51-INTAVI!R51</f>
        <v>3758.9654342218396</v>
      </c>
      <c r="S51" s="37">
        <f>PPRD!S51+RCV_RCY!S51+IMP!S51-EXP!S51+STK_CHG!S51-INTMARB!S51-INTAVI!S51</f>
        <v>4246.670507308685</v>
      </c>
      <c r="T51" s="37">
        <f>PPRD!T51+RCV_RCY!T51+IMP!T51-EXP!T51+STK_CHG!T51-INTMARB!T51-INTAVI!T51</f>
        <v>4312.5694754944097</v>
      </c>
      <c r="U51" s="37">
        <f>PPRD!U51+RCV_RCY!U51+IMP!U51-EXP!U51+STK_CHG!U51-INTMARB!U51-INTAVI!U51</f>
        <v>4487.6018916595003</v>
      </c>
      <c r="V51" s="37">
        <f>PPRD!V51+RCV_RCY!V51+IMP!V51-EXP!V51+STK_CHG!V51-INTMARB!V51-INTAVI!V51</f>
        <v>4560.1014617368874</v>
      </c>
      <c r="W51" s="37">
        <f>PPRD!W51+RCV_RCY!W51+IMP!W51-EXP!W51+STK_CHG!W51-INTMARB!W51-INTAVI!W51</f>
        <v>4554.6640584694751</v>
      </c>
      <c r="X51" s="37">
        <f>PPRD!X51+RCV_RCY!X51+IMP!X51-EXP!X51+STK_CHG!X51-INTMARB!X51-INTAVI!X51</f>
        <v>4376.8516766981938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235.03164230438517</v>
      </c>
      <c r="D52" s="37">
        <f t="shared" si="20"/>
        <v>233.82441960447119</v>
      </c>
      <c r="E52" s="37">
        <f t="shared" si="20"/>
        <v>261.30154772141003</v>
      </c>
      <c r="F52" s="37">
        <f t="shared" si="20"/>
        <v>236.2410146173689</v>
      </c>
      <c r="G52" s="37">
        <f t="shared" si="20"/>
        <v>284.10756663800515</v>
      </c>
      <c r="H52" s="37">
        <f t="shared" si="20"/>
        <v>370.3503009458297</v>
      </c>
      <c r="I52" s="37">
        <f t="shared" si="20"/>
        <v>429.87858985382633</v>
      </c>
      <c r="J52" s="37">
        <f t="shared" si="20"/>
        <v>487.72218400687871</v>
      </c>
      <c r="K52" s="37">
        <f t="shared" si="20"/>
        <v>588.24574376612225</v>
      </c>
      <c r="L52" s="37">
        <f t="shared" si="20"/>
        <v>677.37265692175401</v>
      </c>
      <c r="M52" s="37">
        <f t="shared" si="20"/>
        <v>678.38099742046415</v>
      </c>
      <c r="N52" s="37">
        <f t="shared" si="20"/>
        <v>816.1164230438518</v>
      </c>
      <c r="O52" s="37">
        <f t="shared" si="20"/>
        <v>821.43998280309506</v>
      </c>
      <c r="P52" s="37">
        <f t="shared" si="20"/>
        <v>887.43112639724848</v>
      </c>
      <c r="Q52" s="37">
        <f t="shared" si="20"/>
        <v>1003.9612209802235</v>
      </c>
      <c r="R52" s="37">
        <f t="shared" si="20"/>
        <v>1137.2231298366291</v>
      </c>
      <c r="S52" s="37">
        <f t="shared" si="20"/>
        <v>1135.6440240756663</v>
      </c>
      <c r="T52" s="37">
        <f t="shared" si="20"/>
        <v>1339.4663800515905</v>
      </c>
      <c r="U52" s="37">
        <f t="shared" si="20"/>
        <v>1481.711607910576</v>
      </c>
      <c r="V52" s="37">
        <f t="shared" si="20"/>
        <v>1646.3851246775578</v>
      </c>
      <c r="W52" s="37">
        <f t="shared" si="20"/>
        <v>1800.3423903697333</v>
      </c>
      <c r="X52" s="37">
        <f t="shared" ref="X52" si="21">SUM(X53:X70)</f>
        <v>1642.130782459157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72.828890799656051</v>
      </c>
      <c r="D53" s="10">
        <f>PPRD!D53+RCV_RCY!D53+IMP!D53-EXP!D53+STK_CHG!D53-INTMARB!D53-INTAVI!D53</f>
        <v>51.246775580395528</v>
      </c>
      <c r="E53" s="10">
        <f>PPRD!E53+RCV_RCY!E53+IMP!E53-EXP!E53+STK_CHG!E53-INTMARB!E53-INTAVI!E53</f>
        <v>78.417884780739456</v>
      </c>
      <c r="F53" s="10">
        <f>PPRD!F53+RCV_RCY!F53+IMP!F53-EXP!F53+STK_CHG!F53-INTMARB!F53-INTAVI!F53</f>
        <v>51.418744625967321</v>
      </c>
      <c r="G53" s="10">
        <f>PPRD!G53+RCV_RCY!G53+IMP!G53-EXP!G53+STK_CHG!G53-INTMARB!G53-INTAVI!G53</f>
        <v>54.170249355116077</v>
      </c>
      <c r="H53" s="10">
        <f>PPRD!H53+RCV_RCY!H53+IMP!H53-EXP!H53+STK_CHG!H53-INTMARB!H53-INTAVI!H53</f>
        <v>54.278589853826297</v>
      </c>
      <c r="I53" s="10">
        <f>PPRD!I53+RCV_RCY!I53+IMP!I53-EXP!I53+STK_CHG!I53-INTMARB!I53-INTAVI!I53</f>
        <v>62.276268271711089</v>
      </c>
      <c r="J53" s="10">
        <f>PPRD!J53+RCV_RCY!J53+IMP!J53-EXP!J53+STK_CHG!J53-INTMARB!J53-INTAVI!J53</f>
        <v>57.315219260533112</v>
      </c>
      <c r="K53" s="10">
        <f>PPRD!K53+RCV_RCY!K53+IMP!K53-EXP!K53+STK_CHG!K53-INTMARB!K53-INTAVI!K53</f>
        <v>83.260791057609623</v>
      </c>
      <c r="L53" s="10">
        <f>PPRD!L53+RCV_RCY!L53+IMP!L53-EXP!L53+STK_CHG!L53-INTMARB!L53-INTAVI!L53</f>
        <v>77.53516766981943</v>
      </c>
      <c r="M53" s="10">
        <f>PPRD!M53+RCV_RCY!M53+IMP!M53-EXP!M53+STK_CHG!M53-INTMARB!M53-INTAVI!M53</f>
        <v>51.524591573516773</v>
      </c>
      <c r="N53" s="10">
        <f>PPRD!N53+RCV_RCY!N53+IMP!N53-EXP!N53+STK_CHG!N53-INTMARB!N53-INTAVI!N53</f>
        <v>60.764144453998277</v>
      </c>
      <c r="O53" s="10">
        <f>PPRD!O53+RCV_RCY!O53+IMP!O53-EXP!O53+STK_CHG!O53-INTMARB!O53-INTAVI!O53</f>
        <v>68.98959587274291</v>
      </c>
      <c r="P53" s="10">
        <f>PPRD!P53+RCV_RCY!P53+IMP!P53-EXP!P53+STK_CHG!P53-INTMARB!P53-INTAVI!P53</f>
        <v>51.547463456577809</v>
      </c>
      <c r="Q53" s="10">
        <f>PPRD!Q53+RCV_RCY!Q53+IMP!Q53-EXP!Q53+STK_CHG!Q53-INTMARB!Q53-INTAVI!Q53</f>
        <v>60.933276010318139</v>
      </c>
      <c r="R53" s="10">
        <f>PPRD!R53+RCV_RCY!R53+IMP!R53-EXP!R53+STK_CHG!R53-INTMARB!R53-INTAVI!R53</f>
        <v>69.345657781599314</v>
      </c>
      <c r="S53" s="10">
        <f>PPRD!S53+RCV_RCY!S53+IMP!S53-EXP!S53+STK_CHG!S53-INTMARB!S53-INTAVI!S53</f>
        <v>58.557609630266548</v>
      </c>
      <c r="T53" s="10">
        <f>PPRD!T53+RCV_RCY!T53+IMP!T53-EXP!T53+STK_CHG!T53-INTMARB!T53-INTAVI!T53</f>
        <v>59.467153912295778</v>
      </c>
      <c r="U53" s="10">
        <f>PPRD!U53+RCV_RCY!U53+IMP!U53-EXP!U53+STK_CHG!U53-INTMARB!U53-INTAVI!U53</f>
        <v>59.680997420464323</v>
      </c>
      <c r="V53" s="10">
        <f>PPRD!V53+RCV_RCY!V53+IMP!V53-EXP!V53+STK_CHG!V53-INTMARB!V53-INTAVI!V53</f>
        <v>76.232502149613055</v>
      </c>
      <c r="W53" s="10">
        <f>PPRD!W53+RCV_RCY!W53+IMP!W53-EXP!W53+STK_CHG!W53-INTMARB!W53-INTAVI!W53</f>
        <v>80.193895098882194</v>
      </c>
      <c r="X53" s="10">
        <f>PPRD!X53+RCV_RCY!X53+IMP!X53-EXP!X53+STK_CHG!X53-INTMARB!X53-INTAVI!X53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20.980223559759239</v>
      </c>
      <c r="D55" s="10">
        <f>PPRD!D55+RCV_RCY!D55+IMP!D55-EXP!D55+STK_CHG!D55-INTMARB!D55-INTAVI!D55</f>
        <v>28.718830610490109</v>
      </c>
      <c r="E55" s="10">
        <f>PPRD!E55+RCV_RCY!E55+IMP!E55-EXP!E55+STK_CHG!E55-INTMARB!E55-INTAVI!E55</f>
        <v>33.361994840928631</v>
      </c>
      <c r="F55" s="10">
        <f>PPRD!F55+RCV_RCY!F55+IMP!F55-EXP!F55+STK_CHG!F55-INTMARB!F55-INTAVI!F55</f>
        <v>39.036973344797943</v>
      </c>
      <c r="G55" s="10">
        <f>PPRD!G55+RCV_RCY!G55+IMP!G55-EXP!G55+STK_CHG!G55-INTMARB!G55-INTAVI!G55</f>
        <v>56.319862424763542</v>
      </c>
      <c r="H55" s="10">
        <f>PPRD!H55+RCV_RCY!H55+IMP!H55-EXP!H55+STK_CHG!H55-INTMARB!H55-INTAVI!H55</f>
        <v>95.607050730868451</v>
      </c>
      <c r="I55" s="10">
        <f>PPRD!I55+RCV_RCY!I55+IMP!I55-EXP!I55+STK_CHG!I55-INTMARB!I55-INTAVI!I55</f>
        <v>139.47042132416161</v>
      </c>
      <c r="J55" s="10">
        <f>PPRD!J55+RCV_RCY!J55+IMP!J55-EXP!J55+STK_CHG!J55-INTMARB!J55-INTAVI!J55</f>
        <v>168.38959587274289</v>
      </c>
      <c r="K55" s="10">
        <f>PPRD!K55+RCV_RCY!K55+IMP!K55-EXP!K55+STK_CHG!K55-INTMARB!K55-INTAVI!K55</f>
        <v>207.22381771281169</v>
      </c>
      <c r="L55" s="10">
        <f>PPRD!L55+RCV_RCY!L55+IMP!L55-EXP!L55+STK_CHG!L55-INTMARB!L55-INTAVI!L55</f>
        <v>254.10292347377469</v>
      </c>
      <c r="M55" s="10">
        <f>PPRD!M55+RCV_RCY!M55+IMP!M55-EXP!M55+STK_CHG!M55-INTMARB!M55-INTAVI!M55</f>
        <v>242.01711092003441</v>
      </c>
      <c r="N55" s="10">
        <f>PPRD!N55+RCV_RCY!N55+IMP!N55-EXP!N55+STK_CHG!N55-INTMARB!N55-INTAVI!N55</f>
        <v>376.63929492691312</v>
      </c>
      <c r="O55" s="10">
        <f>PPRD!O55+RCV_RCY!O55+IMP!O55-EXP!O55+STK_CHG!O55-INTMARB!O55-INTAVI!O55</f>
        <v>344.83903697334478</v>
      </c>
      <c r="P55" s="10">
        <f>PPRD!P55+RCV_RCY!P55+IMP!P55-EXP!P55+STK_CHG!P55-INTMARB!P55-INTAVI!P55</f>
        <v>390.4999140154772</v>
      </c>
      <c r="Q55" s="10">
        <f>PPRD!Q55+RCV_RCY!Q55+IMP!Q55-EXP!Q55+STK_CHG!Q55-INTMARB!Q55-INTAVI!Q55</f>
        <v>441.96569217540838</v>
      </c>
      <c r="R55" s="10">
        <f>PPRD!R55+RCV_RCY!R55+IMP!R55-EXP!R55+STK_CHG!R55-INTMARB!R55-INTAVI!R55</f>
        <v>565.17609630266543</v>
      </c>
      <c r="S55" s="10">
        <f>PPRD!S55+RCV_RCY!S55+IMP!S55-EXP!S55+STK_CHG!S55-INTMARB!S55-INTAVI!S55</f>
        <v>528.55055889939808</v>
      </c>
      <c r="T55" s="10">
        <f>PPRD!T55+RCV_RCY!T55+IMP!T55-EXP!T55+STK_CHG!T55-INTMARB!T55-INTAVI!T55</f>
        <v>640.07196904557179</v>
      </c>
      <c r="U55" s="10">
        <f>PPRD!U55+RCV_RCY!U55+IMP!U55-EXP!U55+STK_CHG!U55-INTMARB!U55-INTAVI!U55</f>
        <v>742.88624247635414</v>
      </c>
      <c r="V55" s="10">
        <f>PPRD!V55+RCV_RCY!V55+IMP!V55-EXP!V55+STK_CHG!V55-INTMARB!V55-INTAVI!V55</f>
        <v>861.52063628546864</v>
      </c>
      <c r="W55" s="10">
        <f>PPRD!W55+RCV_RCY!W55+IMP!W55-EXP!W55+STK_CHG!W55-INTMARB!W55-INTAVI!W55</f>
        <v>993.07136715391221</v>
      </c>
      <c r="X55" s="10">
        <f>PPRD!X55+RCV_RCY!X55+IMP!X55-EXP!X55+STK_CHG!X55-INTMARB!X55-INTAVI!X55</f>
        <v>840.78942390369718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3.6457437661220983E-2</v>
      </c>
      <c r="M56" s="10">
        <f>PPRD!M56+RCV_RCY!M56+IMP!M56-EXP!M56+STK_CHG!M56-INTMARB!M56-INTAVI!M56</f>
        <v>4.0928632846087699E-2</v>
      </c>
      <c r="N56" s="10">
        <f>PPRD!N56+RCV_RCY!N56+IMP!N56-EXP!N56+STK_CHG!N56-INTMARB!N56-INTAVI!N56</f>
        <v>4.6603611349957011E-2</v>
      </c>
      <c r="O56" s="10">
        <f>PPRD!O56+RCV_RCY!O56+IMP!O56-EXP!O56+STK_CHG!O56-INTMARB!O56-INTAVI!O56</f>
        <v>5.5460017196904562E-2</v>
      </c>
      <c r="P56" s="10">
        <f>PPRD!P56+RCV_RCY!P56+IMP!P56-EXP!P56+STK_CHG!P56-INTMARB!P56-INTAVI!P56</f>
        <v>7.1195184866723979E-2</v>
      </c>
      <c r="Q56" s="10">
        <f>PPRD!Q56+RCV_RCY!Q56+IMP!Q56-EXP!Q56+STK_CHG!Q56-INTMARB!Q56-INTAVI!Q56</f>
        <v>9.7076526225279444E-2</v>
      </c>
      <c r="R56" s="10">
        <f>PPRD!R56+RCV_RCY!R56+IMP!R56-EXP!R56+STK_CHG!R56-INTMARB!R56-INTAVI!R56</f>
        <v>0.17695614789337921</v>
      </c>
      <c r="S56" s="10">
        <f>PPRD!S56+RCV_RCY!S56+IMP!S56-EXP!S56+STK_CHG!S56-INTMARB!S56-INTAVI!S56</f>
        <v>0.40687876182287191</v>
      </c>
      <c r="T56" s="10">
        <f>PPRD!T56+RCV_RCY!T56+IMP!T56-EXP!T56+STK_CHG!T56-INTMARB!T56-INTAVI!T56</f>
        <v>0.84952708512467756</v>
      </c>
      <c r="U56" s="10">
        <f>PPRD!U56+RCV_RCY!U56+IMP!U56-EXP!U56+STK_CHG!U56-INTMARB!U56-INTAVI!U56</f>
        <v>1.5351676698194321</v>
      </c>
      <c r="V56" s="10">
        <f>PPRD!V56+RCV_RCY!V56+IMP!V56-EXP!V56+STK_CHG!V56-INTMARB!V56-INTAVI!V56</f>
        <v>2.8599312123817708</v>
      </c>
      <c r="W56" s="10">
        <f>PPRD!W56+RCV_RCY!W56+IMP!W56-EXP!W56+STK_CHG!W56-INTMARB!W56-INTAVI!W56</f>
        <v>4.5718830610490109</v>
      </c>
      <c r="X56" s="10">
        <f>PPRD!X56+RCV_RCY!X56+IMP!X56-EXP!X56+STK_CHG!X56-INTMARB!X56-INTAVI!X56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0.1194325021496131</v>
      </c>
      <c r="D57" s="10">
        <f>PPRD!D57+RCV_RCY!D57+IMP!D57-EXP!D57+STK_CHG!D57-INTMARB!D57-INTAVI!D57</f>
        <v>0.1194325021496131</v>
      </c>
      <c r="E57" s="10">
        <f>PPRD!E57+RCV_RCY!E57+IMP!E57-EXP!E57+STK_CHG!E57-INTMARB!E57-INTAVI!E57</f>
        <v>0.16715391229578669</v>
      </c>
      <c r="F57" s="10">
        <f>PPRD!F57+RCV_RCY!F57+IMP!F57-EXP!F57+STK_CHG!F57-INTMARB!F57-INTAVI!F57</f>
        <v>0.2149613069647463</v>
      </c>
      <c r="G57" s="10">
        <f>PPRD!G57+RCV_RCY!G57+IMP!G57-EXP!G57+STK_CHG!G57-INTMARB!G57-INTAVI!G57</f>
        <v>0.28658641444539978</v>
      </c>
      <c r="H57" s="10">
        <f>PPRD!H57+RCV_RCY!H57+IMP!H57-EXP!H57+STK_CHG!H57-INTMARB!H57-INTAVI!H57</f>
        <v>0.460963026655202</v>
      </c>
      <c r="I57" s="10">
        <f>PPRD!I57+RCV_RCY!I57+IMP!I57-EXP!I57+STK_CHG!I57-INTMARB!I57-INTAVI!I57</f>
        <v>0.61762682717110917</v>
      </c>
      <c r="J57" s="10">
        <f>PPRD!J57+RCV_RCY!J57+IMP!J57-EXP!J57+STK_CHG!J57-INTMARB!J57-INTAVI!J57</f>
        <v>1.387618228718831</v>
      </c>
      <c r="K57" s="10">
        <f>PPRD!K57+RCV_RCY!K57+IMP!K57-EXP!K57+STK_CHG!K57-INTMARB!K57-INTAVI!K57</f>
        <v>3.2451418744625959</v>
      </c>
      <c r="L57" s="10">
        <f>PPRD!L57+RCV_RCY!L57+IMP!L57-EXP!L57+STK_CHG!L57-INTMARB!L57-INTAVI!L57</f>
        <v>5.395442820292347</v>
      </c>
      <c r="M57" s="10">
        <f>PPRD!M57+RCV_RCY!M57+IMP!M57-EXP!M57+STK_CHG!M57-INTMARB!M57-INTAVI!M57</f>
        <v>7.4998280309544274</v>
      </c>
      <c r="N57" s="10">
        <f>PPRD!N57+RCV_RCY!N57+IMP!N57-EXP!N57+STK_CHG!N57-INTMARB!N57-INTAVI!N57</f>
        <v>8.6636285468615633</v>
      </c>
      <c r="O57" s="10">
        <f>PPRD!O57+RCV_RCY!O57+IMP!O57-EXP!O57+STK_CHG!O57-INTMARB!O57-INTAVI!O57</f>
        <v>9.3702493551160781</v>
      </c>
      <c r="P57" s="10">
        <f>PPRD!P57+RCV_RCY!P57+IMP!P57-EXP!P57+STK_CHG!P57-INTMARB!P57-INTAVI!P57</f>
        <v>10.10266552020636</v>
      </c>
      <c r="Q57" s="10">
        <f>PPRD!Q57+RCV_RCY!Q57+IMP!Q57-EXP!Q57+STK_CHG!Q57-INTMARB!Q57-INTAVI!Q57</f>
        <v>10.745571797076529</v>
      </c>
      <c r="R57" s="10">
        <f>PPRD!R57+RCV_RCY!R57+IMP!R57-EXP!R57+STK_CHG!R57-INTMARB!R57-INTAVI!R57</f>
        <v>11.42992261392949</v>
      </c>
      <c r="S57" s="10">
        <f>PPRD!S57+RCV_RCY!S57+IMP!S57-EXP!S57+STK_CHG!S57-INTMARB!S57-INTAVI!S57</f>
        <v>12.09234737747205</v>
      </c>
      <c r="T57" s="10">
        <f>PPRD!T57+RCV_RCY!T57+IMP!T57-EXP!T57+STK_CHG!T57-INTMARB!T57-INTAVI!T57</f>
        <v>12.64557179707653</v>
      </c>
      <c r="U57" s="10">
        <f>PPRD!U57+RCV_RCY!U57+IMP!U57-EXP!U57+STK_CHG!U57-INTMARB!U57-INTAVI!U57</f>
        <v>13.548667239896821</v>
      </c>
      <c r="V57" s="10">
        <f>PPRD!V57+RCV_RCY!V57+IMP!V57-EXP!V57+STK_CHG!V57-INTMARB!V57-INTAVI!V57</f>
        <v>13.693207222699909</v>
      </c>
      <c r="W57" s="10">
        <f>PPRD!W57+RCV_RCY!W57+IMP!W57-EXP!W57+STK_CHG!W57-INTMARB!W57-INTAVI!W57</f>
        <v>14.06784178847807</v>
      </c>
      <c r="X57" s="10">
        <f>PPRD!X57+RCV_RCY!X57+IMP!X57-EXP!X57+STK_CHG!X57-INTMARB!X57-INTAVI!X57</f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113.2059329320722</v>
      </c>
      <c r="D59" s="10">
        <f>PPRD!D59+RCV_RCY!D59+IMP!D59-EXP!D59+STK_CHG!D59-INTMARB!D59-INTAVI!D59</f>
        <v>125.4361134995701</v>
      </c>
      <c r="E59" s="10">
        <f>PPRD!E59+RCV_RCY!E59+IMP!E59-EXP!E59+STK_CHG!E59-INTMARB!E59-INTAVI!E59</f>
        <v>125.2918314703353</v>
      </c>
      <c r="F59" s="10">
        <f>PPRD!F59+RCV_RCY!F59+IMP!F59-EXP!F59+STK_CHG!F59-INTMARB!F59-INTAVI!F59</f>
        <v>118.9981943250215</v>
      </c>
      <c r="G59" s="10">
        <f>PPRD!G59+RCV_RCY!G59+IMP!G59-EXP!G59+STK_CHG!G59-INTMARB!G59-INTAVI!G59</f>
        <v>141.22880481513329</v>
      </c>
      <c r="H59" s="10">
        <f>PPRD!H59+RCV_RCY!H59+IMP!H59-EXP!H59+STK_CHG!H59-INTMARB!H59-INTAVI!H59</f>
        <v>180.44797936371455</v>
      </c>
      <c r="I59" s="10">
        <f>PPRD!I59+RCV_RCY!I59+IMP!I59-EXP!I59+STK_CHG!I59-INTMARB!I59-INTAVI!I59</f>
        <v>183.07601031814278</v>
      </c>
      <c r="J59" s="10">
        <f>PPRD!J59+RCV_RCY!J59+IMP!J59-EXP!J59+STK_CHG!J59-INTMARB!J59-INTAVI!J59</f>
        <v>182.34840928632849</v>
      </c>
      <c r="K59" s="10">
        <f>PPRD!K59+RCV_RCY!K59+IMP!K59-EXP!K59+STK_CHG!K59-INTMARB!K59-INTAVI!K59</f>
        <v>175.53516766981946</v>
      </c>
      <c r="L59" s="10">
        <f>PPRD!L59+RCV_RCY!L59+IMP!L59-EXP!L59+STK_CHG!L59-INTMARB!L59-INTAVI!L59</f>
        <v>187.557437661221</v>
      </c>
      <c r="M59" s="10">
        <f>PPRD!M59+RCV_RCY!M59+IMP!M59-EXP!M59+STK_CHG!M59-INTMARB!M59-INTAVI!M59</f>
        <v>204.22751504729146</v>
      </c>
      <c r="N59" s="10">
        <f>PPRD!N59+RCV_RCY!N59+IMP!N59-EXP!N59+STK_CHG!N59-INTMARB!N59-INTAVI!N59</f>
        <v>194.8539982803095</v>
      </c>
      <c r="O59" s="10">
        <f>PPRD!O59+RCV_RCY!O59+IMP!O59-EXP!O59+STK_CHG!O59-INTMARB!O59-INTAVI!O59</f>
        <v>194.69716251074806</v>
      </c>
      <c r="P59" s="10">
        <f>PPRD!P59+RCV_RCY!P59+IMP!P59-EXP!P59+STK_CHG!P59-INTMARB!P59-INTAVI!P59</f>
        <v>217.66801375752362</v>
      </c>
      <c r="Q59" s="10">
        <f>PPRD!Q59+RCV_RCY!Q59+IMP!Q59-EXP!Q59+STK_CHG!Q59-INTMARB!Q59-INTAVI!Q59</f>
        <v>252.72914875322439</v>
      </c>
      <c r="R59" s="10">
        <f>PPRD!R59+RCV_RCY!R59+IMP!R59-EXP!R59+STK_CHG!R59-INTMARB!R59-INTAVI!R59</f>
        <v>229.21315563198618</v>
      </c>
      <c r="S59" s="10">
        <f>PPRD!S59+RCV_RCY!S59+IMP!S59-EXP!S59+STK_CHG!S59-INTMARB!S59-INTAVI!S59</f>
        <v>273.43026655202056</v>
      </c>
      <c r="T59" s="10">
        <f>PPRD!T59+RCV_RCY!T59+IMP!T59-EXP!T59+STK_CHG!T59-INTMARB!T59-INTAVI!T59</f>
        <v>276.6541702493551</v>
      </c>
      <c r="U59" s="10">
        <f>PPRD!U59+RCV_RCY!U59+IMP!U59-EXP!U59+STK_CHG!U59-INTMARB!U59-INTAVI!U59</f>
        <v>273.09630266552017</v>
      </c>
      <c r="V59" s="10">
        <f>PPRD!V59+RCV_RCY!V59+IMP!V59-EXP!V59+STK_CHG!V59-INTMARB!V59-INTAVI!V59</f>
        <v>262.61186586414442</v>
      </c>
      <c r="W59" s="10">
        <f>PPRD!W59+RCV_RCY!W59+IMP!W59-EXP!W59+STK_CHG!W59-INTMARB!W59-INTAVI!W59</f>
        <v>269.84772141014611</v>
      </c>
      <c r="X59" s="10">
        <f>PPRD!X59+RCV_RCY!X59+IMP!X59-EXP!X59+STK_CHG!X59-INTMARB!X59-INTAVI!X59</f>
        <v>267.07153912295786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27.897162510748061</v>
      </c>
      <c r="D61" s="10">
        <f>PPRD!D61+RCV_RCY!D61+IMP!D61-EXP!D61+STK_CHG!D61-INTMARB!D61-INTAVI!D61</f>
        <v>28.30326741186586</v>
      </c>
      <c r="E61" s="10">
        <f>PPRD!E61+RCV_RCY!E61+IMP!E61-EXP!E61+STK_CHG!E61-INTMARB!E61-INTAVI!E61</f>
        <v>23.669647463456581</v>
      </c>
      <c r="F61" s="10">
        <f>PPRD!F61+RCV_RCY!F61+IMP!F61-EXP!F61+STK_CHG!F61-INTMARB!F61-INTAVI!F61</f>
        <v>25.365434221840069</v>
      </c>
      <c r="G61" s="10">
        <f>PPRD!G61+RCV_RCY!G61+IMP!G61-EXP!G61+STK_CHG!G61-INTMARB!G61-INTAVI!G61</f>
        <v>29.855717970765259</v>
      </c>
      <c r="H61" s="10">
        <f>PPRD!H61+RCV_RCY!H61+IMP!H61-EXP!H61+STK_CHG!H61-INTMARB!H61-INTAVI!H61</f>
        <v>34.275666380051589</v>
      </c>
      <c r="I61" s="10">
        <f>PPRD!I61+RCV_RCY!I61+IMP!I61-EXP!I61+STK_CHG!I61-INTMARB!I61-INTAVI!I61</f>
        <v>35.05098882201203</v>
      </c>
      <c r="J61" s="10">
        <f>PPRD!J61+RCV_RCY!J61+IMP!J61-EXP!J61+STK_CHG!J61-INTMARB!J61-INTAVI!J61</f>
        <v>46.847033533963888</v>
      </c>
      <c r="K61" s="10">
        <f>PPRD!K61+RCV_RCY!K61+IMP!K61-EXP!K61+STK_CHG!K61-INTMARB!K61-INTAVI!K61</f>
        <v>49.537059329320719</v>
      </c>
      <c r="L61" s="10">
        <f>PPRD!L61+RCV_RCY!L61+IMP!L61-EXP!L61+STK_CHG!L61-INTMARB!L61-INTAVI!L61</f>
        <v>55.500773860705067</v>
      </c>
      <c r="M61" s="10">
        <f>PPRD!M61+RCV_RCY!M61+IMP!M61-EXP!M61+STK_CHG!M61-INTMARB!M61-INTAVI!M61</f>
        <v>58.408942390369731</v>
      </c>
      <c r="N61" s="10">
        <f>PPRD!N61+RCV_RCY!N61+IMP!N61-EXP!N61+STK_CHG!N61-INTMARB!N61-INTAVI!N61</f>
        <v>57.561049011177978</v>
      </c>
      <c r="O61" s="10">
        <f>PPRD!O61+RCV_RCY!O61+IMP!O61-EXP!O61+STK_CHG!O61-INTMARB!O61-INTAVI!O61</f>
        <v>55.913671539122952</v>
      </c>
      <c r="P61" s="10">
        <f>PPRD!P61+RCV_RCY!P61+IMP!P61-EXP!P61+STK_CHG!P61-INTMARB!P61-INTAVI!P61</f>
        <v>49.24196044711951</v>
      </c>
      <c r="Q61" s="10">
        <f>PPRD!Q61+RCV_RCY!Q61+IMP!Q61-EXP!Q61+STK_CHG!Q61-INTMARB!Q61-INTAVI!Q61</f>
        <v>52.231814273430778</v>
      </c>
      <c r="R61" s="10">
        <f>PPRD!R61+RCV_RCY!R61+IMP!R61-EXP!R61+STK_CHG!R61-INTMARB!R61-INTAVI!R61</f>
        <v>55.352536543422183</v>
      </c>
      <c r="S61" s="10">
        <f>PPRD!S61+RCV_RCY!S61+IMP!S61-EXP!S61+STK_CHG!S61-INTMARB!S61-INTAVI!S61</f>
        <v>55.596732588134138</v>
      </c>
      <c r="T61" s="10">
        <f>PPRD!T61+RCV_RCY!T61+IMP!T61-EXP!T61+STK_CHG!T61-INTMARB!T61-INTAVI!T61</f>
        <v>55.454772141014608</v>
      </c>
      <c r="U61" s="10">
        <f>PPRD!U61+RCV_RCY!U61+IMP!U61-EXP!U61+STK_CHG!U61-INTMARB!U61-INTAVI!U61</f>
        <v>50.354600171969047</v>
      </c>
      <c r="V61" s="10">
        <f>PPRD!V61+RCV_RCY!V61+IMP!V61-EXP!V61+STK_CHG!V61-INTMARB!V61-INTAVI!V61</f>
        <v>50.637403267411862</v>
      </c>
      <c r="W61" s="10">
        <f>PPRD!W61+RCV_RCY!W61+IMP!W61-EXP!W61+STK_CHG!W61-INTMARB!W61-INTAVI!W61</f>
        <v>50.277214101461738</v>
      </c>
      <c r="X61" s="10">
        <f>PPRD!X61+RCV_RCY!X61+IMP!X61-EXP!X61+STK_CHG!X61-INTMARB!X61-INTAVI!X61</f>
        <v>52.043852106620797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5.1058469475494404</v>
      </c>
      <c r="M62" s="10">
        <f>PPRD!M62+RCV_RCY!M62+IMP!M62-EXP!M62+STK_CHG!M62-INTMARB!M62-INTAVI!M62</f>
        <v>6.3664660361134997</v>
      </c>
      <c r="N62" s="10">
        <f>PPRD!N62+RCV_RCY!N62+IMP!N62-EXP!N62+STK_CHG!N62-INTMARB!N62-INTAVI!N62</f>
        <v>10.63499570077386</v>
      </c>
      <c r="O62" s="10">
        <f>PPRD!O62+RCV_RCY!O62+IMP!O62-EXP!O62+STK_CHG!O62-INTMARB!O62-INTAVI!O62</f>
        <v>44.371281169389498</v>
      </c>
      <c r="P62" s="10">
        <f>PPRD!P62+RCV_RCY!P62+IMP!P62-EXP!P62+STK_CHG!P62-INTMARB!P62-INTAVI!P62</f>
        <v>48.739638865004302</v>
      </c>
      <c r="Q62" s="10">
        <f>PPRD!Q62+RCV_RCY!Q62+IMP!Q62-EXP!Q62+STK_CHG!Q62-INTMARB!Q62-INTAVI!Q62</f>
        <v>51.618830610490107</v>
      </c>
      <c r="R62" s="10">
        <f>PPRD!R62+RCV_RCY!R62+IMP!R62-EXP!R62+STK_CHG!R62-INTMARB!R62-INTAVI!R62</f>
        <v>56.963284608770422</v>
      </c>
      <c r="S62" s="10">
        <f>PPRD!S62+RCV_RCY!S62+IMP!S62-EXP!S62+STK_CHG!S62-INTMARB!S62-INTAVI!S62</f>
        <v>63.920894239036969</v>
      </c>
      <c r="T62" s="10">
        <f>PPRD!T62+RCV_RCY!T62+IMP!T62-EXP!T62+STK_CHG!T62-INTMARB!T62-INTAVI!T62</f>
        <v>93.990627687016342</v>
      </c>
      <c r="U62" s="10">
        <f>PPRD!U62+RCV_RCY!U62+IMP!U62-EXP!U62+STK_CHG!U62-INTMARB!U62-INTAVI!U62</f>
        <v>140.0268271711092</v>
      </c>
      <c r="V62" s="10">
        <f>PPRD!V62+RCV_RCY!V62+IMP!V62-EXP!V62+STK_CHG!V62-INTMARB!V62-INTAVI!V62</f>
        <v>136.8085124677558</v>
      </c>
      <c r="W62" s="10">
        <f>PPRD!W62+RCV_RCY!W62+IMP!W62-EXP!W62+STK_CHG!W62-INTMARB!W62-INTAVI!W62</f>
        <v>145.0030954428203</v>
      </c>
      <c r="X62" s="10">
        <f>PPRD!X62+RCV_RCY!X62+IMP!X62-EXP!X62+STK_CHG!X62-INTMARB!X62-INTAVI!X62</f>
        <v>143.8080825451419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8.8564058469475463E-3</v>
      </c>
      <c r="I63" s="10">
        <f>PPRD!I63+RCV_RCY!I63+IMP!I63-EXP!I63+STK_CHG!I63-INTMARB!I63-INTAVI!I63</f>
        <v>0.64496990541702492</v>
      </c>
      <c r="J63" s="10">
        <f>PPRD!J63+RCV_RCY!J63+IMP!J63-EXP!J63+STK_CHG!J63-INTMARB!J63-INTAVI!J63</f>
        <v>3.5102321582115206</v>
      </c>
      <c r="K63" s="10">
        <f>PPRD!K63+RCV_RCY!K63+IMP!K63-EXP!K63+STK_CHG!K63-INTMARB!K63-INTAVI!K63</f>
        <v>18.118572656921753</v>
      </c>
      <c r="L63" s="10">
        <f>PPRD!L63+RCV_RCY!L63+IMP!L63-EXP!L63+STK_CHG!L63-INTMARB!L63-INTAVI!L63</f>
        <v>22.809974204643169</v>
      </c>
      <c r="M63" s="10">
        <f>PPRD!M63+RCV_RCY!M63+IMP!M63-EXP!M63+STK_CHG!M63-INTMARB!M63-INTAVI!M63</f>
        <v>30.160963026655189</v>
      </c>
      <c r="N63" s="10">
        <f>PPRD!N63+RCV_RCY!N63+IMP!N63-EXP!N63+STK_CHG!N63-INTMARB!N63-INTAVI!N63</f>
        <v>23.642906276870164</v>
      </c>
      <c r="O63" s="10">
        <f>PPRD!O63+RCV_RCY!O63+IMP!O63-EXP!O63+STK_CHG!O63-INTMARB!O63-INTAVI!O63</f>
        <v>28.643766122098022</v>
      </c>
      <c r="P63" s="10">
        <f>PPRD!P63+RCV_RCY!P63+IMP!P63-EXP!P63+STK_CHG!P63-INTMARB!P63-INTAVI!P63</f>
        <v>27.708942390369732</v>
      </c>
      <c r="Q63" s="10">
        <f>PPRD!Q63+RCV_RCY!Q63+IMP!Q63-EXP!Q63+STK_CHG!Q63-INTMARB!Q63-INTAVI!Q63</f>
        <v>24.800601891659504</v>
      </c>
      <c r="R63" s="10">
        <f>PPRD!R63+RCV_RCY!R63+IMP!R63-EXP!R63+STK_CHG!R63-INTMARB!R63-INTAVI!R63</f>
        <v>24.139724849527081</v>
      </c>
      <c r="S63" s="10">
        <f>PPRD!S63+RCV_RCY!S63+IMP!S63-EXP!S63+STK_CHG!S63-INTMARB!S63-INTAVI!S63</f>
        <v>26.765864144454003</v>
      </c>
      <c r="T63" s="10">
        <f>PPRD!T63+RCV_RCY!T63+IMP!T63-EXP!T63+STK_CHG!T63-INTMARB!T63-INTAVI!T63</f>
        <v>23.770077386070508</v>
      </c>
      <c r="U63" s="10">
        <f>PPRD!U63+RCV_RCY!U63+IMP!U63-EXP!U63+STK_CHG!U63-INTMARB!U63-INTAVI!U63</f>
        <v>21.944711951848667</v>
      </c>
      <c r="V63" s="10">
        <f>PPRD!V63+RCV_RCY!V63+IMP!V63-EXP!V63+STK_CHG!V63-INTMARB!V63-INTAVI!V63</f>
        <v>21.011092003439384</v>
      </c>
      <c r="W63" s="10">
        <f>PPRD!W63+RCV_RCY!W63+IMP!W63-EXP!W63+STK_CHG!W63-INTMARB!W63-INTAVI!W63</f>
        <v>16.24376612209802</v>
      </c>
      <c r="X63" s="10">
        <f>PPRD!X63+RCV_RCY!X63+IMP!X63-EXP!X63+STK_CHG!X63-INTMARB!X63-INTAVI!X63</f>
        <v>14.677901977644021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6.0189165950128975E-4</v>
      </c>
      <c r="R64" s="10">
        <f>PPRD!R64+RCV_RCY!R64+IMP!R64-EXP!R64+STK_CHG!R64-INTMARB!R64-INTAVI!R64</f>
        <v>4.432502149613069</v>
      </c>
      <c r="S64" s="10">
        <f>PPRD!S64+RCV_RCY!S64+IMP!S64-EXP!S64+STK_CHG!S64-INTMARB!S64-INTAVI!S64</f>
        <v>5.091401547721409</v>
      </c>
      <c r="T64" s="10">
        <f>PPRD!T64+RCV_RCY!T64+IMP!T64-EXP!T64+STK_CHG!T64-INTMARB!T64-INTAVI!T64</f>
        <v>5.6470335339638869</v>
      </c>
      <c r="U64" s="10">
        <f>PPRD!U64+RCV_RCY!U64+IMP!U64-EXP!U64+STK_CHG!U64-INTMARB!U64-INTAVI!U64</f>
        <v>5.9768701633705925</v>
      </c>
      <c r="V64" s="10">
        <f>PPRD!V64+RCV_RCY!V64+IMP!V64-EXP!V64+STK_CHG!V64-INTMARB!V64-INTAVI!V64</f>
        <v>5.9059329320722265</v>
      </c>
      <c r="W64" s="10">
        <f>PPRD!W64+RCV_RCY!W64+IMP!W64-EXP!W64+STK_CHG!W64-INTMARB!W64-INTAVI!W64</f>
        <v>4.2426483233018049</v>
      </c>
      <c r="X64" s="10">
        <f>PPRD!X64+RCV_RCY!X64+IMP!X64-EXP!X64+STK_CHG!X64-INTMARB!X64-INTAVI!X64</f>
        <v>5.2375752364574373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1.082545141874462</v>
      </c>
      <c r="I65" s="10">
        <f>PPRD!I65+RCV_RCY!I65+IMP!I65-EXP!I65+STK_CHG!I65-INTMARB!I65-INTAVI!I65</f>
        <v>2.0368873602751503</v>
      </c>
      <c r="J65" s="10">
        <f>PPRD!J65+RCV_RCY!J65+IMP!J65-EXP!J65+STK_CHG!J65-INTMARB!J65-INTAVI!J65</f>
        <v>18.13164230438521</v>
      </c>
      <c r="K65" s="10">
        <f>PPRD!K65+RCV_RCY!K65+IMP!K65-EXP!K65+STK_CHG!K65-INTMARB!K65-INTAVI!K65</f>
        <v>38.032072226999141</v>
      </c>
      <c r="L65" s="10">
        <f>PPRD!L65+RCV_RCY!L65+IMP!L65-EXP!L65+STK_CHG!L65-INTMARB!L65-INTAVI!L65</f>
        <v>54.904901117798786</v>
      </c>
      <c r="M65" s="10">
        <f>PPRD!M65+RCV_RCY!M65+IMP!M65-EXP!M65+STK_CHG!M65-INTMARB!M65-INTAVI!M65</f>
        <v>62.480825451418745</v>
      </c>
      <c r="N65" s="10">
        <f>PPRD!N65+RCV_RCY!N65+IMP!N65-EXP!N65+STK_CHG!N65-INTMARB!N65-INTAVI!N65</f>
        <v>33.878245915735171</v>
      </c>
      <c r="O65" s="10">
        <f>PPRD!O65+RCV_RCY!O65+IMP!O65-EXP!O65+STK_CHG!O65-INTMARB!O65-INTAVI!O65</f>
        <v>31.218142734307818</v>
      </c>
      <c r="P65" s="10">
        <f>PPRD!P65+RCV_RCY!P65+IMP!P65-EXP!P65+STK_CHG!P65-INTMARB!P65-INTAVI!P65</f>
        <v>44.27721410146173</v>
      </c>
      <c r="Q65" s="10">
        <f>PPRD!Q65+RCV_RCY!Q65+IMP!Q65-EXP!Q65+STK_CHG!Q65-INTMARB!Q65-INTAVI!Q65</f>
        <v>61.793551160791054</v>
      </c>
      <c r="R65" s="10">
        <f>PPRD!R65+RCV_RCY!R65+IMP!R65-EXP!R65+STK_CHG!R65-INTMARB!R65-INTAVI!R65</f>
        <v>62.141702493551151</v>
      </c>
      <c r="S65" s="10">
        <f>PPRD!S65+RCV_RCY!S65+IMP!S65-EXP!S65+STK_CHG!S65-INTMARB!S65-INTAVI!S65</f>
        <v>57.556921754084264</v>
      </c>
      <c r="T65" s="10">
        <f>PPRD!T65+RCV_RCY!T65+IMP!T65-EXP!T65+STK_CHG!T65-INTMARB!T65-INTAVI!T65</f>
        <v>80.573258813413574</v>
      </c>
      <c r="U65" s="10">
        <f>PPRD!U65+RCV_RCY!U65+IMP!U65-EXP!U65+STK_CHG!U65-INTMARB!U65-INTAVI!U65</f>
        <v>81.346947549441097</v>
      </c>
      <c r="V65" s="10">
        <f>PPRD!V65+RCV_RCY!V65+IMP!V65-EXP!V65+STK_CHG!V65-INTMARB!V65-INTAVI!V65</f>
        <v>89.793637145313852</v>
      </c>
      <c r="W65" s="10">
        <f>PPRD!W65+RCV_RCY!W65+IMP!W65-EXP!W65+STK_CHG!W65-INTMARB!W65-INTAVI!W65</f>
        <v>119.99062768701636</v>
      </c>
      <c r="X65" s="10">
        <f>PPRD!X65+RCV_RCY!X65+IMP!X65-EXP!X65+STK_CHG!X65-INTMARB!X65-INTAVI!X65</f>
        <v>109.46517626827169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32.221496130696472</v>
      </c>
      <c r="O66" s="10">
        <f>PPRD!O66+RCV_RCY!O66+IMP!O66-EXP!O66+STK_CHG!O66-INTMARB!O66-INTAVI!O66</f>
        <v>24.63568357695614</v>
      </c>
      <c r="P66" s="10">
        <f>PPRD!P66+RCV_RCY!P66+IMP!P66-EXP!P66+STK_CHG!P66-INTMARB!P66-INTAVI!P66</f>
        <v>27.252966466036114</v>
      </c>
      <c r="Q66" s="10">
        <f>PPRD!Q66+RCV_RCY!Q66+IMP!Q66-EXP!Q66+STK_CHG!Q66-INTMARB!Q66-INTAVI!Q66</f>
        <v>24.244024075666378</v>
      </c>
      <c r="R66" s="10">
        <f>PPRD!R66+RCV_RCY!R66+IMP!R66-EXP!R66+STK_CHG!R66-INTMARB!R66-INTAVI!R66</f>
        <v>31.890369733447979</v>
      </c>
      <c r="S66" s="10">
        <f>PPRD!S66+RCV_RCY!S66+IMP!S66-EXP!S66+STK_CHG!S66-INTMARB!S66-INTAVI!S66</f>
        <v>21.41659501289768</v>
      </c>
      <c r="T66" s="10">
        <f>PPRD!T66+RCV_RCY!T66+IMP!T66-EXP!T66+STK_CHG!T66-INTMARB!T66-INTAVI!T66</f>
        <v>51.451676698194319</v>
      </c>
      <c r="U66" s="10">
        <f>PPRD!U66+RCV_RCY!U66+IMP!U66-EXP!U66+STK_CHG!U66-INTMARB!U66-INTAVI!U66</f>
        <v>47.344969905417024</v>
      </c>
      <c r="V66" s="10">
        <f>PPRD!V66+RCV_RCY!V66+IMP!V66-EXP!V66+STK_CHG!V66-INTMARB!V66-INTAVI!V66</f>
        <v>71.789251934651759</v>
      </c>
      <c r="W66" s="10">
        <f>PPRD!W66+RCV_RCY!W66+IMP!W66-EXP!W66+STK_CHG!W66-INTMARB!W66-INTAVI!W66</f>
        <v>36.991401547721416</v>
      </c>
      <c r="X66" s="10">
        <f>PPRD!X66+RCV_RCY!X66+IMP!X66-EXP!X66+STK_CHG!X66-INTMARB!X66-INTAVI!X66</f>
        <v>44.673344797936366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0.39303525365434222</v>
      </c>
      <c r="F70" s="10">
        <f>PPRD!F70+RCV_RCY!F70+IMP!F70-EXP!F70+STK_CHG!F70-INTMARB!F70-INTAVI!F70</f>
        <v>1.2067067927773001</v>
      </c>
      <c r="G70" s="10">
        <f>PPRD!G70+RCV_RCY!G70+IMP!G70-EXP!G70+STK_CHG!G70-INTMARB!G70-INTAVI!G70</f>
        <v>2.2463456577815988</v>
      </c>
      <c r="H70" s="10">
        <f>PPRD!H70+RCV_RCY!H70+IMP!H70-EXP!H70+STK_CHG!H70-INTMARB!H70-INTAVI!H70</f>
        <v>4.1886500429922613</v>
      </c>
      <c r="I70" s="10">
        <f>PPRD!I70+RCV_RCY!I70+IMP!I70-EXP!I70+STK_CHG!I70-INTMARB!I70-INTAVI!I70</f>
        <v>6.7054170249355103</v>
      </c>
      <c r="J70" s="10">
        <f>PPRD!J70+RCV_RCY!J70+IMP!J70-EXP!J70+STK_CHG!J70-INTMARB!J70-INTAVI!J70</f>
        <v>9.7924333619948403</v>
      </c>
      <c r="K70" s="10">
        <f>PPRD!K70+RCV_RCY!K70+IMP!K70-EXP!K70+STK_CHG!K70-INTMARB!K70-INTAVI!K70</f>
        <v>13.293121238177131</v>
      </c>
      <c r="L70" s="10">
        <f>PPRD!L70+RCV_RCY!L70+IMP!L70-EXP!L70+STK_CHG!L70-INTMARB!L70-INTAVI!L70</f>
        <v>14.42373172828891</v>
      </c>
      <c r="M70" s="10">
        <f>PPRD!M70+RCV_RCY!M70+IMP!M70-EXP!M70+STK_CHG!M70-INTMARB!M70-INTAVI!M70</f>
        <v>15.65382631126397</v>
      </c>
      <c r="N70" s="10">
        <f>PPRD!N70+RCV_RCY!N70+IMP!N70-EXP!N70+STK_CHG!N70-INTMARB!N70-INTAVI!N70</f>
        <v>17.210060189165951</v>
      </c>
      <c r="O70" s="10">
        <f>PPRD!O70+RCV_RCY!O70+IMP!O70-EXP!O70+STK_CHG!O70-INTMARB!O70-INTAVI!O70</f>
        <v>18.70593293207223</v>
      </c>
      <c r="P70" s="10">
        <f>PPRD!P70+RCV_RCY!P70+IMP!P70-EXP!P70+STK_CHG!P70-INTMARB!P70-INTAVI!P70</f>
        <v>20.321152192605329</v>
      </c>
      <c r="Q70" s="10">
        <f>PPRD!Q70+RCV_RCY!Q70+IMP!Q70-EXP!Q70+STK_CHG!Q70-INTMARB!Q70-INTAVI!Q70</f>
        <v>22.801031814273429</v>
      </c>
      <c r="R70" s="10">
        <f>PPRD!R70+RCV_RCY!R70+IMP!R70-EXP!R70+STK_CHG!R70-INTMARB!R70-INTAVI!R70</f>
        <v>26.961220980223558</v>
      </c>
      <c r="S70" s="10">
        <f>PPRD!S70+RCV_RCY!S70+IMP!S70-EXP!S70+STK_CHG!S70-INTMARB!S70-INTAVI!S70</f>
        <v>32.257953568357692</v>
      </c>
      <c r="T70" s="10">
        <f>PPRD!T70+RCV_RCY!T70+IMP!T70-EXP!T70+STK_CHG!T70-INTMARB!T70-INTAVI!T70</f>
        <v>38.89054170249355</v>
      </c>
      <c r="U70" s="10">
        <f>PPRD!U70+RCV_RCY!U70+IMP!U70-EXP!U70+STK_CHG!U70-INTMARB!U70-INTAVI!U70</f>
        <v>43.969303525365433</v>
      </c>
      <c r="V70" s="10">
        <f>PPRD!V70+RCV_RCY!V70+IMP!V70-EXP!V70+STK_CHG!V70-INTMARB!V70-INTAVI!V70</f>
        <v>53.521152192605328</v>
      </c>
      <c r="W70" s="10">
        <f>PPRD!W70+RCV_RCY!W70+IMP!W70-EXP!W70+STK_CHG!W70-INTMARB!W70-INTAVI!W70</f>
        <v>65.840928632846087</v>
      </c>
      <c r="X70" s="10">
        <f>PPRD!X70+RCV_RCY!X70+IMP!X70-EXP!X70+STK_CHG!X70-INTMARB!X70-INTAVI!X70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45.72166809974204</v>
      </c>
      <c r="P71" s="37">
        <f t="shared" si="22"/>
        <v>61.389853826311267</v>
      </c>
      <c r="Q71" s="37">
        <f t="shared" si="22"/>
        <v>66.10369733447979</v>
      </c>
      <c r="R71" s="37">
        <f t="shared" si="22"/>
        <v>68.798538263112633</v>
      </c>
      <c r="S71" s="37">
        <f t="shared" si="22"/>
        <v>66.655030094582969</v>
      </c>
      <c r="T71" s="37">
        <f t="shared" si="22"/>
        <v>113.2636285468616</v>
      </c>
      <c r="U71" s="37">
        <f t="shared" si="22"/>
        <v>145.46509028374891</v>
      </c>
      <c r="V71" s="37">
        <f t="shared" si="22"/>
        <v>145.31908856405849</v>
      </c>
      <c r="W71" s="37">
        <f t="shared" si="22"/>
        <v>146.7522785898538</v>
      </c>
      <c r="X71" s="37">
        <f t="shared" ref="X71" si="23">SUM(X72:X73)</f>
        <v>142.963456577816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0.31547721410146168</v>
      </c>
      <c r="P72" s="10">
        <f>PPRD!P72+RCV_RCY!P72+IMP!P72-EXP!P72+STK_CHG!P72-INTMARB!P72-INTAVI!P72</f>
        <v>9.2175408426483238E-2</v>
      </c>
      <c r="Q72" s="10">
        <f>PPRD!Q72+RCV_RCY!Q72+IMP!Q72-EXP!Q72+STK_CHG!Q72-INTMARB!Q72-INTAVI!Q72</f>
        <v>0</v>
      </c>
      <c r="R72" s="10">
        <f>PPRD!R72+RCV_RCY!R72+IMP!R72-EXP!R72+STK_CHG!R72-INTMARB!R72-INTAVI!R72</f>
        <v>0</v>
      </c>
      <c r="S72" s="10">
        <f>PPRD!S72+RCV_RCY!S72+IMP!S72-EXP!S72+STK_CHG!S72-INTMARB!S72-INTAVI!S72</f>
        <v>0</v>
      </c>
      <c r="T72" s="10">
        <f>PPRD!T72+RCV_RCY!T72+IMP!T72-EXP!T72+STK_CHG!T72-INTMARB!T72-INTAVI!T72</f>
        <v>0</v>
      </c>
      <c r="U72" s="10">
        <f>PPRD!U72+RCV_RCY!U72+IMP!U72-EXP!U72+STK_CHG!U72-INTMARB!U72-INTAVI!U72</f>
        <v>0</v>
      </c>
      <c r="V72" s="10">
        <f>PPRD!V72+RCV_RCY!V72+IMP!V72-EXP!V72+STK_CHG!V72-INTMARB!V72-INTAVI!V72</f>
        <v>0</v>
      </c>
      <c r="W72" s="10">
        <f>PPRD!W72+RCV_RCY!W72+IMP!W72-EXP!W72+STK_CHG!W72-INTMARB!W72-INTAVI!W72</f>
        <v>0</v>
      </c>
      <c r="X72" s="10">
        <f>PPRD!X72+RCV_RCY!X72+IMP!X72-EXP!X72+STK_CHG!X72-INTMARB!X72-INTAVI!X72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12.91238177128117</v>
      </c>
      <c r="M73" s="10">
        <f>PPRD!M73+RCV_RCY!M73+IMP!M73-EXP!M73+STK_CHG!M73-INTMARB!M73-INTAVI!M73</f>
        <v>8.5524505588993982</v>
      </c>
      <c r="N73" s="10">
        <f>PPRD!N73+RCV_RCY!N73+IMP!N73-EXP!N73+STK_CHG!N73-INTMARB!N73-INTAVI!N73</f>
        <v>14.18288907996561</v>
      </c>
      <c r="O73" s="10">
        <f>PPRD!O73+RCV_RCY!O73+IMP!O73-EXP!O73+STK_CHG!O73-INTMARB!O73-INTAVI!O73</f>
        <v>45.406190885640576</v>
      </c>
      <c r="P73" s="10">
        <f>PPRD!P73+RCV_RCY!P73+IMP!P73-EXP!P73+STK_CHG!P73-INTMARB!P73-INTAVI!P73</f>
        <v>61.297678417884782</v>
      </c>
      <c r="Q73" s="10">
        <f>PPRD!Q73+RCV_RCY!Q73+IMP!Q73-EXP!Q73+STK_CHG!Q73-INTMARB!Q73-INTAVI!Q73</f>
        <v>66.10369733447979</v>
      </c>
      <c r="R73" s="10">
        <f>PPRD!R73+RCV_RCY!R73+IMP!R73-EXP!R73+STK_CHG!R73-INTMARB!R73-INTAVI!R73</f>
        <v>68.798538263112633</v>
      </c>
      <c r="S73" s="10">
        <f>PPRD!S73+RCV_RCY!S73+IMP!S73-EXP!S73+STK_CHG!S73-INTMARB!S73-INTAVI!S73</f>
        <v>66.655030094582969</v>
      </c>
      <c r="T73" s="10">
        <f>PPRD!T73+RCV_RCY!T73+IMP!T73-EXP!T73+STK_CHG!T73-INTMARB!T73-INTAVI!T73</f>
        <v>113.2636285468616</v>
      </c>
      <c r="U73" s="10">
        <f>PPRD!U73+RCV_RCY!U73+IMP!U73-EXP!U73+STK_CHG!U73-INTMARB!U73-INTAVI!U73</f>
        <v>145.46509028374891</v>
      </c>
      <c r="V73" s="10">
        <f>PPRD!V73+RCV_RCY!V73+IMP!V73-EXP!V73+STK_CHG!V73-INTMARB!V73-INTAVI!V73</f>
        <v>145.31908856405849</v>
      </c>
      <c r="W73" s="10">
        <f>PPRD!W73+RCV_RCY!W73+IMP!W73-EXP!W73+STK_CHG!W73-INTMARB!W73-INTAVI!W73</f>
        <v>146.7522785898538</v>
      </c>
      <c r="X73" s="10">
        <f>PPRD!X73+RCV_RCY!X73+IMP!X73-EXP!X73+STK_CHG!X73-INTMARB!X73-INTAVI!X73</f>
        <v>142.963456577816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8.4264832330180539</v>
      </c>
      <c r="D76" s="40">
        <f>PPRD!D76+RCV_RCY!D76+IMP!D76-EXP!D76+STK_CHG!D76-INTMARB!D76-INTAVI!D76</f>
        <v>-21.496130696474637</v>
      </c>
      <c r="E76" s="40">
        <f>PPRD!E76+RCV_RCY!E76+IMP!E76-EXP!E76+STK_CHG!E76-INTMARB!E76-INTAVI!E76</f>
        <v>43.250214961306966</v>
      </c>
      <c r="F76" s="40">
        <f>PPRD!F76+RCV_RCY!F76+IMP!F76-EXP!F76+STK_CHG!F76-INTMARB!F76-INTAVI!F76</f>
        <v>100.25795356835772</v>
      </c>
      <c r="G76" s="40">
        <f>PPRD!G76+RCV_RCY!G76+IMP!G76-EXP!G76+STK_CHG!G76-INTMARB!G76-INTAVI!G76</f>
        <v>135.3396388650043</v>
      </c>
      <c r="H76" s="40">
        <f>PPRD!H76+RCV_RCY!H76+IMP!H76-EXP!H76+STK_CHG!H76-INTMARB!H76-INTAVI!H76</f>
        <v>175.76526225279449</v>
      </c>
      <c r="I76" s="40">
        <f>PPRD!I76+RCV_RCY!I76+IMP!I76-EXP!I76+STK_CHG!I76-INTMARB!I76-INTAVI!I76</f>
        <v>152.86999140154774</v>
      </c>
      <c r="J76" s="40">
        <f>PPRD!J76+RCV_RCY!J76+IMP!J76-EXP!J76+STK_CHG!J76-INTMARB!J76-INTAVI!J76</f>
        <v>114.38950988822008</v>
      </c>
      <c r="K76" s="40">
        <f>PPRD!K76+RCV_RCY!K76+IMP!K76-EXP!K76+STK_CHG!K76-INTMARB!K76-INTAVI!K76</f>
        <v>38.711607910576092</v>
      </c>
      <c r="L76" s="40">
        <f>PPRD!L76+RCV_RCY!L76+IMP!L76-EXP!L76+STK_CHG!L76-INTMARB!L76-INTAVI!L76</f>
        <v>65.670937231298353</v>
      </c>
      <c r="M76" s="40">
        <f>PPRD!M76+RCV_RCY!M76+IMP!M76-EXP!M76+STK_CHG!M76-INTMARB!M76-INTAVI!M76</f>
        <v>40.440756663800514</v>
      </c>
      <c r="N76" s="40">
        <f>PPRD!N76+RCV_RCY!N76+IMP!N76-EXP!N76+STK_CHG!N76-INTMARB!N76-INTAVI!N76</f>
        <v>42.140584694754935</v>
      </c>
      <c r="O76" s="40">
        <f>PPRD!O76+RCV_RCY!O76+IMP!O76-EXP!O76+STK_CHG!O76-INTMARB!O76-INTAVI!O76</f>
        <v>35.552450558899395</v>
      </c>
      <c r="P76" s="40">
        <f>PPRD!P76+RCV_RCY!P76+IMP!P76-EXP!P76+STK_CHG!P76-INTMARB!P76-INTAVI!P76</f>
        <v>192.79389509888225</v>
      </c>
      <c r="Q76" s="40">
        <f>PPRD!Q76+RCV_RCY!Q76+IMP!Q76-EXP!Q76+STK_CHG!Q76-INTMARB!Q76-INTAVI!Q76</f>
        <v>184.78564058469476</v>
      </c>
      <c r="R76" s="40">
        <f>PPRD!R76+RCV_RCY!R76+IMP!R76-EXP!R76+STK_CHG!R76-INTMARB!R76-INTAVI!R76</f>
        <v>57.89939810834052</v>
      </c>
      <c r="S76" s="40">
        <f>PPRD!S76+RCV_RCY!S76+IMP!S76-EXP!S76+STK_CHG!S76-INTMARB!S76-INTAVI!S76</f>
        <v>-61.199312123817691</v>
      </c>
      <c r="T76" s="40">
        <f>PPRD!T76+RCV_RCY!T76+IMP!T76-EXP!T76+STK_CHG!T76-INTMARB!T76-INTAVI!T76</f>
        <v>-58.340670679277693</v>
      </c>
      <c r="U76" s="40">
        <f>PPRD!U76+RCV_RCY!U76+IMP!U76-EXP!U76+STK_CHG!U76-INTMARB!U76-INTAVI!U76</f>
        <v>-2.3843508168529866</v>
      </c>
      <c r="V76" s="40">
        <f>PPRD!V76+RCV_RCY!V76+IMP!V76-EXP!V76+STK_CHG!V76-INTMARB!V76-INTAVI!V76</f>
        <v>55.420464316423079</v>
      </c>
      <c r="W76" s="40">
        <f>PPRD!W76+RCV_RCY!W76+IMP!W76-EXP!W76+STK_CHG!W76-INTMARB!W76-INTAVI!W76</f>
        <v>-13.057093723129924</v>
      </c>
      <c r="X76" s="40">
        <f>PPRD!X76+RCV_RCY!X76+IMP!X76-EXP!X76+STK_CHG!X76-INTMARB!X76-INTAVI!X76</f>
        <v>136.50842648323299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14370.872484952708</v>
      </c>
      <c r="D2" s="31">
        <f t="shared" si="0"/>
        <v>15146.102923473774</v>
      </c>
      <c r="E2" s="31">
        <f t="shared" si="0"/>
        <v>15395.744625967323</v>
      </c>
      <c r="F2" s="31">
        <f t="shared" si="0"/>
        <v>14727.808770421327</v>
      </c>
      <c r="G2" s="31">
        <f t="shared" si="0"/>
        <v>15086.092347377469</v>
      </c>
      <c r="H2" s="31">
        <f t="shared" si="0"/>
        <v>15462.934135855543</v>
      </c>
      <c r="I2" s="31">
        <f t="shared" si="0"/>
        <v>15542.562940670678</v>
      </c>
      <c r="J2" s="31">
        <f t="shared" si="0"/>
        <v>16100.640928632845</v>
      </c>
      <c r="K2" s="31">
        <f t="shared" si="0"/>
        <v>15941.540756663799</v>
      </c>
      <c r="L2" s="31">
        <f t="shared" si="0"/>
        <v>15177.453138435081</v>
      </c>
      <c r="M2" s="31">
        <f t="shared" si="0"/>
        <v>15047.742218400685</v>
      </c>
      <c r="N2" s="31">
        <f t="shared" si="0"/>
        <v>13857.240326741186</v>
      </c>
      <c r="O2" s="31">
        <f t="shared" si="0"/>
        <v>14001.744196044714</v>
      </c>
      <c r="P2" s="31">
        <f t="shared" si="0"/>
        <v>13278.711951848667</v>
      </c>
      <c r="Q2" s="31">
        <f t="shared" si="0"/>
        <v>13374.951934651761</v>
      </c>
      <c r="R2" s="31">
        <f t="shared" si="0"/>
        <v>14131.384608770421</v>
      </c>
      <c r="S2" s="31">
        <f t="shared" si="0"/>
        <v>14913.998022355978</v>
      </c>
      <c r="T2" s="31">
        <f t="shared" si="0"/>
        <v>14788.888564058467</v>
      </c>
      <c r="U2" s="31">
        <f t="shared" si="0"/>
        <v>14853.089767841786</v>
      </c>
      <c r="V2" s="31">
        <f t="shared" si="0"/>
        <v>14920.429750644884</v>
      </c>
      <c r="W2" s="31">
        <f t="shared" si="0"/>
        <v>13701.899484092863</v>
      </c>
      <c r="X2" s="31">
        <f t="shared" ref="X2" si="1">SUM(X3,X17,X22,X25,X26,X51,X52,X71,X74,X75,X76)</f>
        <v>14202.33301805675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1813.4720550300947</v>
      </c>
      <c r="D3" s="34">
        <f t="shared" si="2"/>
        <v>1878.0694754944116</v>
      </c>
      <c r="E3" s="34">
        <f t="shared" si="2"/>
        <v>1748.3295786758388</v>
      </c>
      <c r="F3" s="34">
        <f t="shared" si="2"/>
        <v>1745.65554600172</v>
      </c>
      <c r="G3" s="34">
        <f t="shared" si="2"/>
        <v>1799.3436801375749</v>
      </c>
      <c r="H3" s="34">
        <f t="shared" si="2"/>
        <v>1882.0386070507304</v>
      </c>
      <c r="I3" s="34">
        <f t="shared" si="2"/>
        <v>1631.2585554600169</v>
      </c>
      <c r="J3" s="34">
        <f t="shared" si="2"/>
        <v>1599.4699054170246</v>
      </c>
      <c r="K3" s="34">
        <f t="shared" si="2"/>
        <v>1410.0703353396391</v>
      </c>
      <c r="L3" s="34">
        <f t="shared" si="2"/>
        <v>1145.8446259673258</v>
      </c>
      <c r="M3" s="34">
        <f t="shared" si="2"/>
        <v>1233.7471195184864</v>
      </c>
      <c r="N3" s="34">
        <f t="shared" si="2"/>
        <v>1223.961478933792</v>
      </c>
      <c r="O3" s="34">
        <f t="shared" si="2"/>
        <v>1485.5867583834909</v>
      </c>
      <c r="P3" s="34">
        <f t="shared" si="2"/>
        <v>1307.14290627687</v>
      </c>
      <c r="Q3" s="34">
        <f t="shared" si="2"/>
        <v>1249.2955288048151</v>
      </c>
      <c r="R3" s="34">
        <f t="shared" si="2"/>
        <v>1466.0729148753219</v>
      </c>
      <c r="S3" s="34">
        <f t="shared" si="2"/>
        <v>1449.8589853826306</v>
      </c>
      <c r="T3" s="34">
        <f t="shared" si="2"/>
        <v>1146.794496990542</v>
      </c>
      <c r="U3" s="34">
        <f t="shared" si="2"/>
        <v>788.01728288907998</v>
      </c>
      <c r="V3" s="34">
        <f t="shared" si="2"/>
        <v>387.58280309544284</v>
      </c>
      <c r="W3" s="34">
        <f t="shared" si="2"/>
        <v>447.82992261392951</v>
      </c>
      <c r="X3" s="34">
        <f t="shared" ref="X3" si="3">SUM(X4,X8,X11)</f>
        <v>915.39802235597574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1796.4743766122099</v>
      </c>
      <c r="D4" s="29">
        <f t="shared" si="4"/>
        <v>1857.3800515907142</v>
      </c>
      <c r="E4" s="29">
        <f t="shared" si="4"/>
        <v>1722.7713671539127</v>
      </c>
      <c r="F4" s="29">
        <f t="shared" si="4"/>
        <v>1726.2501289767845</v>
      </c>
      <c r="G4" s="29">
        <f t="shared" si="4"/>
        <v>1783.724763542562</v>
      </c>
      <c r="H4" s="29">
        <f t="shared" si="4"/>
        <v>1857.8088564058464</v>
      </c>
      <c r="I4" s="29">
        <f t="shared" si="4"/>
        <v>1626.891401547721</v>
      </c>
      <c r="J4" s="29">
        <f t="shared" si="4"/>
        <v>1592.91513327601</v>
      </c>
      <c r="K4" s="29">
        <f t="shared" si="4"/>
        <v>1398.1588134135857</v>
      </c>
      <c r="L4" s="29">
        <f t="shared" si="4"/>
        <v>1134.3150472914874</v>
      </c>
      <c r="M4" s="29">
        <f t="shared" si="4"/>
        <v>1223.3477214101461</v>
      </c>
      <c r="N4" s="29">
        <f t="shared" si="4"/>
        <v>1213.4465176268272</v>
      </c>
      <c r="O4" s="29">
        <f t="shared" si="4"/>
        <v>1472.7423043852104</v>
      </c>
      <c r="P4" s="29">
        <f t="shared" si="4"/>
        <v>1289.7973344797936</v>
      </c>
      <c r="Q4" s="29">
        <f t="shared" si="4"/>
        <v>1235.1831470335339</v>
      </c>
      <c r="R4" s="29">
        <f t="shared" si="4"/>
        <v>1448.7808254514182</v>
      </c>
      <c r="S4" s="29">
        <f t="shared" si="4"/>
        <v>1435.4185726569212</v>
      </c>
      <c r="T4" s="29">
        <f t="shared" si="4"/>
        <v>1132.7388650042997</v>
      </c>
      <c r="U4" s="29">
        <f t="shared" si="4"/>
        <v>775.48753224419602</v>
      </c>
      <c r="V4" s="29">
        <f t="shared" si="4"/>
        <v>377.98710232158214</v>
      </c>
      <c r="W4" s="29">
        <f t="shared" si="4"/>
        <v>441.95674978503871</v>
      </c>
      <c r="X4" s="29">
        <f t="shared" ref="X4" si="5">SUM(X5:X7)</f>
        <v>902.35150472914859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32.585038693035251</v>
      </c>
      <c r="D5" s="10">
        <f>PPRD!D5+RCV_RCY!D5+IMP!D5-EXP!D5+STK_CHG!D5-INTMARB!D5</f>
        <v>35.909974204643163</v>
      </c>
      <c r="E5" s="10">
        <f>PPRD!E5+RCV_RCY!E5+IMP!E5-EXP!E5+STK_CHG!E5-INTMARB!E5</f>
        <v>28.985382631126399</v>
      </c>
      <c r="F5" s="10">
        <f>PPRD!F5+RCV_RCY!F5+IMP!F5-EXP!F5+STK_CHG!F5-INTMARB!F5</f>
        <v>33.535941530524497</v>
      </c>
      <c r="G5" s="10">
        <f>PPRD!G5+RCV_RCY!G5+IMP!G5-EXP!G5+STK_CHG!G5-INTMARB!G5</f>
        <v>35.272055030094577</v>
      </c>
      <c r="H5" s="10">
        <f>PPRD!H5+RCV_RCY!H5+IMP!H5-EXP!H5+STK_CHG!H5-INTMARB!H5</f>
        <v>31.229148753224408</v>
      </c>
      <c r="I5" s="10">
        <f>PPRD!I5+RCV_RCY!I5+IMP!I5-EXP!I5+STK_CHG!I5-INTMARB!I5</f>
        <v>31.155975924333628</v>
      </c>
      <c r="J5" s="10">
        <f>PPRD!J5+RCV_RCY!J5+IMP!J5-EXP!J5+STK_CHG!J5-INTMARB!J5</f>
        <v>33.46345657781599</v>
      </c>
      <c r="K5" s="10">
        <f>PPRD!K5+RCV_RCY!K5+IMP!K5-EXP!K5+STK_CHG!K5-INTMARB!K5</f>
        <v>30.461478933791906</v>
      </c>
      <c r="L5" s="10">
        <f>PPRD!L5+RCV_RCY!L5+IMP!L5-EXP!L5+STK_CHG!L5-INTMARB!L5</f>
        <v>33.754256233877896</v>
      </c>
      <c r="M5" s="10">
        <f>PPRD!M5+RCV_RCY!M5+IMP!M5-EXP!M5+STK_CHG!M5-INTMARB!M5</f>
        <v>29.258899398108341</v>
      </c>
      <c r="N5" s="10">
        <f>PPRD!N5+RCV_RCY!N5+IMP!N5-EXP!N5+STK_CHG!N5-INTMARB!N5</f>
        <v>25.388907996560615</v>
      </c>
      <c r="O5" s="10">
        <f>PPRD!O5+RCV_RCY!O5+IMP!O5-EXP!O5+STK_CHG!O5-INTMARB!O5</f>
        <v>38.260533104041272</v>
      </c>
      <c r="P5" s="10">
        <f>PPRD!P5+RCV_RCY!P5+IMP!P5-EXP!P5+STK_CHG!P5-INTMARB!P5</f>
        <v>41.726655202063633</v>
      </c>
      <c r="Q5" s="10">
        <f>PPRD!Q5+RCV_RCY!Q5+IMP!Q5-EXP!Q5+STK_CHG!Q5-INTMARB!Q5</f>
        <v>61.317712811693887</v>
      </c>
      <c r="R5" s="10">
        <f>PPRD!R5+RCV_RCY!R5+IMP!R5-EXP!R5+STK_CHG!R5-INTMARB!R5</f>
        <v>51.96354256233878</v>
      </c>
      <c r="S5" s="10">
        <f>PPRD!S5+RCV_RCY!S5+IMP!S5-EXP!S5+STK_CHG!S5-INTMARB!S5</f>
        <v>67.27592433361994</v>
      </c>
      <c r="T5" s="10">
        <f>PPRD!T5+RCV_RCY!T5+IMP!T5-EXP!T5+STK_CHG!T5-INTMARB!T5</f>
        <v>54.214789337919171</v>
      </c>
      <c r="U5" s="10">
        <f>PPRD!U5+RCV_RCY!U5+IMP!U5-EXP!U5+STK_CHG!U5-INTMARB!U5</f>
        <v>47.782545141874458</v>
      </c>
      <c r="V5" s="10">
        <f>PPRD!V5+RCV_RCY!V5+IMP!V5-EXP!V5+STK_CHG!V5-INTMARB!V5</f>
        <v>52.619174548581242</v>
      </c>
      <c r="W5" s="10">
        <f>PPRD!W5+RCV_RCY!W5+IMP!W5-EXP!W5+STK_CHG!W5-INTMARB!W5</f>
        <v>44.0079105760963</v>
      </c>
      <c r="X5" s="10">
        <f>PPRD!X5+RCV_RCY!X5+IMP!X5-EXP!X5+STK_CHG!X5-INTMARB!X5</f>
        <v>39.173344797936366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1763.8893379191745</v>
      </c>
      <c r="D7" s="10">
        <f>PPRD!D7+RCV_RCY!D7+IMP!D7-EXP!D7+STK_CHG!D7-INTMARB!D7</f>
        <v>1821.4700773860709</v>
      </c>
      <c r="E7" s="10">
        <f>PPRD!E7+RCV_RCY!E7+IMP!E7-EXP!E7+STK_CHG!E7-INTMARB!E7</f>
        <v>1693.7859845227863</v>
      </c>
      <c r="F7" s="10">
        <f>PPRD!F7+RCV_RCY!F7+IMP!F7-EXP!F7+STK_CHG!F7-INTMARB!F7</f>
        <v>1692.71418744626</v>
      </c>
      <c r="G7" s="10">
        <f>PPRD!G7+RCV_RCY!G7+IMP!G7-EXP!G7+STK_CHG!G7-INTMARB!G7</f>
        <v>1748.4527085124673</v>
      </c>
      <c r="H7" s="10">
        <f>PPRD!H7+RCV_RCY!H7+IMP!H7-EXP!H7+STK_CHG!H7-INTMARB!H7</f>
        <v>1826.5797076526221</v>
      </c>
      <c r="I7" s="10">
        <f>PPRD!I7+RCV_RCY!I7+IMP!I7-EXP!I7+STK_CHG!I7-INTMARB!I7</f>
        <v>1595.7354256233873</v>
      </c>
      <c r="J7" s="10">
        <f>PPRD!J7+RCV_RCY!J7+IMP!J7-EXP!J7+STK_CHG!J7-INTMARB!J7</f>
        <v>1559.451676698194</v>
      </c>
      <c r="K7" s="10">
        <f>PPRD!K7+RCV_RCY!K7+IMP!K7-EXP!K7+STK_CHG!K7-INTMARB!K7</f>
        <v>1367.6973344797939</v>
      </c>
      <c r="L7" s="10">
        <f>PPRD!L7+RCV_RCY!L7+IMP!L7-EXP!L7+STK_CHG!L7-INTMARB!L7</f>
        <v>1100.5607910576095</v>
      </c>
      <c r="M7" s="10">
        <f>PPRD!M7+RCV_RCY!M7+IMP!M7-EXP!M7+STK_CHG!M7-INTMARB!M7</f>
        <v>1194.0888220120378</v>
      </c>
      <c r="N7" s="10">
        <f>PPRD!N7+RCV_RCY!N7+IMP!N7-EXP!N7+STK_CHG!N7-INTMARB!N7</f>
        <v>1188.0576096302666</v>
      </c>
      <c r="O7" s="10">
        <f>PPRD!O7+RCV_RCY!O7+IMP!O7-EXP!O7+STK_CHG!O7-INTMARB!O7</f>
        <v>1434.4817712811691</v>
      </c>
      <c r="P7" s="10">
        <f>PPRD!P7+RCV_RCY!P7+IMP!P7-EXP!P7+STK_CHG!P7-INTMARB!P7</f>
        <v>1248.0706792777298</v>
      </c>
      <c r="Q7" s="10">
        <f>PPRD!Q7+RCV_RCY!Q7+IMP!Q7-EXP!Q7+STK_CHG!Q7-INTMARB!Q7</f>
        <v>1173.8654342218401</v>
      </c>
      <c r="R7" s="10">
        <f>PPRD!R7+RCV_RCY!R7+IMP!R7-EXP!R7+STK_CHG!R7-INTMARB!R7</f>
        <v>1396.8172828890795</v>
      </c>
      <c r="S7" s="10">
        <f>PPRD!S7+RCV_RCY!S7+IMP!S7-EXP!S7+STK_CHG!S7-INTMARB!S7</f>
        <v>1368.1426483233013</v>
      </c>
      <c r="T7" s="10">
        <f>PPRD!T7+RCV_RCY!T7+IMP!T7-EXP!T7+STK_CHG!T7-INTMARB!T7</f>
        <v>1078.5240756663804</v>
      </c>
      <c r="U7" s="10">
        <f>PPRD!U7+RCV_RCY!U7+IMP!U7-EXP!U7+STK_CHG!U7-INTMARB!U7</f>
        <v>727.70498710232152</v>
      </c>
      <c r="V7" s="10">
        <f>PPRD!V7+RCV_RCY!V7+IMP!V7-EXP!V7+STK_CHG!V7-INTMARB!V7</f>
        <v>325.36792777300093</v>
      </c>
      <c r="W7" s="10">
        <f>PPRD!W7+RCV_RCY!W7+IMP!W7-EXP!W7+STK_CHG!W7-INTMARB!W7</f>
        <v>397.94883920894239</v>
      </c>
      <c r="X7" s="10">
        <f>PPRD!X7+RCV_RCY!X7+IMP!X7-EXP!X7+STK_CHG!X7-INTMARB!X7</f>
        <v>863.17815993121224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16.997678417884785</v>
      </c>
      <c r="D11" s="29">
        <f t="shared" si="8"/>
        <v>20.689423903697332</v>
      </c>
      <c r="E11" s="29">
        <f t="shared" si="8"/>
        <v>25.558211521926058</v>
      </c>
      <c r="F11" s="29">
        <f t="shared" si="8"/>
        <v>19.405417024935506</v>
      </c>
      <c r="G11" s="29">
        <f t="shared" si="8"/>
        <v>15.618916595012902</v>
      </c>
      <c r="H11" s="29">
        <f t="shared" si="8"/>
        <v>24.229750644883918</v>
      </c>
      <c r="I11" s="29">
        <f t="shared" si="8"/>
        <v>4.3671539122957856</v>
      </c>
      <c r="J11" s="29">
        <f t="shared" si="8"/>
        <v>6.5547721410146167</v>
      </c>
      <c r="K11" s="29">
        <f t="shared" si="8"/>
        <v>11.911521926053311</v>
      </c>
      <c r="L11" s="29">
        <f t="shared" si="8"/>
        <v>11.529578675838351</v>
      </c>
      <c r="M11" s="29">
        <f t="shared" si="8"/>
        <v>10.399398108340504</v>
      </c>
      <c r="N11" s="29">
        <f t="shared" si="8"/>
        <v>10.514961306964747</v>
      </c>
      <c r="O11" s="29">
        <f t="shared" si="8"/>
        <v>12.844453998280315</v>
      </c>
      <c r="P11" s="29">
        <f t="shared" si="8"/>
        <v>17.345571797076524</v>
      </c>
      <c r="Q11" s="29">
        <f t="shared" si="8"/>
        <v>14.112381771281166</v>
      </c>
      <c r="R11" s="29">
        <f t="shared" si="8"/>
        <v>17.292089423903704</v>
      </c>
      <c r="S11" s="29">
        <f t="shared" si="8"/>
        <v>14.440412725709365</v>
      </c>
      <c r="T11" s="29">
        <f t="shared" si="8"/>
        <v>14.055631986242471</v>
      </c>
      <c r="U11" s="29">
        <f t="shared" si="8"/>
        <v>12.529750644883922</v>
      </c>
      <c r="V11" s="29">
        <f t="shared" si="8"/>
        <v>9.5957007738607061</v>
      </c>
      <c r="W11" s="29">
        <f t="shared" si="8"/>
        <v>5.8731728288907998</v>
      </c>
      <c r="X11" s="29">
        <f t="shared" ref="X11" si="9">SUM(X12:X16)</f>
        <v>13.046517626827166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16.997678417884785</v>
      </c>
      <c r="D16" s="10">
        <f>PPRD!D16+RCV_RCY!D16+IMP!D16-EXP!D16+STK_CHG!D16-INTMARB!D16</f>
        <v>20.689423903697332</v>
      </c>
      <c r="E16" s="10">
        <f>PPRD!E16+RCV_RCY!E16+IMP!E16-EXP!E16+STK_CHG!E16-INTMARB!E16</f>
        <v>25.558211521926058</v>
      </c>
      <c r="F16" s="10">
        <f>PPRD!F16+RCV_RCY!F16+IMP!F16-EXP!F16+STK_CHG!F16-INTMARB!F16</f>
        <v>19.405417024935506</v>
      </c>
      <c r="G16" s="10">
        <f>PPRD!G16+RCV_RCY!G16+IMP!G16-EXP!G16+STK_CHG!G16-INTMARB!G16</f>
        <v>15.618916595012902</v>
      </c>
      <c r="H16" s="10">
        <f>PPRD!H16+RCV_RCY!H16+IMP!H16-EXP!H16+STK_CHG!H16-INTMARB!H16</f>
        <v>24.229750644883918</v>
      </c>
      <c r="I16" s="10">
        <f>PPRD!I16+RCV_RCY!I16+IMP!I16-EXP!I16+STK_CHG!I16-INTMARB!I16</f>
        <v>4.3671539122957856</v>
      </c>
      <c r="J16" s="10">
        <f>PPRD!J16+RCV_RCY!J16+IMP!J16-EXP!J16+STK_CHG!J16-INTMARB!J16</f>
        <v>6.5547721410146167</v>
      </c>
      <c r="K16" s="10">
        <f>PPRD!K16+RCV_RCY!K16+IMP!K16-EXP!K16+STK_CHG!K16-INTMARB!K16</f>
        <v>11.911521926053311</v>
      </c>
      <c r="L16" s="10">
        <f>PPRD!L16+RCV_RCY!L16+IMP!L16-EXP!L16+STK_CHG!L16-INTMARB!L16</f>
        <v>11.529578675838351</v>
      </c>
      <c r="M16" s="10">
        <f>PPRD!M16+RCV_RCY!M16+IMP!M16-EXP!M16+STK_CHG!M16-INTMARB!M16</f>
        <v>10.399398108340504</v>
      </c>
      <c r="N16" s="10">
        <f>PPRD!N16+RCV_RCY!N16+IMP!N16-EXP!N16+STK_CHG!N16-INTMARB!N16</f>
        <v>10.514961306964747</v>
      </c>
      <c r="O16" s="10">
        <f>PPRD!O16+RCV_RCY!O16+IMP!O16-EXP!O16+STK_CHG!O16-INTMARB!O16</f>
        <v>12.844453998280315</v>
      </c>
      <c r="P16" s="10">
        <f>PPRD!P16+RCV_RCY!P16+IMP!P16-EXP!P16+STK_CHG!P16-INTMARB!P16</f>
        <v>17.345571797076524</v>
      </c>
      <c r="Q16" s="10">
        <f>PPRD!Q16+RCV_RCY!Q16+IMP!Q16-EXP!Q16+STK_CHG!Q16-INTMARB!Q16</f>
        <v>14.112381771281166</v>
      </c>
      <c r="R16" s="10">
        <f>PPRD!R16+RCV_RCY!R16+IMP!R16-EXP!R16+STK_CHG!R16-INTMARB!R16</f>
        <v>17.292089423903704</v>
      </c>
      <c r="S16" s="10">
        <f>PPRD!S16+RCV_RCY!S16+IMP!S16-EXP!S16+STK_CHG!S16-INTMARB!S16</f>
        <v>14.440412725709365</v>
      </c>
      <c r="T16" s="10">
        <f>PPRD!T16+RCV_RCY!T16+IMP!T16-EXP!T16+STK_CHG!T16-INTMARB!T16</f>
        <v>14.055631986242471</v>
      </c>
      <c r="U16" s="10">
        <f>PPRD!U16+RCV_RCY!U16+IMP!U16-EXP!U16+STK_CHG!U16-INTMARB!U16</f>
        <v>12.529750644883922</v>
      </c>
      <c r="V16" s="10">
        <f>PPRD!V16+RCV_RCY!V16+IMP!V16-EXP!V16+STK_CHG!V16-INTMARB!V16</f>
        <v>9.5957007738607061</v>
      </c>
      <c r="W16" s="10">
        <f>PPRD!W16+RCV_RCY!W16+IMP!W16-EXP!W16+STK_CHG!W16-INTMARB!W16</f>
        <v>5.8731728288907998</v>
      </c>
      <c r="X16" s="10">
        <f>PPRD!X16+RCV_RCY!X16+IMP!X16-EXP!X16+STK_CHG!X16-INTMARB!X16</f>
        <v>13.046517626827166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689.681943250215</v>
      </c>
      <c r="D22" s="37">
        <f t="shared" si="12"/>
        <v>853.17394668959582</v>
      </c>
      <c r="E22" s="37">
        <f t="shared" si="12"/>
        <v>1082.0339638865005</v>
      </c>
      <c r="F22" s="37">
        <f t="shared" si="12"/>
        <v>652.86199484092845</v>
      </c>
      <c r="G22" s="37">
        <f t="shared" si="12"/>
        <v>375.89389509888213</v>
      </c>
      <c r="H22" s="37">
        <f t="shared" si="12"/>
        <v>762.332072226999</v>
      </c>
      <c r="I22" s="37">
        <f t="shared" si="12"/>
        <v>734.055030094583</v>
      </c>
      <c r="J22" s="37">
        <f t="shared" si="12"/>
        <v>807.01521926053306</v>
      </c>
      <c r="K22" s="37">
        <f t="shared" si="12"/>
        <v>1002.6717110920034</v>
      </c>
      <c r="L22" s="37">
        <f t="shared" si="12"/>
        <v>1069.8536543422185</v>
      </c>
      <c r="M22" s="37">
        <f t="shared" si="12"/>
        <v>616.12863284608727</v>
      </c>
      <c r="N22" s="37">
        <f t="shared" si="12"/>
        <v>704.41900257953569</v>
      </c>
      <c r="O22" s="37">
        <f t="shared" si="12"/>
        <v>1115.4736027515046</v>
      </c>
      <c r="P22" s="37">
        <f t="shared" si="12"/>
        <v>385.65872742906328</v>
      </c>
      <c r="Q22" s="37">
        <f t="shared" si="12"/>
        <v>672.27661220980235</v>
      </c>
      <c r="R22" s="37">
        <f t="shared" si="12"/>
        <v>761.77893379191744</v>
      </c>
      <c r="S22" s="37">
        <f t="shared" si="12"/>
        <v>773.15399828030945</v>
      </c>
      <c r="T22" s="37">
        <f t="shared" si="12"/>
        <v>673.29355116079114</v>
      </c>
      <c r="U22" s="37">
        <f t="shared" si="12"/>
        <v>607.42072226999119</v>
      </c>
      <c r="V22" s="37">
        <f t="shared" si="12"/>
        <v>758.49415305245054</v>
      </c>
      <c r="W22" s="37">
        <f t="shared" si="12"/>
        <v>599.36818572656921</v>
      </c>
      <c r="X22" s="37">
        <f t="shared" ref="X22" si="13">SUM(X23:X24)</f>
        <v>348.82588134135858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687.0239896818573</v>
      </c>
      <c r="D23" s="10">
        <f>PPRD!D23+RCV_RCY!D23+IMP!D23-EXP!D23+STK_CHG!D23-INTMARB!D23</f>
        <v>859.37601031814268</v>
      </c>
      <c r="E23" s="10">
        <f>PPRD!E23+RCV_RCY!E23+IMP!E23-EXP!E23+STK_CHG!E23-INTMARB!E23</f>
        <v>1087.3499570077386</v>
      </c>
      <c r="F23" s="10">
        <f>PPRD!F23+RCV_RCY!F23+IMP!F23-EXP!F23+STK_CHG!F23-INTMARB!F23</f>
        <v>682.0999999999998</v>
      </c>
      <c r="G23" s="10">
        <f>PPRD!G23+RCV_RCY!G23+IMP!G23-EXP!G23+STK_CHG!G23-INTMARB!G23</f>
        <v>377.22287188306098</v>
      </c>
      <c r="H23" s="10">
        <f>PPRD!H23+RCV_RCY!H23+IMP!H23-EXP!H23+STK_CHG!H23-INTMARB!H23</f>
        <v>766.97300085984511</v>
      </c>
      <c r="I23" s="10">
        <f>PPRD!I23+RCV_RCY!I23+IMP!I23-EXP!I23+STK_CHG!I23-INTMARB!I23</f>
        <v>753.67601031814274</v>
      </c>
      <c r="J23" s="10">
        <f>PPRD!J23+RCV_RCY!J23+IMP!J23-EXP!J23+STK_CHG!J23-INTMARB!J23</f>
        <v>816.33809114359406</v>
      </c>
      <c r="K23" s="10">
        <f>PPRD!K23+RCV_RCY!K23+IMP!K23-EXP!K23+STK_CHG!K23-INTMARB!K23</f>
        <v>998.17394668959582</v>
      </c>
      <c r="L23" s="10">
        <f>PPRD!L23+RCV_RCY!L23+IMP!L23-EXP!L23+STK_CHG!L23-INTMARB!L23</f>
        <v>1077.1573516766982</v>
      </c>
      <c r="M23" s="10">
        <f>PPRD!M23+RCV_RCY!M23+IMP!M23-EXP!M23+STK_CHG!M23-INTMARB!M23</f>
        <v>633.99398108340461</v>
      </c>
      <c r="N23" s="10">
        <f>PPRD!N23+RCV_RCY!N23+IMP!N23-EXP!N23+STK_CHG!N23-INTMARB!N23</f>
        <v>720.93886500429926</v>
      </c>
      <c r="O23" s="10">
        <f>PPRD!O23+RCV_RCY!O23+IMP!O23-EXP!O23+STK_CHG!O23-INTMARB!O23</f>
        <v>1117.0808254514186</v>
      </c>
      <c r="P23" s="10">
        <f>PPRD!P23+RCV_RCY!P23+IMP!P23-EXP!P23+STK_CHG!P23-INTMARB!P23</f>
        <v>406.85717970765313</v>
      </c>
      <c r="Q23" s="10">
        <f>PPRD!Q23+RCV_RCY!Q23+IMP!Q23-EXP!Q23+STK_CHG!Q23-INTMARB!Q23</f>
        <v>682.83061049011189</v>
      </c>
      <c r="R23" s="10">
        <f>PPRD!R23+RCV_RCY!R23+IMP!R23-EXP!R23+STK_CHG!R23-INTMARB!R23</f>
        <v>754.68073946689594</v>
      </c>
      <c r="S23" s="10">
        <f>PPRD!S23+RCV_RCY!S23+IMP!S23-EXP!S23+STK_CHG!S23-INTMARB!S23</f>
        <v>785.88804815133267</v>
      </c>
      <c r="T23" s="10">
        <f>PPRD!T23+RCV_RCY!T23+IMP!T23-EXP!T23+STK_CHG!T23-INTMARB!T23</f>
        <v>687.2081685296647</v>
      </c>
      <c r="U23" s="10">
        <f>PPRD!U23+RCV_RCY!U23+IMP!U23-EXP!U23+STK_CHG!U23-INTMARB!U23</f>
        <v>600.85460017196885</v>
      </c>
      <c r="V23" s="10">
        <f>PPRD!V23+RCV_RCY!V23+IMP!V23-EXP!V23+STK_CHG!V23-INTMARB!V23</f>
        <v>757.09647463456577</v>
      </c>
      <c r="W23" s="10">
        <f>PPRD!W23+RCV_RCY!W23+IMP!W23-EXP!W23+STK_CHG!W23-INTMARB!W23</f>
        <v>598.33774720550298</v>
      </c>
      <c r="X23" s="10">
        <f>PPRD!X23+RCV_RCY!X23+IMP!X23-EXP!X23+STK_CHG!X23-INTMARB!X23</f>
        <v>351.34256233877903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2.6579535683576925</v>
      </c>
      <c r="D24" s="10">
        <f>PPRD!D24+RCV_RCY!D24+IMP!D24-EXP!D24+STK_CHG!D24-INTMARB!D24</f>
        <v>-6.2020636285468616</v>
      </c>
      <c r="E24" s="10">
        <f>PPRD!E24+RCV_RCY!E24+IMP!E24-EXP!E24+STK_CHG!E24-INTMARB!E24</f>
        <v>-5.3159931212381775</v>
      </c>
      <c r="F24" s="10">
        <f>PPRD!F24+RCV_RCY!F24+IMP!F24-EXP!F24+STK_CHG!F24-INTMARB!F24</f>
        <v>-29.23800515907136</v>
      </c>
      <c r="G24" s="10">
        <f>PPRD!G24+RCV_RCY!G24+IMP!G24-EXP!G24+STK_CHG!G24-INTMARB!G24</f>
        <v>-1.3289767841788418</v>
      </c>
      <c r="H24" s="10">
        <f>PPRD!H24+RCV_RCY!H24+IMP!H24-EXP!H24+STK_CHG!H24-INTMARB!H24</f>
        <v>-4.640928632846089</v>
      </c>
      <c r="I24" s="10">
        <f>PPRD!I24+RCV_RCY!I24+IMP!I24-EXP!I24+STK_CHG!I24-INTMARB!I24</f>
        <v>-19.620980223559759</v>
      </c>
      <c r="J24" s="10">
        <f>PPRD!J24+RCV_RCY!J24+IMP!J24-EXP!J24+STK_CHG!J24-INTMARB!J24</f>
        <v>-9.3228718830610493</v>
      </c>
      <c r="K24" s="10">
        <f>PPRD!K24+RCV_RCY!K24+IMP!K24-EXP!K24+STK_CHG!K24-INTMARB!K24</f>
        <v>4.4977644024075598</v>
      </c>
      <c r="L24" s="10">
        <f>PPRD!L24+RCV_RCY!L24+IMP!L24-EXP!L24+STK_CHG!L24-INTMARB!L24</f>
        <v>-7.3036973344797929</v>
      </c>
      <c r="M24" s="10">
        <f>PPRD!M24+RCV_RCY!M24+IMP!M24-EXP!M24+STK_CHG!M24-INTMARB!M24</f>
        <v>-17.865348237317285</v>
      </c>
      <c r="N24" s="10">
        <f>PPRD!N24+RCV_RCY!N24+IMP!N24-EXP!N24+STK_CHG!N24-INTMARB!N24</f>
        <v>-16.519862424763541</v>
      </c>
      <c r="O24" s="10">
        <f>PPRD!O24+RCV_RCY!O24+IMP!O24-EXP!O24+STK_CHG!O24-INTMARB!O24</f>
        <v>-1.6072226999140167</v>
      </c>
      <c r="P24" s="10">
        <f>PPRD!P24+RCV_RCY!P24+IMP!P24-EXP!P24+STK_CHG!P24-INTMARB!P24</f>
        <v>-21.198452278589855</v>
      </c>
      <c r="Q24" s="10">
        <f>PPRD!Q24+RCV_RCY!Q24+IMP!Q24-EXP!Q24+STK_CHG!Q24-INTMARB!Q24</f>
        <v>-10.553998280309543</v>
      </c>
      <c r="R24" s="10">
        <f>PPRD!R24+RCV_RCY!R24+IMP!R24-EXP!R24+STK_CHG!R24-INTMARB!R24</f>
        <v>7.0981943250214936</v>
      </c>
      <c r="S24" s="10">
        <f>PPRD!S24+RCV_RCY!S24+IMP!S24-EXP!S24+STK_CHG!S24-INTMARB!S24</f>
        <v>-12.734049871023213</v>
      </c>
      <c r="T24" s="10">
        <f>PPRD!T24+RCV_RCY!T24+IMP!T24-EXP!T24+STK_CHG!T24-INTMARB!T24</f>
        <v>-13.914617368873603</v>
      </c>
      <c r="U24" s="10">
        <f>PPRD!U24+RCV_RCY!U24+IMP!U24-EXP!U24+STK_CHG!U24-INTMARB!U24</f>
        <v>6.5661220980223582</v>
      </c>
      <c r="V24" s="10">
        <f>PPRD!V24+RCV_RCY!V24+IMP!V24-EXP!V24+STK_CHG!V24-INTMARB!V24</f>
        <v>1.3976784178847792</v>
      </c>
      <c r="W24" s="10">
        <f>PPRD!W24+RCV_RCY!W24+IMP!W24-EXP!W24+STK_CHG!W24-INTMARB!W24</f>
        <v>1.0304385210662081</v>
      </c>
      <c r="X24" s="10">
        <f>PPRD!X24+RCV_RCY!X24+IMP!X24-EXP!X24+STK_CHG!X24-INTMARB!X24</f>
        <v>-2.5166809974204645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8188.3188306104894</v>
      </c>
      <c r="D26" s="37">
        <f t="shared" si="14"/>
        <v>8618.760791057608</v>
      </c>
      <c r="E26" s="37">
        <f t="shared" si="14"/>
        <v>8582.5680137575218</v>
      </c>
      <c r="F26" s="37">
        <f t="shared" si="14"/>
        <v>8341.4409286328482</v>
      </c>
      <c r="G26" s="37">
        <f t="shared" si="14"/>
        <v>8848.7294926913146</v>
      </c>
      <c r="H26" s="37">
        <f t="shared" si="14"/>
        <v>8781.1913155631973</v>
      </c>
      <c r="I26" s="37">
        <f t="shared" si="14"/>
        <v>8643.0265692175417</v>
      </c>
      <c r="J26" s="37">
        <f t="shared" si="14"/>
        <v>8852.0828030954417</v>
      </c>
      <c r="K26" s="37">
        <f t="shared" si="14"/>
        <v>8397.2319862424738</v>
      </c>
      <c r="L26" s="37">
        <f t="shared" si="14"/>
        <v>7951.1472055030099</v>
      </c>
      <c r="M26" s="37">
        <f t="shared" si="14"/>
        <v>7784.3322441960445</v>
      </c>
      <c r="N26" s="37">
        <f t="shared" si="14"/>
        <v>6936.3158211521923</v>
      </c>
      <c r="O26" s="37">
        <f t="shared" si="14"/>
        <v>6485.3085984522795</v>
      </c>
      <c r="P26" s="37">
        <f t="shared" si="14"/>
        <v>6611.7889079965607</v>
      </c>
      <c r="Q26" s="37">
        <f t="shared" si="14"/>
        <v>6489.1012897678411</v>
      </c>
      <c r="R26" s="37">
        <f t="shared" si="14"/>
        <v>6907.6074806534825</v>
      </c>
      <c r="S26" s="37">
        <f t="shared" si="14"/>
        <v>7335.4727429062768</v>
      </c>
      <c r="T26" s="37">
        <f t="shared" si="14"/>
        <v>7300.7322441960441</v>
      </c>
      <c r="U26" s="37">
        <f t="shared" si="14"/>
        <v>7389.2268271711091</v>
      </c>
      <c r="V26" s="37">
        <f t="shared" si="14"/>
        <v>7420.6478073946691</v>
      </c>
      <c r="W26" s="37">
        <f t="shared" si="14"/>
        <v>6231.8406706792757</v>
      </c>
      <c r="X26" s="37">
        <f t="shared" ref="X26" si="15">SUM(X27,X33)</f>
        <v>6718.7374032674124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3377.6256233877903</v>
      </c>
      <c r="D27" s="29">
        <f t="shared" si="16"/>
        <v>3457.1760103181423</v>
      </c>
      <c r="E27" s="29">
        <f t="shared" si="16"/>
        <v>3272.0863284608768</v>
      </c>
      <c r="F27" s="29">
        <f t="shared" si="16"/>
        <v>3298.3347377472051</v>
      </c>
      <c r="G27" s="29">
        <f t="shared" si="16"/>
        <v>3009.1522785898537</v>
      </c>
      <c r="H27" s="29">
        <f t="shared" si="16"/>
        <v>3384.9584694754935</v>
      </c>
      <c r="I27" s="29">
        <f t="shared" si="16"/>
        <v>3215.504471195185</v>
      </c>
      <c r="J27" s="29">
        <f t="shared" si="16"/>
        <v>3465.573860705073</v>
      </c>
      <c r="K27" s="29">
        <f t="shared" si="16"/>
        <v>3251.6768701633705</v>
      </c>
      <c r="L27" s="29">
        <f t="shared" si="16"/>
        <v>2869.7827171109202</v>
      </c>
      <c r="M27" s="29">
        <f t="shared" si="16"/>
        <v>2970.6379191745486</v>
      </c>
      <c r="N27" s="29">
        <f t="shared" si="16"/>
        <v>3006.0472055030095</v>
      </c>
      <c r="O27" s="29">
        <f t="shared" si="16"/>
        <v>3124.5410146173695</v>
      </c>
      <c r="P27" s="29">
        <f t="shared" si="16"/>
        <v>2875.4993121238176</v>
      </c>
      <c r="Q27" s="29">
        <f t="shared" si="16"/>
        <v>2804.5961306964737</v>
      </c>
      <c r="R27" s="29">
        <f t="shared" si="16"/>
        <v>3440.9891659501291</v>
      </c>
      <c r="S27" s="29">
        <f t="shared" si="16"/>
        <v>3270.4278589853825</v>
      </c>
      <c r="T27" s="29">
        <f t="shared" si="16"/>
        <v>3249.3059329320727</v>
      </c>
      <c r="U27" s="29">
        <f t="shared" si="16"/>
        <v>3099.700859845228</v>
      </c>
      <c r="V27" s="29">
        <f t="shared" si="16"/>
        <v>2744.2866723989678</v>
      </c>
      <c r="W27" s="29">
        <f t="shared" si="16"/>
        <v>2906.0219260533099</v>
      </c>
      <c r="X27" s="29">
        <f t="shared" ref="X27" si="17">SUM(X28:X32)</f>
        <v>3096.0033533963892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3352.0658641444543</v>
      </c>
      <c r="D28" s="10">
        <f>PPRD!D28+RCV_RCY!D28+IMP!D28-EXP!D28+STK_CHG!D28-INTMARB!D28</f>
        <v>3436.941186586414</v>
      </c>
      <c r="E28" s="10">
        <f>PPRD!E28+RCV_RCY!E28+IMP!E28-EXP!E28+STK_CHG!E28-INTMARB!E28</f>
        <v>3251.8515047291485</v>
      </c>
      <c r="F28" s="10">
        <f>PPRD!F28+RCV_RCY!F28+IMP!F28-EXP!F28+STK_CHG!F28-INTMARB!F28</f>
        <v>3286.6197764402405</v>
      </c>
      <c r="G28" s="10">
        <f>PPRD!G28+RCV_RCY!G28+IMP!G28-EXP!G28+STK_CHG!G28-INTMARB!G28</f>
        <v>2992.1124677558037</v>
      </c>
      <c r="H28" s="10">
        <f>PPRD!H28+RCV_RCY!H28+IMP!H28-EXP!H28+STK_CHG!H28-INTMARB!H28</f>
        <v>3380.6985382631119</v>
      </c>
      <c r="I28" s="10">
        <f>PPRD!I28+RCV_RCY!I28+IMP!I28-EXP!I28+STK_CHG!I28-INTMARB!I28</f>
        <v>3203.7895958727431</v>
      </c>
      <c r="J28" s="10">
        <f>PPRD!J28+RCV_RCY!J28+IMP!J28-EXP!J28+STK_CHG!J28-INTMARB!J28</f>
        <v>3465.573860705073</v>
      </c>
      <c r="K28" s="10">
        <f>PPRD!K28+RCV_RCY!K28+IMP!K28-EXP!K28+STK_CHG!K28-INTMARB!K28</f>
        <v>3230.3770421324161</v>
      </c>
      <c r="L28" s="10">
        <f>PPRD!L28+RCV_RCY!L28+IMP!L28-EXP!L28+STK_CHG!L28-INTMARB!L28</f>
        <v>2860.1977644024078</v>
      </c>
      <c r="M28" s="10">
        <f>PPRD!M28+RCV_RCY!M28+IMP!M28-EXP!M28+STK_CHG!M28-INTMARB!M28</f>
        <v>2970.6379191745486</v>
      </c>
      <c r="N28" s="10">
        <f>PPRD!N28+RCV_RCY!N28+IMP!N28-EXP!N28+STK_CHG!N28-INTMARB!N28</f>
        <v>3015.632158211522</v>
      </c>
      <c r="O28" s="10">
        <f>PPRD!O28+RCV_RCY!O28+IMP!O28-EXP!O28+STK_CHG!O28-INTMARB!O28</f>
        <v>3137.3208942390374</v>
      </c>
      <c r="P28" s="10">
        <f>PPRD!P28+RCV_RCY!P28+IMP!P28-EXP!P28+STK_CHG!P28-INTMARB!P28</f>
        <v>2902.1240756663801</v>
      </c>
      <c r="Q28" s="10">
        <f>PPRD!Q28+RCV_RCY!Q28+IMP!Q28-EXP!Q28+STK_CHG!Q28-INTMARB!Q28</f>
        <v>2814.1809974204634</v>
      </c>
      <c r="R28" s="10">
        <f>PPRD!R28+RCV_RCY!R28+IMP!R28-EXP!R28+STK_CHG!R28-INTMARB!R28</f>
        <v>3442.0541702493551</v>
      </c>
      <c r="S28" s="10">
        <f>PPRD!S28+RCV_RCY!S28+IMP!S28-EXP!S28+STK_CHG!S28-INTMARB!S28</f>
        <v>3266.1679277730009</v>
      </c>
      <c r="T28" s="10">
        <f>PPRD!T28+RCV_RCY!T28+IMP!T28-EXP!T28+STK_CHG!T28-INTMARB!T28</f>
        <v>3251.7554600171975</v>
      </c>
      <c r="U28" s="10">
        <f>PPRD!U28+RCV_RCY!U28+IMP!U28-EXP!U28+STK_CHG!U28-INTMARB!U28</f>
        <v>3092.2053310404131</v>
      </c>
      <c r="V28" s="10">
        <f>PPRD!V28+RCV_RCY!V28+IMP!V28-EXP!V28+STK_CHG!V28-INTMARB!V28</f>
        <v>2588.1453138435077</v>
      </c>
      <c r="W28" s="10">
        <f>PPRD!W28+RCV_RCY!W28+IMP!W28-EXP!W28+STK_CHG!W28-INTMARB!W28</f>
        <v>2901.771711092003</v>
      </c>
      <c r="X28" s="10">
        <f>PPRD!X28+RCV_RCY!X28+IMP!X28-EXP!X28+STK_CHG!X28-INTMARB!X28</f>
        <v>3093.1236457437667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25.559759243336202</v>
      </c>
      <c r="D30" s="10">
        <f>PPRD!D30+RCV_RCY!D30+IMP!D30-EXP!D30+STK_CHG!D30-INTMARB!D30</f>
        <v>20.234823731728287</v>
      </c>
      <c r="E30" s="10">
        <f>PPRD!E30+RCV_RCY!E30+IMP!E30-EXP!E30+STK_CHG!E30-INTMARB!E30</f>
        <v>20.234823731728287</v>
      </c>
      <c r="F30" s="10">
        <f>PPRD!F30+RCV_RCY!F30+IMP!F30-EXP!F30+STK_CHG!F30-INTMARB!F30</f>
        <v>11.714961306964746</v>
      </c>
      <c r="G30" s="10">
        <f>PPRD!G30+RCV_RCY!G30+IMP!G30-EXP!G30+STK_CHG!G30-INTMARB!G30</f>
        <v>17.03981083404987</v>
      </c>
      <c r="H30" s="10">
        <f>PPRD!H30+RCV_RCY!H30+IMP!H30-EXP!H30+STK_CHG!H30-INTMARB!H30</f>
        <v>4.2599312123817716</v>
      </c>
      <c r="I30" s="10">
        <f>PPRD!I30+RCV_RCY!I30+IMP!I30-EXP!I30+STK_CHG!I30-INTMARB!I30</f>
        <v>11.71487532244196</v>
      </c>
      <c r="J30" s="10">
        <f>PPRD!J30+RCV_RCY!J30+IMP!J30-EXP!J30+STK_CHG!J30-INTMARB!J30</f>
        <v>0</v>
      </c>
      <c r="K30" s="10">
        <f>PPRD!K30+RCV_RCY!K30+IMP!K30-EXP!K30+STK_CHG!K30-INTMARB!K30</f>
        <v>21.29982803095443</v>
      </c>
      <c r="L30" s="10">
        <f>PPRD!L30+RCV_RCY!L30+IMP!L30-EXP!L30+STK_CHG!L30-INTMARB!L30</f>
        <v>9.5849527085124695</v>
      </c>
      <c r="M30" s="10">
        <f>PPRD!M30+RCV_RCY!M30+IMP!M30-EXP!M30+STK_CHG!M30-INTMARB!M30</f>
        <v>0</v>
      </c>
      <c r="N30" s="10">
        <f>PPRD!N30+RCV_RCY!N30+IMP!N30-EXP!N30+STK_CHG!N30-INTMARB!N30</f>
        <v>-9.5849527085124677</v>
      </c>
      <c r="O30" s="10">
        <f>PPRD!O30+RCV_RCY!O30+IMP!O30-EXP!O30+STK_CHG!O30-INTMARB!O30</f>
        <v>-12.779879621668098</v>
      </c>
      <c r="P30" s="10">
        <f>PPRD!P30+RCV_RCY!P30+IMP!P30-EXP!P30+STK_CHG!P30-INTMARB!P30</f>
        <v>-26.624763542562341</v>
      </c>
      <c r="Q30" s="10">
        <f>PPRD!Q30+RCV_RCY!Q30+IMP!Q30-EXP!Q30+STK_CHG!Q30-INTMARB!Q30</f>
        <v>-9.5848667239896805</v>
      </c>
      <c r="R30" s="10">
        <f>PPRD!R30+RCV_RCY!R30+IMP!R30-EXP!R30+STK_CHG!R30-INTMARB!R30</f>
        <v>-1.065004299226139</v>
      </c>
      <c r="S30" s="10">
        <f>PPRD!S30+RCV_RCY!S30+IMP!S30-EXP!S30+STK_CHG!S30-INTMARB!S30</f>
        <v>4.2599312123817707</v>
      </c>
      <c r="T30" s="10">
        <f>PPRD!T30+RCV_RCY!T30+IMP!T30-EXP!T30+STK_CHG!T30-INTMARB!T30</f>
        <v>-2.4495270851246769</v>
      </c>
      <c r="U30" s="10">
        <f>PPRD!U30+RCV_RCY!U30+IMP!U30-EXP!U30+STK_CHG!U30-INTMARB!U30</f>
        <v>7.4955288048151285</v>
      </c>
      <c r="V30" s="10">
        <f>PPRD!V30+RCV_RCY!V30+IMP!V30-EXP!V30+STK_CHG!V30-INTMARB!V30</f>
        <v>156.14135855546007</v>
      </c>
      <c r="W30" s="10">
        <f>PPRD!W30+RCV_RCY!W30+IMP!W30-EXP!W30+STK_CHG!W30-INTMARB!W30</f>
        <v>4.2502149613069644</v>
      </c>
      <c r="X30" s="10">
        <f>PPRD!X30+RCV_RCY!X30+IMP!X30-EXP!X30+STK_CHG!X30-INTMARB!X30</f>
        <v>2.8797076526225274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4810.6932072226991</v>
      </c>
      <c r="D33" s="29">
        <f t="shared" si="18"/>
        <v>5161.5847807394657</v>
      </c>
      <c r="E33" s="29">
        <f t="shared" si="18"/>
        <v>5310.481685296646</v>
      </c>
      <c r="F33" s="29">
        <f t="shared" si="18"/>
        <v>5043.1061908856436</v>
      </c>
      <c r="G33" s="29">
        <f t="shared" si="18"/>
        <v>5839.5772141014604</v>
      </c>
      <c r="H33" s="29">
        <f t="shared" si="18"/>
        <v>5396.2328460877043</v>
      </c>
      <c r="I33" s="29">
        <f t="shared" si="18"/>
        <v>5427.5220980223576</v>
      </c>
      <c r="J33" s="29">
        <f t="shared" si="18"/>
        <v>5386.5089423903682</v>
      </c>
      <c r="K33" s="29">
        <f t="shared" si="18"/>
        <v>5145.5551160791038</v>
      </c>
      <c r="L33" s="29">
        <f t="shared" si="18"/>
        <v>5081.3644883920897</v>
      </c>
      <c r="M33" s="29">
        <f t="shared" si="18"/>
        <v>4813.6943250214954</v>
      </c>
      <c r="N33" s="29">
        <f t="shared" si="18"/>
        <v>3930.2686156491827</v>
      </c>
      <c r="O33" s="29">
        <f t="shared" si="18"/>
        <v>3360.7675838349101</v>
      </c>
      <c r="P33" s="29">
        <f t="shared" si="18"/>
        <v>3736.2895958727431</v>
      </c>
      <c r="Q33" s="29">
        <f t="shared" si="18"/>
        <v>3684.505159071367</v>
      </c>
      <c r="R33" s="29">
        <f t="shared" si="18"/>
        <v>3466.6183147033535</v>
      </c>
      <c r="S33" s="29">
        <f t="shared" si="18"/>
        <v>4065.0448839208943</v>
      </c>
      <c r="T33" s="29">
        <f t="shared" si="18"/>
        <v>4051.4263112639715</v>
      </c>
      <c r="U33" s="29">
        <f t="shared" si="18"/>
        <v>4289.5259673258806</v>
      </c>
      <c r="V33" s="29">
        <f t="shared" si="18"/>
        <v>4676.3611349957009</v>
      </c>
      <c r="W33" s="29">
        <f t="shared" si="18"/>
        <v>3325.8187446259662</v>
      </c>
      <c r="X33" s="29">
        <f t="shared" ref="X33" si="19">SUM(X34:X50)</f>
        <v>3622.7340498710232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119.38804815133277</v>
      </c>
      <c r="D36" s="10">
        <f>PPRD!D36+RCV_RCY!D36+IMP!D36-EXP!D36+STK_CHG!D36-INTMARB!D36</f>
        <v>96.861908856405876</v>
      </c>
      <c r="E36" s="10">
        <f>PPRD!E36+RCV_RCY!E36+IMP!E36-EXP!E36+STK_CHG!E36-INTMARB!E36</f>
        <v>90.10421324161652</v>
      </c>
      <c r="F36" s="10">
        <f>PPRD!F36+RCV_RCY!F36+IMP!F36-EXP!F36+STK_CHG!F36-INTMARB!F36</f>
        <v>91.230438521066191</v>
      </c>
      <c r="G36" s="10">
        <f>PPRD!G36+RCV_RCY!G36+IMP!G36-EXP!G36+STK_CHG!G36-INTMARB!G36</f>
        <v>103.61977644024077</v>
      </c>
      <c r="H36" s="10">
        <f>PPRD!H36+RCV_RCY!H36+IMP!H36-EXP!H36+STK_CHG!H36-INTMARB!H36</f>
        <v>108.12493551160792</v>
      </c>
      <c r="I36" s="10">
        <f>PPRD!I36+RCV_RCY!I36+IMP!I36-EXP!I36+STK_CHG!I36-INTMARB!I36</f>
        <v>111.50386930352536</v>
      </c>
      <c r="J36" s="10">
        <f>PPRD!J36+RCV_RCY!J36+IMP!J36-EXP!J36+STK_CHG!J36-INTMARB!J36</f>
        <v>121.64058469475492</v>
      </c>
      <c r="K36" s="10">
        <f>PPRD!K36+RCV_RCY!K36+IMP!K36-EXP!K36+STK_CHG!K36-INTMARB!K36</f>
        <v>130.65098882201198</v>
      </c>
      <c r="L36" s="10">
        <f>PPRD!L36+RCV_RCY!L36+IMP!L36-EXP!L36+STK_CHG!L36-INTMARB!L36</f>
        <v>91.230438521066191</v>
      </c>
      <c r="M36" s="10">
        <f>PPRD!M36+RCV_RCY!M36+IMP!M36-EXP!M36+STK_CHG!M36-INTMARB!M36</f>
        <v>88.977815993121226</v>
      </c>
      <c r="N36" s="10">
        <f>PPRD!N36+RCV_RCY!N36+IMP!N36-EXP!N36+STK_CHG!N36-INTMARB!N36</f>
        <v>64.199140154772152</v>
      </c>
      <c r="O36" s="10">
        <f>PPRD!O36+RCV_RCY!O36+IMP!O36-EXP!O36+STK_CHG!O36-INTMARB!O36</f>
        <v>50.683576956147895</v>
      </c>
      <c r="P36" s="10">
        <f>PPRD!P36+RCV_RCY!P36+IMP!P36-EXP!P36+STK_CHG!P36-INTMARB!P36</f>
        <v>73.209630266551969</v>
      </c>
      <c r="Q36" s="10">
        <f>PPRD!Q36+RCV_RCY!Q36+IMP!Q36-EXP!Q36+STK_CHG!Q36-INTMARB!Q36</f>
        <v>75.462166809974235</v>
      </c>
      <c r="R36" s="10">
        <f>PPRD!R36+RCV_RCY!R36+IMP!R36-EXP!R36+STK_CHG!R36-INTMARB!R36</f>
        <v>105.87239896818569</v>
      </c>
      <c r="S36" s="10">
        <f>PPRD!S36+RCV_RCY!S36+IMP!S36-EXP!S36+STK_CHG!S36-INTMARB!S36</f>
        <v>117.9135855546002</v>
      </c>
      <c r="T36" s="10">
        <f>PPRD!T36+RCV_RCY!T36+IMP!T36-EXP!T36+STK_CHG!T36-INTMARB!T36</f>
        <v>117.83344797936374</v>
      </c>
      <c r="U36" s="10">
        <f>PPRD!U36+RCV_RCY!U36+IMP!U36-EXP!U36+STK_CHG!U36-INTMARB!U36</f>
        <v>123.53817712811691</v>
      </c>
      <c r="V36" s="10">
        <f>PPRD!V36+RCV_RCY!V36+IMP!V36-EXP!V36+STK_CHG!V36-INTMARB!V36</f>
        <v>136.48495270851245</v>
      </c>
      <c r="W36" s="10">
        <f>PPRD!W36+RCV_RCY!W36+IMP!W36-EXP!W36+STK_CHG!W36-INTMARB!W36</f>
        <v>127.94651762682716</v>
      </c>
      <c r="X36" s="10">
        <f>PPRD!X36+RCV_RCY!X36+IMP!X36-EXP!X36+STK_CHG!X36-INTMARB!X36</f>
        <v>135.02536543422187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952.10103181427303</v>
      </c>
      <c r="D37" s="10">
        <f>PPRD!D37+RCV_RCY!D37+IMP!D37-EXP!D37+STK_CHG!D37-INTMARB!D37</f>
        <v>944.64608770421296</v>
      </c>
      <c r="E37" s="10">
        <f>PPRD!E37+RCV_RCY!E37+IMP!E37-EXP!E37+STK_CHG!E37-INTMARB!E37</f>
        <v>922.28134135855578</v>
      </c>
      <c r="F37" s="10">
        <f>PPRD!F37+RCV_RCY!F37+IMP!F37-EXP!F37+STK_CHG!F37-INTMARB!F37</f>
        <v>1012.8055030094587</v>
      </c>
      <c r="G37" s="10">
        <f>PPRD!G37+RCV_RCY!G37+IMP!G37-EXP!G37+STK_CHG!G37-INTMARB!G37</f>
        <v>1050.0801375752364</v>
      </c>
      <c r="H37" s="10">
        <f>PPRD!H37+RCV_RCY!H37+IMP!H37-EXP!H37+STK_CHG!H37-INTMARB!H37</f>
        <v>975.53078245915674</v>
      </c>
      <c r="I37" s="10">
        <f>PPRD!I37+RCV_RCY!I37+IMP!I37-EXP!I37+STK_CHG!I37-INTMARB!I37</f>
        <v>1089.4847807394669</v>
      </c>
      <c r="J37" s="10">
        <f>PPRD!J37+RCV_RCY!J37+IMP!J37-EXP!J37+STK_CHG!J37-INTMARB!J37</f>
        <v>1178.9439380911429</v>
      </c>
      <c r="K37" s="10">
        <f>PPRD!K37+RCV_RCY!K37+IMP!K37-EXP!K37+STK_CHG!K37-INTMARB!K37</f>
        <v>1037.300257953568</v>
      </c>
      <c r="L37" s="10">
        <f>PPRD!L37+RCV_RCY!L37+IMP!L37-EXP!L37+STK_CHG!L37-INTMARB!L37</f>
        <v>1136.3443680137577</v>
      </c>
      <c r="M37" s="10">
        <f>PPRD!M37+RCV_RCY!M37+IMP!M37-EXP!M37+STK_CHG!M37-INTMARB!M37</f>
        <v>962.75090283748898</v>
      </c>
      <c r="N37" s="10">
        <f>PPRD!N37+RCV_RCY!N37+IMP!N37-EXP!N37+STK_CHG!N37-INTMARB!N37</f>
        <v>916.95640584694797</v>
      </c>
      <c r="O37" s="10">
        <f>PPRD!O37+RCV_RCY!O37+IMP!O37-EXP!O37+STK_CHG!O37-INTMARB!O37</f>
        <v>662.42381771281146</v>
      </c>
      <c r="P37" s="10">
        <f>PPRD!P37+RCV_RCY!P37+IMP!P37-EXP!P37+STK_CHG!P37-INTMARB!P37</f>
        <v>712.47833190025779</v>
      </c>
      <c r="Q37" s="10">
        <f>PPRD!Q37+RCV_RCY!Q37+IMP!Q37-EXP!Q37+STK_CHG!Q37-INTMARB!Q37</f>
        <v>663.48882201203787</v>
      </c>
      <c r="R37" s="10">
        <f>PPRD!R37+RCV_RCY!R37+IMP!R37-EXP!R37+STK_CHG!R37-INTMARB!R37</f>
        <v>485.63542562338773</v>
      </c>
      <c r="S37" s="10">
        <f>PPRD!S37+RCV_RCY!S37+IMP!S37-EXP!S37+STK_CHG!S37-INTMARB!S37</f>
        <v>470.72553740326737</v>
      </c>
      <c r="T37" s="10">
        <f>PPRD!T37+RCV_RCY!T37+IMP!T37-EXP!T37+STK_CHG!T37-INTMARB!T37</f>
        <v>327.0956147893379</v>
      </c>
      <c r="U37" s="10">
        <f>PPRD!U37+RCV_RCY!U37+IMP!U37-EXP!U37+STK_CHG!U37-INTMARB!U37</f>
        <v>190.0162510748066</v>
      </c>
      <c r="V37" s="10">
        <f>PPRD!V37+RCV_RCY!V37+IMP!V37-EXP!V37+STK_CHG!V37-INTMARB!V37</f>
        <v>245.03086844368008</v>
      </c>
      <c r="W37" s="10">
        <f>PPRD!W37+RCV_RCY!W37+IMP!W37-EXP!W37+STK_CHG!W37-INTMARB!W37</f>
        <v>0.99690455717971815</v>
      </c>
      <c r="X37" s="10">
        <f>PPRD!X37+RCV_RCY!X37+IMP!X37-EXP!X37+STK_CHG!X37-INTMARB!X37</f>
        <v>28.458985382631113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1.065004299226139</v>
      </c>
      <c r="D38" s="10">
        <f>PPRD!D38+RCV_RCY!D38+IMP!D38-EXP!D38+STK_CHG!D38-INTMARB!D38</f>
        <v>0</v>
      </c>
      <c r="E38" s="10">
        <f>PPRD!E38+RCV_RCY!E38+IMP!E38-EXP!E38+STK_CHG!E38-INTMARB!E38</f>
        <v>1.065004299226139</v>
      </c>
      <c r="F38" s="10">
        <f>PPRD!F38+RCV_RCY!F38+IMP!F38-EXP!F38+STK_CHG!F38-INTMARB!F38</f>
        <v>1.065004299226139</v>
      </c>
      <c r="G38" s="10">
        <f>PPRD!G38+RCV_RCY!G38+IMP!G38-EXP!G38+STK_CHG!G38-INTMARB!G38</f>
        <v>1.065004299226139</v>
      </c>
      <c r="H38" s="10">
        <f>PPRD!H38+RCV_RCY!H38+IMP!H38-EXP!H38+STK_CHG!H38-INTMARB!H38</f>
        <v>1.065004299226139</v>
      </c>
      <c r="I38" s="10">
        <f>PPRD!I38+RCV_RCY!I38+IMP!I38-EXP!I38+STK_CHG!I38-INTMARB!I38</f>
        <v>0</v>
      </c>
      <c r="J38" s="10">
        <f>PPRD!J38+RCV_RCY!J38+IMP!J38-EXP!J38+STK_CHG!J38-INTMARB!J38</f>
        <v>1.065004299226139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707.82459157351673</v>
      </c>
      <c r="D40" s="10">
        <f>PPRD!D40+RCV_RCY!D40+IMP!D40-EXP!D40+STK_CHG!D40-INTMARB!D40</f>
        <v>859.50128976784174</v>
      </c>
      <c r="E40" s="10">
        <f>PPRD!E40+RCV_RCY!E40+IMP!E40-EXP!E40+STK_CHG!E40-INTMARB!E40</f>
        <v>1049.0971625107477</v>
      </c>
      <c r="F40" s="10">
        <f>PPRD!F40+RCV_RCY!F40+IMP!F40-EXP!F40+STK_CHG!F40-INTMARB!F40</f>
        <v>815.26225279449739</v>
      </c>
      <c r="G40" s="10">
        <f>PPRD!G40+RCV_RCY!G40+IMP!G40-EXP!G40+STK_CHG!G40-INTMARB!G40</f>
        <v>1088.0696474634565</v>
      </c>
      <c r="H40" s="10">
        <f>PPRD!H40+RCV_RCY!H40+IMP!H40-EXP!H40+STK_CHG!H40-INTMARB!H40</f>
        <v>1198.6672398968183</v>
      </c>
      <c r="I40" s="10">
        <f>PPRD!I40+RCV_RCY!I40+IMP!I40-EXP!I40+STK_CHG!I40-INTMARB!I40</f>
        <v>1046.9905417024941</v>
      </c>
      <c r="J40" s="10">
        <f>PPRD!J40+RCV_RCY!J40+IMP!J40-EXP!J40+STK_CHG!J40-INTMARB!J40</f>
        <v>1212.3602751504725</v>
      </c>
      <c r="K40" s="10">
        <f>PPRD!K40+RCV_RCY!K40+IMP!K40-EXP!K40+STK_CHG!K40-INTMARB!K40</f>
        <v>1183.9208942390369</v>
      </c>
      <c r="L40" s="10">
        <f>PPRD!L40+RCV_RCY!L40+IMP!L40-EXP!L40+STK_CHG!L40-INTMARB!L40</f>
        <v>1060.683576956148</v>
      </c>
      <c r="M40" s="10">
        <f>PPRD!M40+RCV_RCY!M40+IMP!M40-EXP!M40+STK_CHG!M40-INTMARB!M40</f>
        <v>1147.0550300945833</v>
      </c>
      <c r="N40" s="10">
        <f>PPRD!N40+RCV_RCY!N40+IMP!N40-EXP!N40+STK_CHG!N40-INTMARB!N40</f>
        <v>906.90025795356826</v>
      </c>
      <c r="O40" s="10">
        <f>PPRD!O40+RCV_RCY!O40+IMP!O40-EXP!O40+STK_CHG!O40-INTMARB!O40</f>
        <v>772.07652622527939</v>
      </c>
      <c r="P40" s="10">
        <f>PPRD!P40+RCV_RCY!P40+IMP!P40-EXP!P40+STK_CHG!P40-INTMARB!P40</f>
        <v>830.00859845227865</v>
      </c>
      <c r="Q40" s="10">
        <f>PPRD!Q40+RCV_RCY!Q40+IMP!Q40-EXP!Q40+STK_CHG!Q40-INTMARB!Q40</f>
        <v>941.65950128976783</v>
      </c>
      <c r="R40" s="10">
        <f>PPRD!R40+RCV_RCY!R40+IMP!R40-EXP!R40+STK_CHG!R40-INTMARB!R40</f>
        <v>1142.841788478074</v>
      </c>
      <c r="S40" s="10">
        <f>PPRD!S40+RCV_RCY!S40+IMP!S40-EXP!S40+STK_CHG!S40-INTMARB!S40</f>
        <v>1121.7755803955288</v>
      </c>
      <c r="T40" s="10">
        <f>PPRD!T40+RCV_RCY!T40+IMP!T40-EXP!T40+STK_CHG!T40-INTMARB!T40</f>
        <v>1332.148581255374</v>
      </c>
      <c r="U40" s="10">
        <f>PPRD!U40+RCV_RCY!U40+IMP!U40-EXP!U40+STK_CHG!U40-INTMARB!U40</f>
        <v>1468.0705932932067</v>
      </c>
      <c r="V40" s="10">
        <f>PPRD!V40+RCV_RCY!V40+IMP!V40-EXP!V40+STK_CHG!V40-INTMARB!V40</f>
        <v>1426.8296646603617</v>
      </c>
      <c r="W40" s="10">
        <f>PPRD!W40+RCV_RCY!W40+IMP!W40-EXP!W40+STK_CHG!W40-INTMARB!W40</f>
        <v>802.77996560619113</v>
      </c>
      <c r="X40" s="10">
        <f>PPRD!X40+RCV_RCY!X40+IMP!X40-EXP!X40+STK_CHG!X40-INTMARB!X40</f>
        <v>749.640928632846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344.1266552020636</v>
      </c>
      <c r="D41" s="10">
        <f>PPRD!D41+RCV_RCY!D41+IMP!D41-EXP!D41+STK_CHG!D41-INTMARB!D41</f>
        <v>330.40378331900257</v>
      </c>
      <c r="E41" s="10">
        <f>PPRD!E41+RCV_RCY!E41+IMP!E41-EXP!E41+STK_CHG!E41-INTMARB!E41</f>
        <v>264.95640584694758</v>
      </c>
      <c r="F41" s="10">
        <f>PPRD!F41+RCV_RCY!F41+IMP!F41-EXP!F41+STK_CHG!F41-INTMARB!F41</f>
        <v>329.34823731728284</v>
      </c>
      <c r="G41" s="10">
        <f>PPRD!G41+RCV_RCY!G41+IMP!G41-EXP!G41+STK_CHG!G41-INTMARB!G41</f>
        <v>395.85116079105762</v>
      </c>
      <c r="H41" s="10">
        <f>PPRD!H41+RCV_RCY!H41+IMP!H41-EXP!H41+STK_CHG!H41-INTMARB!H41</f>
        <v>328.29260533104036</v>
      </c>
      <c r="I41" s="10">
        <f>PPRD!I41+RCV_RCY!I41+IMP!I41-EXP!I41+STK_CHG!I41-INTMARB!I41</f>
        <v>317.73662940670675</v>
      </c>
      <c r="J41" s="10">
        <f>PPRD!J41+RCV_RCY!J41+IMP!J41-EXP!J41+STK_CHG!J41-INTMARB!J41</f>
        <v>389.51762682717111</v>
      </c>
      <c r="K41" s="10">
        <f>PPRD!K41+RCV_RCY!K41+IMP!K41-EXP!K41+STK_CHG!K41-INTMARB!K41</f>
        <v>513.02321582115212</v>
      </c>
      <c r="L41" s="10">
        <f>PPRD!L41+RCV_RCY!L41+IMP!L41-EXP!L41+STK_CHG!L41-INTMARB!L41</f>
        <v>519.35683576956148</v>
      </c>
      <c r="M41" s="10">
        <f>PPRD!M41+RCV_RCY!M41+IMP!M41-EXP!M41+STK_CHG!M41-INTMARB!M41</f>
        <v>606.97188306104908</v>
      </c>
      <c r="N41" s="10">
        <f>PPRD!N41+RCV_RCY!N41+IMP!N41-EXP!N41+STK_CHG!N41-INTMARB!N41</f>
        <v>647.08478073946685</v>
      </c>
      <c r="O41" s="10">
        <f>PPRD!O41+RCV_RCY!O41+IMP!O41-EXP!O41+STK_CHG!O41-INTMARB!O41</f>
        <v>496.13353396388646</v>
      </c>
      <c r="P41" s="10">
        <f>PPRD!P41+RCV_RCY!P41+IMP!P41-EXP!P41+STK_CHG!P41-INTMARB!P41</f>
        <v>462.35425623387789</v>
      </c>
      <c r="Q41" s="10">
        <f>PPRD!Q41+RCV_RCY!Q41+IMP!Q41-EXP!Q41+STK_CHG!Q41-INTMARB!Q41</f>
        <v>421.18572656921759</v>
      </c>
      <c r="R41" s="10">
        <f>PPRD!R41+RCV_RCY!R41+IMP!R41-EXP!R41+STK_CHG!R41-INTMARB!R41</f>
        <v>414.85210662080823</v>
      </c>
      <c r="S41" s="10">
        <f>PPRD!S41+RCV_RCY!S41+IMP!S41-EXP!S41+STK_CHG!S41-INTMARB!S41</f>
        <v>516.19002579535686</v>
      </c>
      <c r="T41" s="10">
        <f>PPRD!T41+RCV_RCY!T41+IMP!T41-EXP!T41+STK_CHG!T41-INTMARB!T41</f>
        <v>408.7378331900257</v>
      </c>
      <c r="U41" s="10">
        <f>PPRD!U41+RCV_RCY!U41+IMP!U41-EXP!U41+STK_CHG!U41-INTMARB!U41</f>
        <v>346.27489251934651</v>
      </c>
      <c r="V41" s="10">
        <f>PPRD!V41+RCV_RCY!V41+IMP!V41-EXP!V41+STK_CHG!V41-INTMARB!V41</f>
        <v>276.82682717110919</v>
      </c>
      <c r="W41" s="10">
        <f>PPRD!W41+RCV_RCY!W41+IMP!W41-EXP!W41+STK_CHG!W41-INTMARB!W41</f>
        <v>370.12605331040402</v>
      </c>
      <c r="X41" s="10">
        <f>PPRD!X41+RCV_RCY!X41+IMP!X41-EXP!X41+STK_CHG!X41-INTMARB!X41</f>
        <v>357.4736887360275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-109.30335339638863</v>
      </c>
      <c r="D42" s="10">
        <f>PPRD!D42+RCV_RCY!D42+IMP!D42-EXP!D42+STK_CHG!D42-INTMARB!D42</f>
        <v>-11.560963026655203</v>
      </c>
      <c r="E42" s="10">
        <f>PPRD!E42+RCV_RCY!E42+IMP!E42-EXP!E42+STK_CHG!E42-INTMARB!E42</f>
        <v>-31.529836629406699</v>
      </c>
      <c r="F42" s="10">
        <f>PPRD!F42+RCV_RCY!F42+IMP!F42-EXP!F42+STK_CHG!F42-INTMARB!F42</f>
        <v>-32.580739466895956</v>
      </c>
      <c r="G42" s="10">
        <f>PPRD!G42+RCV_RCY!G42+IMP!G42-EXP!G42+STK_CHG!G42-INTMARB!G42</f>
        <v>-21.019862424763545</v>
      </c>
      <c r="H42" s="10">
        <f>PPRD!H42+RCV_RCY!H42+IMP!H42-EXP!H42+STK_CHG!H42-INTMARB!H42</f>
        <v>-5.2549441100601877</v>
      </c>
      <c r="I42" s="10">
        <f>PPRD!I42+RCV_RCY!I42+IMP!I42-EXP!I42+STK_CHG!I42-INTMARB!I42</f>
        <v>-7.3569217540842642</v>
      </c>
      <c r="J42" s="10">
        <f>PPRD!J42+RCV_RCY!J42+IMP!J42-EXP!J42+STK_CHG!J42-INTMARB!J42</f>
        <v>-10.509974204643168</v>
      </c>
      <c r="K42" s="10">
        <f>PPRD!K42+RCV_RCY!K42+IMP!K42-EXP!K42+STK_CHG!K42-INTMARB!K42</f>
        <v>-25.223817712811691</v>
      </c>
      <c r="L42" s="10">
        <f>PPRD!L42+RCV_RCY!L42+IMP!L42-EXP!L42+STK_CHG!L42-INTMARB!L42</f>
        <v>-24.17282889079965</v>
      </c>
      <c r="M42" s="10">
        <f>PPRD!M42+RCV_RCY!M42+IMP!M42-EXP!M42+STK_CHG!M42-INTMARB!M42</f>
        <v>-26.274806534823732</v>
      </c>
      <c r="N42" s="10">
        <f>PPRD!N42+RCV_RCY!N42+IMP!N42-EXP!N42+STK_CHG!N42-INTMARB!N42</f>
        <v>-17.866895958727429</v>
      </c>
      <c r="O42" s="10">
        <f>PPRD!O42+RCV_RCY!O42+IMP!O42-EXP!O42+STK_CHG!O42-INTMARB!O42</f>
        <v>-12.611951848667239</v>
      </c>
      <c r="P42" s="10">
        <f>PPRD!P42+RCV_RCY!P42+IMP!P42-EXP!P42+STK_CHG!P42-INTMARB!P42</f>
        <v>-28.376870163370583</v>
      </c>
      <c r="Q42" s="10">
        <f>PPRD!Q42+RCV_RCY!Q42+IMP!Q42-EXP!Q42+STK_CHG!Q42-INTMARB!Q42</f>
        <v>-15.764918314703351</v>
      </c>
      <c r="R42" s="10">
        <f>PPRD!R42+RCV_RCY!R42+IMP!R42-EXP!R42+STK_CHG!R42-INTMARB!R42</f>
        <v>-29.42777300085984</v>
      </c>
      <c r="S42" s="10">
        <f>PPRD!S42+RCV_RCY!S42+IMP!S42-EXP!S42+STK_CHG!S42-INTMARB!S42</f>
        <v>-76.722527944969897</v>
      </c>
      <c r="T42" s="10">
        <f>PPRD!T42+RCV_RCY!T42+IMP!T42-EXP!T42+STK_CHG!T42-INTMARB!T42</f>
        <v>-99.080911435941559</v>
      </c>
      <c r="U42" s="10">
        <f>PPRD!U42+RCV_RCY!U42+IMP!U42-EXP!U42+STK_CHG!U42-INTMARB!U42</f>
        <v>-29.251504729148749</v>
      </c>
      <c r="V42" s="10">
        <f>PPRD!V42+RCV_RCY!V42+IMP!V42-EXP!V42+STK_CHG!V42-INTMARB!V42</f>
        <v>-31.43748925193465</v>
      </c>
      <c r="W42" s="10">
        <f>PPRD!W42+RCV_RCY!W42+IMP!W42-EXP!W42+STK_CHG!W42-INTMARB!W42</f>
        <v>-91.446431642304375</v>
      </c>
      <c r="X42" s="10">
        <f>PPRD!X42+RCV_RCY!X42+IMP!X42-EXP!X42+STK_CHG!X42-INTMARB!X42</f>
        <v>-93.323559759243324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1788.4668959587277</v>
      </c>
      <c r="D43" s="10">
        <f>PPRD!D43+RCV_RCY!D43+IMP!D43-EXP!D43+STK_CHG!D43-INTMARB!D43</f>
        <v>1899.1470335339634</v>
      </c>
      <c r="E43" s="10">
        <f>PPRD!E43+RCV_RCY!E43+IMP!E43-EXP!E43+STK_CHG!E43-INTMARB!E43</f>
        <v>2141.1951848667231</v>
      </c>
      <c r="F43" s="10">
        <f>PPRD!F43+RCV_RCY!F43+IMP!F43-EXP!F43+STK_CHG!F43-INTMARB!F43</f>
        <v>2288.0791057609626</v>
      </c>
      <c r="G43" s="10">
        <f>PPRD!G43+RCV_RCY!G43+IMP!G43-EXP!G43+STK_CHG!G43-INTMARB!G43</f>
        <v>2373.9337919174545</v>
      </c>
      <c r="H43" s="10">
        <f>PPRD!H43+RCV_RCY!H43+IMP!H43-EXP!H43+STK_CHG!H43-INTMARB!H43</f>
        <v>1859.5887360275149</v>
      </c>
      <c r="I43" s="10">
        <f>PPRD!I43+RCV_RCY!I43+IMP!I43-EXP!I43+STK_CHG!I43-INTMARB!I43</f>
        <v>2231.4491831470345</v>
      </c>
      <c r="J43" s="10">
        <f>PPRD!J43+RCV_RCY!J43+IMP!J43-EXP!J43+STK_CHG!J43-INTMARB!J43</f>
        <v>2506.1748065348233</v>
      </c>
      <c r="K43" s="10">
        <f>PPRD!K43+RCV_RCY!K43+IMP!K43-EXP!K43+STK_CHG!K43-INTMARB!K43</f>
        <v>2422.906104901117</v>
      </c>
      <c r="L43" s="10">
        <f>PPRD!L43+RCV_RCY!L43+IMP!L43-EXP!L43+STK_CHG!L43-INTMARB!L43</f>
        <v>2338.230696474634</v>
      </c>
      <c r="M43" s="10">
        <f>PPRD!M43+RCV_RCY!M43+IMP!M43-EXP!M43+STK_CHG!M43-INTMARB!M43</f>
        <v>1991.2080825451421</v>
      </c>
      <c r="N43" s="10">
        <f>PPRD!N43+RCV_RCY!N43+IMP!N43-EXP!N43+STK_CHG!N43-INTMARB!N43</f>
        <v>1868.1803955288044</v>
      </c>
      <c r="O43" s="10">
        <f>PPRD!O43+RCV_RCY!O43+IMP!O43-EXP!O43+STK_CHG!O43-INTMARB!O43</f>
        <v>1760.1699914015478</v>
      </c>
      <c r="P43" s="10">
        <f>PPRD!P43+RCV_RCY!P43+IMP!P43-EXP!P43+STK_CHG!P43-INTMARB!P43</f>
        <v>2013.8726569217542</v>
      </c>
      <c r="Q43" s="10">
        <f>PPRD!Q43+RCV_RCY!Q43+IMP!Q43-EXP!Q43+STK_CHG!Q43-INTMARB!Q43</f>
        <v>2065.0141014617366</v>
      </c>
      <c r="R43" s="10">
        <f>PPRD!R43+RCV_RCY!R43+IMP!R43-EXP!R43+STK_CHG!R43-INTMARB!R43</f>
        <v>2033.3720550300945</v>
      </c>
      <c r="S43" s="10">
        <f>PPRD!S43+RCV_RCY!S43+IMP!S43-EXP!S43+STK_CHG!S43-INTMARB!S43</f>
        <v>2455.0561478933791</v>
      </c>
      <c r="T43" s="10">
        <f>PPRD!T43+RCV_RCY!T43+IMP!T43-EXP!T43+STK_CHG!T43-INTMARB!T43</f>
        <v>2541.4080825451415</v>
      </c>
      <c r="U43" s="10">
        <f>PPRD!U43+RCV_RCY!U43+IMP!U43-EXP!U43+STK_CHG!U43-INTMARB!U43</f>
        <v>2681.9519346517618</v>
      </c>
      <c r="V43" s="10">
        <f>PPRD!V43+RCV_RCY!V43+IMP!V43-EXP!V43+STK_CHG!V43-INTMARB!V43</f>
        <v>2835.5490111779877</v>
      </c>
      <c r="W43" s="10">
        <f>PPRD!W43+RCV_RCY!W43+IMP!W43-EXP!W43+STK_CHG!W43-INTMARB!W43</f>
        <v>2408.8765262252787</v>
      </c>
      <c r="X43" s="10">
        <f>PPRD!X43+RCV_RCY!X43+IMP!X43-EXP!X43+STK_CHG!X43-INTMARB!X43</f>
        <v>2493.9590713671541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481.61848667239877</v>
      </c>
      <c r="D44" s="10">
        <f>PPRD!D44+RCV_RCY!D44+IMP!D44-EXP!D44+STK_CHG!D44-INTMARB!D44</f>
        <v>631.32407566637994</v>
      </c>
      <c r="E44" s="10">
        <f>PPRD!E44+RCV_RCY!E44+IMP!E44-EXP!E44+STK_CHG!E44-INTMARB!E44</f>
        <v>448.13172828890811</v>
      </c>
      <c r="F44" s="10">
        <f>PPRD!F44+RCV_RCY!F44+IMP!F44-EXP!F44+STK_CHG!F44-INTMARB!F44</f>
        <v>29.547205503010574</v>
      </c>
      <c r="G44" s="10">
        <f>PPRD!G44+RCV_RCY!G44+IMP!G44-EXP!G44+STK_CHG!G44-INTMARB!G44</f>
        <v>268.87901977644015</v>
      </c>
      <c r="H44" s="10">
        <f>PPRD!H44+RCV_RCY!H44+IMP!H44-EXP!H44+STK_CHG!H44-INTMARB!H44</f>
        <v>117.20369733448004</v>
      </c>
      <c r="I44" s="10">
        <f>PPRD!I44+RCV_RCY!I44+IMP!I44-EXP!I44+STK_CHG!I44-INTMARB!I44</f>
        <v>-3.9396388650039071</v>
      </c>
      <c r="J44" s="10">
        <f>PPRD!J44+RCV_RCY!J44+IMP!J44-EXP!J44+STK_CHG!J44-INTMARB!J44</f>
        <v>-420.5544282029233</v>
      </c>
      <c r="K44" s="10">
        <f>PPRD!K44+RCV_RCY!K44+IMP!K44-EXP!K44+STK_CHG!K44-INTMARB!K44</f>
        <v>-667.76552020636257</v>
      </c>
      <c r="L44" s="10">
        <f>PPRD!L44+RCV_RCY!L44+IMP!L44-EXP!L44+STK_CHG!L44-INTMARB!L44</f>
        <v>-465.86001719690455</v>
      </c>
      <c r="M44" s="10">
        <f>PPRD!M44+RCV_RCY!M44+IMP!M44-EXP!M44+STK_CHG!M44-INTMARB!M44</f>
        <v>-409.72037833190024</v>
      </c>
      <c r="N44" s="10">
        <f>PPRD!N44+RCV_RCY!N44+IMP!N44-EXP!N44+STK_CHG!N44-INTMARB!N44</f>
        <v>-856.86732588134123</v>
      </c>
      <c r="O44" s="10">
        <f>PPRD!O44+RCV_RCY!O44+IMP!O44-EXP!O44+STK_CHG!O44-INTMARB!O44</f>
        <v>-763.30128976784181</v>
      </c>
      <c r="P44" s="10">
        <f>PPRD!P44+RCV_RCY!P44+IMP!P44-EXP!P44+STK_CHG!P44-INTMARB!P44</f>
        <v>-744.58813413585551</v>
      </c>
      <c r="Q44" s="10">
        <f>PPRD!Q44+RCV_RCY!Q44+IMP!Q44-EXP!Q44+STK_CHG!Q44-INTMARB!Q44</f>
        <v>-813.53147033533958</v>
      </c>
      <c r="R44" s="10">
        <f>PPRD!R44+RCV_RCY!R44+IMP!R44-EXP!R44+STK_CHG!R44-INTMARB!R44</f>
        <v>-1050.8934651762679</v>
      </c>
      <c r="S44" s="10">
        <f>PPRD!S44+RCV_RCY!S44+IMP!S44-EXP!S44+STK_CHG!S44-INTMARB!S44</f>
        <v>-961.96552020636284</v>
      </c>
      <c r="T44" s="10">
        <f>PPRD!T44+RCV_RCY!T44+IMP!T44-EXP!T44+STK_CHG!T44-INTMARB!T44</f>
        <v>-973.33233018056728</v>
      </c>
      <c r="U44" s="10">
        <f>PPRD!U44+RCV_RCY!U44+IMP!U44-EXP!U44+STK_CHG!U44-INTMARB!U44</f>
        <v>-895.86999140154774</v>
      </c>
      <c r="V44" s="10">
        <f>PPRD!V44+RCV_RCY!V44+IMP!V44-EXP!V44+STK_CHG!V44-INTMARB!V44</f>
        <v>-611.94393809114342</v>
      </c>
      <c r="W44" s="10">
        <f>PPRD!W44+RCV_RCY!W44+IMP!W44-EXP!W44+STK_CHG!W44-INTMARB!W44</f>
        <v>-683.33834909716268</v>
      </c>
      <c r="X44" s="10">
        <f>PPRD!X44+RCV_RCY!X44+IMP!X44-EXP!X44+STK_CHG!X44-INTMARB!X44</f>
        <v>-603.11831470335346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2.1019776440240761</v>
      </c>
      <c r="D45" s="10">
        <f>PPRD!D45+RCV_RCY!D45+IMP!D45-EXP!D45+STK_CHG!D45-INTMARB!D45</f>
        <v>2.1019776440240761</v>
      </c>
      <c r="E45" s="10">
        <f>PPRD!E45+RCV_RCY!E45+IMP!E45-EXP!E45+STK_CHG!E45-INTMARB!E45</f>
        <v>2.1019776440240761</v>
      </c>
      <c r="F45" s="10">
        <f>PPRD!F45+RCV_RCY!F45+IMP!F45-EXP!F45+STK_CHG!F45-INTMARB!F45</f>
        <v>11.5609630266552</v>
      </c>
      <c r="G45" s="10">
        <f>PPRD!G45+RCV_RCY!G45+IMP!G45-EXP!G45+STK_CHG!G45-INTMARB!G45</f>
        <v>74.620550300945766</v>
      </c>
      <c r="H45" s="10">
        <f>PPRD!H45+RCV_RCY!H45+IMP!H45-EXP!H45+STK_CHG!H45-INTMARB!H45</f>
        <v>48.345657781599286</v>
      </c>
      <c r="I45" s="10">
        <f>PPRD!I45+RCV_RCY!I45+IMP!I45-EXP!I45+STK_CHG!I45-INTMARB!I45</f>
        <v>9.4589853826311341</v>
      </c>
      <c r="J45" s="10">
        <f>PPRD!J45+RCV_RCY!J45+IMP!J45-EXP!J45+STK_CHG!J45-INTMARB!J45</f>
        <v>1.050988822012038</v>
      </c>
      <c r="K45" s="10">
        <f>PPRD!K45+RCV_RCY!K45+IMP!K45-EXP!K45+STK_CHG!K45-INTMARB!K45</f>
        <v>2.1019776440240761</v>
      </c>
      <c r="L45" s="10">
        <f>PPRD!L45+RCV_RCY!L45+IMP!L45-EXP!L45+STK_CHG!L45-INTMARB!L45</f>
        <v>3.152966466036113</v>
      </c>
      <c r="M45" s="10">
        <f>PPRD!M45+RCV_RCY!M45+IMP!M45-EXP!M45+STK_CHG!M45-INTMARB!M45</f>
        <v>2.1019776440240761</v>
      </c>
      <c r="N45" s="10">
        <f>PPRD!N45+RCV_RCY!N45+IMP!N45-EXP!N45+STK_CHG!N45-INTMARB!N45</f>
        <v>0</v>
      </c>
      <c r="O45" s="10">
        <f>PPRD!O45+RCV_RCY!O45+IMP!O45-EXP!O45+STK_CHG!O45-INTMARB!O45</f>
        <v>1.050988822012038</v>
      </c>
      <c r="P45" s="10">
        <f>PPRD!P45+RCV_RCY!P45+IMP!P45-EXP!P45+STK_CHG!P45-INTMARB!P45</f>
        <v>1.050988822012038</v>
      </c>
      <c r="Q45" s="10">
        <f>PPRD!Q45+RCV_RCY!Q45+IMP!Q45-EXP!Q45+STK_CHG!Q45-INTMARB!Q45</f>
        <v>1.050988822012038</v>
      </c>
      <c r="R45" s="10">
        <f>PPRD!R45+RCV_RCY!R45+IMP!R45-EXP!R45+STK_CHG!R45-INTMARB!R45</f>
        <v>1.050988822012038</v>
      </c>
      <c r="S45" s="10">
        <f>PPRD!S45+RCV_RCY!S45+IMP!S45-EXP!S45+STK_CHG!S45-INTMARB!S45</f>
        <v>2.1019776440240761</v>
      </c>
      <c r="T45" s="10">
        <f>PPRD!T45+RCV_RCY!T45+IMP!T45-EXP!T45+STK_CHG!T45-INTMARB!T45</f>
        <v>1.4861564918314705</v>
      </c>
      <c r="U45" s="10">
        <f>PPRD!U45+RCV_RCY!U45+IMP!U45-EXP!U45+STK_CHG!U45-INTMARB!U45</f>
        <v>1.2097162510748063</v>
      </c>
      <c r="V45" s="10">
        <f>PPRD!V45+RCV_RCY!V45+IMP!V45-EXP!V45+STK_CHG!V45-INTMARB!V45</f>
        <v>2.1787618228718832</v>
      </c>
      <c r="W45" s="10">
        <f>PPRD!W45+RCV_RCY!W45+IMP!W45-EXP!W45+STK_CHG!W45-INTMARB!W45</f>
        <v>1.5123817712811696</v>
      </c>
      <c r="X45" s="10">
        <f>PPRD!X45+RCV_RCY!X45+IMP!X45-EXP!X45+STK_CHG!X45-INTMARB!X45</f>
        <v>0.86809974204643148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114.1308684436801</v>
      </c>
      <c r="D46" s="10">
        <f>PPRD!D46+RCV_RCY!D46+IMP!D46-EXP!D46+STK_CHG!D46-INTMARB!D46</f>
        <v>32.320206362854677</v>
      </c>
      <c r="E46" s="10">
        <f>PPRD!E46+RCV_RCY!E46+IMP!E46-EXP!E46+STK_CHG!E46-INTMARB!E46</f>
        <v>19.190111779879622</v>
      </c>
      <c r="F46" s="10">
        <f>PPRD!F46+RCV_RCY!F46+IMP!F46-EXP!F46+STK_CHG!F46-INTMARB!F46</f>
        <v>24.240240756663802</v>
      </c>
      <c r="G46" s="10">
        <f>PPRD!G46+RCV_RCY!G46+IMP!G46-EXP!G46+STK_CHG!G46-INTMARB!G46</f>
        <v>28.280223559759246</v>
      </c>
      <c r="H46" s="10">
        <f>PPRD!H46+RCV_RCY!H46+IMP!H46-EXP!H46+STK_CHG!H46-INTMARB!H46</f>
        <v>96.96079105760964</v>
      </c>
      <c r="I46" s="10">
        <f>PPRD!I46+RCV_RCY!I46+IMP!I46-EXP!I46+STK_CHG!I46-INTMARB!I46</f>
        <v>31.31023215821152</v>
      </c>
      <c r="J46" s="10">
        <f>PPRD!J46+RCV_RCY!J46+IMP!J46-EXP!J46+STK_CHG!J46-INTMARB!J46</f>
        <v>38.380309544282028</v>
      </c>
      <c r="K46" s="10">
        <f>PPRD!K46+RCV_RCY!K46+IMP!K46-EXP!K46+STK_CHG!K46-INTMARB!K46</f>
        <v>33.330266552020632</v>
      </c>
      <c r="L46" s="10">
        <f>PPRD!L46+RCV_RCY!L46+IMP!L46-EXP!L46+STK_CHG!L46-INTMARB!L46</f>
        <v>36.360275150472916</v>
      </c>
      <c r="M46" s="10">
        <f>PPRD!M46+RCV_RCY!M46+IMP!M46-EXP!M46+STK_CHG!M46-INTMARB!M46</f>
        <v>27.270163370593284</v>
      </c>
      <c r="N46" s="10">
        <f>PPRD!N46+RCV_RCY!N46+IMP!N46-EXP!N46+STK_CHG!N46-INTMARB!N46</f>
        <v>30.300257953568366</v>
      </c>
      <c r="O46" s="10">
        <f>PPRD!O46+RCV_RCY!O46+IMP!O46-EXP!O46+STK_CHG!O46-INTMARB!O46</f>
        <v>30.300257953568366</v>
      </c>
      <c r="P46" s="10">
        <f>PPRD!P46+RCV_RCY!P46+IMP!P46-EXP!P46+STK_CHG!P46-INTMARB!P46</f>
        <v>30.300171969045564</v>
      </c>
      <c r="Q46" s="10">
        <f>PPRD!Q46+RCV_RCY!Q46+IMP!Q46-EXP!Q46+STK_CHG!Q46-INTMARB!Q46</f>
        <v>32.320292347377475</v>
      </c>
      <c r="R46" s="10">
        <f>PPRD!R46+RCV_RCY!R46+IMP!R46-EXP!R46+STK_CHG!R46-INTMARB!R46</f>
        <v>33.330266552020625</v>
      </c>
      <c r="S46" s="10">
        <f>PPRD!S46+RCV_RCY!S46+IMP!S46-EXP!S46+STK_CHG!S46-INTMARB!S46</f>
        <v>33.330266552020632</v>
      </c>
      <c r="T46" s="10">
        <f>PPRD!T46+RCV_RCY!T46+IMP!T46-EXP!T46+STK_CHG!T46-INTMARB!T46</f>
        <v>36.184264832330186</v>
      </c>
      <c r="U46" s="10">
        <f>PPRD!U46+RCV_RCY!U46+IMP!U46-EXP!U46+STK_CHG!U46-INTMARB!U46</f>
        <v>35.010576096302664</v>
      </c>
      <c r="V46" s="10">
        <f>PPRD!V46+RCV_RCY!V46+IMP!V46-EXP!V46+STK_CHG!V46-INTMARB!V46</f>
        <v>38.477987962166807</v>
      </c>
      <c r="W46" s="10">
        <f>PPRD!W46+RCV_RCY!W46+IMP!W46-EXP!W46+STK_CHG!W46-INTMARB!W46</f>
        <v>40.572742906276865</v>
      </c>
      <c r="X46" s="10">
        <f>PPRD!X46+RCV_RCY!X46+IMP!X46-EXP!X46+STK_CHG!X46-INTMARB!X46</f>
        <v>41.41203783319002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166.57420464316419</v>
      </c>
      <c r="D47" s="10">
        <f>PPRD!D47+RCV_RCY!D47+IMP!D47-EXP!D47+STK_CHG!D47-INTMARB!D47</f>
        <v>67.530094582975096</v>
      </c>
      <c r="E47" s="10">
        <f>PPRD!E47+RCV_RCY!E47+IMP!E47-EXP!E47+STK_CHG!E47-INTMARB!E47</f>
        <v>136.86096302665521</v>
      </c>
      <c r="F47" s="10">
        <f>PPRD!F47+RCV_RCY!F47+IMP!F47-EXP!F47+STK_CHG!F47-INTMARB!F47</f>
        <v>189.08426483233021</v>
      </c>
      <c r="G47" s="10">
        <f>PPRD!G47+RCV_RCY!G47+IMP!G47-EXP!G47+STK_CHG!G47-INTMARB!G47</f>
        <v>207.99269131556321</v>
      </c>
      <c r="H47" s="10">
        <f>PPRD!H47+RCV_RCY!H47+IMP!H47-EXP!H47+STK_CHG!H47-INTMARB!H47</f>
        <v>361.96130696474631</v>
      </c>
      <c r="I47" s="10">
        <f>PPRD!I47+RCV_RCY!I47+IMP!I47-EXP!I47+STK_CHG!I47-INTMARB!I47</f>
        <v>314.24006878761821</v>
      </c>
      <c r="J47" s="10">
        <f>PPRD!J47+RCV_RCY!J47+IMP!J47-EXP!J47+STK_CHG!J47-INTMARB!J47</f>
        <v>68.430524505588991</v>
      </c>
      <c r="K47" s="10">
        <f>PPRD!K47+RCV_RCY!K47+IMP!K47-EXP!K47+STK_CHG!K47-INTMARB!K47</f>
        <v>244.00877042132419</v>
      </c>
      <c r="L47" s="10">
        <f>PPRD!L47+RCV_RCY!L47+IMP!L47-EXP!L47+STK_CHG!L47-INTMARB!L47</f>
        <v>225.1003439380911</v>
      </c>
      <c r="M47" s="10">
        <f>PPRD!M47+RCV_RCY!M47+IMP!M47-EXP!M47+STK_CHG!M47-INTMARB!M47</f>
        <v>299.83361994840931</v>
      </c>
      <c r="N47" s="10">
        <f>PPRD!N47+RCV_RCY!N47+IMP!N47-EXP!N47+STK_CHG!N47-INTMARB!N47</f>
        <v>264.71797076526218</v>
      </c>
      <c r="O47" s="10">
        <f>PPRD!O47+RCV_RCY!O47+IMP!O47-EXP!O47+STK_CHG!O47-INTMARB!O47</f>
        <v>238.60636285468621</v>
      </c>
      <c r="P47" s="10">
        <f>PPRD!P47+RCV_RCY!P47+IMP!P47-EXP!P47+STK_CHG!P47-INTMARB!P47</f>
        <v>255.71392949269131</v>
      </c>
      <c r="Q47" s="10">
        <f>PPRD!Q47+RCV_RCY!Q47+IMP!Q47-EXP!Q47+STK_CHG!Q47-INTMARB!Q47</f>
        <v>167.47463456577819</v>
      </c>
      <c r="R47" s="10">
        <f>PPRD!R47+RCV_RCY!R47+IMP!R47-EXP!R47+STK_CHG!R47-INTMARB!R47</f>
        <v>172.87704213241616</v>
      </c>
      <c r="S47" s="10">
        <f>PPRD!S47+RCV_RCY!S47+IMP!S47-EXP!S47+STK_CHG!S47-INTMARB!S47</f>
        <v>227.80154772141009</v>
      </c>
      <c r="T47" s="10">
        <f>PPRD!T47+RCV_RCY!T47+IMP!T47-EXP!T47+STK_CHG!T47-INTMARB!T47</f>
        <v>202.46749785038691</v>
      </c>
      <c r="U47" s="10">
        <f>PPRD!U47+RCV_RCY!U47+IMP!U47-EXP!U47+STK_CHG!U47-INTMARB!U47</f>
        <v>195.36337059329324</v>
      </c>
      <c r="V47" s="10">
        <f>PPRD!V47+RCV_RCY!V47+IMP!V47-EXP!V47+STK_CHG!V47-INTMARB!V47</f>
        <v>198.27351676698197</v>
      </c>
      <c r="W47" s="10">
        <f>PPRD!W47+RCV_RCY!W47+IMP!W47-EXP!W47+STK_CHG!W47-INTMARB!W47</f>
        <v>188.89673258813411</v>
      </c>
      <c r="X47" s="10">
        <f>PPRD!X47+RCV_RCY!X47+IMP!X47-EXP!X47+STK_CHG!X47-INTMARB!X47</f>
        <v>335.3981083404986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223.1349957007738</v>
      </c>
      <c r="D48" s="10">
        <f>PPRD!D48+RCV_RCY!D48+IMP!D48-EXP!D48+STK_CHG!D48-INTMARB!D48</f>
        <v>298.80008598452281</v>
      </c>
      <c r="E48" s="10">
        <f>PPRD!E48+RCV_RCY!E48+IMP!E48-EXP!E48+STK_CHG!E48-INTMARB!E48</f>
        <v>255.5628546861565</v>
      </c>
      <c r="F48" s="10">
        <f>PPRD!F48+RCV_RCY!F48+IMP!F48-EXP!F48+STK_CHG!F48-INTMARB!F48</f>
        <v>274.86526225279448</v>
      </c>
      <c r="G48" s="10">
        <f>PPRD!G48+RCV_RCY!G48+IMP!G48-EXP!G48+STK_CHG!G48-INTMARB!G48</f>
        <v>258.65124677558038</v>
      </c>
      <c r="H48" s="10">
        <f>PPRD!H48+RCV_RCY!H48+IMP!H48-EXP!H48+STK_CHG!H48-INTMARB!H48</f>
        <v>295.23783319002587</v>
      </c>
      <c r="I48" s="10">
        <f>PPRD!I48+RCV_RCY!I48+IMP!I48-EXP!I48+STK_CHG!I48-INTMARB!I48</f>
        <v>275.17979363714528</v>
      </c>
      <c r="J48" s="10">
        <f>PPRD!J48+RCV_RCY!J48+IMP!J48-EXP!J48+STK_CHG!J48-INTMARB!J48</f>
        <v>286.63387790197766</v>
      </c>
      <c r="K48" s="10">
        <f>PPRD!K48+RCV_RCY!K48+IMP!K48-EXP!K48+STK_CHG!K48-INTMARB!K48</f>
        <v>258.88202923473767</v>
      </c>
      <c r="L48" s="10">
        <f>PPRD!L48+RCV_RCY!L48+IMP!L48-EXP!L48+STK_CHG!L48-INTMARB!L48</f>
        <v>149.47325881341354</v>
      </c>
      <c r="M48" s="10">
        <f>PPRD!M48+RCV_RCY!M48+IMP!M48-EXP!M48+STK_CHG!M48-INTMARB!M48</f>
        <v>111.10008598452278</v>
      </c>
      <c r="N48" s="10">
        <f>PPRD!N48+RCV_RCY!N48+IMP!N48-EXP!N48+STK_CHG!N48-INTMARB!N48</f>
        <v>95.199054170249354</v>
      </c>
      <c r="O48" s="10">
        <f>PPRD!O48+RCV_RCY!O48+IMP!O48-EXP!O48+STK_CHG!O48-INTMARB!O48</f>
        <v>113.77119518486668</v>
      </c>
      <c r="P48" s="10">
        <f>PPRD!P48+RCV_RCY!P48+IMP!P48-EXP!P48+STK_CHG!P48-INTMARB!P48</f>
        <v>123.57833190025789</v>
      </c>
      <c r="Q48" s="10">
        <f>PPRD!Q48+RCV_RCY!Q48+IMP!Q48-EXP!Q48+STK_CHG!Q48-INTMARB!Q48</f>
        <v>138.50223559759243</v>
      </c>
      <c r="R48" s="10">
        <f>PPRD!R48+RCV_RCY!R48+IMP!R48-EXP!R48+STK_CHG!R48-INTMARB!R48</f>
        <v>148.50902837489247</v>
      </c>
      <c r="S48" s="10">
        <f>PPRD!S48+RCV_RCY!S48+IMP!S48-EXP!S48+STK_CHG!S48-INTMARB!S48</f>
        <v>155.01676698194325</v>
      </c>
      <c r="T48" s="10">
        <f>PPRD!T48+RCV_RCY!T48+IMP!T48-EXP!T48+STK_CHG!T48-INTMARB!T48</f>
        <v>153.04161650902833</v>
      </c>
      <c r="U48" s="10">
        <f>PPRD!U48+RCV_RCY!U48+IMP!U48-EXP!U48+STK_CHG!U48-INTMARB!U48</f>
        <v>169.57764402407565</v>
      </c>
      <c r="V48" s="10">
        <f>PPRD!V48+RCV_RCY!V48+IMP!V48-EXP!V48+STK_CHG!V48-INTMARB!V48</f>
        <v>158.2728288907997</v>
      </c>
      <c r="W48" s="10">
        <f>PPRD!W48+RCV_RCY!W48+IMP!W48-EXP!W48+STK_CHG!W48-INTMARB!W48</f>
        <v>157.49982803095443</v>
      </c>
      <c r="X48" s="10">
        <f>PPRD!X48+RCV_RCY!X48+IMP!X48-EXP!X48+STK_CHG!X48-INTMARB!X48</f>
        <v>175.61926053310407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9.5538263112639719</v>
      </c>
      <c r="D49" s="10">
        <f>PPRD!D49+RCV_RCY!D49+IMP!D49-EXP!D49+STK_CHG!D49-INTMARB!D49</f>
        <v>10.50920034393809</v>
      </c>
      <c r="E49" s="10">
        <f>PPRD!E49+RCV_RCY!E49+IMP!E49-EXP!E49+STK_CHG!E49-INTMARB!E49</f>
        <v>11.464574376612211</v>
      </c>
      <c r="F49" s="10">
        <f>PPRD!F49+RCV_RCY!F49+IMP!F49-EXP!F49+STK_CHG!F49-INTMARB!F49</f>
        <v>8.5984522785898534</v>
      </c>
      <c r="G49" s="10">
        <f>PPRD!G49+RCV_RCY!G49+IMP!G49-EXP!G49+STK_CHG!G49-INTMARB!G49</f>
        <v>9.5538263112639719</v>
      </c>
      <c r="H49" s="10">
        <f>PPRD!H49+RCV_RCY!H49+IMP!H49-EXP!H49+STK_CHG!H49-INTMARB!H49</f>
        <v>10.50920034393809</v>
      </c>
      <c r="I49" s="10">
        <f>PPRD!I49+RCV_RCY!I49+IMP!I49-EXP!I49+STK_CHG!I49-INTMARB!I49</f>
        <v>11.464574376612211</v>
      </c>
      <c r="J49" s="10">
        <f>PPRD!J49+RCV_RCY!J49+IMP!J49-EXP!J49+STK_CHG!J49-INTMARB!J49</f>
        <v>13.375408426483229</v>
      </c>
      <c r="K49" s="10">
        <f>PPRD!K49+RCV_RCY!K49+IMP!K49-EXP!K49+STK_CHG!K49-INTMARB!K49</f>
        <v>12.419948409286331</v>
      </c>
      <c r="L49" s="10">
        <f>PPRD!L49+RCV_RCY!L49+IMP!L49-EXP!L49+STK_CHG!L49-INTMARB!L49</f>
        <v>11.464574376612211</v>
      </c>
      <c r="M49" s="10">
        <f>PPRD!M49+RCV_RCY!M49+IMP!M49-EXP!M49+STK_CHG!M49-INTMARB!M49</f>
        <v>12.419948409286331</v>
      </c>
      <c r="N49" s="10">
        <f>PPRD!N49+RCV_RCY!N49+IMP!N49-EXP!N49+STK_CHG!N49-INTMARB!N49</f>
        <v>11.464574376612211</v>
      </c>
      <c r="O49" s="10">
        <f>PPRD!O49+RCV_RCY!O49+IMP!O49-EXP!O49+STK_CHG!O49-INTMARB!O49</f>
        <v>11.464574376612211</v>
      </c>
      <c r="P49" s="10">
        <f>PPRD!P49+RCV_RCY!P49+IMP!P49-EXP!P49+STK_CHG!P49-INTMARB!P49</f>
        <v>6.6877042132416156</v>
      </c>
      <c r="Q49" s="10">
        <f>PPRD!Q49+RCV_RCY!Q49+IMP!Q49-EXP!Q49+STK_CHG!Q49-INTMARB!Q49</f>
        <v>7.643078245915734</v>
      </c>
      <c r="R49" s="10">
        <f>PPRD!R49+RCV_RCY!R49+IMP!R49-EXP!R49+STK_CHG!R49-INTMARB!R49</f>
        <v>8.5984522785898534</v>
      </c>
      <c r="S49" s="10">
        <f>PPRD!S49+RCV_RCY!S49+IMP!S49-EXP!S49+STK_CHG!S49-INTMARB!S49</f>
        <v>3.8214961306964752</v>
      </c>
      <c r="T49" s="10">
        <f>PPRD!T49+RCV_RCY!T49+IMP!T49-EXP!T49+STK_CHG!T49-INTMARB!T49</f>
        <v>3.4364574376612205</v>
      </c>
      <c r="U49" s="10">
        <f>PPRD!U49+RCV_RCY!U49+IMP!U49-EXP!U49+STK_CHG!U49-INTMARB!U49</f>
        <v>3.634307824591573</v>
      </c>
      <c r="V49" s="10">
        <f>PPRD!V49+RCV_RCY!V49+IMP!V49-EXP!V49+STK_CHG!V49-INTMARB!V49</f>
        <v>1.8181427343078242</v>
      </c>
      <c r="W49" s="10">
        <f>PPRD!W49+RCV_RCY!W49+IMP!W49-EXP!W49+STK_CHG!W49-INTMARB!W49</f>
        <v>1.3958727429062772</v>
      </c>
      <c r="X49" s="10">
        <f>PPRD!X49+RCV_RCY!X49+IMP!X49-EXP!X49+STK_CHG!X49-INTMARB!X49</f>
        <v>1.3203783319002584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9.9099742046431629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3435.9415305245057</v>
      </c>
      <c r="D51" s="37">
        <f>PPRD!D51+RCV_RCY!D51+IMP!D51-EXP!D51+STK_CHG!D51-INTMARB!D51</f>
        <v>3583.7704213241614</v>
      </c>
      <c r="E51" s="37">
        <f>PPRD!E51+RCV_RCY!E51+IMP!E51-EXP!E51+STK_CHG!E51-INTMARB!E51</f>
        <v>3678.6543422184</v>
      </c>
      <c r="F51" s="37">
        <f>PPRD!F51+RCV_RCY!F51+IMP!F51-EXP!F51+STK_CHG!F51-INTMARB!F51</f>
        <v>3652.5580395528809</v>
      </c>
      <c r="G51" s="37">
        <f>PPRD!G51+RCV_RCY!G51+IMP!G51-EXP!G51+STK_CHG!G51-INTMARB!G51</f>
        <v>3644.9244196044706</v>
      </c>
      <c r="H51" s="37">
        <f>PPRD!H51+RCV_RCY!H51+IMP!H51-EXP!H51+STK_CHG!H51-INTMARB!H51</f>
        <v>3495.4452278589852</v>
      </c>
      <c r="I51" s="37">
        <f>PPRD!I51+RCV_RCY!I51+IMP!I51-EXP!I51+STK_CHG!I51-INTMARB!I51</f>
        <v>3958.1796216680996</v>
      </c>
      <c r="J51" s="37">
        <f>PPRD!J51+RCV_RCY!J51+IMP!J51-EXP!J51+STK_CHG!J51-INTMARB!J51</f>
        <v>4249.7537403267415</v>
      </c>
      <c r="K51" s="37">
        <f>PPRD!K51+RCV_RCY!K51+IMP!K51-EXP!K51+STK_CHG!K51-INTMARB!K51</f>
        <v>4517.9024935511607</v>
      </c>
      <c r="L51" s="37">
        <f>PPRD!L51+RCV_RCY!L51+IMP!L51-EXP!L51+STK_CHG!L51-INTMARB!L51</f>
        <v>4269.0754084264827</v>
      </c>
      <c r="M51" s="37">
        <f>PPRD!M51+RCV_RCY!M51+IMP!M51-EXP!M51+STK_CHG!M51-INTMARB!M51</f>
        <v>4701.8138435081682</v>
      </c>
      <c r="N51" s="37">
        <f>PPRD!N51+RCV_RCY!N51+IMP!N51-EXP!N51+STK_CHG!N51-INTMARB!N51</f>
        <v>4137.3141874462599</v>
      </c>
      <c r="O51" s="37">
        <f>PPRD!O51+RCV_RCY!O51+IMP!O51-EXP!O51+STK_CHG!O51-INTMARB!O51</f>
        <v>4031.367067927773</v>
      </c>
      <c r="P51" s="37">
        <f>PPRD!P51+RCV_RCY!P51+IMP!P51-EXP!P51+STK_CHG!P51-INTMARB!P51</f>
        <v>3852.8276870163368</v>
      </c>
      <c r="Q51" s="37">
        <f>PPRD!Q51+RCV_RCY!Q51+IMP!Q51-EXP!Q51+STK_CHG!Q51-INTMARB!Q51</f>
        <v>3732.228976784178</v>
      </c>
      <c r="R51" s="37">
        <f>PPRD!R51+RCV_RCY!R51+IMP!R51-EXP!R51+STK_CHG!R51-INTMARB!R51</f>
        <v>3758.9654342218396</v>
      </c>
      <c r="S51" s="37">
        <f>PPRD!S51+RCV_RCY!S51+IMP!S51-EXP!S51+STK_CHG!S51-INTMARB!S51</f>
        <v>4246.670507308685</v>
      </c>
      <c r="T51" s="37">
        <f>PPRD!T51+RCV_RCY!T51+IMP!T51-EXP!T51+STK_CHG!T51-INTMARB!T51</f>
        <v>4312.5694754944097</v>
      </c>
      <c r="U51" s="37">
        <f>PPRD!U51+RCV_RCY!U51+IMP!U51-EXP!U51+STK_CHG!U51-INTMARB!U51</f>
        <v>4487.6018916595003</v>
      </c>
      <c r="V51" s="37">
        <f>PPRD!V51+RCV_RCY!V51+IMP!V51-EXP!V51+STK_CHG!V51-INTMARB!V51</f>
        <v>4560.1014617368874</v>
      </c>
      <c r="W51" s="37">
        <f>PPRD!W51+RCV_RCY!W51+IMP!W51-EXP!W51+STK_CHG!W51-INTMARB!W51</f>
        <v>4554.6640584694751</v>
      </c>
      <c r="X51" s="37">
        <f>PPRD!X51+RCV_RCY!X51+IMP!X51-EXP!X51+STK_CHG!X51-INTMARB!X51</f>
        <v>4376.8516766981938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235.03164230438517</v>
      </c>
      <c r="D52" s="37">
        <f t="shared" si="20"/>
        <v>233.82441960447119</v>
      </c>
      <c r="E52" s="37">
        <f t="shared" si="20"/>
        <v>260.90851246775571</v>
      </c>
      <c r="F52" s="37">
        <f t="shared" si="20"/>
        <v>235.03430782459159</v>
      </c>
      <c r="G52" s="37">
        <f t="shared" si="20"/>
        <v>281.86122098022355</v>
      </c>
      <c r="H52" s="37">
        <f t="shared" si="20"/>
        <v>366.16165090283744</v>
      </c>
      <c r="I52" s="37">
        <f t="shared" si="20"/>
        <v>423.17317282889081</v>
      </c>
      <c r="J52" s="37">
        <f t="shared" si="20"/>
        <v>477.92975064488388</v>
      </c>
      <c r="K52" s="37">
        <f t="shared" si="20"/>
        <v>574.9526225279451</v>
      </c>
      <c r="L52" s="37">
        <f t="shared" si="20"/>
        <v>662.94892519346513</v>
      </c>
      <c r="M52" s="37">
        <f t="shared" si="20"/>
        <v>662.72717110920019</v>
      </c>
      <c r="N52" s="37">
        <f t="shared" si="20"/>
        <v>798.90636285468588</v>
      </c>
      <c r="O52" s="37">
        <f t="shared" si="20"/>
        <v>802.73404987102288</v>
      </c>
      <c r="P52" s="37">
        <f t="shared" si="20"/>
        <v>867.10997420464309</v>
      </c>
      <c r="Q52" s="37">
        <f t="shared" si="20"/>
        <v>981.1601891659501</v>
      </c>
      <c r="R52" s="37">
        <f t="shared" si="20"/>
        <v>1110.2619088564056</v>
      </c>
      <c r="S52" s="37">
        <f t="shared" si="20"/>
        <v>1103.3860705073087</v>
      </c>
      <c r="T52" s="37">
        <f t="shared" si="20"/>
        <v>1300.575838349097</v>
      </c>
      <c r="U52" s="37">
        <f t="shared" si="20"/>
        <v>1437.7423043852107</v>
      </c>
      <c r="V52" s="37">
        <f t="shared" si="20"/>
        <v>1592.8639724849525</v>
      </c>
      <c r="W52" s="37">
        <f t="shared" si="20"/>
        <v>1734.5014617368872</v>
      </c>
      <c r="X52" s="37">
        <f t="shared" ref="X52" si="21">SUM(X53:X70)</f>
        <v>1563.0481513327597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72.828890799656051</v>
      </c>
      <c r="D53" s="10">
        <f>PPRD!D53+RCV_RCY!D53+IMP!D53-EXP!D53+STK_CHG!D53-INTMARB!D53</f>
        <v>51.246775580395528</v>
      </c>
      <c r="E53" s="10">
        <f>PPRD!E53+RCV_RCY!E53+IMP!E53-EXP!E53+STK_CHG!E53-INTMARB!E53</f>
        <v>78.417884780739456</v>
      </c>
      <c r="F53" s="10">
        <f>PPRD!F53+RCV_RCY!F53+IMP!F53-EXP!F53+STK_CHG!F53-INTMARB!F53</f>
        <v>51.418744625967321</v>
      </c>
      <c r="G53" s="10">
        <f>PPRD!G53+RCV_RCY!G53+IMP!G53-EXP!G53+STK_CHG!G53-INTMARB!G53</f>
        <v>54.170249355116077</v>
      </c>
      <c r="H53" s="10">
        <f>PPRD!H53+RCV_RCY!H53+IMP!H53-EXP!H53+STK_CHG!H53-INTMARB!H53</f>
        <v>54.278589853826297</v>
      </c>
      <c r="I53" s="10">
        <f>PPRD!I53+RCV_RCY!I53+IMP!I53-EXP!I53+STK_CHG!I53-INTMARB!I53</f>
        <v>62.276268271711089</v>
      </c>
      <c r="J53" s="10">
        <f>PPRD!J53+RCV_RCY!J53+IMP!J53-EXP!J53+STK_CHG!J53-INTMARB!J53</f>
        <v>57.315219260533112</v>
      </c>
      <c r="K53" s="10">
        <f>PPRD!K53+RCV_RCY!K53+IMP!K53-EXP!K53+STK_CHG!K53-INTMARB!K53</f>
        <v>83.260791057609623</v>
      </c>
      <c r="L53" s="10">
        <f>PPRD!L53+RCV_RCY!L53+IMP!L53-EXP!L53+STK_CHG!L53-INTMARB!L53</f>
        <v>77.53516766981943</v>
      </c>
      <c r="M53" s="10">
        <f>PPRD!M53+RCV_RCY!M53+IMP!M53-EXP!M53+STK_CHG!M53-INTMARB!M53</f>
        <v>51.524591573516773</v>
      </c>
      <c r="N53" s="10">
        <f>PPRD!N53+RCV_RCY!N53+IMP!N53-EXP!N53+STK_CHG!N53-INTMARB!N53</f>
        <v>60.764144453998277</v>
      </c>
      <c r="O53" s="10">
        <f>PPRD!O53+RCV_RCY!O53+IMP!O53-EXP!O53+STK_CHG!O53-INTMARB!O53</f>
        <v>68.98959587274291</v>
      </c>
      <c r="P53" s="10">
        <f>PPRD!P53+RCV_RCY!P53+IMP!P53-EXP!P53+STK_CHG!P53-INTMARB!P53</f>
        <v>51.547463456577809</v>
      </c>
      <c r="Q53" s="10">
        <f>PPRD!Q53+RCV_RCY!Q53+IMP!Q53-EXP!Q53+STK_CHG!Q53-INTMARB!Q53</f>
        <v>60.933276010318139</v>
      </c>
      <c r="R53" s="10">
        <f>PPRD!R53+RCV_RCY!R53+IMP!R53-EXP!R53+STK_CHG!R53-INTMARB!R53</f>
        <v>69.345657781599314</v>
      </c>
      <c r="S53" s="10">
        <f>PPRD!S53+RCV_RCY!S53+IMP!S53-EXP!S53+STK_CHG!S53-INTMARB!S53</f>
        <v>58.557609630266548</v>
      </c>
      <c r="T53" s="10">
        <f>PPRD!T53+RCV_RCY!T53+IMP!T53-EXP!T53+STK_CHG!T53-INTMARB!T53</f>
        <v>59.467153912295778</v>
      </c>
      <c r="U53" s="10">
        <f>PPRD!U53+RCV_RCY!U53+IMP!U53-EXP!U53+STK_CHG!U53-INTMARB!U53</f>
        <v>59.680997420464323</v>
      </c>
      <c r="V53" s="10">
        <f>PPRD!V53+RCV_RCY!V53+IMP!V53-EXP!V53+STK_CHG!V53-INTMARB!V53</f>
        <v>76.232502149613055</v>
      </c>
      <c r="W53" s="10">
        <f>PPRD!W53+RCV_RCY!W53+IMP!W53-EXP!W53+STK_CHG!W53-INTMARB!W53</f>
        <v>80.193895098882194</v>
      </c>
      <c r="X53" s="10">
        <f>PPRD!X53+RCV_RCY!X53+IMP!X53-EXP!X53+STK_CHG!X53-INTMARB!X53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20.980223559759239</v>
      </c>
      <c r="D55" s="10">
        <f>PPRD!D55+RCV_RCY!D55+IMP!D55-EXP!D55+STK_CHG!D55-INTMARB!D55</f>
        <v>28.718830610490109</v>
      </c>
      <c r="E55" s="10">
        <f>PPRD!E55+RCV_RCY!E55+IMP!E55-EXP!E55+STK_CHG!E55-INTMARB!E55</f>
        <v>33.361994840928631</v>
      </c>
      <c r="F55" s="10">
        <f>PPRD!F55+RCV_RCY!F55+IMP!F55-EXP!F55+STK_CHG!F55-INTMARB!F55</f>
        <v>39.036973344797943</v>
      </c>
      <c r="G55" s="10">
        <f>PPRD!G55+RCV_RCY!G55+IMP!G55-EXP!G55+STK_CHG!G55-INTMARB!G55</f>
        <v>56.319862424763542</v>
      </c>
      <c r="H55" s="10">
        <f>PPRD!H55+RCV_RCY!H55+IMP!H55-EXP!H55+STK_CHG!H55-INTMARB!H55</f>
        <v>95.607050730868451</v>
      </c>
      <c r="I55" s="10">
        <f>PPRD!I55+RCV_RCY!I55+IMP!I55-EXP!I55+STK_CHG!I55-INTMARB!I55</f>
        <v>139.47042132416161</v>
      </c>
      <c r="J55" s="10">
        <f>PPRD!J55+RCV_RCY!J55+IMP!J55-EXP!J55+STK_CHG!J55-INTMARB!J55</f>
        <v>168.38959587274289</v>
      </c>
      <c r="K55" s="10">
        <f>PPRD!K55+RCV_RCY!K55+IMP!K55-EXP!K55+STK_CHG!K55-INTMARB!K55</f>
        <v>207.22381771281169</v>
      </c>
      <c r="L55" s="10">
        <f>PPRD!L55+RCV_RCY!L55+IMP!L55-EXP!L55+STK_CHG!L55-INTMARB!L55</f>
        <v>254.10292347377469</v>
      </c>
      <c r="M55" s="10">
        <f>PPRD!M55+RCV_RCY!M55+IMP!M55-EXP!M55+STK_CHG!M55-INTMARB!M55</f>
        <v>242.01711092003441</v>
      </c>
      <c r="N55" s="10">
        <f>PPRD!N55+RCV_RCY!N55+IMP!N55-EXP!N55+STK_CHG!N55-INTMARB!N55</f>
        <v>376.63929492691312</v>
      </c>
      <c r="O55" s="10">
        <f>PPRD!O55+RCV_RCY!O55+IMP!O55-EXP!O55+STK_CHG!O55-INTMARB!O55</f>
        <v>344.83903697334478</v>
      </c>
      <c r="P55" s="10">
        <f>PPRD!P55+RCV_RCY!P55+IMP!P55-EXP!P55+STK_CHG!P55-INTMARB!P55</f>
        <v>390.4999140154772</v>
      </c>
      <c r="Q55" s="10">
        <f>PPRD!Q55+RCV_RCY!Q55+IMP!Q55-EXP!Q55+STK_CHG!Q55-INTMARB!Q55</f>
        <v>441.96569217540838</v>
      </c>
      <c r="R55" s="10">
        <f>PPRD!R55+RCV_RCY!R55+IMP!R55-EXP!R55+STK_CHG!R55-INTMARB!R55</f>
        <v>565.17609630266543</v>
      </c>
      <c r="S55" s="10">
        <f>PPRD!S55+RCV_RCY!S55+IMP!S55-EXP!S55+STK_CHG!S55-INTMARB!S55</f>
        <v>528.55055889939808</v>
      </c>
      <c r="T55" s="10">
        <f>PPRD!T55+RCV_RCY!T55+IMP!T55-EXP!T55+STK_CHG!T55-INTMARB!T55</f>
        <v>640.07196904557179</v>
      </c>
      <c r="U55" s="10">
        <f>PPRD!U55+RCV_RCY!U55+IMP!U55-EXP!U55+STK_CHG!U55-INTMARB!U55</f>
        <v>742.88624247635414</v>
      </c>
      <c r="V55" s="10">
        <f>PPRD!V55+RCV_RCY!V55+IMP!V55-EXP!V55+STK_CHG!V55-INTMARB!V55</f>
        <v>861.52063628546864</v>
      </c>
      <c r="W55" s="10">
        <f>PPRD!W55+RCV_RCY!W55+IMP!W55-EXP!W55+STK_CHG!W55-INTMARB!W55</f>
        <v>993.07136715391221</v>
      </c>
      <c r="X55" s="10">
        <f>PPRD!X55+RCV_RCY!X55+IMP!X55-EXP!X55+STK_CHG!X55-INTMARB!X55</f>
        <v>840.78942390369718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3.6457437661220983E-2</v>
      </c>
      <c r="M56" s="10">
        <f>PPRD!M56+RCV_RCY!M56+IMP!M56-EXP!M56+STK_CHG!M56-INTMARB!M56</f>
        <v>4.0928632846087699E-2</v>
      </c>
      <c r="N56" s="10">
        <f>PPRD!N56+RCV_RCY!N56+IMP!N56-EXP!N56+STK_CHG!N56-INTMARB!N56</f>
        <v>4.6603611349957011E-2</v>
      </c>
      <c r="O56" s="10">
        <f>PPRD!O56+RCV_RCY!O56+IMP!O56-EXP!O56+STK_CHG!O56-INTMARB!O56</f>
        <v>5.5460017196904562E-2</v>
      </c>
      <c r="P56" s="10">
        <f>PPRD!P56+RCV_RCY!P56+IMP!P56-EXP!P56+STK_CHG!P56-INTMARB!P56</f>
        <v>7.1195184866723979E-2</v>
      </c>
      <c r="Q56" s="10">
        <f>PPRD!Q56+RCV_RCY!Q56+IMP!Q56-EXP!Q56+STK_CHG!Q56-INTMARB!Q56</f>
        <v>9.7076526225279444E-2</v>
      </c>
      <c r="R56" s="10">
        <f>PPRD!R56+RCV_RCY!R56+IMP!R56-EXP!R56+STK_CHG!R56-INTMARB!R56</f>
        <v>0.17695614789337921</v>
      </c>
      <c r="S56" s="10">
        <f>PPRD!S56+RCV_RCY!S56+IMP!S56-EXP!S56+STK_CHG!S56-INTMARB!S56</f>
        <v>0.40687876182287191</v>
      </c>
      <c r="T56" s="10">
        <f>PPRD!T56+RCV_RCY!T56+IMP!T56-EXP!T56+STK_CHG!T56-INTMARB!T56</f>
        <v>0.84952708512467756</v>
      </c>
      <c r="U56" s="10">
        <f>PPRD!U56+RCV_RCY!U56+IMP!U56-EXP!U56+STK_CHG!U56-INTMARB!U56</f>
        <v>1.5351676698194321</v>
      </c>
      <c r="V56" s="10">
        <f>PPRD!V56+RCV_RCY!V56+IMP!V56-EXP!V56+STK_CHG!V56-INTMARB!V56</f>
        <v>2.8599312123817708</v>
      </c>
      <c r="W56" s="10">
        <f>PPRD!W56+RCV_RCY!W56+IMP!W56-EXP!W56+STK_CHG!W56-INTMARB!W56</f>
        <v>4.5718830610490109</v>
      </c>
      <c r="X56" s="10">
        <f>PPRD!X56+RCV_RCY!X56+IMP!X56-EXP!X56+STK_CHG!X56-INTMARB!X56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0.1194325021496131</v>
      </c>
      <c r="D57" s="10">
        <f>PPRD!D57+RCV_RCY!D57+IMP!D57-EXP!D57+STK_CHG!D57-INTMARB!D57</f>
        <v>0.1194325021496131</v>
      </c>
      <c r="E57" s="10">
        <f>PPRD!E57+RCV_RCY!E57+IMP!E57-EXP!E57+STK_CHG!E57-INTMARB!E57</f>
        <v>0.16715391229578669</v>
      </c>
      <c r="F57" s="10">
        <f>PPRD!F57+RCV_RCY!F57+IMP!F57-EXP!F57+STK_CHG!F57-INTMARB!F57</f>
        <v>0.2149613069647463</v>
      </c>
      <c r="G57" s="10">
        <f>PPRD!G57+RCV_RCY!G57+IMP!G57-EXP!G57+STK_CHG!G57-INTMARB!G57</f>
        <v>0.28658641444539978</v>
      </c>
      <c r="H57" s="10">
        <f>PPRD!H57+RCV_RCY!H57+IMP!H57-EXP!H57+STK_CHG!H57-INTMARB!H57</f>
        <v>0.460963026655202</v>
      </c>
      <c r="I57" s="10">
        <f>PPRD!I57+RCV_RCY!I57+IMP!I57-EXP!I57+STK_CHG!I57-INTMARB!I57</f>
        <v>0.61762682717110917</v>
      </c>
      <c r="J57" s="10">
        <f>PPRD!J57+RCV_RCY!J57+IMP!J57-EXP!J57+STK_CHG!J57-INTMARB!J57</f>
        <v>1.387618228718831</v>
      </c>
      <c r="K57" s="10">
        <f>PPRD!K57+RCV_RCY!K57+IMP!K57-EXP!K57+STK_CHG!K57-INTMARB!K57</f>
        <v>3.2451418744625959</v>
      </c>
      <c r="L57" s="10">
        <f>PPRD!L57+RCV_RCY!L57+IMP!L57-EXP!L57+STK_CHG!L57-INTMARB!L57</f>
        <v>5.395442820292347</v>
      </c>
      <c r="M57" s="10">
        <f>PPRD!M57+RCV_RCY!M57+IMP!M57-EXP!M57+STK_CHG!M57-INTMARB!M57</f>
        <v>7.4998280309544274</v>
      </c>
      <c r="N57" s="10">
        <f>PPRD!N57+RCV_RCY!N57+IMP!N57-EXP!N57+STK_CHG!N57-INTMARB!N57</f>
        <v>8.6636285468615633</v>
      </c>
      <c r="O57" s="10">
        <f>PPRD!O57+RCV_RCY!O57+IMP!O57-EXP!O57+STK_CHG!O57-INTMARB!O57</f>
        <v>9.3702493551160781</v>
      </c>
      <c r="P57" s="10">
        <f>PPRD!P57+RCV_RCY!P57+IMP!P57-EXP!P57+STK_CHG!P57-INTMARB!P57</f>
        <v>10.10266552020636</v>
      </c>
      <c r="Q57" s="10">
        <f>PPRD!Q57+RCV_RCY!Q57+IMP!Q57-EXP!Q57+STK_CHG!Q57-INTMARB!Q57</f>
        <v>10.745571797076529</v>
      </c>
      <c r="R57" s="10">
        <f>PPRD!R57+RCV_RCY!R57+IMP!R57-EXP!R57+STK_CHG!R57-INTMARB!R57</f>
        <v>11.42992261392949</v>
      </c>
      <c r="S57" s="10">
        <f>PPRD!S57+RCV_RCY!S57+IMP!S57-EXP!S57+STK_CHG!S57-INTMARB!S57</f>
        <v>12.09234737747205</v>
      </c>
      <c r="T57" s="10">
        <f>PPRD!T57+RCV_RCY!T57+IMP!T57-EXP!T57+STK_CHG!T57-INTMARB!T57</f>
        <v>12.64557179707653</v>
      </c>
      <c r="U57" s="10">
        <f>PPRD!U57+RCV_RCY!U57+IMP!U57-EXP!U57+STK_CHG!U57-INTMARB!U57</f>
        <v>13.548667239896821</v>
      </c>
      <c r="V57" s="10">
        <f>PPRD!V57+RCV_RCY!V57+IMP!V57-EXP!V57+STK_CHG!V57-INTMARB!V57</f>
        <v>13.693207222699909</v>
      </c>
      <c r="W57" s="10">
        <f>PPRD!W57+RCV_RCY!W57+IMP!W57-EXP!W57+STK_CHG!W57-INTMARB!W57</f>
        <v>14.06784178847807</v>
      </c>
      <c r="X57" s="10">
        <f>PPRD!X57+RCV_RCY!X57+IMP!X57-EXP!X57+STK_CHG!X57-INTMARB!X57</f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113.2059329320722</v>
      </c>
      <c r="D59" s="10">
        <f>PPRD!D59+RCV_RCY!D59+IMP!D59-EXP!D59+STK_CHG!D59-INTMARB!D59</f>
        <v>125.4361134995701</v>
      </c>
      <c r="E59" s="10">
        <f>PPRD!E59+RCV_RCY!E59+IMP!E59-EXP!E59+STK_CHG!E59-INTMARB!E59</f>
        <v>125.2918314703353</v>
      </c>
      <c r="F59" s="10">
        <f>PPRD!F59+RCV_RCY!F59+IMP!F59-EXP!F59+STK_CHG!F59-INTMARB!F59</f>
        <v>118.9981943250215</v>
      </c>
      <c r="G59" s="10">
        <f>PPRD!G59+RCV_RCY!G59+IMP!G59-EXP!G59+STK_CHG!G59-INTMARB!G59</f>
        <v>141.22880481513329</v>
      </c>
      <c r="H59" s="10">
        <f>PPRD!H59+RCV_RCY!H59+IMP!H59-EXP!H59+STK_CHG!H59-INTMARB!H59</f>
        <v>180.44797936371455</v>
      </c>
      <c r="I59" s="10">
        <f>PPRD!I59+RCV_RCY!I59+IMP!I59-EXP!I59+STK_CHG!I59-INTMARB!I59</f>
        <v>183.07601031814278</v>
      </c>
      <c r="J59" s="10">
        <f>PPRD!J59+RCV_RCY!J59+IMP!J59-EXP!J59+STK_CHG!J59-INTMARB!J59</f>
        <v>182.34840928632849</v>
      </c>
      <c r="K59" s="10">
        <f>PPRD!K59+RCV_RCY!K59+IMP!K59-EXP!K59+STK_CHG!K59-INTMARB!K59</f>
        <v>175.53516766981946</v>
      </c>
      <c r="L59" s="10">
        <f>PPRD!L59+RCV_RCY!L59+IMP!L59-EXP!L59+STK_CHG!L59-INTMARB!L59</f>
        <v>187.557437661221</v>
      </c>
      <c r="M59" s="10">
        <f>PPRD!M59+RCV_RCY!M59+IMP!M59-EXP!M59+STK_CHG!M59-INTMARB!M59</f>
        <v>204.22751504729146</v>
      </c>
      <c r="N59" s="10">
        <f>PPRD!N59+RCV_RCY!N59+IMP!N59-EXP!N59+STK_CHG!N59-INTMARB!N59</f>
        <v>194.8539982803095</v>
      </c>
      <c r="O59" s="10">
        <f>PPRD!O59+RCV_RCY!O59+IMP!O59-EXP!O59+STK_CHG!O59-INTMARB!O59</f>
        <v>194.69716251074806</v>
      </c>
      <c r="P59" s="10">
        <f>PPRD!P59+RCV_RCY!P59+IMP!P59-EXP!P59+STK_CHG!P59-INTMARB!P59</f>
        <v>217.66801375752362</v>
      </c>
      <c r="Q59" s="10">
        <f>PPRD!Q59+RCV_RCY!Q59+IMP!Q59-EXP!Q59+STK_CHG!Q59-INTMARB!Q59</f>
        <v>252.72914875322439</v>
      </c>
      <c r="R59" s="10">
        <f>PPRD!R59+RCV_RCY!R59+IMP!R59-EXP!R59+STK_CHG!R59-INTMARB!R59</f>
        <v>229.21315563198618</v>
      </c>
      <c r="S59" s="10">
        <f>PPRD!S59+RCV_RCY!S59+IMP!S59-EXP!S59+STK_CHG!S59-INTMARB!S59</f>
        <v>273.43026655202056</v>
      </c>
      <c r="T59" s="10">
        <f>PPRD!T59+RCV_RCY!T59+IMP!T59-EXP!T59+STK_CHG!T59-INTMARB!T59</f>
        <v>276.6541702493551</v>
      </c>
      <c r="U59" s="10">
        <f>PPRD!U59+RCV_RCY!U59+IMP!U59-EXP!U59+STK_CHG!U59-INTMARB!U59</f>
        <v>273.09630266552017</v>
      </c>
      <c r="V59" s="10">
        <f>PPRD!V59+RCV_RCY!V59+IMP!V59-EXP!V59+STK_CHG!V59-INTMARB!V59</f>
        <v>262.61186586414442</v>
      </c>
      <c r="W59" s="10">
        <f>PPRD!W59+RCV_RCY!W59+IMP!W59-EXP!W59+STK_CHG!W59-INTMARB!W59</f>
        <v>269.84772141014611</v>
      </c>
      <c r="X59" s="10">
        <f>PPRD!X59+RCV_RCY!X59+IMP!X59-EXP!X59+STK_CHG!X59-INTMARB!X59</f>
        <v>267.07153912295786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27.897162510748061</v>
      </c>
      <c r="D61" s="10">
        <f>PPRD!D61+RCV_RCY!D61+IMP!D61-EXP!D61+STK_CHG!D61-INTMARB!D61</f>
        <v>28.30326741186586</v>
      </c>
      <c r="E61" s="10">
        <f>PPRD!E61+RCV_RCY!E61+IMP!E61-EXP!E61+STK_CHG!E61-INTMARB!E61</f>
        <v>23.669647463456581</v>
      </c>
      <c r="F61" s="10">
        <f>PPRD!F61+RCV_RCY!F61+IMP!F61-EXP!F61+STK_CHG!F61-INTMARB!F61</f>
        <v>25.365434221840069</v>
      </c>
      <c r="G61" s="10">
        <f>PPRD!G61+RCV_RCY!G61+IMP!G61-EXP!G61+STK_CHG!G61-INTMARB!G61</f>
        <v>29.855717970765259</v>
      </c>
      <c r="H61" s="10">
        <f>PPRD!H61+RCV_RCY!H61+IMP!H61-EXP!H61+STK_CHG!H61-INTMARB!H61</f>
        <v>34.275666380051589</v>
      </c>
      <c r="I61" s="10">
        <f>PPRD!I61+RCV_RCY!I61+IMP!I61-EXP!I61+STK_CHG!I61-INTMARB!I61</f>
        <v>35.05098882201203</v>
      </c>
      <c r="J61" s="10">
        <f>PPRD!J61+RCV_RCY!J61+IMP!J61-EXP!J61+STK_CHG!J61-INTMARB!J61</f>
        <v>46.847033533963888</v>
      </c>
      <c r="K61" s="10">
        <f>PPRD!K61+RCV_RCY!K61+IMP!K61-EXP!K61+STK_CHG!K61-INTMARB!K61</f>
        <v>49.537059329320719</v>
      </c>
      <c r="L61" s="10">
        <f>PPRD!L61+RCV_RCY!L61+IMP!L61-EXP!L61+STK_CHG!L61-INTMARB!L61</f>
        <v>55.500773860705067</v>
      </c>
      <c r="M61" s="10">
        <f>PPRD!M61+RCV_RCY!M61+IMP!M61-EXP!M61+STK_CHG!M61-INTMARB!M61</f>
        <v>58.408942390369731</v>
      </c>
      <c r="N61" s="10">
        <f>PPRD!N61+RCV_RCY!N61+IMP!N61-EXP!N61+STK_CHG!N61-INTMARB!N61</f>
        <v>57.561049011177978</v>
      </c>
      <c r="O61" s="10">
        <f>PPRD!O61+RCV_RCY!O61+IMP!O61-EXP!O61+STK_CHG!O61-INTMARB!O61</f>
        <v>55.913671539122952</v>
      </c>
      <c r="P61" s="10">
        <f>PPRD!P61+RCV_RCY!P61+IMP!P61-EXP!P61+STK_CHG!P61-INTMARB!P61</f>
        <v>49.24196044711951</v>
      </c>
      <c r="Q61" s="10">
        <f>PPRD!Q61+RCV_RCY!Q61+IMP!Q61-EXP!Q61+STK_CHG!Q61-INTMARB!Q61</f>
        <v>52.231814273430778</v>
      </c>
      <c r="R61" s="10">
        <f>PPRD!R61+RCV_RCY!R61+IMP!R61-EXP!R61+STK_CHG!R61-INTMARB!R61</f>
        <v>55.352536543422183</v>
      </c>
      <c r="S61" s="10">
        <f>PPRD!S61+RCV_RCY!S61+IMP!S61-EXP!S61+STK_CHG!S61-INTMARB!S61</f>
        <v>55.596732588134138</v>
      </c>
      <c r="T61" s="10">
        <f>PPRD!T61+RCV_RCY!T61+IMP!T61-EXP!T61+STK_CHG!T61-INTMARB!T61</f>
        <v>55.454772141014608</v>
      </c>
      <c r="U61" s="10">
        <f>PPRD!U61+RCV_RCY!U61+IMP!U61-EXP!U61+STK_CHG!U61-INTMARB!U61</f>
        <v>50.354600171969047</v>
      </c>
      <c r="V61" s="10">
        <f>PPRD!V61+RCV_RCY!V61+IMP!V61-EXP!V61+STK_CHG!V61-INTMARB!V61</f>
        <v>50.637403267411862</v>
      </c>
      <c r="W61" s="10">
        <f>PPRD!W61+RCV_RCY!W61+IMP!W61-EXP!W61+STK_CHG!W61-INTMARB!W61</f>
        <v>50.277214101461738</v>
      </c>
      <c r="X61" s="10">
        <f>PPRD!X61+RCV_RCY!X61+IMP!X61-EXP!X61+STK_CHG!X61-INTMARB!X61</f>
        <v>52.043852106620797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5.1058469475494404</v>
      </c>
      <c r="M62" s="10">
        <f>PPRD!M62+RCV_RCY!M62+IMP!M62-EXP!M62+STK_CHG!M62-INTMARB!M62</f>
        <v>6.3664660361134997</v>
      </c>
      <c r="N62" s="10">
        <f>PPRD!N62+RCV_RCY!N62+IMP!N62-EXP!N62+STK_CHG!N62-INTMARB!N62</f>
        <v>10.63499570077386</v>
      </c>
      <c r="O62" s="10">
        <f>PPRD!O62+RCV_RCY!O62+IMP!O62-EXP!O62+STK_CHG!O62-INTMARB!O62</f>
        <v>44.371281169389498</v>
      </c>
      <c r="P62" s="10">
        <f>PPRD!P62+RCV_RCY!P62+IMP!P62-EXP!P62+STK_CHG!P62-INTMARB!P62</f>
        <v>48.739638865004302</v>
      </c>
      <c r="Q62" s="10">
        <f>PPRD!Q62+RCV_RCY!Q62+IMP!Q62-EXP!Q62+STK_CHG!Q62-INTMARB!Q62</f>
        <v>51.618830610490107</v>
      </c>
      <c r="R62" s="10">
        <f>PPRD!R62+RCV_RCY!R62+IMP!R62-EXP!R62+STK_CHG!R62-INTMARB!R62</f>
        <v>56.963284608770422</v>
      </c>
      <c r="S62" s="10">
        <f>PPRD!S62+RCV_RCY!S62+IMP!S62-EXP!S62+STK_CHG!S62-INTMARB!S62</f>
        <v>63.920894239036969</v>
      </c>
      <c r="T62" s="10">
        <f>PPRD!T62+RCV_RCY!T62+IMP!T62-EXP!T62+STK_CHG!T62-INTMARB!T62</f>
        <v>93.990627687016342</v>
      </c>
      <c r="U62" s="10">
        <f>PPRD!U62+RCV_RCY!U62+IMP!U62-EXP!U62+STK_CHG!U62-INTMARB!U62</f>
        <v>140.0268271711092</v>
      </c>
      <c r="V62" s="10">
        <f>PPRD!V62+RCV_RCY!V62+IMP!V62-EXP!V62+STK_CHG!V62-INTMARB!V62</f>
        <v>136.8085124677558</v>
      </c>
      <c r="W62" s="10">
        <f>PPRD!W62+RCV_RCY!W62+IMP!W62-EXP!W62+STK_CHG!W62-INTMARB!W62</f>
        <v>145.0030954428203</v>
      </c>
      <c r="X62" s="10">
        <f>PPRD!X62+RCV_RCY!X62+IMP!X62-EXP!X62+STK_CHG!X62-INTMARB!X62</f>
        <v>143.8080825451419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8.8564058469475463E-3</v>
      </c>
      <c r="I63" s="10">
        <f>PPRD!I63+RCV_RCY!I63+IMP!I63-EXP!I63+STK_CHG!I63-INTMARB!I63</f>
        <v>0.64496990541702492</v>
      </c>
      <c r="J63" s="10">
        <f>PPRD!J63+RCV_RCY!J63+IMP!J63-EXP!J63+STK_CHG!J63-INTMARB!J63</f>
        <v>3.5102321582115206</v>
      </c>
      <c r="K63" s="10">
        <f>PPRD!K63+RCV_RCY!K63+IMP!K63-EXP!K63+STK_CHG!K63-INTMARB!K63</f>
        <v>18.118572656921753</v>
      </c>
      <c r="L63" s="10">
        <f>PPRD!L63+RCV_RCY!L63+IMP!L63-EXP!L63+STK_CHG!L63-INTMARB!L63</f>
        <v>22.809974204643169</v>
      </c>
      <c r="M63" s="10">
        <f>PPRD!M63+RCV_RCY!M63+IMP!M63-EXP!M63+STK_CHG!M63-INTMARB!M63</f>
        <v>30.160963026655189</v>
      </c>
      <c r="N63" s="10">
        <f>PPRD!N63+RCV_RCY!N63+IMP!N63-EXP!N63+STK_CHG!N63-INTMARB!N63</f>
        <v>23.642906276870164</v>
      </c>
      <c r="O63" s="10">
        <f>PPRD!O63+RCV_RCY!O63+IMP!O63-EXP!O63+STK_CHG!O63-INTMARB!O63</f>
        <v>28.643766122098022</v>
      </c>
      <c r="P63" s="10">
        <f>PPRD!P63+RCV_RCY!P63+IMP!P63-EXP!P63+STK_CHG!P63-INTMARB!P63</f>
        <v>27.708942390369732</v>
      </c>
      <c r="Q63" s="10">
        <f>PPRD!Q63+RCV_RCY!Q63+IMP!Q63-EXP!Q63+STK_CHG!Q63-INTMARB!Q63</f>
        <v>24.800601891659504</v>
      </c>
      <c r="R63" s="10">
        <f>PPRD!R63+RCV_RCY!R63+IMP!R63-EXP!R63+STK_CHG!R63-INTMARB!R63</f>
        <v>24.139724849527081</v>
      </c>
      <c r="S63" s="10">
        <f>PPRD!S63+RCV_RCY!S63+IMP!S63-EXP!S63+STK_CHG!S63-INTMARB!S63</f>
        <v>26.765864144454003</v>
      </c>
      <c r="T63" s="10">
        <f>PPRD!T63+RCV_RCY!T63+IMP!T63-EXP!T63+STK_CHG!T63-INTMARB!T63</f>
        <v>23.770077386070508</v>
      </c>
      <c r="U63" s="10">
        <f>PPRD!U63+RCV_RCY!U63+IMP!U63-EXP!U63+STK_CHG!U63-INTMARB!U63</f>
        <v>21.944711951848667</v>
      </c>
      <c r="V63" s="10">
        <f>PPRD!V63+RCV_RCY!V63+IMP!V63-EXP!V63+STK_CHG!V63-INTMARB!V63</f>
        <v>21.011092003439384</v>
      </c>
      <c r="W63" s="10">
        <f>PPRD!W63+RCV_RCY!W63+IMP!W63-EXP!W63+STK_CHG!W63-INTMARB!W63</f>
        <v>16.24376612209802</v>
      </c>
      <c r="X63" s="10">
        <f>PPRD!X63+RCV_RCY!X63+IMP!X63-EXP!X63+STK_CHG!X63-INTMARB!X63</f>
        <v>14.677901977644021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6.0189165950128975E-4</v>
      </c>
      <c r="R64" s="10">
        <f>PPRD!R64+RCV_RCY!R64+IMP!R64-EXP!R64+STK_CHG!R64-INTMARB!R64</f>
        <v>4.432502149613069</v>
      </c>
      <c r="S64" s="10">
        <f>PPRD!S64+RCV_RCY!S64+IMP!S64-EXP!S64+STK_CHG!S64-INTMARB!S64</f>
        <v>5.091401547721409</v>
      </c>
      <c r="T64" s="10">
        <f>PPRD!T64+RCV_RCY!T64+IMP!T64-EXP!T64+STK_CHG!T64-INTMARB!T64</f>
        <v>5.6470335339638869</v>
      </c>
      <c r="U64" s="10">
        <f>PPRD!U64+RCV_RCY!U64+IMP!U64-EXP!U64+STK_CHG!U64-INTMARB!U64</f>
        <v>5.9768701633705925</v>
      </c>
      <c r="V64" s="10">
        <f>PPRD!V64+RCV_RCY!V64+IMP!V64-EXP!V64+STK_CHG!V64-INTMARB!V64</f>
        <v>5.9059329320722265</v>
      </c>
      <c r="W64" s="10">
        <f>PPRD!W64+RCV_RCY!W64+IMP!W64-EXP!W64+STK_CHG!W64-INTMARB!W64</f>
        <v>4.2426483233018049</v>
      </c>
      <c r="X64" s="10">
        <f>PPRD!X64+RCV_RCY!X64+IMP!X64-EXP!X64+STK_CHG!X64-INTMARB!X64</f>
        <v>5.2375752364574373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1.082545141874462</v>
      </c>
      <c r="I65" s="10">
        <f>PPRD!I65+RCV_RCY!I65+IMP!I65-EXP!I65+STK_CHG!I65-INTMARB!I65</f>
        <v>2.0368873602751503</v>
      </c>
      <c r="J65" s="10">
        <f>PPRD!J65+RCV_RCY!J65+IMP!J65-EXP!J65+STK_CHG!J65-INTMARB!J65</f>
        <v>18.13164230438521</v>
      </c>
      <c r="K65" s="10">
        <f>PPRD!K65+RCV_RCY!K65+IMP!K65-EXP!K65+STK_CHG!K65-INTMARB!K65</f>
        <v>38.032072226999141</v>
      </c>
      <c r="L65" s="10">
        <f>PPRD!L65+RCV_RCY!L65+IMP!L65-EXP!L65+STK_CHG!L65-INTMARB!L65</f>
        <v>54.904901117798786</v>
      </c>
      <c r="M65" s="10">
        <f>PPRD!M65+RCV_RCY!M65+IMP!M65-EXP!M65+STK_CHG!M65-INTMARB!M65</f>
        <v>62.480825451418745</v>
      </c>
      <c r="N65" s="10">
        <f>PPRD!N65+RCV_RCY!N65+IMP!N65-EXP!N65+STK_CHG!N65-INTMARB!N65</f>
        <v>33.878245915735171</v>
      </c>
      <c r="O65" s="10">
        <f>PPRD!O65+RCV_RCY!O65+IMP!O65-EXP!O65+STK_CHG!O65-INTMARB!O65</f>
        <v>31.218142734307818</v>
      </c>
      <c r="P65" s="10">
        <f>PPRD!P65+RCV_RCY!P65+IMP!P65-EXP!P65+STK_CHG!P65-INTMARB!P65</f>
        <v>44.27721410146173</v>
      </c>
      <c r="Q65" s="10">
        <f>PPRD!Q65+RCV_RCY!Q65+IMP!Q65-EXP!Q65+STK_CHG!Q65-INTMARB!Q65</f>
        <v>61.793551160791054</v>
      </c>
      <c r="R65" s="10">
        <f>PPRD!R65+RCV_RCY!R65+IMP!R65-EXP!R65+STK_CHG!R65-INTMARB!R65</f>
        <v>62.141702493551151</v>
      </c>
      <c r="S65" s="10">
        <f>PPRD!S65+RCV_RCY!S65+IMP!S65-EXP!S65+STK_CHG!S65-INTMARB!S65</f>
        <v>57.556921754084264</v>
      </c>
      <c r="T65" s="10">
        <f>PPRD!T65+RCV_RCY!T65+IMP!T65-EXP!T65+STK_CHG!T65-INTMARB!T65</f>
        <v>80.573258813413574</v>
      </c>
      <c r="U65" s="10">
        <f>PPRD!U65+RCV_RCY!U65+IMP!U65-EXP!U65+STK_CHG!U65-INTMARB!U65</f>
        <v>81.346947549441097</v>
      </c>
      <c r="V65" s="10">
        <f>PPRD!V65+RCV_RCY!V65+IMP!V65-EXP!V65+STK_CHG!V65-INTMARB!V65</f>
        <v>89.793637145313852</v>
      </c>
      <c r="W65" s="10">
        <f>PPRD!W65+RCV_RCY!W65+IMP!W65-EXP!W65+STK_CHG!W65-INTMARB!W65</f>
        <v>119.99062768701636</v>
      </c>
      <c r="X65" s="10">
        <f>PPRD!X65+RCV_RCY!X65+IMP!X65-EXP!X65+STK_CHG!X65-INTMARB!X65</f>
        <v>109.46517626827169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32.221496130696472</v>
      </c>
      <c r="O66" s="10">
        <f>PPRD!O66+RCV_RCY!O66+IMP!O66-EXP!O66+STK_CHG!O66-INTMARB!O66</f>
        <v>24.63568357695614</v>
      </c>
      <c r="P66" s="10">
        <f>PPRD!P66+RCV_RCY!P66+IMP!P66-EXP!P66+STK_CHG!P66-INTMARB!P66</f>
        <v>27.252966466036114</v>
      </c>
      <c r="Q66" s="10">
        <f>PPRD!Q66+RCV_RCY!Q66+IMP!Q66-EXP!Q66+STK_CHG!Q66-INTMARB!Q66</f>
        <v>24.244024075666378</v>
      </c>
      <c r="R66" s="10">
        <f>PPRD!R66+RCV_RCY!R66+IMP!R66-EXP!R66+STK_CHG!R66-INTMARB!R66</f>
        <v>31.890369733447979</v>
      </c>
      <c r="S66" s="10">
        <f>PPRD!S66+RCV_RCY!S66+IMP!S66-EXP!S66+STK_CHG!S66-INTMARB!S66</f>
        <v>21.41659501289768</v>
      </c>
      <c r="T66" s="10">
        <f>PPRD!T66+RCV_RCY!T66+IMP!T66-EXP!T66+STK_CHG!T66-INTMARB!T66</f>
        <v>51.451676698194319</v>
      </c>
      <c r="U66" s="10">
        <f>PPRD!U66+RCV_RCY!U66+IMP!U66-EXP!U66+STK_CHG!U66-INTMARB!U66</f>
        <v>47.344969905417024</v>
      </c>
      <c r="V66" s="10">
        <f>PPRD!V66+RCV_RCY!V66+IMP!V66-EXP!V66+STK_CHG!V66-INTMARB!V66</f>
        <v>71.789251934651759</v>
      </c>
      <c r="W66" s="10">
        <f>PPRD!W66+RCV_RCY!W66+IMP!W66-EXP!W66+STK_CHG!W66-INTMARB!W66</f>
        <v>36.991401547721416</v>
      </c>
      <c r="X66" s="10">
        <f>PPRD!X66+RCV_RCY!X66+IMP!X66-EXP!X66+STK_CHG!X66-INTMARB!X66</f>
        <v>44.673344797936366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45.72166809974204</v>
      </c>
      <c r="P71" s="37">
        <f t="shared" si="22"/>
        <v>61.389853826311267</v>
      </c>
      <c r="Q71" s="37">
        <f t="shared" si="22"/>
        <v>66.10369733447979</v>
      </c>
      <c r="R71" s="37">
        <f t="shared" si="22"/>
        <v>68.798538263112633</v>
      </c>
      <c r="S71" s="37">
        <f t="shared" si="22"/>
        <v>66.655030094582969</v>
      </c>
      <c r="T71" s="37">
        <f t="shared" si="22"/>
        <v>113.2636285468616</v>
      </c>
      <c r="U71" s="37">
        <f t="shared" si="22"/>
        <v>145.46509028374891</v>
      </c>
      <c r="V71" s="37">
        <f t="shared" si="22"/>
        <v>145.31908856405849</v>
      </c>
      <c r="W71" s="37">
        <f t="shared" si="22"/>
        <v>146.7522785898538</v>
      </c>
      <c r="X71" s="37">
        <f t="shared" ref="X71" si="23">SUM(X72:X73)</f>
        <v>142.963456577816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0.31547721410146168</v>
      </c>
      <c r="P72" s="10">
        <f>PPRD!P72+RCV_RCY!P72+IMP!P72-EXP!P72+STK_CHG!P72-INTMARB!P72</f>
        <v>9.2175408426483238E-2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12.91238177128117</v>
      </c>
      <c r="M73" s="10">
        <f>PPRD!M73+RCV_RCY!M73+IMP!M73-EXP!M73+STK_CHG!M73-INTMARB!M73</f>
        <v>8.5524505588993982</v>
      </c>
      <c r="N73" s="10">
        <f>PPRD!N73+RCV_RCY!N73+IMP!N73-EXP!N73+STK_CHG!N73-INTMARB!N73</f>
        <v>14.18288907996561</v>
      </c>
      <c r="O73" s="10">
        <f>PPRD!O73+RCV_RCY!O73+IMP!O73-EXP!O73+STK_CHG!O73-INTMARB!O73</f>
        <v>45.406190885640576</v>
      </c>
      <c r="P73" s="10">
        <f>PPRD!P73+RCV_RCY!P73+IMP!P73-EXP!P73+STK_CHG!P73-INTMARB!P73</f>
        <v>61.297678417884782</v>
      </c>
      <c r="Q73" s="10">
        <f>PPRD!Q73+RCV_RCY!Q73+IMP!Q73-EXP!Q73+STK_CHG!Q73-INTMARB!Q73</f>
        <v>66.10369733447979</v>
      </c>
      <c r="R73" s="10">
        <f>PPRD!R73+RCV_RCY!R73+IMP!R73-EXP!R73+STK_CHG!R73-INTMARB!R73</f>
        <v>68.798538263112633</v>
      </c>
      <c r="S73" s="10">
        <f>PPRD!S73+RCV_RCY!S73+IMP!S73-EXP!S73+STK_CHG!S73-INTMARB!S73</f>
        <v>66.655030094582969</v>
      </c>
      <c r="T73" s="10">
        <f>PPRD!T73+RCV_RCY!T73+IMP!T73-EXP!T73+STK_CHG!T73-INTMARB!T73</f>
        <v>113.2636285468616</v>
      </c>
      <c r="U73" s="10">
        <f>PPRD!U73+RCV_RCY!U73+IMP!U73-EXP!U73+STK_CHG!U73-INTMARB!U73</f>
        <v>145.46509028374891</v>
      </c>
      <c r="V73" s="10">
        <f>PPRD!V73+RCV_RCY!V73+IMP!V73-EXP!V73+STK_CHG!V73-INTMARB!V73</f>
        <v>145.31908856405849</v>
      </c>
      <c r="W73" s="10">
        <f>PPRD!W73+RCV_RCY!W73+IMP!W73-EXP!W73+STK_CHG!W73-INTMARB!W73</f>
        <v>146.7522785898538</v>
      </c>
      <c r="X73" s="10">
        <f>PPRD!X73+RCV_RCY!X73+IMP!X73-EXP!X73+STK_CHG!X73-INTMARB!X73</f>
        <v>142.963456577816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8.4264832330180539</v>
      </c>
      <c r="D76" s="40">
        <f>PPRD!D76+RCV_RCY!D76+IMP!D76-EXP!D76+STK_CHG!D76-INTMARB!D76</f>
        <v>-21.496130696474637</v>
      </c>
      <c r="E76" s="40">
        <f>PPRD!E76+RCV_RCY!E76+IMP!E76-EXP!E76+STK_CHG!E76-INTMARB!E76</f>
        <v>43.250214961306966</v>
      </c>
      <c r="F76" s="40">
        <f>PPRD!F76+RCV_RCY!F76+IMP!F76-EXP!F76+STK_CHG!F76-INTMARB!F76</f>
        <v>100.25795356835772</v>
      </c>
      <c r="G76" s="40">
        <f>PPRD!G76+RCV_RCY!G76+IMP!G76-EXP!G76+STK_CHG!G76-INTMARB!G76</f>
        <v>135.3396388650043</v>
      </c>
      <c r="H76" s="40">
        <f>PPRD!H76+RCV_RCY!H76+IMP!H76-EXP!H76+STK_CHG!H76-INTMARB!H76</f>
        <v>175.76526225279449</v>
      </c>
      <c r="I76" s="40">
        <f>PPRD!I76+RCV_RCY!I76+IMP!I76-EXP!I76+STK_CHG!I76-INTMARB!I76</f>
        <v>152.86999140154774</v>
      </c>
      <c r="J76" s="40">
        <f>PPRD!J76+RCV_RCY!J76+IMP!J76-EXP!J76+STK_CHG!J76-INTMARB!J76</f>
        <v>114.38950988822008</v>
      </c>
      <c r="K76" s="40">
        <f>PPRD!K76+RCV_RCY!K76+IMP!K76-EXP!K76+STK_CHG!K76-INTMARB!K76</f>
        <v>38.711607910576092</v>
      </c>
      <c r="L76" s="40">
        <f>PPRD!L76+RCV_RCY!L76+IMP!L76-EXP!L76+STK_CHG!L76-INTMARB!L76</f>
        <v>65.670937231298353</v>
      </c>
      <c r="M76" s="40">
        <f>PPRD!M76+RCV_RCY!M76+IMP!M76-EXP!M76+STK_CHG!M76-INTMARB!M76</f>
        <v>40.440756663800514</v>
      </c>
      <c r="N76" s="40">
        <f>PPRD!N76+RCV_RCY!N76+IMP!N76-EXP!N76+STK_CHG!N76-INTMARB!N76</f>
        <v>42.140584694754935</v>
      </c>
      <c r="O76" s="40">
        <f>PPRD!O76+RCV_RCY!O76+IMP!O76-EXP!O76+STK_CHG!O76-INTMARB!O76</f>
        <v>35.552450558899395</v>
      </c>
      <c r="P76" s="40">
        <f>PPRD!P76+RCV_RCY!P76+IMP!P76-EXP!P76+STK_CHG!P76-INTMARB!P76</f>
        <v>192.79389509888225</v>
      </c>
      <c r="Q76" s="40">
        <f>PPRD!Q76+RCV_RCY!Q76+IMP!Q76-EXP!Q76+STK_CHG!Q76-INTMARB!Q76</f>
        <v>184.78564058469476</v>
      </c>
      <c r="R76" s="40">
        <f>PPRD!R76+RCV_RCY!R76+IMP!R76-EXP!R76+STK_CHG!R76-INTMARB!R76</f>
        <v>57.89939810834052</v>
      </c>
      <c r="S76" s="40">
        <f>PPRD!S76+RCV_RCY!S76+IMP!S76-EXP!S76+STK_CHG!S76-INTMARB!S76</f>
        <v>-61.199312123817691</v>
      </c>
      <c r="T76" s="40">
        <f>PPRD!T76+RCV_RCY!T76+IMP!T76-EXP!T76+STK_CHG!T76-INTMARB!T76</f>
        <v>-58.340670679277693</v>
      </c>
      <c r="U76" s="40">
        <f>PPRD!U76+RCV_RCY!U76+IMP!U76-EXP!U76+STK_CHG!U76-INTMARB!U76</f>
        <v>-2.3843508168529866</v>
      </c>
      <c r="V76" s="40">
        <f>PPRD!V76+RCV_RCY!V76+IMP!V76-EXP!V76+STK_CHG!V76-INTMARB!V76</f>
        <v>55.420464316423079</v>
      </c>
      <c r="W76" s="40">
        <f>PPRD!W76+RCV_RCY!W76+IMP!W76-EXP!W76+STK_CHG!W76-INTMARB!W76</f>
        <v>-13.057093723129924</v>
      </c>
      <c r="X76" s="40">
        <f>PPRD!X76+RCV_RCY!X76+IMP!X76-EXP!X76+STK_CHG!X76-INTMARB!X76</f>
        <v>136.50842648323299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13695.794496990542</v>
      </c>
      <c r="D2" s="31">
        <f>'GIC2020-2030'!D2-FC_NE!D2</f>
        <v>14582.308684436801</v>
      </c>
      <c r="E2" s="31">
        <f>'GIC2020-2030'!E2-FC_NE!E2</f>
        <v>14874.579191745483</v>
      </c>
      <c r="F2" s="31">
        <f>'GIC2020-2030'!F2-FC_NE!F2</f>
        <v>14494.195958727432</v>
      </c>
      <c r="G2" s="31">
        <f>'GIC2020-2030'!G2-FC_NE!G2</f>
        <v>14765.645055889938</v>
      </c>
      <c r="H2" s="31">
        <f>'GIC2020-2030'!H2-FC_NE!H2</f>
        <v>14947.067841788476</v>
      </c>
      <c r="I2" s="31">
        <f>'GIC2020-2030'!I2-FC_NE!I2</f>
        <v>15122.584092863282</v>
      </c>
      <c r="J2" s="31">
        <f>'GIC2020-2030'!J2-FC_NE!J2</f>
        <v>15979.403697334479</v>
      </c>
      <c r="K2" s="31">
        <f>'GIC2020-2030'!K2-FC_NE!K2</f>
        <v>15649.679793637144</v>
      </c>
      <c r="L2" s="31">
        <f>'GIC2020-2030'!L2-FC_NE!L2</f>
        <v>14901.374978503869</v>
      </c>
      <c r="M2" s="31">
        <f>'GIC2020-2030'!M2-FC_NE!M2</f>
        <v>14706.116509028372</v>
      </c>
      <c r="N2" s="31">
        <f>'GIC2020-2030'!N2-FC_NE!N2</f>
        <v>13550.757523645743</v>
      </c>
      <c r="O2" s="31">
        <f>'GIC2020-2030'!O2-FC_NE!O2</f>
        <v>13720.322012037836</v>
      </c>
      <c r="P2" s="31">
        <f>'GIC2020-2030'!P2-FC_NE!P2</f>
        <v>12984.959071367153</v>
      </c>
      <c r="Q2" s="31">
        <f>'GIC2020-2030'!Q2-FC_NE!Q2</f>
        <v>13166.462940670677</v>
      </c>
      <c r="R2" s="31">
        <f>'GIC2020-2030'!R2-FC_NE!R2</f>
        <v>13915.527858985382</v>
      </c>
      <c r="S2" s="31">
        <f>'GIC2020-2030'!S2-FC_NE!S2</f>
        <v>14646.942734307826</v>
      </c>
      <c r="T2" s="31">
        <f>'GIC2020-2030'!T2-FC_NE!T2</f>
        <v>14545.311951848664</v>
      </c>
      <c r="U2" s="31">
        <f>'GIC2020-2030'!U2-FC_NE!U2</f>
        <v>14617.871797076523</v>
      </c>
      <c r="V2" s="31">
        <f>'GIC2020-2030'!V2-FC_NE!V2</f>
        <v>14679.681427343077</v>
      </c>
      <c r="W2" s="31">
        <f>'GIC2020-2030'!W2-FC_NE!W2</f>
        <v>13469.521840068786</v>
      </c>
      <c r="X2" s="31">
        <f>'GIC2020-2030'!X2-FC_NE!X2</f>
        <v>13823.333447979365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10794.491143594152</v>
      </c>
      <c r="D2" s="31">
        <f>FC_E!D2-FC_E!D70+INTAVI!D2+TI_BF_E!D2-TO_BF!D2+(NRG_BF_E!D3+NRG_BF_E!D17+NRG_BF_E!D22+NRG_BF_E!D25+NRG_BF_E!D26+NRG_BF_E!D51)</f>
        <v>11252.922184006877</v>
      </c>
      <c r="E2" s="31">
        <f>FC_E!E2-FC_E!E70+INTAVI!E2+TI_BF_E!E2-TO_BF!E2+(NRG_BF_E!E3+NRG_BF_E!E17+NRG_BF_E!E22+NRG_BF_E!E25+NRG_BF_E!E26+NRG_BF_E!E51)</f>
        <v>11294.195270851244</v>
      </c>
      <c r="F2" s="31">
        <f>FC_E!F2-FC_E!F70+INTAVI!F2+TI_BF_E!F2-TO_BF!F2+(NRG_BF_E!F3+NRG_BF_E!F17+NRG_BF_E!F22+NRG_BF_E!F25+NRG_BF_E!F26+NRG_BF_E!F51)</f>
        <v>11624.91117798796</v>
      </c>
      <c r="G2" s="31">
        <f>FC_E!G2-FC_E!G70+INTAVI!G2+TI_BF_E!G2-TO_BF!G2+(NRG_BF_E!G3+NRG_BF_E!G17+NRG_BF_E!G22+NRG_BF_E!G25+NRG_BF_E!G26+NRG_BF_E!G51)</f>
        <v>11905.170421324163</v>
      </c>
      <c r="H2" s="31">
        <f>FC_E!H2-FC_E!H70+INTAVI!H2+TI_BF_E!H2-TO_BF!H2+(NRG_BF_E!H3+NRG_BF_E!H17+NRG_BF_E!H22+NRG_BF_E!H25+NRG_BF_E!H26+NRG_BF_E!H51)</f>
        <v>12614.891745485809</v>
      </c>
      <c r="I2" s="31">
        <f>FC_E!I2-FC_E!I70+INTAVI!I2+TI_BF_E!I2-TO_BF!I2+(NRG_BF_E!I3+NRG_BF_E!I17+NRG_BF_E!I22+NRG_BF_E!I25+NRG_BF_E!I26+NRG_BF_E!I51)</f>
        <v>13135.910490111779</v>
      </c>
      <c r="J2" s="31">
        <f>FC_E!J2-FC_E!J70+INTAVI!J2+TI_BF_E!J2-TO_BF!J2+(NRG_BF_E!J3+NRG_BF_E!J17+NRG_BF_E!J22+NRG_BF_E!J25+NRG_BF_E!J26+NRG_BF_E!J51)</f>
        <v>13201.541186586415</v>
      </c>
      <c r="K2" s="31">
        <f>FC_E!K2-FC_E!K70+INTAVI!K2+TI_BF_E!K2-TO_BF!K2+(NRG_BF_E!K3+NRG_BF_E!K17+NRG_BF_E!K22+NRG_BF_E!K25+NRG_BF_E!K26+NRG_BF_E!K51)</f>
        <v>13213.141788478069</v>
      </c>
      <c r="L2" s="31">
        <f>FC_E!L2-FC_E!L70+INTAVI!L2+TI_BF_E!L2-TO_BF!L2+(NRG_BF_E!L3+NRG_BF_E!L17+NRG_BF_E!L22+NRG_BF_E!L25+NRG_BF_E!L26+NRG_BF_E!L51)</f>
        <v>11789.220378331896</v>
      </c>
      <c r="M2" s="31">
        <f>FC_E!M2-FC_E!M70+INTAVI!M2+TI_BF_E!M2-TO_BF!M2+(NRG_BF_E!M3+NRG_BF_E!M17+NRG_BF_E!M22+NRG_BF_E!M25+NRG_BF_E!M26+NRG_BF_E!M51)</f>
        <v>11912.593723129838</v>
      </c>
      <c r="N2" s="31">
        <f>FC_E!N2-FC_E!N70+INTAVI!N2+TI_BF_E!N2-TO_BF!N2+(NRG_BF_E!N3+NRG_BF_E!N17+NRG_BF_E!N22+NRG_BF_E!N25+NRG_BF_E!N26+NRG_BF_E!N51)</f>
        <v>11039.475666380051</v>
      </c>
      <c r="O2" s="31">
        <f>FC_E!O2-FC_E!O70+INTAVI!O2+TI_BF_E!O2-TO_BF!O2+(NRG_BF_E!O3+NRG_BF_E!O17+NRG_BF_E!O22+NRG_BF_E!O25+NRG_BF_E!O26+NRG_BF_E!O51)</f>
        <v>10737.036629406706</v>
      </c>
      <c r="P2" s="31">
        <f>FC_E!P2-FC_E!P70+INTAVI!P2+TI_BF_E!P2-TO_BF!P2+(NRG_BF_E!P3+NRG_BF_E!P17+NRG_BF_E!P22+NRG_BF_E!P25+NRG_BF_E!P26+NRG_BF_E!P51)</f>
        <v>10869.565434221839</v>
      </c>
      <c r="Q2" s="31">
        <f>FC_E!Q2-FC_E!Q70+INTAVI!Q2+TI_BF_E!Q2-TO_BF!Q2+(NRG_BF_E!Q3+NRG_BF_E!Q17+NRG_BF_E!Q22+NRG_BF_E!Q25+NRG_BF_E!Q26+NRG_BF_E!Q51)</f>
        <v>10908.181943250212</v>
      </c>
      <c r="R2" s="31">
        <f>FC_E!R2-FC_E!R70+INTAVI!R2+TI_BF_E!R2-TO_BF!R2+(NRG_BF_E!R3+NRG_BF_E!R17+NRG_BF_E!R22+NRG_BF_E!R25+NRG_BF_E!R26+NRG_BF_E!R51)</f>
        <v>11324.253654342219</v>
      </c>
      <c r="S2" s="31">
        <f>FC_E!S2-FC_E!S70+INTAVI!S2+TI_BF_E!S2-TO_BF!S2+(NRG_BF_E!S3+NRG_BF_E!S17+NRG_BF_E!S22+NRG_BF_E!S25+NRG_BF_E!S26+NRG_BF_E!S51)</f>
        <v>11755.310146173691</v>
      </c>
      <c r="T2" s="31">
        <f>FC_E!T2-FC_E!T70+INTAVI!T2+TI_BF_E!T2-TO_BF!T2+(NRG_BF_E!T3+NRG_BF_E!T17+NRG_BF_E!T22+NRG_BF_E!T25+NRG_BF_E!T26+NRG_BF_E!T51)</f>
        <v>11849.10275150473</v>
      </c>
      <c r="U2" s="31">
        <f>FC_E!U2-FC_E!U70+INTAVI!U2+TI_BF_E!U2-TO_BF!U2+(NRG_BF_E!U3+NRG_BF_E!U17+NRG_BF_E!U22+NRG_BF_E!U25+NRG_BF_E!U26+NRG_BF_E!U51)</f>
        <v>12391.043766122097</v>
      </c>
      <c r="V2" s="31">
        <f>FC_E!V2-FC_E!V70+INTAVI!V2+TI_BF_E!V2-TO_BF!V2+(NRG_BF_E!V3+NRG_BF_E!V17+NRG_BF_E!V22+NRG_BF_E!V25+NRG_BF_E!V26+NRG_BF_E!V51)</f>
        <v>12376.01392949269</v>
      </c>
      <c r="W2" s="31">
        <f>FC_E!W2-FC_E!W70+INTAVI!W2+TI_BF_E!W2-TO_BF!W2+(NRG_BF_E!W3+NRG_BF_E!W17+NRG_BF_E!W22+NRG_BF_E!W25+NRG_BF_E!W26+NRG_BF_E!W51)</f>
        <v>11182.749355116079</v>
      </c>
      <c r="X2" s="31">
        <f>FC_E!X2-FC_E!X70+INTAVI!X2+TI_BF_E!X2-TO_BF!X2+(NRG_BF_E!X3+NRG_BF_E!X17+NRG_BF_E!X22+NRG_BF_E!X25+NRG_BF_E!X26+NRG_BF_E!X51)</f>
        <v>11422.597592433363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8594.0018916595018</v>
      </c>
      <c r="D2" s="31">
        <f t="shared" si="0"/>
        <v>9153.6777300085978</v>
      </c>
      <c r="E2" s="31">
        <f t="shared" si="0"/>
        <v>8874.6521926053301</v>
      </c>
      <c r="F2" s="31">
        <f t="shared" si="0"/>
        <v>8719.8000859845233</v>
      </c>
      <c r="G2" s="31">
        <f t="shared" si="0"/>
        <v>8439.6517626827153</v>
      </c>
      <c r="H2" s="31">
        <f t="shared" si="0"/>
        <v>8831.591401547721</v>
      </c>
      <c r="I2" s="31">
        <f t="shared" si="0"/>
        <v>8707.7339638864996</v>
      </c>
      <c r="J2" s="31">
        <f t="shared" si="0"/>
        <v>8891.0704213241606</v>
      </c>
      <c r="K2" s="31">
        <f t="shared" si="0"/>
        <v>8876.5787618228696</v>
      </c>
      <c r="L2" s="31">
        <f t="shared" si="0"/>
        <v>8136.3967325881331</v>
      </c>
      <c r="M2" s="31">
        <f t="shared" si="0"/>
        <v>8514.5780739466882</v>
      </c>
      <c r="N2" s="31">
        <f t="shared" si="0"/>
        <v>7946.3073086844361</v>
      </c>
      <c r="O2" s="31">
        <f t="shared" si="0"/>
        <v>8253.5257093723139</v>
      </c>
      <c r="P2" s="31">
        <f t="shared" si="0"/>
        <v>7773.3637145313833</v>
      </c>
      <c r="Q2" s="31">
        <f t="shared" si="0"/>
        <v>7601.7378331900254</v>
      </c>
      <c r="R2" s="31">
        <f t="shared" si="0"/>
        <v>8538.4606190885643</v>
      </c>
      <c r="S2" s="31">
        <f t="shared" si="0"/>
        <v>8689.9920894239021</v>
      </c>
      <c r="T2" s="31">
        <f t="shared" si="0"/>
        <v>8664.371023215821</v>
      </c>
      <c r="U2" s="31">
        <f t="shared" si="0"/>
        <v>8413.6165950128961</v>
      </c>
      <c r="V2" s="31">
        <f t="shared" si="0"/>
        <v>7979.107738607051</v>
      </c>
      <c r="W2" s="31">
        <f t="shared" si="0"/>
        <v>8262.2098022355967</v>
      </c>
      <c r="X2" s="31">
        <f t="shared" ref="X2" si="1">SUM(X3,X17,X22,X25,X26,X51,X52,X71,X74,X75,X76)</f>
        <v>8482.1558899398096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1430.5293207222701</v>
      </c>
      <c r="D3" s="34">
        <f t="shared" si="2"/>
        <v>1517.2124677558033</v>
      </c>
      <c r="E3" s="34">
        <f t="shared" si="2"/>
        <v>1468.4253654342215</v>
      </c>
      <c r="F3" s="34">
        <f t="shared" si="2"/>
        <v>1327.0922613929495</v>
      </c>
      <c r="G3" s="34">
        <f t="shared" si="2"/>
        <v>1364.8320722269991</v>
      </c>
      <c r="H3" s="34">
        <f t="shared" si="2"/>
        <v>1423.0273430782463</v>
      </c>
      <c r="I3" s="34">
        <f t="shared" si="2"/>
        <v>1216.991745485813</v>
      </c>
      <c r="J3" s="34">
        <f t="shared" si="2"/>
        <v>1171.52777300086</v>
      </c>
      <c r="K3" s="34">
        <f t="shared" si="2"/>
        <v>991.34668959587259</v>
      </c>
      <c r="L3" s="34">
        <f t="shared" si="2"/>
        <v>774.91470335339636</v>
      </c>
      <c r="M3" s="34">
        <f t="shared" si="2"/>
        <v>867.50197764402412</v>
      </c>
      <c r="N3" s="34">
        <f t="shared" si="2"/>
        <v>913.07085124677542</v>
      </c>
      <c r="O3" s="34">
        <f t="shared" si="2"/>
        <v>1160.1107480653479</v>
      </c>
      <c r="P3" s="34">
        <f t="shared" si="2"/>
        <v>970.36913155631976</v>
      </c>
      <c r="Q3" s="34">
        <f t="shared" si="2"/>
        <v>940.37850386930347</v>
      </c>
      <c r="R3" s="34">
        <f t="shared" si="2"/>
        <v>1125.5726569217541</v>
      </c>
      <c r="S3" s="34">
        <f t="shared" si="2"/>
        <v>1102.5855546001719</v>
      </c>
      <c r="T3" s="34">
        <f t="shared" si="2"/>
        <v>867.41306964746332</v>
      </c>
      <c r="U3" s="34">
        <f t="shared" si="2"/>
        <v>489.13413585554599</v>
      </c>
      <c r="V3" s="34">
        <f t="shared" si="2"/>
        <v>147.86629406706791</v>
      </c>
      <c r="W3" s="34">
        <f t="shared" si="2"/>
        <v>194.69681857265689</v>
      </c>
      <c r="X3" s="34">
        <f t="shared" ref="X3" si="3">SUM(X4,X8,X11)</f>
        <v>672.76208082545133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1430.5293207222701</v>
      </c>
      <c r="D4" s="29">
        <f t="shared" si="4"/>
        <v>1517.2124677558033</v>
      </c>
      <c r="E4" s="29">
        <f t="shared" si="4"/>
        <v>1468.4253654342215</v>
      </c>
      <c r="F4" s="29">
        <f t="shared" si="4"/>
        <v>1327.0922613929495</v>
      </c>
      <c r="G4" s="29">
        <f t="shared" si="4"/>
        <v>1364.8320722269991</v>
      </c>
      <c r="H4" s="29">
        <f t="shared" si="4"/>
        <v>1423.0273430782463</v>
      </c>
      <c r="I4" s="29">
        <f t="shared" si="4"/>
        <v>1216.991745485813</v>
      </c>
      <c r="J4" s="29">
        <f t="shared" si="4"/>
        <v>1171.52777300086</v>
      </c>
      <c r="K4" s="29">
        <f t="shared" si="4"/>
        <v>991.34668959587259</v>
      </c>
      <c r="L4" s="29">
        <f t="shared" si="4"/>
        <v>774.91470335339636</v>
      </c>
      <c r="M4" s="29">
        <f t="shared" si="4"/>
        <v>867.50197764402412</v>
      </c>
      <c r="N4" s="29">
        <f t="shared" si="4"/>
        <v>913.07085124677542</v>
      </c>
      <c r="O4" s="29">
        <f t="shared" si="4"/>
        <v>1160.1107480653479</v>
      </c>
      <c r="P4" s="29">
        <f t="shared" si="4"/>
        <v>970.36913155631976</v>
      </c>
      <c r="Q4" s="29">
        <f t="shared" si="4"/>
        <v>940.37850386930347</v>
      </c>
      <c r="R4" s="29">
        <f t="shared" si="4"/>
        <v>1125.5726569217541</v>
      </c>
      <c r="S4" s="29">
        <f t="shared" si="4"/>
        <v>1102.5855546001719</v>
      </c>
      <c r="T4" s="29">
        <f t="shared" si="4"/>
        <v>867.41306964746332</v>
      </c>
      <c r="U4" s="29">
        <f t="shared" si="4"/>
        <v>489.13413585554599</v>
      </c>
      <c r="V4" s="29">
        <f t="shared" si="4"/>
        <v>147.86629406706791</v>
      </c>
      <c r="W4" s="29">
        <f t="shared" si="4"/>
        <v>194.69681857265689</v>
      </c>
      <c r="X4" s="29">
        <f t="shared" ref="X4" si="5">SUM(X5:X7)</f>
        <v>672.76208082545133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1430.5293207222701</v>
      </c>
      <c r="D7" s="10">
        <f>TI_EHG_E!D7+TI_CO_E!D7+TI_BF_E!D7+TI_GW_E!D7+TI_RPI_E!D7+TI_PF_E!D7+TI_BKBPB_E!D7+TI_CL_E!D7+TI_BNG_E!D7+TI_LBB_E!D7+TI_CPP_E!D7+TI_GTL_E!D7+TI_NSP_E!D7</f>
        <v>1517.2124677558033</v>
      </c>
      <c r="E7" s="10">
        <f>TI_EHG_E!E7+TI_CO_E!E7+TI_BF_E!E7+TI_GW_E!E7+TI_RPI_E!E7+TI_PF_E!E7+TI_BKBPB_E!E7+TI_CL_E!E7+TI_BNG_E!E7+TI_LBB_E!E7+TI_CPP_E!E7+TI_GTL_E!E7+TI_NSP_E!E7</f>
        <v>1468.4253654342215</v>
      </c>
      <c r="F7" s="10">
        <f>TI_EHG_E!F7+TI_CO_E!F7+TI_BF_E!F7+TI_GW_E!F7+TI_RPI_E!F7+TI_PF_E!F7+TI_BKBPB_E!F7+TI_CL_E!F7+TI_BNG_E!F7+TI_LBB_E!F7+TI_CPP_E!F7+TI_GTL_E!F7+TI_NSP_E!F7</f>
        <v>1327.0922613929495</v>
      </c>
      <c r="G7" s="10">
        <f>TI_EHG_E!G7+TI_CO_E!G7+TI_BF_E!G7+TI_GW_E!G7+TI_RPI_E!G7+TI_PF_E!G7+TI_BKBPB_E!G7+TI_CL_E!G7+TI_BNG_E!G7+TI_LBB_E!G7+TI_CPP_E!G7+TI_GTL_E!G7+TI_NSP_E!G7</f>
        <v>1364.8320722269991</v>
      </c>
      <c r="H7" s="10">
        <f>TI_EHG_E!H7+TI_CO_E!H7+TI_BF_E!H7+TI_GW_E!H7+TI_RPI_E!H7+TI_PF_E!H7+TI_BKBPB_E!H7+TI_CL_E!H7+TI_BNG_E!H7+TI_LBB_E!H7+TI_CPP_E!H7+TI_GTL_E!H7+TI_NSP_E!H7</f>
        <v>1423.0273430782463</v>
      </c>
      <c r="I7" s="10">
        <f>TI_EHG_E!I7+TI_CO_E!I7+TI_BF_E!I7+TI_GW_E!I7+TI_RPI_E!I7+TI_PF_E!I7+TI_BKBPB_E!I7+TI_CL_E!I7+TI_BNG_E!I7+TI_LBB_E!I7+TI_CPP_E!I7+TI_GTL_E!I7+TI_NSP_E!I7</f>
        <v>1216.991745485813</v>
      </c>
      <c r="J7" s="10">
        <f>TI_EHG_E!J7+TI_CO_E!J7+TI_BF_E!J7+TI_GW_E!J7+TI_RPI_E!J7+TI_PF_E!J7+TI_BKBPB_E!J7+TI_CL_E!J7+TI_BNG_E!J7+TI_LBB_E!J7+TI_CPP_E!J7+TI_GTL_E!J7+TI_NSP_E!J7</f>
        <v>1171.52777300086</v>
      </c>
      <c r="K7" s="10">
        <f>TI_EHG_E!K7+TI_CO_E!K7+TI_BF_E!K7+TI_GW_E!K7+TI_RPI_E!K7+TI_PF_E!K7+TI_BKBPB_E!K7+TI_CL_E!K7+TI_BNG_E!K7+TI_LBB_E!K7+TI_CPP_E!K7+TI_GTL_E!K7+TI_NSP_E!K7</f>
        <v>991.34668959587259</v>
      </c>
      <c r="L7" s="10">
        <f>TI_EHG_E!L7+TI_CO_E!L7+TI_BF_E!L7+TI_GW_E!L7+TI_RPI_E!L7+TI_PF_E!L7+TI_BKBPB_E!L7+TI_CL_E!L7+TI_BNG_E!L7+TI_LBB_E!L7+TI_CPP_E!L7+TI_GTL_E!L7+TI_NSP_E!L7</f>
        <v>774.91470335339636</v>
      </c>
      <c r="M7" s="10">
        <f>TI_EHG_E!M7+TI_CO_E!M7+TI_BF_E!M7+TI_GW_E!M7+TI_RPI_E!M7+TI_PF_E!M7+TI_BKBPB_E!M7+TI_CL_E!M7+TI_BNG_E!M7+TI_LBB_E!M7+TI_CPP_E!M7+TI_GTL_E!M7+TI_NSP_E!M7</f>
        <v>867.50197764402412</v>
      </c>
      <c r="N7" s="10">
        <f>TI_EHG_E!N7+TI_CO_E!N7+TI_BF_E!N7+TI_GW_E!N7+TI_RPI_E!N7+TI_PF_E!N7+TI_BKBPB_E!N7+TI_CL_E!N7+TI_BNG_E!N7+TI_LBB_E!N7+TI_CPP_E!N7+TI_GTL_E!N7+TI_NSP_E!N7</f>
        <v>913.07085124677542</v>
      </c>
      <c r="O7" s="10">
        <f>TI_EHG_E!O7+TI_CO_E!O7+TI_BF_E!O7+TI_GW_E!O7+TI_RPI_E!O7+TI_PF_E!O7+TI_BKBPB_E!O7+TI_CL_E!O7+TI_BNG_E!O7+TI_LBB_E!O7+TI_CPP_E!O7+TI_GTL_E!O7+TI_NSP_E!O7</f>
        <v>1160.1107480653479</v>
      </c>
      <c r="P7" s="10">
        <f>TI_EHG_E!P7+TI_CO_E!P7+TI_BF_E!P7+TI_GW_E!P7+TI_RPI_E!P7+TI_PF_E!P7+TI_BKBPB_E!P7+TI_CL_E!P7+TI_BNG_E!P7+TI_LBB_E!P7+TI_CPP_E!P7+TI_GTL_E!P7+TI_NSP_E!P7</f>
        <v>970.36913155631976</v>
      </c>
      <c r="Q7" s="10">
        <f>TI_EHG_E!Q7+TI_CO_E!Q7+TI_BF_E!Q7+TI_GW_E!Q7+TI_RPI_E!Q7+TI_PF_E!Q7+TI_BKBPB_E!Q7+TI_CL_E!Q7+TI_BNG_E!Q7+TI_LBB_E!Q7+TI_CPP_E!Q7+TI_GTL_E!Q7+TI_NSP_E!Q7</f>
        <v>940.37850386930347</v>
      </c>
      <c r="R7" s="10">
        <f>TI_EHG_E!R7+TI_CO_E!R7+TI_BF_E!R7+TI_GW_E!R7+TI_RPI_E!R7+TI_PF_E!R7+TI_BKBPB_E!R7+TI_CL_E!R7+TI_BNG_E!R7+TI_LBB_E!R7+TI_CPP_E!R7+TI_GTL_E!R7+TI_NSP_E!R7</f>
        <v>1125.5726569217541</v>
      </c>
      <c r="S7" s="10">
        <f>TI_EHG_E!S7+TI_CO_E!S7+TI_BF_E!S7+TI_GW_E!S7+TI_RPI_E!S7+TI_PF_E!S7+TI_BKBPB_E!S7+TI_CL_E!S7+TI_BNG_E!S7+TI_LBB_E!S7+TI_CPP_E!S7+TI_GTL_E!S7+TI_NSP_E!S7</f>
        <v>1102.5855546001719</v>
      </c>
      <c r="T7" s="10">
        <f>TI_EHG_E!T7+TI_CO_E!T7+TI_BF_E!T7+TI_GW_E!T7+TI_RPI_E!T7+TI_PF_E!T7+TI_BKBPB_E!T7+TI_CL_E!T7+TI_BNG_E!T7+TI_LBB_E!T7+TI_CPP_E!T7+TI_GTL_E!T7+TI_NSP_E!T7</f>
        <v>867.41306964746332</v>
      </c>
      <c r="U7" s="10">
        <f>TI_EHG_E!U7+TI_CO_E!U7+TI_BF_E!U7+TI_GW_E!U7+TI_RPI_E!U7+TI_PF_E!U7+TI_BKBPB_E!U7+TI_CL_E!U7+TI_BNG_E!U7+TI_LBB_E!U7+TI_CPP_E!U7+TI_GTL_E!U7+TI_NSP_E!U7</f>
        <v>489.13413585554599</v>
      </c>
      <c r="V7" s="10">
        <f>TI_EHG_E!V7+TI_CO_E!V7+TI_BF_E!V7+TI_GW_E!V7+TI_RPI_E!V7+TI_PF_E!V7+TI_BKBPB_E!V7+TI_CL_E!V7+TI_BNG_E!V7+TI_LBB_E!V7+TI_CPP_E!V7+TI_GTL_E!V7+TI_NSP_E!V7</f>
        <v>147.86629406706791</v>
      </c>
      <c r="W7" s="10">
        <f>TI_EHG_E!W7+TI_CO_E!W7+TI_BF_E!W7+TI_GW_E!W7+TI_RPI_E!W7+TI_PF_E!W7+TI_BKBPB_E!W7+TI_CL_E!W7+TI_BNG_E!W7+TI_LBB_E!W7+TI_CPP_E!W7+TI_GTL_E!W7+TI_NSP_E!W7</f>
        <v>194.69681857265689</v>
      </c>
      <c r="X7" s="10">
        <f>TI_EHG_E!X7+TI_CO_E!X7+TI_BF_E!X7+TI_GW_E!X7+TI_RPI_E!X7+TI_PF_E!X7+TI_BKBPB_E!X7+TI_CL_E!X7+TI_BNG_E!X7+TI_LBB_E!X7+TI_CPP_E!X7+TI_GTL_E!X7+TI_NSP_E!X7</f>
        <v>672.76208082545133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712.64299226139292</v>
      </c>
      <c r="D22" s="37">
        <f t="shared" si="12"/>
        <v>776.68099742046434</v>
      </c>
      <c r="E22" s="37">
        <f t="shared" si="12"/>
        <v>775.35202063628537</v>
      </c>
      <c r="F22" s="37">
        <f t="shared" si="12"/>
        <v>743.4640584694755</v>
      </c>
      <c r="G22" s="37">
        <f t="shared" si="12"/>
        <v>494.33422184006878</v>
      </c>
      <c r="H22" s="37">
        <f t="shared" si="12"/>
        <v>628.48770421324161</v>
      </c>
      <c r="I22" s="37">
        <f t="shared" si="12"/>
        <v>610.88675838349093</v>
      </c>
      <c r="J22" s="37">
        <f t="shared" si="12"/>
        <v>582.9618228718831</v>
      </c>
      <c r="K22" s="37">
        <f t="shared" si="12"/>
        <v>725.25460017196906</v>
      </c>
      <c r="L22" s="37">
        <f t="shared" si="12"/>
        <v>728.07377472055032</v>
      </c>
      <c r="M22" s="37">
        <f t="shared" si="12"/>
        <v>652.95116079105765</v>
      </c>
      <c r="N22" s="37">
        <f t="shared" si="12"/>
        <v>613.55709372312981</v>
      </c>
      <c r="O22" s="37">
        <f t="shared" si="12"/>
        <v>690.96087704213232</v>
      </c>
      <c r="P22" s="37">
        <f t="shared" si="12"/>
        <v>672.55795356835768</v>
      </c>
      <c r="Q22" s="37">
        <f t="shared" si="12"/>
        <v>692.90060189165945</v>
      </c>
      <c r="R22" s="37">
        <f t="shared" si="12"/>
        <v>654.09871023215817</v>
      </c>
      <c r="S22" s="37">
        <f t="shared" si="12"/>
        <v>646.88082545141867</v>
      </c>
      <c r="T22" s="37">
        <f t="shared" si="12"/>
        <v>599.61797076526216</v>
      </c>
      <c r="U22" s="37">
        <f t="shared" si="12"/>
        <v>571.24359415305241</v>
      </c>
      <c r="V22" s="37">
        <f t="shared" si="12"/>
        <v>516.18976784178858</v>
      </c>
      <c r="W22" s="37">
        <f t="shared" si="12"/>
        <v>304.26913155631985</v>
      </c>
      <c r="X22" s="37">
        <f t="shared" ref="X22" si="13">SUM(X23:X24)</f>
        <v>147.79441100601889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712.64299226139292</v>
      </c>
      <c r="D23" s="10">
        <f>TI_EHG_E!D23+TI_CO_E!D23+TI_BF_E!D23+TI_GW_E!D23+TI_RPI_E!D23+TI_PF_E!D23+TI_BKBPB_E!D23+TI_CL_E!D23+TI_BNG_E!D23+TI_LBB_E!D23+TI_CPP_E!D23+TI_GTL_E!D23+TI_NSP_E!D23</f>
        <v>776.68099742046434</v>
      </c>
      <c r="E23" s="10">
        <f>TI_EHG_E!E23+TI_CO_E!E23+TI_BF_E!E23+TI_GW_E!E23+TI_RPI_E!E23+TI_PF_E!E23+TI_BKBPB_E!E23+TI_CL_E!E23+TI_BNG_E!E23+TI_LBB_E!E23+TI_CPP_E!E23+TI_GTL_E!E23+TI_NSP_E!E23</f>
        <v>775.35202063628537</v>
      </c>
      <c r="F23" s="10">
        <f>TI_EHG_E!F23+TI_CO_E!F23+TI_BF_E!F23+TI_GW_E!F23+TI_RPI_E!F23+TI_PF_E!F23+TI_BKBPB_E!F23+TI_CL_E!F23+TI_BNG_E!F23+TI_LBB_E!F23+TI_CPP_E!F23+TI_GTL_E!F23+TI_NSP_E!F23</f>
        <v>743.4640584694755</v>
      </c>
      <c r="G23" s="10">
        <f>TI_EHG_E!G23+TI_CO_E!G23+TI_BF_E!G23+TI_GW_E!G23+TI_RPI_E!G23+TI_PF_E!G23+TI_BKBPB_E!G23+TI_CL_E!G23+TI_BNG_E!G23+TI_LBB_E!G23+TI_CPP_E!G23+TI_GTL_E!G23+TI_NSP_E!G23</f>
        <v>494.33422184006878</v>
      </c>
      <c r="H23" s="10">
        <f>TI_EHG_E!H23+TI_CO_E!H23+TI_BF_E!H23+TI_GW_E!H23+TI_RPI_E!H23+TI_PF_E!H23+TI_BKBPB_E!H23+TI_CL_E!H23+TI_BNG_E!H23+TI_LBB_E!H23+TI_CPP_E!H23+TI_GTL_E!H23+TI_NSP_E!H23</f>
        <v>628.48770421324161</v>
      </c>
      <c r="I23" s="10">
        <f>TI_EHG_E!I23+TI_CO_E!I23+TI_BF_E!I23+TI_GW_E!I23+TI_RPI_E!I23+TI_PF_E!I23+TI_BKBPB_E!I23+TI_CL_E!I23+TI_BNG_E!I23+TI_LBB_E!I23+TI_CPP_E!I23+TI_GTL_E!I23+TI_NSP_E!I23</f>
        <v>610.88675838349093</v>
      </c>
      <c r="J23" s="10">
        <f>TI_EHG_E!J23+TI_CO_E!J23+TI_BF_E!J23+TI_GW_E!J23+TI_RPI_E!J23+TI_PF_E!J23+TI_BKBPB_E!J23+TI_CL_E!J23+TI_BNG_E!J23+TI_LBB_E!J23+TI_CPP_E!J23+TI_GTL_E!J23+TI_NSP_E!J23</f>
        <v>582.9618228718831</v>
      </c>
      <c r="K23" s="10">
        <f>TI_EHG_E!K23+TI_CO_E!K23+TI_BF_E!K23+TI_GW_E!K23+TI_RPI_E!K23+TI_PF_E!K23+TI_BKBPB_E!K23+TI_CL_E!K23+TI_BNG_E!K23+TI_LBB_E!K23+TI_CPP_E!K23+TI_GTL_E!K23+TI_NSP_E!K23</f>
        <v>725.25460017196906</v>
      </c>
      <c r="L23" s="10">
        <f>TI_EHG_E!L23+TI_CO_E!L23+TI_BF_E!L23+TI_GW_E!L23+TI_RPI_E!L23+TI_PF_E!L23+TI_BKBPB_E!L23+TI_CL_E!L23+TI_BNG_E!L23+TI_LBB_E!L23+TI_CPP_E!L23+TI_GTL_E!L23+TI_NSP_E!L23</f>
        <v>728.07377472055032</v>
      </c>
      <c r="M23" s="10">
        <f>TI_EHG_E!M23+TI_CO_E!M23+TI_BF_E!M23+TI_GW_E!M23+TI_RPI_E!M23+TI_PF_E!M23+TI_BKBPB_E!M23+TI_CL_E!M23+TI_BNG_E!M23+TI_LBB_E!M23+TI_CPP_E!M23+TI_GTL_E!M23+TI_NSP_E!M23</f>
        <v>652.95116079105765</v>
      </c>
      <c r="N23" s="10">
        <f>TI_EHG_E!N23+TI_CO_E!N23+TI_BF_E!N23+TI_GW_E!N23+TI_RPI_E!N23+TI_PF_E!N23+TI_BKBPB_E!N23+TI_CL_E!N23+TI_BNG_E!N23+TI_LBB_E!N23+TI_CPP_E!N23+TI_GTL_E!N23+TI_NSP_E!N23</f>
        <v>613.55709372312981</v>
      </c>
      <c r="O23" s="10">
        <f>TI_EHG_E!O23+TI_CO_E!O23+TI_BF_E!O23+TI_GW_E!O23+TI_RPI_E!O23+TI_PF_E!O23+TI_BKBPB_E!O23+TI_CL_E!O23+TI_BNG_E!O23+TI_LBB_E!O23+TI_CPP_E!O23+TI_GTL_E!O23+TI_NSP_E!O23</f>
        <v>690.96087704213232</v>
      </c>
      <c r="P23" s="10">
        <f>TI_EHG_E!P23+TI_CO_E!P23+TI_BF_E!P23+TI_GW_E!P23+TI_RPI_E!P23+TI_PF_E!P23+TI_BKBPB_E!P23+TI_CL_E!P23+TI_BNG_E!P23+TI_LBB_E!P23+TI_CPP_E!P23+TI_GTL_E!P23+TI_NSP_E!P23</f>
        <v>672.55795356835768</v>
      </c>
      <c r="Q23" s="10">
        <f>TI_EHG_E!Q23+TI_CO_E!Q23+TI_BF_E!Q23+TI_GW_E!Q23+TI_RPI_E!Q23+TI_PF_E!Q23+TI_BKBPB_E!Q23+TI_CL_E!Q23+TI_BNG_E!Q23+TI_LBB_E!Q23+TI_CPP_E!Q23+TI_GTL_E!Q23+TI_NSP_E!Q23</f>
        <v>692.90060189165945</v>
      </c>
      <c r="R23" s="10">
        <f>TI_EHG_E!R23+TI_CO_E!R23+TI_BF_E!R23+TI_GW_E!R23+TI_RPI_E!R23+TI_PF_E!R23+TI_BKBPB_E!R23+TI_CL_E!R23+TI_BNG_E!R23+TI_LBB_E!R23+TI_CPP_E!R23+TI_GTL_E!R23+TI_NSP_E!R23</f>
        <v>654.09871023215817</v>
      </c>
      <c r="S23" s="10">
        <f>TI_EHG_E!S23+TI_CO_E!S23+TI_BF_E!S23+TI_GW_E!S23+TI_RPI_E!S23+TI_PF_E!S23+TI_BKBPB_E!S23+TI_CL_E!S23+TI_BNG_E!S23+TI_LBB_E!S23+TI_CPP_E!S23+TI_GTL_E!S23+TI_NSP_E!S23</f>
        <v>646.88082545141867</v>
      </c>
      <c r="T23" s="10">
        <f>TI_EHG_E!T23+TI_CO_E!T23+TI_BF_E!T23+TI_GW_E!T23+TI_RPI_E!T23+TI_PF_E!T23+TI_BKBPB_E!T23+TI_CL_E!T23+TI_BNG_E!T23+TI_LBB_E!T23+TI_CPP_E!T23+TI_GTL_E!T23+TI_NSP_E!T23</f>
        <v>599.61797076526216</v>
      </c>
      <c r="U23" s="10">
        <f>TI_EHG_E!U23+TI_CO_E!U23+TI_BF_E!U23+TI_GW_E!U23+TI_RPI_E!U23+TI_PF_E!U23+TI_BKBPB_E!U23+TI_CL_E!U23+TI_BNG_E!U23+TI_LBB_E!U23+TI_CPP_E!U23+TI_GTL_E!U23+TI_NSP_E!U23</f>
        <v>571.24359415305241</v>
      </c>
      <c r="V23" s="10">
        <f>TI_EHG_E!V23+TI_CO_E!V23+TI_BF_E!V23+TI_GW_E!V23+TI_RPI_E!V23+TI_PF_E!V23+TI_BKBPB_E!V23+TI_CL_E!V23+TI_BNG_E!V23+TI_LBB_E!V23+TI_CPP_E!V23+TI_GTL_E!V23+TI_NSP_E!V23</f>
        <v>516.18976784178858</v>
      </c>
      <c r="W23" s="10">
        <f>TI_EHG_E!W23+TI_CO_E!W23+TI_BF_E!W23+TI_GW_E!W23+TI_RPI_E!W23+TI_PF_E!W23+TI_BKBPB_E!W23+TI_CL_E!W23+TI_BNG_E!W23+TI_LBB_E!W23+TI_CPP_E!W23+TI_GTL_E!W23+TI_NSP_E!W23</f>
        <v>304.26913155631985</v>
      </c>
      <c r="X23" s="10">
        <f>TI_EHG_E!X23+TI_CO_E!X23+TI_BF_E!X23+TI_GW_E!X23+TI_RPI_E!X23+TI_PF_E!X23+TI_BKBPB_E!X23+TI_CL_E!X23+TI_BNG_E!X23+TI_LBB_E!X23+TI_CPP_E!X23+TI_GTL_E!X23+TI_NSP_E!X23</f>
        <v>147.79441100601889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4470.2239036973351</v>
      </c>
      <c r="D26" s="37">
        <f t="shared" si="14"/>
        <v>4862.9728288908</v>
      </c>
      <c r="E26" s="37">
        <f t="shared" si="14"/>
        <v>4389.25588993981</v>
      </c>
      <c r="F26" s="37">
        <f t="shared" si="14"/>
        <v>4141.5888220120369</v>
      </c>
      <c r="G26" s="37">
        <f t="shared" si="14"/>
        <v>4150.9856405846949</v>
      </c>
      <c r="H26" s="37">
        <f t="shared" si="14"/>
        <v>4514.3070507308685</v>
      </c>
      <c r="I26" s="37">
        <f t="shared" si="14"/>
        <v>4189.9089423903697</v>
      </c>
      <c r="J26" s="37">
        <f t="shared" si="14"/>
        <v>4068.6819432502148</v>
      </c>
      <c r="K26" s="37">
        <f t="shared" si="14"/>
        <v>3915.8901977644014</v>
      </c>
      <c r="L26" s="37">
        <f t="shared" si="14"/>
        <v>3361.7839208942391</v>
      </c>
      <c r="M26" s="37">
        <f t="shared" si="14"/>
        <v>3471.6958727429055</v>
      </c>
      <c r="N26" s="37">
        <f t="shared" si="14"/>
        <v>3302.6998280309544</v>
      </c>
      <c r="O26" s="37">
        <f t="shared" si="14"/>
        <v>3444.865348237317</v>
      </c>
      <c r="P26" s="37">
        <f t="shared" si="14"/>
        <v>3274.4355975924332</v>
      </c>
      <c r="Q26" s="37">
        <f t="shared" si="14"/>
        <v>3160.2130696474633</v>
      </c>
      <c r="R26" s="37">
        <f t="shared" si="14"/>
        <v>3913.3882201203783</v>
      </c>
      <c r="S26" s="37">
        <f t="shared" si="14"/>
        <v>3647.2352536543422</v>
      </c>
      <c r="T26" s="37">
        <f t="shared" si="14"/>
        <v>3654.2467755803955</v>
      </c>
      <c r="U26" s="37">
        <f t="shared" si="14"/>
        <v>3600.0008598452268</v>
      </c>
      <c r="V26" s="37">
        <f t="shared" si="14"/>
        <v>3360.2550300945827</v>
      </c>
      <c r="W26" s="37">
        <f t="shared" si="14"/>
        <v>3566.8991401547719</v>
      </c>
      <c r="X26" s="37">
        <f t="shared" ref="X26" si="15">SUM(X27,X33)</f>
        <v>3883.0643164230432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3369.2328460877043</v>
      </c>
      <c r="D27" s="29">
        <f t="shared" si="16"/>
        <v>3483.7634565778162</v>
      </c>
      <c r="E27" s="29">
        <f t="shared" si="16"/>
        <v>3273.1089423903691</v>
      </c>
      <c r="F27" s="29">
        <f t="shared" si="16"/>
        <v>3287.6847807394661</v>
      </c>
      <c r="G27" s="29">
        <f t="shared" si="16"/>
        <v>3088.9146173688741</v>
      </c>
      <c r="H27" s="29">
        <f t="shared" si="16"/>
        <v>3386.0233877901978</v>
      </c>
      <c r="I27" s="29">
        <f t="shared" si="16"/>
        <v>3212.3519346517623</v>
      </c>
      <c r="J27" s="29">
        <f t="shared" si="16"/>
        <v>3465.573860705073</v>
      </c>
      <c r="K27" s="29">
        <f t="shared" si="16"/>
        <v>3359.775150472914</v>
      </c>
      <c r="L27" s="29">
        <f t="shared" si="16"/>
        <v>2885.1215821152196</v>
      </c>
      <c r="M27" s="29">
        <f t="shared" si="16"/>
        <v>2991.5588993981078</v>
      </c>
      <c r="N27" s="29">
        <f t="shared" si="16"/>
        <v>3081.6177987962169</v>
      </c>
      <c r="O27" s="29">
        <f t="shared" si="16"/>
        <v>3201.6258813413583</v>
      </c>
      <c r="P27" s="29">
        <f t="shared" si="16"/>
        <v>2970.6673258813412</v>
      </c>
      <c r="Q27" s="29">
        <f t="shared" si="16"/>
        <v>2880.6082545141871</v>
      </c>
      <c r="R27" s="29">
        <f t="shared" si="16"/>
        <v>3500.418486672399</v>
      </c>
      <c r="S27" s="29">
        <f t="shared" si="16"/>
        <v>3361.540498710232</v>
      </c>
      <c r="T27" s="29">
        <f t="shared" si="16"/>
        <v>3307.2553740326739</v>
      </c>
      <c r="U27" s="29">
        <f t="shared" si="16"/>
        <v>3172.2689595872735</v>
      </c>
      <c r="V27" s="29">
        <f t="shared" si="16"/>
        <v>2883.4394668959585</v>
      </c>
      <c r="W27" s="29">
        <f t="shared" si="16"/>
        <v>3002.3791057609628</v>
      </c>
      <c r="X27" s="29">
        <f t="shared" ref="X27" si="17">SUM(X28:X32)</f>
        <v>3161.2521926053305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3348.998022355976</v>
      </c>
      <c r="D28" s="10">
        <f>TI_EHG_E!D28+TI_CO_E!D28+TI_BF_E!D28+TI_GW_E!D28+TI_RPI_E!D28+TI_PF_E!D28+TI_BKBPB_E!D28+TI_CL_E!D28+TI_BNG_E!D28+TI_LBB_E!D28+TI_CPP_E!D28+TI_GTL_E!D28+TI_NSP_E!D28</f>
        <v>3463.5286328460879</v>
      </c>
      <c r="E28" s="10">
        <f>TI_EHG_E!E28+TI_CO_E!E28+TI_BF_E!E28+TI_GW_E!E28+TI_RPI_E!E28+TI_PF_E!E28+TI_BKBPB_E!E28+TI_CL_E!E28+TI_BNG_E!E28+TI_LBB_E!E28+TI_CPP_E!E28+TI_GTL_E!E28+TI_NSP_E!E28</f>
        <v>3252.8741186586408</v>
      </c>
      <c r="F28" s="10">
        <f>TI_EHG_E!F28+TI_CO_E!F28+TI_BF_E!F28+TI_GW_E!F28+TI_RPI_E!F28+TI_PF_E!F28+TI_BKBPB_E!F28+TI_CL_E!F28+TI_BNG_E!F28+TI_LBB_E!F28+TI_CPP_E!F28+TI_GTL_E!F28+TI_NSP_E!F28</f>
        <v>3286.61977644024</v>
      </c>
      <c r="G28" s="10">
        <f>TI_EHG_E!G28+TI_CO_E!G28+TI_BF_E!G28+TI_GW_E!G28+TI_RPI_E!G28+TI_PF_E!G28+TI_BKBPB_E!G28+TI_CL_E!G28+TI_BNG_E!G28+TI_LBB_E!G28+TI_CPP_E!G28+TI_GTL_E!G28+TI_NSP_E!G28</f>
        <v>3071.8748065348241</v>
      </c>
      <c r="H28" s="10">
        <f>TI_EHG_E!H28+TI_CO_E!H28+TI_BF_E!H28+TI_GW_E!H28+TI_RPI_E!H28+TI_PF_E!H28+TI_BKBPB_E!H28+TI_CL_E!H28+TI_BNG_E!H28+TI_LBB_E!H28+TI_CPP_E!H28+TI_GTL_E!H28+TI_NSP_E!H28</f>
        <v>3380.6984522785901</v>
      </c>
      <c r="I28" s="10">
        <f>TI_EHG_E!I28+TI_CO_E!I28+TI_BF_E!I28+TI_GW_E!I28+TI_RPI_E!I28+TI_PF_E!I28+TI_BKBPB_E!I28+TI_CL_E!I28+TI_BNG_E!I28+TI_LBB_E!I28+TI_CPP_E!I28+TI_GTL_E!I28+TI_NSP_E!I28</f>
        <v>3202.7669819432499</v>
      </c>
      <c r="J28" s="10">
        <f>TI_EHG_E!J28+TI_CO_E!J28+TI_BF_E!J28+TI_GW_E!J28+TI_RPI_E!J28+TI_PF_E!J28+TI_BKBPB_E!J28+TI_CL_E!J28+TI_BNG_E!J28+TI_LBB_E!J28+TI_CPP_E!J28+TI_GTL_E!J28+TI_NSP_E!J28</f>
        <v>3465.573860705073</v>
      </c>
      <c r="K28" s="10">
        <f>TI_EHG_E!K28+TI_CO_E!K28+TI_BF_E!K28+TI_GW_E!K28+TI_RPI_E!K28+TI_PF_E!K28+TI_BKBPB_E!K28+TI_CL_E!K28+TI_BNG_E!K28+TI_LBB_E!K28+TI_CPP_E!K28+TI_GTL_E!K28+TI_NSP_E!K28</f>
        <v>3345.9302665520199</v>
      </c>
      <c r="L28" s="10">
        <f>TI_EHG_E!L28+TI_CO_E!L28+TI_BF_E!L28+TI_GW_E!L28+TI_RPI_E!L28+TI_PF_E!L28+TI_BKBPB_E!L28+TI_CL_E!L28+TI_BNG_E!L28+TI_LBB_E!L28+TI_CPP_E!L28+TI_GTL_E!L28+TI_NSP_E!L28</f>
        <v>2875.5366294067071</v>
      </c>
      <c r="M28" s="10">
        <f>TI_EHG_E!M28+TI_CO_E!M28+TI_BF_E!M28+TI_GW_E!M28+TI_RPI_E!M28+TI_PF_E!M28+TI_BKBPB_E!M28+TI_CL_E!M28+TI_BNG_E!M28+TI_LBB_E!M28+TI_CPP_E!M28+TI_GTL_E!M28+TI_NSP_E!M28</f>
        <v>2970.6379191745482</v>
      </c>
      <c r="N28" s="10">
        <f>TI_EHG_E!N28+TI_CO_E!N28+TI_BF_E!N28+TI_GW_E!N28+TI_RPI_E!N28+TI_PF_E!N28+TI_BKBPB_E!N28+TI_CL_E!N28+TI_BNG_E!N28+TI_LBB_E!N28+TI_CPP_E!N28+TI_GTL_E!N28+TI_NSP_E!N28</f>
        <v>3015.632158211522</v>
      </c>
      <c r="O28" s="10">
        <f>TI_EHG_E!O28+TI_CO_E!O28+TI_BF_E!O28+TI_GW_E!O28+TI_RPI_E!O28+TI_PF_E!O28+TI_BKBPB_E!O28+TI_CL_E!O28+TI_BNG_E!O28+TI_LBB_E!O28+TI_CPP_E!O28+TI_GTL_E!O28+TI_NSP_E!O28</f>
        <v>3137.320894239037</v>
      </c>
      <c r="P28" s="10">
        <f>TI_EHG_E!P28+TI_CO_E!P28+TI_BF_E!P28+TI_GW_E!P28+TI_RPI_E!P28+TI_PF_E!P28+TI_BKBPB_E!P28+TI_CL_E!P28+TI_BNG_E!P28+TI_LBB_E!P28+TI_CPP_E!P28+TI_GTL_E!P28+TI_NSP_E!P28</f>
        <v>2902.1240756663801</v>
      </c>
      <c r="Q28" s="10">
        <f>TI_EHG_E!Q28+TI_CO_E!Q28+TI_BF_E!Q28+TI_GW_E!Q28+TI_RPI_E!Q28+TI_PF_E!Q28+TI_BKBPB_E!Q28+TI_CL_E!Q28+TI_BNG_E!Q28+TI_LBB_E!Q28+TI_CPP_E!Q28+TI_GTL_E!Q28+TI_NSP_E!Q28</f>
        <v>2814.1809114359412</v>
      </c>
      <c r="R28" s="10">
        <f>TI_EHG_E!R28+TI_CO_E!R28+TI_BF_E!R28+TI_GW_E!R28+TI_RPI_E!R28+TI_PF_E!R28+TI_BKBPB_E!R28+TI_CL_E!R28+TI_BNG_E!R28+TI_LBB_E!R28+TI_CPP_E!R28+TI_GTL_E!R28+TI_NSP_E!R28</f>
        <v>3442.0541702493551</v>
      </c>
      <c r="S28" s="10">
        <f>TI_EHG_E!S28+TI_CO_E!S28+TI_BF_E!S28+TI_GW_E!S28+TI_RPI_E!S28+TI_PF_E!S28+TI_BKBPB_E!S28+TI_CL_E!S28+TI_BNG_E!S28+TI_LBB_E!S28+TI_CPP_E!S28+TI_GTL_E!S28+TI_NSP_E!S28</f>
        <v>3273.3260533104039</v>
      </c>
      <c r="T28" s="10">
        <f>TI_EHG_E!T28+TI_CO_E!T28+TI_BF_E!T28+TI_GW_E!T28+TI_RPI_E!T28+TI_PF_E!T28+TI_BKBPB_E!T28+TI_CL_E!T28+TI_BNG_E!T28+TI_LBB_E!T28+TI_CPP_E!T28+TI_GTL_E!T28+TI_NSP_E!T28</f>
        <v>3252.1501289767839</v>
      </c>
      <c r="U28" s="10">
        <f>TI_EHG_E!U28+TI_CO_E!U28+TI_BF_E!U28+TI_GW_E!U28+TI_RPI_E!U28+TI_PF_E!U28+TI_BKBPB_E!U28+TI_CL_E!U28+TI_BNG_E!U28+TI_LBB_E!U28+TI_CPP_E!U28+TI_GTL_E!U28+TI_NSP_E!U28</f>
        <v>3092.2054170249348</v>
      </c>
      <c r="V28" s="10">
        <f>TI_EHG_E!V28+TI_CO_E!V28+TI_BF_E!V28+TI_GW_E!V28+TI_RPI_E!V28+TI_PF_E!V28+TI_BKBPB_E!V28+TI_CL_E!V28+TI_BNG_E!V28+TI_LBB_E!V28+TI_CPP_E!V28+TI_GTL_E!V28+TI_NSP_E!V28</f>
        <v>2588.1464316423039</v>
      </c>
      <c r="W28" s="10">
        <f>TI_EHG_E!W28+TI_CO_E!W28+TI_BF_E!W28+TI_GW_E!W28+TI_RPI_E!W28+TI_PF_E!W28+TI_BKBPB_E!W28+TI_CL_E!W28+TI_BNG_E!W28+TI_LBB_E!W28+TI_CPP_E!W28+TI_GTL_E!W28+TI_NSP_E!W28</f>
        <v>2901.7706792777299</v>
      </c>
      <c r="X28" s="10">
        <f>TI_EHG_E!X28+TI_CO_E!X28+TI_BF_E!X28+TI_GW_E!X28+TI_RPI_E!X28+TI_PF_E!X28+TI_BKBPB_E!X28+TI_CL_E!X28+TI_BNG_E!X28+TI_LBB_E!X28+TI_CPP_E!X28+TI_GTL_E!X28+TI_NSP_E!X28</f>
        <v>3093.1236457437658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20.234823731728291</v>
      </c>
      <c r="D30" s="10">
        <f>TI_EHG_E!D30+TI_CO_E!D30+TI_BF_E!D30+TI_GW_E!D30+TI_RPI_E!D30+TI_PF_E!D30+TI_BKBPB_E!D30+TI_CL_E!D30+TI_BNG_E!D30+TI_LBB_E!D30+TI_CPP_E!D30+TI_GTL_E!D30+TI_NSP_E!D30</f>
        <v>20.234823731728291</v>
      </c>
      <c r="E30" s="10">
        <f>TI_EHG_E!E30+TI_CO_E!E30+TI_BF_E!E30+TI_GW_E!E30+TI_RPI_E!E30+TI_PF_E!E30+TI_BKBPB_E!E30+TI_CL_E!E30+TI_BNG_E!E30+TI_LBB_E!E30+TI_CPP_E!E30+TI_GTL_E!E30+TI_NSP_E!E30</f>
        <v>20.234823731728291</v>
      </c>
      <c r="F30" s="10">
        <f>TI_EHG_E!F30+TI_CO_E!F30+TI_BF_E!F30+TI_GW_E!F30+TI_RPI_E!F30+TI_PF_E!F30+TI_BKBPB_E!F30+TI_CL_E!F30+TI_BNG_E!F30+TI_LBB_E!F30+TI_CPP_E!F30+TI_GTL_E!F30+TI_NSP_E!F30</f>
        <v>1.065004299226139</v>
      </c>
      <c r="G30" s="10">
        <f>TI_EHG_E!G30+TI_CO_E!G30+TI_BF_E!G30+TI_GW_E!G30+TI_RPI_E!G30+TI_PF_E!G30+TI_BKBPB_E!G30+TI_CL_E!G30+TI_BNG_E!G30+TI_LBB_E!G30+TI_CPP_E!G30+TI_GTL_E!G30+TI_NSP_E!G30</f>
        <v>17.03981083404987</v>
      </c>
      <c r="H30" s="10">
        <f>TI_EHG_E!H30+TI_CO_E!H30+TI_BF_E!H30+TI_GW_E!H30+TI_RPI_E!H30+TI_PF_E!H30+TI_BKBPB_E!H30+TI_CL_E!H30+TI_BNG_E!H30+TI_LBB_E!H30+TI_CPP_E!H30+TI_GTL_E!H30+TI_NSP_E!H30</f>
        <v>5.3249355116079107</v>
      </c>
      <c r="I30" s="10">
        <f>TI_EHG_E!I30+TI_CO_E!I30+TI_BF_E!I30+TI_GW_E!I30+TI_RPI_E!I30+TI_PF_E!I30+TI_BKBPB_E!I30+TI_CL_E!I30+TI_BNG_E!I30+TI_LBB_E!I30+TI_CPP_E!I30+TI_GTL_E!I30+TI_NSP_E!I30</f>
        <v>9.5849527085124677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13.84488392089424</v>
      </c>
      <c r="L30" s="10">
        <f>TI_EHG_E!L30+TI_CO_E!L30+TI_BF_E!L30+TI_GW_E!L30+TI_RPI_E!L30+TI_PF_E!L30+TI_BKBPB_E!L30+TI_CL_E!L30+TI_BNG_E!L30+TI_LBB_E!L30+TI_CPP_E!L30+TI_GTL_E!L30+TI_NSP_E!L30</f>
        <v>9.5849527085124677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15.97489251934652</v>
      </c>
      <c r="O30" s="10">
        <f>TI_EHG_E!O30+TI_CO_E!O30+TI_BF_E!O30+TI_GW_E!O30+TI_RPI_E!O30+TI_PF_E!O30+TI_BKBPB_E!O30+TI_CL_E!O30+TI_BNG_E!O30+TI_LBB_E!O30+TI_CPP_E!O30+TI_GTL_E!O30+TI_NSP_E!O30</f>
        <v>5.3249355116079107</v>
      </c>
      <c r="P30" s="10">
        <f>TI_EHG_E!P30+TI_CO_E!P30+TI_BF_E!P30+TI_GW_E!P30+TI_RPI_E!P30+TI_PF_E!P30+TI_BKBPB_E!P30+TI_CL_E!P30+TI_BNG_E!P30+TI_LBB_E!P30+TI_CPP_E!P30+TI_GTL_E!P30+TI_NSP_E!P30</f>
        <v>12.779879621668099</v>
      </c>
      <c r="Q30" s="10">
        <f>TI_EHG_E!Q30+TI_CO_E!Q30+TI_BF_E!Q30+TI_GW_E!Q30+TI_RPI_E!Q30+TI_PF_E!Q30+TI_BKBPB_E!Q30+TI_CL_E!Q30+TI_BNG_E!Q30+TI_LBB_E!Q30+TI_CPP_E!Q30+TI_GTL_E!Q30+TI_NSP_E!Q30</f>
        <v>11.71487532244196</v>
      </c>
      <c r="R30" s="10">
        <f>TI_EHG_E!R30+TI_CO_E!R30+TI_BF_E!R30+TI_GW_E!R30+TI_RPI_E!R30+TI_PF_E!R30+TI_BKBPB_E!R30+TI_CL_E!R30+TI_BNG_E!R30+TI_LBB_E!R30+TI_CPP_E!R30+TI_GTL_E!R30+TI_NSP_E!R30</f>
        <v>14.909888220120379</v>
      </c>
      <c r="S30" s="10">
        <f>TI_EHG_E!S30+TI_CO_E!S30+TI_BF_E!S30+TI_GW_E!S30+TI_RPI_E!S30+TI_PF_E!S30+TI_BKBPB_E!S30+TI_CL_E!S30+TI_BNG_E!S30+TI_LBB_E!S30+TI_CPP_E!S30+TI_GTL_E!S30+TI_NSP_E!S30</f>
        <v>34.079707652622517</v>
      </c>
      <c r="T30" s="10">
        <f>TI_EHG_E!T30+TI_CO_E!T30+TI_BF_E!T30+TI_GW_E!T30+TI_RPI_E!T30+TI_PF_E!T30+TI_BKBPB_E!T30+TI_CL_E!T30+TI_BNG_E!T30+TI_LBB_E!T30+TI_CPP_E!T30+TI_GTL_E!T30+TI_NSP_E!T30</f>
        <v>9.8565778159931217</v>
      </c>
      <c r="U30" s="10">
        <f>TI_EHG_E!U30+TI_CO_E!U30+TI_BF_E!U30+TI_GW_E!U30+TI_RPI_E!U30+TI_PF_E!U30+TI_BKBPB_E!U30+TI_CL_E!U30+TI_BNG_E!U30+TI_LBB_E!U30+TI_CPP_E!U30+TI_GTL_E!U30+TI_NSP_E!U30</f>
        <v>39.185640584694752</v>
      </c>
      <c r="V30" s="10">
        <f>TI_EHG_E!V30+TI_CO_E!V30+TI_BF_E!V30+TI_GW_E!V30+TI_RPI_E!V30+TI_PF_E!V30+TI_BKBPB_E!V30+TI_CL_E!V30+TI_BNG_E!V30+TI_LBB_E!V30+TI_CPP_E!V30+TI_GTL_E!V30+TI_NSP_E!V30</f>
        <v>251.32080825451419</v>
      </c>
      <c r="W30" s="10">
        <f>TI_EHG_E!W30+TI_CO_E!W30+TI_BF_E!W30+TI_GW_E!W30+TI_RPI_E!W30+TI_PF_E!W30+TI_BKBPB_E!W30+TI_CL_E!W30+TI_BNG_E!W30+TI_LBB_E!W30+TI_CPP_E!W30+TI_GTL_E!W30+TI_NSP_E!W30</f>
        <v>57.17222699914015</v>
      </c>
      <c r="X30" s="10">
        <f>TI_EHG_E!X30+TI_CO_E!X30+TI_BF_E!X30+TI_GW_E!X30+TI_RPI_E!X30+TI_PF_E!X30+TI_BKBPB_E!X30+TI_CL_E!X30+TI_BNG_E!X30+TI_LBB_E!X30+TI_CPP_E!X30+TI_GTL_E!X30+TI_NSP_E!X30</f>
        <v>35.135769561478931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20.920980223559759</v>
      </c>
      <c r="N32" s="10">
        <f>TI_EHG_E!N32+TI_CO_E!N32+TI_BF_E!N32+TI_GW_E!N32+TI_RPI_E!N32+TI_PF_E!N32+TI_BKBPB_E!N32+TI_CL_E!N32+TI_BNG_E!N32+TI_LBB_E!N32+TI_CPP_E!N32+TI_GTL_E!N32+TI_NSP_E!N32</f>
        <v>50.010748065348231</v>
      </c>
      <c r="O32" s="10">
        <f>TI_EHG_E!O32+TI_CO_E!O32+TI_BF_E!O32+TI_GW_E!O32+TI_RPI_E!O32+TI_PF_E!O32+TI_BKBPB_E!O32+TI_CL_E!O32+TI_BNG_E!O32+TI_LBB_E!O32+TI_CPP_E!O32+TI_GTL_E!O32+TI_NSP_E!O32</f>
        <v>58.980051590713657</v>
      </c>
      <c r="P32" s="10">
        <f>TI_EHG_E!P32+TI_CO_E!P32+TI_BF_E!P32+TI_GW_E!P32+TI_RPI_E!P32+TI_PF_E!P32+TI_BKBPB_E!P32+TI_CL_E!P32+TI_BNG_E!P32+TI_LBB_E!P32+TI_CPP_E!P32+TI_GTL_E!P32+TI_NSP_E!P32</f>
        <v>55.763370593293203</v>
      </c>
      <c r="Q32" s="10">
        <f>TI_EHG_E!Q32+TI_CO_E!Q32+TI_BF_E!Q32+TI_GW_E!Q32+TI_RPI_E!Q32+TI_PF_E!Q32+TI_BKBPB_E!Q32+TI_CL_E!Q32+TI_BNG_E!Q32+TI_LBB_E!Q32+TI_CPP_E!Q32+TI_GTL_E!Q32+TI_NSP_E!Q32</f>
        <v>54.712467755803956</v>
      </c>
      <c r="R32" s="10">
        <f>TI_EHG_E!R32+TI_CO_E!R32+TI_BF_E!R32+TI_GW_E!R32+TI_RPI_E!R32+TI_PF_E!R32+TI_BKBPB_E!R32+TI_CL_E!R32+TI_BNG_E!R32+TI_LBB_E!R32+TI_CPP_E!R32+TI_GTL_E!R32+TI_NSP_E!R32</f>
        <v>43.454428202923467</v>
      </c>
      <c r="S32" s="10">
        <f>TI_EHG_E!S32+TI_CO_E!S32+TI_BF_E!S32+TI_GW_E!S32+TI_RPI_E!S32+TI_PF_E!S32+TI_BKBPB_E!S32+TI_CL_E!S32+TI_BNG_E!S32+TI_LBB_E!S32+TI_CPP_E!S32+TI_GTL_E!S32+TI_NSP_E!S32</f>
        <v>54.134737747205499</v>
      </c>
      <c r="T32" s="10">
        <f>TI_EHG_E!T32+TI_CO_E!T32+TI_BF_E!T32+TI_GW_E!T32+TI_RPI_E!T32+TI_PF_E!T32+TI_BKBPB_E!T32+TI_CL_E!T32+TI_BNG_E!T32+TI_LBB_E!T32+TI_CPP_E!T32+TI_GTL_E!T32+TI_NSP_E!T32</f>
        <v>45.248667239896811</v>
      </c>
      <c r="U32" s="10">
        <f>TI_EHG_E!U32+TI_CO_E!U32+TI_BF_E!U32+TI_GW_E!U32+TI_RPI_E!U32+TI_PF_E!U32+TI_BKBPB_E!U32+TI_CL_E!U32+TI_BNG_E!U32+TI_LBB_E!U32+TI_CPP_E!U32+TI_GTL_E!U32+TI_NSP_E!U32</f>
        <v>40.877901977644022</v>
      </c>
      <c r="V32" s="10">
        <f>TI_EHG_E!V32+TI_CO_E!V32+TI_BF_E!V32+TI_GW_E!V32+TI_RPI_E!V32+TI_PF_E!V32+TI_BKBPB_E!V32+TI_CL_E!V32+TI_BNG_E!V32+TI_LBB_E!V32+TI_CPP_E!V32+TI_GTL_E!V32+TI_NSP_E!V32</f>
        <v>43.972226999140148</v>
      </c>
      <c r="W32" s="10">
        <f>TI_EHG_E!W32+TI_CO_E!W32+TI_BF_E!W32+TI_GW_E!W32+TI_RPI_E!W32+TI_PF_E!W32+TI_BKBPB_E!W32+TI_CL_E!W32+TI_BNG_E!W32+TI_LBB_E!W32+TI_CPP_E!W32+TI_GTL_E!W32+TI_NSP_E!W32</f>
        <v>43.43619948409286</v>
      </c>
      <c r="X32" s="10">
        <f>TI_EHG_E!X32+TI_CO_E!X32+TI_BF_E!X32+TI_GW_E!X32+TI_RPI_E!X32+TI_PF_E!X32+TI_BKBPB_E!X32+TI_CL_E!X32+TI_BNG_E!X32+TI_LBB_E!X32+TI_CPP_E!X32+TI_GTL_E!X32+TI_NSP_E!X32</f>
        <v>32.992777300085983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1100.9910576096304</v>
      </c>
      <c r="D33" s="29">
        <f t="shared" si="18"/>
        <v>1379.2093723129838</v>
      </c>
      <c r="E33" s="29">
        <f t="shared" si="18"/>
        <v>1116.1469475494412</v>
      </c>
      <c r="F33" s="29">
        <f t="shared" si="18"/>
        <v>853.90404127257091</v>
      </c>
      <c r="G33" s="29">
        <f t="shared" si="18"/>
        <v>1062.071023215821</v>
      </c>
      <c r="H33" s="29">
        <f t="shared" si="18"/>
        <v>1128.2836629406706</v>
      </c>
      <c r="I33" s="29">
        <f t="shared" si="18"/>
        <v>977.5570077386069</v>
      </c>
      <c r="J33" s="29">
        <f t="shared" si="18"/>
        <v>603.10808254514188</v>
      </c>
      <c r="K33" s="29">
        <f t="shared" si="18"/>
        <v>556.11504729148749</v>
      </c>
      <c r="L33" s="29">
        <f t="shared" si="18"/>
        <v>476.66233877901976</v>
      </c>
      <c r="M33" s="29">
        <f t="shared" si="18"/>
        <v>480.13697334479781</v>
      </c>
      <c r="N33" s="29">
        <f t="shared" si="18"/>
        <v>221.08202923473777</v>
      </c>
      <c r="O33" s="29">
        <f t="shared" si="18"/>
        <v>243.23946689595869</v>
      </c>
      <c r="P33" s="29">
        <f t="shared" si="18"/>
        <v>303.76827171109198</v>
      </c>
      <c r="Q33" s="29">
        <f t="shared" si="18"/>
        <v>279.60481513327602</v>
      </c>
      <c r="R33" s="29">
        <f t="shared" si="18"/>
        <v>412.96973344797942</v>
      </c>
      <c r="S33" s="29">
        <f t="shared" si="18"/>
        <v>285.69475494411006</v>
      </c>
      <c r="T33" s="29">
        <f t="shared" si="18"/>
        <v>346.99140154772147</v>
      </c>
      <c r="U33" s="29">
        <f t="shared" si="18"/>
        <v>427.73190025795355</v>
      </c>
      <c r="V33" s="29">
        <f t="shared" si="18"/>
        <v>476.8155631986242</v>
      </c>
      <c r="W33" s="29">
        <f t="shared" si="18"/>
        <v>564.52003439380906</v>
      </c>
      <c r="X33" s="29">
        <f t="shared" ref="X33" si="19">SUM(X34:X50)</f>
        <v>721.81212381771297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12.389337919174549</v>
      </c>
      <c r="D34" s="10">
        <f>TI_EHG_E!D34+TI_CO_E!D34+TI_BF_E!D34+TI_GW_E!D34+TI_RPI_E!D34+TI_PF_E!D34+TI_BKBPB_E!D34+TI_CL_E!D34+TI_BNG_E!D34+TI_LBB_E!D34+TI_CPP_E!D34+TI_GTL_E!D34+TI_NSP_E!D34</f>
        <v>12.389337919174549</v>
      </c>
      <c r="E34" s="10">
        <f>TI_EHG_E!E34+TI_CO_E!E34+TI_BF_E!E34+TI_GW_E!E34+TI_RPI_E!E34+TI_PF_E!E34+TI_BKBPB_E!E34+TI_CL_E!E34+TI_BNG_E!E34+TI_LBB_E!E34+TI_CPP_E!E34+TI_GTL_E!E34+TI_NSP_E!E34</f>
        <v>7.8840928632846072</v>
      </c>
      <c r="F34" s="10">
        <f>TI_EHG_E!F34+TI_CO_E!F34+TI_BF_E!F34+TI_GW_E!F34+TI_RPI_E!F34+TI_PF_E!F34+TI_BKBPB_E!F34+TI_CL_E!F34+TI_BNG_E!F34+TI_LBB_E!F34+TI_CPP_E!F34+TI_GTL_E!F34+TI_NSP_E!F34</f>
        <v>7.8840928632846072</v>
      </c>
      <c r="G34" s="10">
        <f>TI_EHG_E!G34+TI_CO_E!G34+TI_BF_E!G34+TI_GW_E!G34+TI_RPI_E!G34+TI_PF_E!G34+TI_BKBPB_E!G34+TI_CL_E!G34+TI_BNG_E!G34+TI_LBB_E!G34+TI_CPP_E!G34+TI_GTL_E!G34+TI_NSP_E!G34</f>
        <v>7.8840928632846072</v>
      </c>
      <c r="H34" s="10">
        <f>TI_EHG_E!H34+TI_CO_E!H34+TI_BF_E!H34+TI_GW_E!H34+TI_RPI_E!H34+TI_PF_E!H34+TI_BKBPB_E!H34+TI_CL_E!H34+TI_BNG_E!H34+TI_LBB_E!H34+TI_CPP_E!H34+TI_GTL_E!H34+TI_NSP_E!H34</f>
        <v>8.3825451418744628</v>
      </c>
      <c r="I34" s="10">
        <f>TI_EHG_E!I34+TI_CO_E!I34+TI_BF_E!I34+TI_GW_E!I34+TI_RPI_E!I34+TI_PF_E!I34+TI_BKBPB_E!I34+TI_CL_E!I34+TI_BNG_E!I34+TI_LBB_E!I34+TI_CPP_E!I34+TI_GTL_E!I34+TI_NSP_E!I34</f>
        <v>7.2487532244196036</v>
      </c>
      <c r="J34" s="10">
        <f>TI_EHG_E!J34+TI_CO_E!J34+TI_BF_E!J34+TI_GW_E!J34+TI_RPI_E!J34+TI_PF_E!J34+TI_BKBPB_E!J34+TI_CL_E!J34+TI_BNG_E!J34+TI_LBB_E!J34+TI_CPP_E!J34+TI_GTL_E!J34+TI_NSP_E!J34</f>
        <v>8.4380051590713663</v>
      </c>
      <c r="K34" s="10">
        <f>TI_EHG_E!K34+TI_CO_E!K34+TI_BF_E!K34+TI_GW_E!K34+TI_RPI_E!K34+TI_PF_E!K34+TI_BKBPB_E!K34+TI_CL_E!K34+TI_BNG_E!K34+TI_LBB_E!K34+TI_CPP_E!K34+TI_GTL_E!K34+TI_NSP_E!K34</f>
        <v>6.0708512467755797</v>
      </c>
      <c r="L34" s="10">
        <f>TI_EHG_E!L34+TI_CO_E!L34+TI_BF_E!L34+TI_GW_E!L34+TI_RPI_E!L34+TI_PF_E!L34+TI_BKBPB_E!L34+TI_CL_E!L34+TI_BNG_E!L34+TI_LBB_E!L34+TI_CPP_E!L34+TI_GTL_E!L34+TI_NSP_E!L34</f>
        <v>6.1362854686156476</v>
      </c>
      <c r="M34" s="10">
        <f>TI_EHG_E!M34+TI_CO_E!M34+TI_BF_E!M34+TI_GW_E!M34+TI_RPI_E!M34+TI_PF_E!M34+TI_BKBPB_E!M34+TI_CL_E!M34+TI_BNG_E!M34+TI_LBB_E!M34+TI_CPP_E!M34+TI_GTL_E!M34+TI_NSP_E!M34</f>
        <v>7.3120378331900264</v>
      </c>
      <c r="N34" s="10">
        <f>TI_EHG_E!N34+TI_CO_E!N34+TI_BF_E!N34+TI_GW_E!N34+TI_RPI_E!N34+TI_PF_E!N34+TI_BKBPB_E!N34+TI_CL_E!N34+TI_BNG_E!N34+TI_LBB_E!N34+TI_CPP_E!N34+TI_GTL_E!N34+TI_NSP_E!N34</f>
        <v>6.0668959587274296</v>
      </c>
      <c r="O34" s="10">
        <f>TI_EHG_E!O34+TI_CO_E!O34+TI_BF_E!O34+TI_GW_E!O34+TI_RPI_E!O34+TI_PF_E!O34+TI_BKBPB_E!O34+TI_CL_E!O34+TI_BNG_E!O34+TI_LBB_E!O34+TI_CPP_E!O34+TI_GTL_E!O34+TI_NSP_E!O34</f>
        <v>8.8005159071367149</v>
      </c>
      <c r="P34" s="10">
        <f>TI_EHG_E!P34+TI_CO_E!P34+TI_BF_E!P34+TI_GW_E!P34+TI_RPI_E!P34+TI_PF_E!P34+TI_BKBPB_E!P34+TI_CL_E!P34+TI_BNG_E!P34+TI_LBB_E!P34+TI_CPP_E!P34+TI_GTL_E!P34+TI_NSP_E!P34</f>
        <v>5.0540842648323299</v>
      </c>
      <c r="Q34" s="10">
        <f>TI_EHG_E!Q34+TI_CO_E!Q34+TI_BF_E!Q34+TI_GW_E!Q34+TI_RPI_E!Q34+TI_PF_E!Q34+TI_BKBPB_E!Q34+TI_CL_E!Q34+TI_BNG_E!Q34+TI_LBB_E!Q34+TI_CPP_E!Q34+TI_GTL_E!Q34+TI_NSP_E!Q34</f>
        <v>4.8097162510748062</v>
      </c>
      <c r="R34" s="10">
        <f>TI_EHG_E!R34+TI_CO_E!R34+TI_BF_E!R34+TI_GW_E!R34+TI_RPI_E!R34+TI_PF_E!R34+TI_BKBPB_E!R34+TI_CL_E!R34+TI_BNG_E!R34+TI_LBB_E!R34+TI_CPP_E!R34+TI_GTL_E!R34+TI_NSP_E!R34</f>
        <v>8.4270851246775571</v>
      </c>
      <c r="S34" s="10">
        <f>TI_EHG_E!S34+TI_CO_E!S34+TI_BF_E!S34+TI_GW_E!S34+TI_RPI_E!S34+TI_PF_E!S34+TI_BKBPB_E!S34+TI_CL_E!S34+TI_BNG_E!S34+TI_LBB_E!S34+TI_CPP_E!S34+TI_GTL_E!S34+TI_NSP_E!S34</f>
        <v>4.6158211521926056</v>
      </c>
      <c r="T34" s="10">
        <f>TI_EHG_E!T34+TI_CO_E!T34+TI_BF_E!T34+TI_GW_E!T34+TI_RPI_E!T34+TI_PF_E!T34+TI_BKBPB_E!T34+TI_CL_E!T34+TI_BNG_E!T34+TI_LBB_E!T34+TI_CPP_E!T34+TI_GTL_E!T34+TI_NSP_E!T34</f>
        <v>0.34110060189165953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0.46294067067927769</v>
      </c>
      <c r="N36" s="10">
        <f>TI_EHG_E!N36+TI_CO_E!N36+TI_BF_E!N36+TI_GW_E!N36+TI_RPI_E!N36+TI_PF_E!N36+TI_BKBPB_E!N36+TI_CL_E!N36+TI_BNG_E!N36+TI_LBB_E!N36+TI_CPP_E!N36+TI_GTL_E!N36+TI_NSP_E!N36</f>
        <v>0.43697334479793631</v>
      </c>
      <c r="O36" s="10">
        <f>TI_EHG_E!O36+TI_CO_E!O36+TI_BF_E!O36+TI_GW_E!O36+TI_RPI_E!O36+TI_PF_E!O36+TI_BKBPB_E!O36+TI_CL_E!O36+TI_BNG_E!O36+TI_LBB_E!O36+TI_CPP_E!O36+TI_GTL_E!O36+TI_NSP_E!O36</f>
        <v>0.49105760963026662</v>
      </c>
      <c r="P36" s="10">
        <f>TI_EHG_E!P36+TI_CO_E!P36+TI_BF_E!P36+TI_GW_E!P36+TI_RPI_E!P36+TI_PF_E!P36+TI_BKBPB_E!P36+TI_CL_E!P36+TI_BNG_E!P36+TI_LBB_E!P36+TI_CPP_E!P36+TI_GTL_E!P36+TI_NSP_E!P36</f>
        <v>0.61160791057609631</v>
      </c>
      <c r="Q36" s="10">
        <f>TI_EHG_E!Q36+TI_CO_E!Q36+TI_BF_E!Q36+TI_GW_E!Q36+TI_RPI_E!Q36+TI_PF_E!Q36+TI_BKBPB_E!Q36+TI_CL_E!Q36+TI_BNG_E!Q36+TI_LBB_E!Q36+TI_CPP_E!Q36+TI_GTL_E!Q36+TI_NSP_E!Q36</f>
        <v>0.51926053310404119</v>
      </c>
      <c r="R36" s="10">
        <f>TI_EHG_E!R36+TI_CO_E!R36+TI_BF_E!R36+TI_GW_E!R36+TI_RPI_E!R36+TI_PF_E!R36+TI_BKBPB_E!R36+TI_CL_E!R36+TI_BNG_E!R36+TI_LBB_E!R36+TI_CPP_E!R36+TI_GTL_E!R36+TI_NSP_E!R36</f>
        <v>0.63748925193465167</v>
      </c>
      <c r="S36" s="10">
        <f>TI_EHG_E!S36+TI_CO_E!S36+TI_BF_E!S36+TI_GW_E!S36+TI_RPI_E!S36+TI_PF_E!S36+TI_BKBPB_E!S36+TI_CL_E!S36+TI_BNG_E!S36+TI_LBB_E!S36+TI_CPP_E!S36+TI_GTL_E!S36+TI_NSP_E!S36</f>
        <v>0.63069647463456568</v>
      </c>
      <c r="T36" s="10">
        <f>TI_EHG_E!T36+TI_CO_E!T36+TI_BF_E!T36+TI_GW_E!T36+TI_RPI_E!T36+TI_PF_E!T36+TI_BKBPB_E!T36+TI_CL_E!T36+TI_BNG_E!T36+TI_LBB_E!T36+TI_CPP_E!T36+TI_GTL_E!T36+TI_NSP_E!T36</f>
        <v>0.65434221840068785</v>
      </c>
      <c r="U36" s="10">
        <f>TI_EHG_E!U36+TI_CO_E!U36+TI_BF_E!U36+TI_GW_E!U36+TI_RPI_E!U36+TI_PF_E!U36+TI_BKBPB_E!U36+TI_CL_E!U36+TI_BNG_E!U36+TI_LBB_E!U36+TI_CPP_E!U36+TI_GTL_E!U36+TI_NSP_E!U36</f>
        <v>0.63525365434221837</v>
      </c>
      <c r="V36" s="10">
        <f>TI_EHG_E!V36+TI_CO_E!V36+TI_BF_E!V36+TI_GW_E!V36+TI_RPI_E!V36+TI_PF_E!V36+TI_BKBPB_E!V36+TI_CL_E!V36+TI_BNG_E!V36+TI_LBB_E!V36+TI_CPP_E!V36+TI_GTL_E!V36+TI_NSP_E!V36</f>
        <v>0.63860705073086832</v>
      </c>
      <c r="W36" s="10">
        <f>TI_EHG_E!W36+TI_CO_E!W36+TI_BF_E!W36+TI_GW_E!W36+TI_RPI_E!W36+TI_PF_E!W36+TI_BKBPB_E!W36+TI_CL_E!W36+TI_BNG_E!W36+TI_LBB_E!W36+TI_CPP_E!W36+TI_GTL_E!W36+TI_NSP_E!W36</f>
        <v>0.43026655202063618</v>
      </c>
      <c r="X36" s="10">
        <f>TI_EHG_E!X36+TI_CO_E!X36+TI_BF_E!X36+TI_GW_E!X36+TI_RPI_E!X36+TI_PF_E!X36+TI_BKBPB_E!X36+TI_CL_E!X36+TI_BNG_E!X36+TI_LBB_E!X36+TI_CPP_E!X36+TI_GTL_E!X36+TI_NSP_E!X36</f>
        <v>0.4561478933791917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1.065004299226139</v>
      </c>
      <c r="D37" s="10">
        <f>TI_EHG_E!D37+TI_CO_E!D37+TI_BF_E!D37+TI_GW_E!D37+TI_RPI_E!D37+TI_PF_E!D37+TI_BKBPB_E!D37+TI_CL_E!D37+TI_BNG_E!D37+TI_LBB_E!D37+TI_CPP_E!D37+TI_GTL_E!D37+TI_NSP_E!D37</f>
        <v>1.065004299226139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7.4549441100601879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25.559759243336199</v>
      </c>
      <c r="O37" s="10">
        <f>TI_EHG_E!O37+TI_CO_E!O37+TI_BF_E!O37+TI_GW_E!O37+TI_RPI_E!O37+TI_PF_E!O37+TI_BKBPB_E!O37+TI_CL_E!O37+TI_BNG_E!O37+TI_LBB_E!O37+TI_CPP_E!O37+TI_GTL_E!O37+TI_NSP_E!O37</f>
        <v>18.104815133276009</v>
      </c>
      <c r="P37" s="10">
        <f>TI_EHG_E!P37+TI_CO_E!P37+TI_BF_E!P37+TI_GW_E!P37+TI_RPI_E!P37+TI_PF_E!P37+TI_BKBPB_E!P37+TI_CL_E!P37+TI_BNG_E!P37+TI_LBB_E!P37+TI_CPP_E!P37+TI_GTL_E!P37+TI_NSP_E!P37</f>
        <v>39.404643164230443</v>
      </c>
      <c r="Q37" s="10">
        <f>TI_EHG_E!Q37+TI_CO_E!Q37+TI_BF_E!Q37+TI_GW_E!Q37+TI_RPI_E!Q37+TI_PF_E!Q37+TI_BKBPB_E!Q37+TI_CL_E!Q37+TI_BNG_E!Q37+TI_LBB_E!Q37+TI_CPP_E!Q37+TI_GTL_E!Q37+TI_NSP_E!Q37</f>
        <v>20.234823731728291</v>
      </c>
      <c r="R37" s="10">
        <f>TI_EHG_E!R37+TI_CO_E!R37+TI_BF_E!R37+TI_GW_E!R37+TI_RPI_E!R37+TI_PF_E!R37+TI_BKBPB_E!R37+TI_CL_E!R37+TI_BNG_E!R37+TI_LBB_E!R37+TI_CPP_E!R37+TI_GTL_E!R37+TI_NSP_E!R37</f>
        <v>9.5849527085124677</v>
      </c>
      <c r="S37" s="10">
        <f>TI_EHG_E!S37+TI_CO_E!S37+TI_BF_E!S37+TI_GW_E!S37+TI_RPI_E!S37+TI_PF_E!S37+TI_BKBPB_E!S37+TI_CL_E!S37+TI_BNG_E!S37+TI_LBB_E!S37+TI_CPP_E!S37+TI_GTL_E!S37+TI_NSP_E!S37</f>
        <v>25.559759243336199</v>
      </c>
      <c r="T37" s="10">
        <f>TI_EHG_E!T37+TI_CO_E!T37+TI_BF_E!T37+TI_GW_E!T37+TI_RPI_E!T37+TI_PF_E!T37+TI_BKBPB_E!T37+TI_CL_E!T37+TI_BNG_E!T37+TI_LBB_E!T37+TI_CPP_E!T37+TI_GTL_E!T37+TI_NSP_E!T37</f>
        <v>11.755460017196899</v>
      </c>
      <c r="U37" s="10">
        <f>TI_EHG_E!U37+TI_CO_E!U37+TI_BF_E!U37+TI_GW_E!U37+TI_RPI_E!U37+TI_PF_E!U37+TI_BKBPB_E!U37+TI_CL_E!U37+TI_BNG_E!U37+TI_LBB_E!U37+TI_CPP_E!U37+TI_GTL_E!U37+TI_NSP_E!U37</f>
        <v>31.19810834049871</v>
      </c>
      <c r="V37" s="10">
        <f>TI_EHG_E!V37+TI_CO_E!V37+TI_BF_E!V37+TI_GW_E!V37+TI_RPI_E!V37+TI_PF_E!V37+TI_BKBPB_E!V37+TI_CL_E!V37+TI_BNG_E!V37+TI_LBB_E!V37+TI_CPP_E!V37+TI_GTL_E!V37+TI_NSP_E!V37</f>
        <v>48.990025795356843</v>
      </c>
      <c r="W37" s="10">
        <f>TI_EHG_E!W37+TI_CO_E!W37+TI_BF_E!W37+TI_GW_E!W37+TI_RPI_E!W37+TI_PF_E!W37+TI_BKBPB_E!W37+TI_CL_E!W37+TI_BNG_E!W37+TI_LBB_E!W37+TI_CPP_E!W37+TI_GTL_E!W37+TI_NSP_E!W37</f>
        <v>13.67566638005159</v>
      </c>
      <c r="X37" s="10">
        <f>TI_EHG_E!X37+TI_CO_E!X37+TI_BF_E!X37+TI_GW_E!X37+TI_RPI_E!X37+TI_PF_E!X37+TI_BKBPB_E!X37+TI_CL_E!X37+TI_BNG_E!X37+TI_LBB_E!X37+TI_CPP_E!X37+TI_GTL_E!X37+TI_NSP_E!X37</f>
        <v>8.6147893379191736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48.452278589853833</v>
      </c>
      <c r="D40" s="10">
        <f>TI_EHG_E!D40+TI_CO_E!D40+TI_BF_E!D40+TI_GW_E!D40+TI_RPI_E!D40+TI_PF_E!D40+TI_BKBPB_E!D40+TI_CL_E!D40+TI_BNG_E!D40+TI_LBB_E!D40+TI_CPP_E!D40+TI_GTL_E!D40+TI_NSP_E!D40</f>
        <v>136.93035253654341</v>
      </c>
      <c r="E40" s="10">
        <f>TI_EHG_E!E40+TI_CO_E!E40+TI_BF_E!E40+TI_GW_E!E40+TI_RPI_E!E40+TI_PF_E!E40+TI_BKBPB_E!E40+TI_CL_E!E40+TI_BNG_E!E40+TI_LBB_E!E40+TI_CPP_E!E40+TI_GTL_E!E40+TI_NSP_E!E40</f>
        <v>191.70249355116081</v>
      </c>
      <c r="F40" s="10">
        <f>TI_EHG_E!F40+TI_CO_E!F40+TI_BF_E!F40+TI_GW_E!F40+TI_RPI_E!F40+TI_PF_E!F40+TI_BKBPB_E!F40+TI_CL_E!F40+TI_BNG_E!F40+TI_LBB_E!F40+TI_CPP_E!F40+TI_GTL_E!F40+TI_NSP_E!F40</f>
        <v>204.3422184006879</v>
      </c>
      <c r="G40" s="10">
        <f>TI_EHG_E!G40+TI_CO_E!G40+TI_BF_E!G40+TI_GW_E!G40+TI_RPI_E!G40+TI_PF_E!G40+TI_BKBPB_E!G40+TI_CL_E!G40+TI_BNG_E!G40+TI_LBB_E!G40+TI_CPP_E!G40+TI_GTL_E!G40+TI_NSP_E!G40</f>
        <v>250.6878761822872</v>
      </c>
      <c r="H40" s="10">
        <f>TI_EHG_E!H40+TI_CO_E!H40+TI_BF_E!H40+TI_GW_E!H40+TI_RPI_E!H40+TI_PF_E!H40+TI_BKBPB_E!H40+TI_CL_E!H40+TI_BNG_E!H40+TI_LBB_E!H40+TI_CPP_E!H40+TI_GTL_E!H40+TI_NSP_E!H40</f>
        <v>315.99312123817708</v>
      </c>
      <c r="I40" s="10">
        <f>TI_EHG_E!I40+TI_CO_E!I40+TI_BF_E!I40+TI_GW_E!I40+TI_RPI_E!I40+TI_PF_E!I40+TI_BKBPB_E!I40+TI_CL_E!I40+TI_BNG_E!I40+TI_LBB_E!I40+TI_CPP_E!I40+TI_GTL_E!I40+TI_NSP_E!I40</f>
        <v>274.91401547721409</v>
      </c>
      <c r="J40" s="10">
        <f>TI_EHG_E!J40+TI_CO_E!J40+TI_BF_E!J40+TI_GW_E!J40+TI_RPI_E!J40+TI_PF_E!J40+TI_BKBPB_E!J40+TI_CL_E!J40+TI_BNG_E!J40+TI_LBB_E!J40+TI_CPP_E!J40+TI_GTL_E!J40+TI_NSP_E!J40</f>
        <v>190.64918314703351</v>
      </c>
      <c r="K40" s="10">
        <f>TI_EHG_E!K40+TI_CO_E!K40+TI_BF_E!K40+TI_GW_E!K40+TI_RPI_E!K40+TI_PF_E!K40+TI_BKBPB_E!K40+TI_CL_E!K40+TI_BNG_E!K40+TI_LBB_E!K40+TI_CPP_E!K40+TI_GTL_E!K40+TI_NSP_E!K40</f>
        <v>190.64918314703351</v>
      </c>
      <c r="L40" s="10">
        <f>TI_EHG_E!L40+TI_CO_E!L40+TI_BF_E!L40+TI_GW_E!L40+TI_RPI_E!L40+TI_PF_E!L40+TI_BKBPB_E!L40+TI_CL_E!L40+TI_BNG_E!L40+TI_LBB_E!L40+TI_CPP_E!L40+TI_GTL_E!L40+TI_NSP_E!L40</f>
        <v>260.16766981943249</v>
      </c>
      <c r="M40" s="10">
        <f>TI_EHG_E!M40+TI_CO_E!M40+TI_BF_E!M40+TI_GW_E!M40+TI_RPI_E!M40+TI_PF_E!M40+TI_BKBPB_E!M40+TI_CL_E!M40+TI_BNG_E!M40+TI_LBB_E!M40+TI_CPP_E!M40+TI_GTL_E!M40+TI_NSP_E!M40</f>
        <v>340.21926053310398</v>
      </c>
      <c r="N40" s="10">
        <f>TI_EHG_E!N40+TI_CO_E!N40+TI_BF_E!N40+TI_GW_E!N40+TI_RPI_E!N40+TI_PF_E!N40+TI_BKBPB_E!N40+TI_CL_E!N40+TI_BNG_E!N40+TI_LBB_E!N40+TI_CPP_E!N40+TI_GTL_E!N40+TI_NSP_E!N40</f>
        <v>140.0902837489252</v>
      </c>
      <c r="O40" s="10">
        <f>TI_EHG_E!O40+TI_CO_E!O40+TI_BF_E!O40+TI_GW_E!O40+TI_RPI_E!O40+TI_PF_E!O40+TI_BKBPB_E!O40+TI_CL_E!O40+TI_BNG_E!O40+TI_LBB_E!O40+TI_CPP_E!O40+TI_GTL_E!O40+TI_NSP_E!O40</f>
        <v>168.52966466036111</v>
      </c>
      <c r="P40" s="10">
        <f>TI_EHG_E!P40+TI_CO_E!P40+TI_BF_E!P40+TI_GW_E!P40+TI_RPI_E!P40+TI_PF_E!P40+TI_BKBPB_E!P40+TI_CL_E!P40+TI_BNG_E!P40+TI_LBB_E!P40+TI_CPP_E!P40+TI_GTL_E!P40+TI_NSP_E!P40</f>
        <v>220.14187446259669</v>
      </c>
      <c r="Q40" s="10">
        <f>TI_EHG_E!Q40+TI_CO_E!Q40+TI_BF_E!Q40+TI_GW_E!Q40+TI_RPI_E!Q40+TI_PF_E!Q40+TI_BKBPB_E!Q40+TI_CL_E!Q40+TI_BNG_E!Q40+TI_LBB_E!Q40+TI_CPP_E!Q40+TI_GTL_E!Q40+TI_NSP_E!Q40</f>
        <v>196.9690455717971</v>
      </c>
      <c r="R40" s="10">
        <f>TI_EHG_E!R40+TI_CO_E!R40+TI_BF_E!R40+TI_GW_E!R40+TI_RPI_E!R40+TI_PF_E!R40+TI_BKBPB_E!R40+TI_CL_E!R40+TI_BNG_E!R40+TI_LBB_E!R40+TI_CPP_E!R40+TI_GTL_E!R40+TI_NSP_E!R40</f>
        <v>309.67325881341361</v>
      </c>
      <c r="S40" s="10">
        <f>TI_EHG_E!S40+TI_CO_E!S40+TI_BF_E!S40+TI_GW_E!S40+TI_RPI_E!S40+TI_PF_E!S40+TI_BKBPB_E!S40+TI_CL_E!S40+TI_BNG_E!S40+TI_LBB_E!S40+TI_CPP_E!S40+TI_GTL_E!S40+TI_NSP_E!S40</f>
        <v>186.4359415305245</v>
      </c>
      <c r="T40" s="10">
        <f>TI_EHG_E!T40+TI_CO_E!T40+TI_BF_E!T40+TI_GW_E!T40+TI_RPI_E!T40+TI_PF_E!T40+TI_BKBPB_E!T40+TI_CL_E!T40+TI_BNG_E!T40+TI_LBB_E!T40+TI_CPP_E!T40+TI_GTL_E!T40+TI_NSP_E!T40</f>
        <v>300.67076526225281</v>
      </c>
      <c r="U40" s="10">
        <f>TI_EHG_E!U40+TI_CO_E!U40+TI_BF_E!U40+TI_GW_E!U40+TI_RPI_E!U40+TI_PF_E!U40+TI_BKBPB_E!U40+TI_CL_E!U40+TI_BNG_E!U40+TI_LBB_E!U40+TI_CPP_E!U40+TI_GTL_E!U40+TI_NSP_E!U40</f>
        <v>361.12175408426481</v>
      </c>
      <c r="V40" s="10">
        <f>TI_EHG_E!V40+TI_CO_E!V40+TI_BF_E!V40+TI_GW_E!V40+TI_RPI_E!V40+TI_PF_E!V40+TI_BKBPB_E!V40+TI_CL_E!V40+TI_BNG_E!V40+TI_LBB_E!V40+TI_CPP_E!V40+TI_GTL_E!V40+TI_NSP_E!V40</f>
        <v>306.92424763542562</v>
      </c>
      <c r="W40" s="10">
        <f>TI_EHG_E!W40+TI_CO_E!W40+TI_BF_E!W40+TI_GW_E!W40+TI_RPI_E!W40+TI_PF_E!W40+TI_BKBPB_E!W40+TI_CL_E!W40+TI_BNG_E!W40+TI_LBB_E!W40+TI_CPP_E!W40+TI_GTL_E!W40+TI_NSP_E!W40</f>
        <v>403.95004299226139</v>
      </c>
      <c r="X40" s="10">
        <f>TI_EHG_E!X40+TI_CO_E!X40+TI_BF_E!X40+TI_GW_E!X40+TI_RPI_E!X40+TI_PF_E!X40+TI_BKBPB_E!X40+TI_CL_E!X40+TI_BNG_E!X40+TI_LBB_E!X40+TI_CPP_E!X40+TI_GTL_E!X40+TI_NSP_E!X40</f>
        <v>323.60851246775582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7.8008598452278584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1.050988822012038</v>
      </c>
      <c r="R42" s="10">
        <f>TI_EHG_E!R42+TI_CO_E!R42+TI_BF_E!R42+TI_GW_E!R42+TI_RPI_E!R42+TI_PF_E!R42+TI_BKBPB_E!R42+TI_CL_E!R42+TI_BNG_E!R42+TI_LBB_E!R42+TI_CPP_E!R42+TI_GTL_E!R42+TI_NSP_E!R42</f>
        <v>6.3059329320722259</v>
      </c>
      <c r="S42" s="10">
        <f>TI_EHG_E!S42+TI_CO_E!S42+TI_BF_E!S42+TI_GW_E!S42+TI_RPI_E!S42+TI_PF_E!S42+TI_BKBPB_E!S42+TI_CL_E!S42+TI_BNG_E!S42+TI_LBB_E!S42+TI_CPP_E!S42+TI_GTL_E!S42+TI_NSP_E!S42</f>
        <v>4.2039552880481512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4.2040412725709366</v>
      </c>
      <c r="W42" s="10">
        <f>TI_EHG_E!W42+TI_CO_E!W42+TI_BF_E!W42+TI_GW_E!W42+TI_RPI_E!W42+TI_PF_E!W42+TI_BKBPB_E!W42+TI_CL_E!W42+TI_BNG_E!W42+TI_LBB_E!W42+TI_CPP_E!W42+TI_GTL_E!W42+TI_NSP_E!W42</f>
        <v>2.3500429922613928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41.375752364574367</v>
      </c>
      <c r="D43" s="10">
        <f>TI_EHG_E!D43+TI_CO_E!D43+TI_BF_E!D43+TI_GW_E!D43+TI_RPI_E!D43+TI_PF_E!D43+TI_BKBPB_E!D43+TI_CL_E!D43+TI_BNG_E!D43+TI_LBB_E!D43+TI_CPP_E!D43+TI_GTL_E!D43+TI_NSP_E!D43</f>
        <v>34.134995700773857</v>
      </c>
      <c r="E43" s="10">
        <f>TI_EHG_E!E43+TI_CO_E!E43+TI_BF_E!E43+TI_GW_E!E43+TI_RPI_E!E43+TI_PF_E!E43+TI_BKBPB_E!E43+TI_CL_E!E43+TI_BNG_E!E43+TI_LBB_E!E43+TI_CPP_E!E43+TI_GTL_E!E43+TI_NSP_E!E43</f>
        <v>33.100601891659501</v>
      </c>
      <c r="F43" s="10">
        <f>TI_EHG_E!F43+TI_CO_E!F43+TI_BF_E!F43+TI_GW_E!F43+TI_RPI_E!F43+TI_PF_E!F43+TI_BKBPB_E!F43+TI_CL_E!F43+TI_BNG_E!F43+TI_LBB_E!F43+TI_CPP_E!F43+TI_GTL_E!F43+TI_NSP_E!F43</f>
        <v>51.719690455717966</v>
      </c>
      <c r="G43" s="10">
        <f>TI_EHG_E!G43+TI_CO_E!G43+TI_BF_E!G43+TI_GW_E!G43+TI_RPI_E!G43+TI_PF_E!G43+TI_BKBPB_E!G43+TI_CL_E!G43+TI_BNG_E!G43+TI_LBB_E!G43+TI_CPP_E!G43+TI_GTL_E!G43+TI_NSP_E!G43</f>
        <v>57.926053310404129</v>
      </c>
      <c r="H43" s="10">
        <f>TI_EHG_E!H43+TI_CO_E!H43+TI_BF_E!H43+TI_GW_E!H43+TI_RPI_E!H43+TI_PF_E!H43+TI_BKBPB_E!H43+TI_CL_E!H43+TI_BNG_E!H43+TI_LBB_E!H43+TI_CPP_E!H43+TI_GTL_E!H43+TI_NSP_E!H43</f>
        <v>81.933276010318139</v>
      </c>
      <c r="I43" s="10">
        <f>TI_EHG_E!I43+TI_CO_E!I43+TI_BF_E!I43+TI_GW_E!I43+TI_RPI_E!I43+TI_PF_E!I43+TI_BKBPB_E!I43+TI_CL_E!I43+TI_BNG_E!I43+TI_LBB_E!I43+TI_CPP_E!I43+TI_GTL_E!I43+TI_NSP_E!I43</f>
        <v>56.487188306104898</v>
      </c>
      <c r="J43" s="10">
        <f>TI_EHG_E!J43+TI_CO_E!J43+TI_BF_E!J43+TI_GW_E!J43+TI_RPI_E!J43+TI_PF_E!J43+TI_BKBPB_E!J43+TI_CL_E!J43+TI_BNG_E!J43+TI_LBB_E!J43+TI_CPP_E!J43+TI_GTL_E!J43+TI_NSP_E!J43</f>
        <v>22.173258813413582</v>
      </c>
      <c r="K43" s="10">
        <f>TI_EHG_E!K43+TI_CO_E!K43+TI_BF_E!K43+TI_GW_E!K43+TI_RPI_E!K43+TI_PF_E!K43+TI_BKBPB_E!K43+TI_CL_E!K43+TI_BNG_E!K43+TI_LBB_E!K43+TI_CPP_E!K43+TI_GTL_E!K43+TI_NSP_E!K43</f>
        <v>16.145829750644886</v>
      </c>
      <c r="L43" s="10">
        <f>TI_EHG_E!L43+TI_CO_E!L43+TI_BF_E!L43+TI_GW_E!L43+TI_RPI_E!L43+TI_PF_E!L43+TI_BKBPB_E!L43+TI_CL_E!L43+TI_BNG_E!L43+TI_LBB_E!L43+TI_CPP_E!L43+TI_GTL_E!L43+TI_NSP_E!L43</f>
        <v>8.5316423043852101</v>
      </c>
      <c r="M43" s="10">
        <f>TI_EHG_E!M43+TI_CO_E!M43+TI_BF_E!M43+TI_GW_E!M43+TI_RPI_E!M43+TI_PF_E!M43+TI_BKBPB_E!M43+TI_CL_E!M43+TI_BNG_E!M43+TI_LBB_E!M43+TI_CPP_E!M43+TI_GTL_E!M43+TI_NSP_E!M43</f>
        <v>26.308770421324159</v>
      </c>
      <c r="N43" s="10">
        <f>TI_EHG_E!N43+TI_CO_E!N43+TI_BF_E!N43+TI_GW_E!N43+TI_RPI_E!N43+TI_PF_E!N43+TI_BKBPB_E!N43+TI_CL_E!N43+TI_BNG_E!N43+TI_LBB_E!N43+TI_CPP_E!N43+TI_GTL_E!N43+TI_NSP_E!N43</f>
        <v>7.8024075666380046</v>
      </c>
      <c r="O43" s="10">
        <f>TI_EHG_E!O43+TI_CO_E!O43+TI_BF_E!O43+TI_GW_E!O43+TI_RPI_E!O43+TI_PF_E!O43+TI_BKBPB_E!O43+TI_CL_E!O43+TI_BNG_E!O43+TI_LBB_E!O43+TI_CPP_E!O43+TI_GTL_E!O43+TI_NSP_E!O43</f>
        <v>7.2987102321582107</v>
      </c>
      <c r="P43" s="10">
        <f>TI_EHG_E!P43+TI_CO_E!P43+TI_BF_E!P43+TI_GW_E!P43+TI_RPI_E!P43+TI_PF_E!P43+TI_BKBPB_E!P43+TI_CL_E!P43+TI_BNG_E!P43+TI_LBB_E!P43+TI_CPP_E!P43+TI_GTL_E!P43+TI_NSP_E!P43</f>
        <v>4.5068787618228718</v>
      </c>
      <c r="Q43" s="10">
        <f>TI_EHG_E!Q43+TI_CO_E!Q43+TI_BF_E!Q43+TI_GW_E!Q43+TI_RPI_E!Q43+TI_PF_E!Q43+TI_BKBPB_E!Q43+TI_CL_E!Q43+TI_BNG_E!Q43+TI_LBB_E!Q43+TI_CPP_E!Q43+TI_GTL_E!Q43+TI_NSP_E!Q43</f>
        <v>7.5459157351676698</v>
      </c>
      <c r="R43" s="10">
        <f>TI_EHG_E!R43+TI_CO_E!R43+TI_BF_E!R43+TI_GW_E!R43+TI_RPI_E!R43+TI_PF_E!R43+TI_BKBPB_E!R43+TI_CL_E!R43+TI_BNG_E!R43+TI_LBB_E!R43+TI_CPP_E!R43+TI_GTL_E!R43+TI_NSP_E!R43</f>
        <v>19.036973344797939</v>
      </c>
      <c r="S43" s="10">
        <f>TI_EHG_E!S43+TI_CO_E!S43+TI_BF_E!S43+TI_GW_E!S43+TI_RPI_E!S43+TI_PF_E!S43+TI_BKBPB_E!S43+TI_CL_E!S43+TI_BNG_E!S43+TI_LBB_E!S43+TI_CPP_E!S43+TI_GTL_E!S43+TI_NSP_E!S43</f>
        <v>10.91496130696475</v>
      </c>
      <c r="T43" s="10">
        <f>TI_EHG_E!T43+TI_CO_E!T43+TI_BF_E!T43+TI_GW_E!T43+TI_RPI_E!T43+TI_PF_E!T43+TI_BKBPB_E!T43+TI_CL_E!T43+TI_BNG_E!T43+TI_LBB_E!T43+TI_CPP_E!T43+TI_GTL_E!T43+TI_NSP_E!T43</f>
        <v>7.3556319862424768</v>
      </c>
      <c r="U43" s="10">
        <f>TI_EHG_E!U43+TI_CO_E!U43+TI_BF_E!U43+TI_GW_E!U43+TI_RPI_E!U43+TI_PF_E!U43+TI_BKBPB_E!U43+TI_CL_E!U43+TI_BNG_E!U43+TI_LBB_E!U43+TI_CPP_E!U43+TI_GTL_E!U43+TI_NSP_E!U43</f>
        <v>8.2317282889079966</v>
      </c>
      <c r="V43" s="10">
        <f>TI_EHG_E!V43+TI_CO_E!V43+TI_BF_E!V43+TI_GW_E!V43+TI_RPI_E!V43+TI_PF_E!V43+TI_BKBPB_E!V43+TI_CL_E!V43+TI_BNG_E!V43+TI_LBB_E!V43+TI_CPP_E!V43+TI_GTL_E!V43+TI_NSP_E!V43</f>
        <v>49.620206362854695</v>
      </c>
      <c r="W43" s="10">
        <f>TI_EHG_E!W43+TI_CO_E!W43+TI_BF_E!W43+TI_GW_E!W43+TI_RPI_E!W43+TI_PF_E!W43+TI_BKBPB_E!W43+TI_CL_E!W43+TI_BNG_E!W43+TI_LBB_E!W43+TI_CPP_E!W43+TI_GTL_E!W43+TI_NSP_E!W43</f>
        <v>47.552450558899402</v>
      </c>
      <c r="X43" s="10">
        <f>TI_EHG_E!X43+TI_CO_E!X43+TI_BF_E!X43+TI_GW_E!X43+TI_RPI_E!X43+TI_PF_E!X43+TI_BKBPB_E!X43+TI_CL_E!X43+TI_BNG_E!X43+TI_LBB_E!X43+TI_CPP_E!X43+TI_GTL_E!X43+TI_NSP_E!X43</f>
        <v>46.148667239896824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997.70868443680138</v>
      </c>
      <c r="D44" s="10">
        <f>TI_EHG_E!D44+TI_CO_E!D44+TI_BF_E!D44+TI_GW_E!D44+TI_RPI_E!D44+TI_PF_E!D44+TI_BKBPB_E!D44+TI_CL_E!D44+TI_BNG_E!D44+TI_LBB_E!D44+TI_CPP_E!D44+TI_GTL_E!D44+TI_NSP_E!D44</f>
        <v>1194.6896818572659</v>
      </c>
      <c r="E44" s="10">
        <f>TI_EHG_E!E44+TI_CO_E!E44+TI_BF_E!E44+TI_GW_E!E44+TI_RPI_E!E44+TI_PF_E!E44+TI_BKBPB_E!E44+TI_CL_E!E44+TI_BNG_E!E44+TI_LBB_E!E44+TI_CPP_E!E44+TI_GTL_E!E44+TI_NSP_E!E44</f>
        <v>883.45975924333618</v>
      </c>
      <c r="F44" s="10">
        <f>TI_EHG_E!F44+TI_CO_E!F44+TI_BF_E!F44+TI_GW_E!F44+TI_RPI_E!F44+TI_PF_E!F44+TI_BKBPB_E!F44+TI_CL_E!F44+TI_BNG_E!F44+TI_LBB_E!F44+TI_CPP_E!F44+TI_GTL_E!F44+TI_NSP_E!F44</f>
        <v>589.95803955288045</v>
      </c>
      <c r="G44" s="10">
        <f>TI_EHG_E!G44+TI_CO_E!G44+TI_BF_E!G44+TI_GW_E!G44+TI_RPI_E!G44+TI_PF_E!G44+TI_BKBPB_E!G44+TI_CL_E!G44+TI_BNG_E!G44+TI_LBB_E!G44+TI_CPP_E!G44+TI_GTL_E!G44+TI_NSP_E!G44</f>
        <v>745.57300085984514</v>
      </c>
      <c r="H44" s="10">
        <f>TI_EHG_E!H44+TI_CO_E!H44+TI_BF_E!H44+TI_GW_E!H44+TI_RPI_E!H44+TI_PF_E!H44+TI_BKBPB_E!H44+TI_CL_E!H44+TI_BNG_E!H44+TI_LBB_E!H44+TI_CPP_E!H44+TI_GTL_E!H44+TI_NSP_E!H44</f>
        <v>721.97472055030096</v>
      </c>
      <c r="I44" s="10">
        <f>TI_EHG_E!I44+TI_CO_E!I44+TI_BF_E!I44+TI_GW_E!I44+TI_RPI_E!I44+TI_PF_E!I44+TI_BKBPB_E!I44+TI_CL_E!I44+TI_BNG_E!I44+TI_LBB_E!I44+TI_CPP_E!I44+TI_GTL_E!I44+TI_NSP_E!I44</f>
        <v>631.45210662080819</v>
      </c>
      <c r="J44" s="10">
        <f>TI_EHG_E!J44+TI_CO_E!J44+TI_BF_E!J44+TI_GW_E!J44+TI_RPI_E!J44+TI_PF_E!J44+TI_BKBPB_E!J44+TI_CL_E!J44+TI_BNG_E!J44+TI_LBB_E!J44+TI_CPP_E!J44+TI_GTL_E!J44+TI_NSP_E!J44</f>
        <v>381.84763542562342</v>
      </c>
      <c r="K44" s="10">
        <f>TI_EHG_E!K44+TI_CO_E!K44+TI_BF_E!K44+TI_GW_E!K44+TI_RPI_E!K44+TI_PF_E!K44+TI_BKBPB_E!K44+TI_CL_E!K44+TI_BNG_E!K44+TI_LBB_E!K44+TI_CPP_E!K44+TI_GTL_E!K44+TI_NSP_E!K44</f>
        <v>343.24918314703348</v>
      </c>
      <c r="L44" s="10">
        <f>TI_EHG_E!L44+TI_CO_E!L44+TI_BF_E!L44+TI_GW_E!L44+TI_RPI_E!L44+TI_PF_E!L44+TI_BKBPB_E!L44+TI_CL_E!L44+TI_BNG_E!L44+TI_LBB_E!L44+TI_CPP_E!L44+TI_GTL_E!L44+TI_NSP_E!L44</f>
        <v>201.82674118658639</v>
      </c>
      <c r="M44" s="10">
        <f>TI_EHG_E!M44+TI_CO_E!M44+TI_BF_E!M44+TI_GW_E!M44+TI_RPI_E!M44+TI_PF_E!M44+TI_BKBPB_E!M44+TI_CL_E!M44+TI_BNG_E!M44+TI_LBB_E!M44+TI_CPP_E!M44+TI_GTL_E!M44+TI_NSP_E!M44</f>
        <v>105.8339638865004</v>
      </c>
      <c r="N44" s="10">
        <f>TI_EHG_E!N44+TI_CO_E!N44+TI_BF_E!N44+TI_GW_E!N44+TI_RPI_E!N44+TI_PF_E!N44+TI_BKBPB_E!N44+TI_CL_E!N44+TI_BNG_E!N44+TI_LBB_E!N44+TI_CPP_E!N44+TI_GTL_E!N44+TI_NSP_E!N44</f>
        <v>41.125709372312983</v>
      </c>
      <c r="O44" s="10">
        <f>TI_EHG_E!O44+TI_CO_E!O44+TI_BF_E!O44+TI_GW_E!O44+TI_RPI_E!O44+TI_PF_E!O44+TI_BKBPB_E!O44+TI_CL_E!O44+TI_BNG_E!O44+TI_LBB_E!O44+TI_CPP_E!O44+TI_GTL_E!O44+TI_NSP_E!O44</f>
        <v>40.014703353396378</v>
      </c>
      <c r="P44" s="10">
        <f>TI_EHG_E!P44+TI_CO_E!P44+TI_BF_E!P44+TI_GW_E!P44+TI_RPI_E!P44+TI_PF_E!P44+TI_BKBPB_E!P44+TI_CL_E!P44+TI_BNG_E!P44+TI_LBB_E!P44+TI_CPP_E!P44+TI_GTL_E!P44+TI_NSP_E!P44</f>
        <v>34.049183147033531</v>
      </c>
      <c r="Q44" s="10">
        <f>TI_EHG_E!Q44+TI_CO_E!Q44+TI_BF_E!Q44+TI_GW_E!Q44+TI_RPI_E!Q44+TI_PF_E!Q44+TI_BKBPB_E!Q44+TI_CL_E!Q44+TI_BNG_E!Q44+TI_LBB_E!Q44+TI_CPP_E!Q44+TI_GTL_E!Q44+TI_NSP_E!Q44</f>
        <v>48.475064488392093</v>
      </c>
      <c r="R44" s="10">
        <f>TI_EHG_E!R44+TI_CO_E!R44+TI_BF_E!R44+TI_GW_E!R44+TI_RPI_E!R44+TI_PF_E!R44+TI_BKBPB_E!R44+TI_CL_E!R44+TI_BNG_E!R44+TI_LBB_E!R44+TI_CPP_E!R44+TI_GTL_E!R44+TI_NSP_E!R44</f>
        <v>59.304041272570927</v>
      </c>
      <c r="S44" s="10">
        <f>TI_EHG_E!S44+TI_CO_E!S44+TI_BF_E!S44+TI_GW_E!S44+TI_RPI_E!S44+TI_PF_E!S44+TI_BKBPB_E!S44+TI_CL_E!S44+TI_BNG_E!S44+TI_LBB_E!S44+TI_CPP_E!S44+TI_GTL_E!S44+TI_NSP_E!S44</f>
        <v>53.333619948409279</v>
      </c>
      <c r="T44" s="10">
        <f>TI_EHG_E!T44+TI_CO_E!T44+TI_BF_E!T44+TI_GW_E!T44+TI_RPI_E!T44+TI_PF_E!T44+TI_BKBPB_E!T44+TI_CL_E!T44+TI_BNG_E!T44+TI_LBB_E!T44+TI_CPP_E!T44+TI_GTL_E!T44+TI_NSP_E!T44</f>
        <v>26.214101461736881</v>
      </c>
      <c r="U44" s="10">
        <f>TI_EHG_E!U44+TI_CO_E!U44+TI_BF_E!U44+TI_GW_E!U44+TI_RPI_E!U44+TI_PF_E!U44+TI_BKBPB_E!U44+TI_CL_E!U44+TI_BNG_E!U44+TI_LBB_E!U44+TI_CPP_E!U44+TI_GTL_E!U44+TI_NSP_E!U44</f>
        <v>26.54505588993981</v>
      </c>
      <c r="V44" s="10">
        <f>TI_EHG_E!V44+TI_CO_E!V44+TI_BF_E!V44+TI_GW_E!V44+TI_RPI_E!V44+TI_PF_E!V44+TI_BKBPB_E!V44+TI_CL_E!V44+TI_BNG_E!V44+TI_LBB_E!V44+TI_CPP_E!V44+TI_GTL_E!V44+TI_NSP_E!V44</f>
        <v>66.438435081685284</v>
      </c>
      <c r="W44" s="10">
        <f>TI_EHG_E!W44+TI_CO_E!W44+TI_BF_E!W44+TI_GW_E!W44+TI_RPI_E!W44+TI_PF_E!W44+TI_BKBPB_E!W44+TI_CL_E!W44+TI_BNG_E!W44+TI_LBB_E!W44+TI_CPP_E!W44+TI_GTL_E!W44+TI_NSP_E!W44</f>
        <v>96.561564918314716</v>
      </c>
      <c r="X44" s="10">
        <f>TI_EHG_E!X44+TI_CO_E!X44+TI_BF_E!X44+TI_GW_E!X44+TI_RPI_E!X44+TI_PF_E!X44+TI_BKBPB_E!X44+TI_CL_E!X44+TI_BNG_E!X44+TI_LBB_E!X44+TI_CPP_E!X44+TI_GTL_E!X44+TI_NSP_E!X44</f>
        <v>335.183147033534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1824.5915735167669</v>
      </c>
      <c r="D51" s="37">
        <f>TI_EHG_E!D51+TI_CO_E!D51+TI_BF_E!D51+TI_GW_E!D51+TI_RPI_E!D51+TI_PF_E!D51+TI_BKBPB_E!D51+TI_CL_E!D51+TI_BNG_E!D51+TI_LBB_E!D51+TI_CPP_E!D51+TI_GTL_E!D51+TI_NSP_E!D51</f>
        <v>1851.4832330180566</v>
      </c>
      <c r="E51" s="37">
        <f>TI_EHG_E!E51+TI_CO_E!E51+TI_BF_E!E51+TI_GW_E!E51+TI_RPI_E!E51+TI_PF_E!E51+TI_BKBPB_E!E51+TI_CL_E!E51+TI_BNG_E!E51+TI_LBB_E!E51+TI_CPP_E!E51+TI_GTL_E!E51+TI_NSP_E!E51</f>
        <v>2064.5528804815131</v>
      </c>
      <c r="F51" s="37">
        <f>TI_EHG_E!F51+TI_CO_E!F51+TI_BF_E!F51+TI_GW_E!F51+TI_RPI_E!F51+TI_PF_E!F51+TI_BKBPB_E!F51+TI_CL_E!F51+TI_BNG_E!F51+TI_LBB_E!F51+TI_CPP_E!F51+TI_GTL_E!F51+TI_NSP_E!F51</f>
        <v>2351.311263972485</v>
      </c>
      <c r="G51" s="37">
        <f>TI_EHG_E!G51+TI_CO_E!G51+TI_BF_E!G51+TI_GW_E!G51+TI_RPI_E!G51+TI_PF_E!G51+TI_BKBPB_E!G51+TI_CL_E!G51+TI_BNG_E!G51+TI_LBB_E!G51+TI_CPP_E!G51+TI_GTL_E!G51+TI_NSP_E!G51</f>
        <v>2246.7540842648323</v>
      </c>
      <c r="H51" s="37">
        <f>TI_EHG_E!H51+TI_CO_E!H51+TI_BF_E!H51+TI_GW_E!H51+TI_RPI_E!H51+TI_PF_E!H51+TI_BKBPB_E!H51+TI_CL_E!H51+TI_BNG_E!H51+TI_LBB_E!H51+TI_CPP_E!H51+TI_GTL_E!H51+TI_NSP_E!H51</f>
        <v>2039.73086844368</v>
      </c>
      <c r="I51" s="37">
        <f>TI_EHG_E!I51+TI_CO_E!I51+TI_BF_E!I51+TI_GW_E!I51+TI_RPI_E!I51+TI_PF_E!I51+TI_BKBPB_E!I51+TI_CL_E!I51+TI_BNG_E!I51+TI_LBB_E!I51+TI_CPP_E!I51+TI_GTL_E!I51+TI_NSP_E!I51</f>
        <v>2406.2865864144446</v>
      </c>
      <c r="J51" s="37">
        <f>TI_EHG_E!J51+TI_CO_E!J51+TI_BF_E!J51+TI_GW_E!J51+TI_RPI_E!J51+TI_PF_E!J51+TI_BKBPB_E!J51+TI_CL_E!J51+TI_BNG_E!J51+TI_LBB_E!J51+TI_CPP_E!J51+TI_GTL_E!J51+TI_NSP_E!J51</f>
        <v>2731.3745485812551</v>
      </c>
      <c r="K51" s="37">
        <f>TI_EHG_E!K51+TI_CO_E!K51+TI_BF_E!K51+TI_GW_E!K51+TI_RPI_E!K51+TI_PF_E!K51+TI_BKBPB_E!K51+TI_CL_E!K51+TI_BNG_E!K51+TI_LBB_E!K51+TI_CPP_E!K51+TI_GTL_E!K51+TI_NSP_E!K51</f>
        <v>2804.931814273431</v>
      </c>
      <c r="L51" s="37">
        <f>TI_EHG_E!L51+TI_CO_E!L51+TI_BF_E!L51+TI_GW_E!L51+TI_RPI_E!L51+TI_PF_E!L51+TI_BKBPB_E!L51+TI_CL_E!L51+TI_BNG_E!L51+TI_LBB_E!L51+TI_CPP_E!L51+TI_GTL_E!L51+TI_NSP_E!L51</f>
        <v>2753.2042992261386</v>
      </c>
      <c r="M51" s="37">
        <f>TI_EHG_E!M51+TI_CO_E!M51+TI_BF_E!M51+TI_GW_E!M51+TI_RPI_E!M51+TI_PF_E!M51+TI_BKBPB_E!M51+TI_CL_E!M51+TI_BNG_E!M51+TI_LBB_E!M51+TI_CPP_E!M51+TI_GTL_E!M51+TI_NSP_E!M51</f>
        <v>3039.2723989681858</v>
      </c>
      <c r="N51" s="37">
        <f>TI_EHG_E!N51+TI_CO_E!N51+TI_BF_E!N51+TI_GW_E!N51+TI_RPI_E!N51+TI_PF_E!N51+TI_BKBPB_E!N51+TI_CL_E!N51+TI_BNG_E!N51+TI_LBB_E!N51+TI_CPP_E!N51+TI_GTL_E!N51+TI_NSP_E!N51</f>
        <v>2543.6301805674975</v>
      </c>
      <c r="O51" s="37">
        <f>TI_EHG_E!O51+TI_CO_E!O51+TI_BF_E!O51+TI_GW_E!O51+TI_RPI_E!O51+TI_PF_E!O51+TI_BKBPB_E!O51+TI_CL_E!O51+TI_BNG_E!O51+TI_LBB_E!O51+TI_CPP_E!O51+TI_GTL_E!O51+TI_NSP_E!O51</f>
        <v>2323.7977644024081</v>
      </c>
      <c r="P51" s="37">
        <f>TI_EHG_E!P51+TI_CO_E!P51+TI_BF_E!P51+TI_GW_E!P51+TI_RPI_E!P51+TI_PF_E!P51+TI_BKBPB_E!P51+TI_CL_E!P51+TI_BNG_E!P51+TI_LBB_E!P51+TI_CPP_E!P51+TI_GTL_E!P51+TI_NSP_E!P51</f>
        <v>2149.7214961306959</v>
      </c>
      <c r="Q51" s="37">
        <f>TI_EHG_E!Q51+TI_CO_E!Q51+TI_BF_E!Q51+TI_GW_E!Q51+TI_RPI_E!Q51+TI_PF_E!Q51+TI_BKBPB_E!Q51+TI_CL_E!Q51+TI_BNG_E!Q51+TI_LBB_E!Q51+TI_CPP_E!Q51+TI_GTL_E!Q51+TI_NSP_E!Q51</f>
        <v>2023.399828030954</v>
      </c>
      <c r="R51" s="37">
        <f>TI_EHG_E!R51+TI_CO_E!R51+TI_BF_E!R51+TI_GW_E!R51+TI_RPI_E!R51+TI_PF_E!R51+TI_BKBPB_E!R51+TI_CL_E!R51+TI_BNG_E!R51+TI_LBB_E!R51+TI_CPP_E!R51+TI_GTL_E!R51+TI_NSP_E!R51</f>
        <v>1938.8103181427341</v>
      </c>
      <c r="S51" s="37">
        <f>TI_EHG_E!S51+TI_CO_E!S51+TI_BF_E!S51+TI_GW_E!S51+TI_RPI_E!S51+TI_PF_E!S51+TI_BKBPB_E!S51+TI_CL_E!S51+TI_BNG_E!S51+TI_LBB_E!S51+TI_CPP_E!S51+TI_GTL_E!S51+TI_NSP_E!S51</f>
        <v>2390.6954428202912</v>
      </c>
      <c r="T51" s="37">
        <f>TI_EHG_E!T51+TI_CO_E!T51+TI_BF_E!T51+TI_GW_E!T51+TI_RPI_E!T51+TI_PF_E!T51+TI_BKBPB_E!T51+TI_CL_E!T51+TI_BNG_E!T51+TI_LBB_E!T51+TI_CPP_E!T51+TI_GTL_E!T51+TI_NSP_E!T51</f>
        <v>2463.5485812553734</v>
      </c>
      <c r="U51" s="37">
        <f>TI_EHG_E!U51+TI_CO_E!U51+TI_BF_E!U51+TI_GW_E!U51+TI_RPI_E!U51+TI_PF_E!U51+TI_BKBPB_E!U51+TI_CL_E!U51+TI_BNG_E!U51+TI_LBB_E!U51+TI_CPP_E!U51+TI_GTL_E!U51+TI_NSP_E!U51</f>
        <v>2496.232932072227</v>
      </c>
      <c r="V51" s="37">
        <f>TI_EHG_E!V51+TI_CO_E!V51+TI_BF_E!V51+TI_GW_E!V51+TI_RPI_E!V51+TI_PF_E!V51+TI_BKBPB_E!V51+TI_CL_E!V51+TI_BNG_E!V51+TI_LBB_E!V51+TI_CPP_E!V51+TI_GTL_E!V51+TI_NSP_E!V51</f>
        <v>2559.7683576956151</v>
      </c>
      <c r="W51" s="37">
        <f>TI_EHG_E!W51+TI_CO_E!W51+TI_BF_E!W51+TI_GW_E!W51+TI_RPI_E!W51+TI_PF_E!W51+TI_BKBPB_E!W51+TI_CL_E!W51+TI_BNG_E!W51+TI_LBB_E!W51+TI_CPP_E!W51+TI_GTL_E!W51+TI_NSP_E!W51</f>
        <v>2605.2300945829743</v>
      </c>
      <c r="X51" s="37">
        <f>TI_EHG_E!X51+TI_CO_E!X51+TI_BF_E!X51+TI_GW_E!X51+TI_RPI_E!X51+TI_PF_E!X51+TI_BKBPB_E!X51+TI_CL_E!X51+TI_BNG_E!X51+TI_LBB_E!X51+TI_CPP_E!X51+TI_GTL_E!X51+TI_NSP_E!X51</f>
        <v>2370.6324161650896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117.40705073086843</v>
      </c>
      <c r="D52" s="37">
        <f t="shared" si="20"/>
        <v>103.96964746345657</v>
      </c>
      <c r="E52" s="37">
        <f t="shared" si="20"/>
        <v>131.15030094582974</v>
      </c>
      <c r="F52" s="37">
        <f t="shared" si="20"/>
        <v>108.96620808254514</v>
      </c>
      <c r="G52" s="37">
        <f t="shared" si="20"/>
        <v>135.2822871883061</v>
      </c>
      <c r="H52" s="37">
        <f t="shared" si="20"/>
        <v>180.45803955288048</v>
      </c>
      <c r="I52" s="37">
        <f t="shared" si="20"/>
        <v>234.48572656921746</v>
      </c>
      <c r="J52" s="37">
        <f t="shared" si="20"/>
        <v>289.56362854686154</v>
      </c>
      <c r="K52" s="37">
        <f t="shared" si="20"/>
        <v>394.19793637145312</v>
      </c>
      <c r="L52" s="37">
        <f t="shared" si="20"/>
        <v>468.76182287188306</v>
      </c>
      <c r="M52" s="37">
        <f t="shared" si="20"/>
        <v>458.27798796216689</v>
      </c>
      <c r="N52" s="37">
        <f t="shared" si="20"/>
        <v>573.09638865004297</v>
      </c>
      <c r="O52" s="37">
        <f t="shared" si="20"/>
        <v>585.6361994840928</v>
      </c>
      <c r="P52" s="37">
        <f t="shared" si="20"/>
        <v>633.10085984522777</v>
      </c>
      <c r="Q52" s="37">
        <f t="shared" si="20"/>
        <v>717.26809974204639</v>
      </c>
      <c r="R52" s="37">
        <f t="shared" si="20"/>
        <v>836.17394668959582</v>
      </c>
      <c r="S52" s="37">
        <f t="shared" si="20"/>
        <v>831.86809974204641</v>
      </c>
      <c r="T52" s="37">
        <f t="shared" si="20"/>
        <v>988.86569217540841</v>
      </c>
      <c r="U52" s="37">
        <f t="shared" si="20"/>
        <v>1123.3391229578674</v>
      </c>
      <c r="V52" s="37">
        <f t="shared" si="20"/>
        <v>1265.2539982803094</v>
      </c>
      <c r="W52" s="37">
        <f t="shared" si="20"/>
        <v>1451.8987962166807</v>
      </c>
      <c r="X52" s="37">
        <f t="shared" ref="X52" si="21">SUM(X53:X70)</f>
        <v>1274.5429922613928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72.828890799656051</v>
      </c>
      <c r="D53" s="10">
        <f>TI_EHG_E!D53+TI_CO_E!D53+TI_BF_E!D53+TI_GW_E!D53+TI_RPI_E!D53+TI_PF_E!D53+TI_BKBPB_E!D53+TI_CL_E!D53+TI_BNG_E!D53+TI_LBB_E!D53+TI_CPP_E!D53+TI_GTL_E!D53+TI_NSP_E!D53</f>
        <v>51.246775580395528</v>
      </c>
      <c r="E53" s="10">
        <f>TI_EHG_E!E53+TI_CO_E!E53+TI_BF_E!E53+TI_GW_E!E53+TI_RPI_E!E53+TI_PF_E!E53+TI_BKBPB_E!E53+TI_CL_E!E53+TI_BNG_E!E53+TI_LBB_E!E53+TI_CPP_E!E53+TI_GTL_E!E53+TI_NSP_E!E53</f>
        <v>78.417884780739456</v>
      </c>
      <c r="F53" s="10">
        <f>TI_EHG_E!F53+TI_CO_E!F53+TI_BF_E!F53+TI_GW_E!F53+TI_RPI_E!F53+TI_PF_E!F53+TI_BKBPB_E!F53+TI_CL_E!F53+TI_BNG_E!F53+TI_LBB_E!F53+TI_CPP_E!F53+TI_GTL_E!F53+TI_NSP_E!F53</f>
        <v>51.418744625967321</v>
      </c>
      <c r="G53" s="10">
        <f>TI_EHG_E!G53+TI_CO_E!G53+TI_BF_E!G53+TI_GW_E!G53+TI_RPI_E!G53+TI_PF_E!G53+TI_BKBPB_E!G53+TI_CL_E!G53+TI_BNG_E!G53+TI_LBB_E!G53+TI_CPP_E!G53+TI_GTL_E!G53+TI_NSP_E!G53</f>
        <v>54.170249355116077</v>
      </c>
      <c r="H53" s="10">
        <f>TI_EHG_E!H53+TI_CO_E!H53+TI_BF_E!H53+TI_GW_E!H53+TI_RPI_E!H53+TI_PF_E!H53+TI_BKBPB_E!H53+TI_CL_E!H53+TI_BNG_E!H53+TI_LBB_E!H53+TI_CPP_E!H53+TI_GTL_E!H53+TI_NSP_E!H53</f>
        <v>54.278589853826297</v>
      </c>
      <c r="I53" s="10">
        <f>TI_EHG_E!I53+TI_CO_E!I53+TI_BF_E!I53+TI_GW_E!I53+TI_RPI_E!I53+TI_PF_E!I53+TI_BKBPB_E!I53+TI_CL_E!I53+TI_BNG_E!I53+TI_LBB_E!I53+TI_CPP_E!I53+TI_GTL_E!I53+TI_NSP_E!I53</f>
        <v>62.276268271711089</v>
      </c>
      <c r="J53" s="10">
        <f>TI_EHG_E!J53+TI_CO_E!J53+TI_BF_E!J53+TI_GW_E!J53+TI_RPI_E!J53+TI_PF_E!J53+TI_BKBPB_E!J53+TI_CL_E!J53+TI_BNG_E!J53+TI_LBB_E!J53+TI_CPP_E!J53+TI_GTL_E!J53+TI_NSP_E!J53</f>
        <v>57.315219260533112</v>
      </c>
      <c r="K53" s="10">
        <f>TI_EHG_E!K53+TI_CO_E!K53+TI_BF_E!K53+TI_GW_E!K53+TI_RPI_E!K53+TI_PF_E!K53+TI_BKBPB_E!K53+TI_CL_E!K53+TI_BNG_E!K53+TI_LBB_E!K53+TI_CPP_E!K53+TI_GTL_E!K53+TI_NSP_E!K53</f>
        <v>83.260791057609623</v>
      </c>
      <c r="L53" s="10">
        <f>TI_EHG_E!L53+TI_CO_E!L53+TI_BF_E!L53+TI_GW_E!L53+TI_RPI_E!L53+TI_PF_E!L53+TI_BKBPB_E!L53+TI_CL_E!L53+TI_BNG_E!L53+TI_LBB_E!L53+TI_CPP_E!L53+TI_GTL_E!L53+TI_NSP_E!L53</f>
        <v>77.53516766981943</v>
      </c>
      <c r="M53" s="10">
        <f>TI_EHG_E!M53+TI_CO_E!M53+TI_BF_E!M53+TI_GW_E!M53+TI_RPI_E!M53+TI_PF_E!M53+TI_BKBPB_E!M53+TI_CL_E!M53+TI_BNG_E!M53+TI_LBB_E!M53+TI_CPP_E!M53+TI_GTL_E!M53+TI_NSP_E!M53</f>
        <v>51.524591573516773</v>
      </c>
      <c r="N53" s="10">
        <f>TI_EHG_E!N53+TI_CO_E!N53+TI_BF_E!N53+TI_GW_E!N53+TI_RPI_E!N53+TI_PF_E!N53+TI_BKBPB_E!N53+TI_CL_E!N53+TI_BNG_E!N53+TI_LBB_E!N53+TI_CPP_E!N53+TI_GTL_E!N53+TI_NSP_E!N53</f>
        <v>60.764144453998277</v>
      </c>
      <c r="O53" s="10">
        <f>TI_EHG_E!O53+TI_CO_E!O53+TI_BF_E!O53+TI_GW_E!O53+TI_RPI_E!O53+TI_PF_E!O53+TI_BKBPB_E!O53+TI_CL_E!O53+TI_BNG_E!O53+TI_LBB_E!O53+TI_CPP_E!O53+TI_GTL_E!O53+TI_NSP_E!O53</f>
        <v>68.98959587274291</v>
      </c>
      <c r="P53" s="10">
        <f>TI_EHG_E!P53+TI_CO_E!P53+TI_BF_E!P53+TI_GW_E!P53+TI_RPI_E!P53+TI_PF_E!P53+TI_BKBPB_E!P53+TI_CL_E!P53+TI_BNG_E!P53+TI_LBB_E!P53+TI_CPP_E!P53+TI_GTL_E!P53+TI_NSP_E!P53</f>
        <v>51.547463456577809</v>
      </c>
      <c r="Q53" s="10">
        <f>TI_EHG_E!Q53+TI_CO_E!Q53+TI_BF_E!Q53+TI_GW_E!Q53+TI_RPI_E!Q53+TI_PF_E!Q53+TI_BKBPB_E!Q53+TI_CL_E!Q53+TI_BNG_E!Q53+TI_LBB_E!Q53+TI_CPP_E!Q53+TI_GTL_E!Q53+TI_NSP_E!Q53</f>
        <v>60.933276010318139</v>
      </c>
      <c r="R53" s="10">
        <f>TI_EHG_E!R53+TI_CO_E!R53+TI_BF_E!R53+TI_GW_E!R53+TI_RPI_E!R53+TI_PF_E!R53+TI_BKBPB_E!R53+TI_CL_E!R53+TI_BNG_E!R53+TI_LBB_E!R53+TI_CPP_E!R53+TI_GTL_E!R53+TI_NSP_E!R53</f>
        <v>69.345657781599314</v>
      </c>
      <c r="S53" s="10">
        <f>TI_EHG_E!S53+TI_CO_E!S53+TI_BF_E!S53+TI_GW_E!S53+TI_RPI_E!S53+TI_PF_E!S53+TI_BKBPB_E!S53+TI_CL_E!S53+TI_BNG_E!S53+TI_LBB_E!S53+TI_CPP_E!S53+TI_GTL_E!S53+TI_NSP_E!S53</f>
        <v>58.557609630266548</v>
      </c>
      <c r="T53" s="10">
        <f>TI_EHG_E!T53+TI_CO_E!T53+TI_BF_E!T53+TI_GW_E!T53+TI_RPI_E!T53+TI_PF_E!T53+TI_BKBPB_E!T53+TI_CL_E!T53+TI_BNG_E!T53+TI_LBB_E!T53+TI_CPP_E!T53+TI_GTL_E!T53+TI_NSP_E!T53</f>
        <v>59.467153912295778</v>
      </c>
      <c r="U53" s="10">
        <f>TI_EHG_E!U53+TI_CO_E!U53+TI_BF_E!U53+TI_GW_E!U53+TI_RPI_E!U53+TI_PF_E!U53+TI_BKBPB_E!U53+TI_CL_E!U53+TI_BNG_E!U53+TI_LBB_E!U53+TI_CPP_E!U53+TI_GTL_E!U53+TI_NSP_E!U53</f>
        <v>59.680997420464323</v>
      </c>
      <c r="V53" s="10">
        <f>TI_EHG_E!V53+TI_CO_E!V53+TI_BF_E!V53+TI_GW_E!V53+TI_RPI_E!V53+TI_PF_E!V53+TI_BKBPB_E!V53+TI_CL_E!V53+TI_BNG_E!V53+TI_LBB_E!V53+TI_CPP_E!V53+TI_GTL_E!V53+TI_NSP_E!V53</f>
        <v>76.232502149613055</v>
      </c>
      <c r="W53" s="10">
        <f>TI_EHG_E!W53+TI_CO_E!W53+TI_BF_E!W53+TI_GW_E!W53+TI_RPI_E!W53+TI_PF_E!W53+TI_BKBPB_E!W53+TI_CL_E!W53+TI_BNG_E!W53+TI_LBB_E!W53+TI_CPP_E!W53+TI_GTL_E!W53+TI_NSP_E!W53</f>
        <v>80.193895098882194</v>
      </c>
      <c r="X53" s="10">
        <f>TI_EHG_E!X53+TI_CO_E!X53+TI_BF_E!X53+TI_GW_E!X53+TI_RPI_E!X53+TI_PF_E!X53+TI_BKBPB_E!X53+TI_CL_E!X53+TI_BNG_E!X53+TI_LBB_E!X53+TI_CPP_E!X53+TI_GTL_E!X53+TI_NSP_E!X53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20.980223559759239</v>
      </c>
      <c r="D55" s="10">
        <f>TI_EHG_E!D55+TI_CO_E!D55+TI_BF_E!D55+TI_GW_E!D55+TI_RPI_E!D55+TI_PF_E!D55+TI_BKBPB_E!D55+TI_CL_E!D55+TI_BNG_E!D55+TI_LBB_E!D55+TI_CPP_E!D55+TI_GTL_E!D55+TI_NSP_E!D55</f>
        <v>28.718830610490109</v>
      </c>
      <c r="E55" s="10">
        <f>TI_EHG_E!E55+TI_CO_E!E55+TI_BF_E!E55+TI_GW_E!E55+TI_RPI_E!E55+TI_PF_E!E55+TI_BKBPB_E!E55+TI_CL_E!E55+TI_BNG_E!E55+TI_LBB_E!E55+TI_CPP_E!E55+TI_GTL_E!E55+TI_NSP_E!E55</f>
        <v>33.361994840928631</v>
      </c>
      <c r="F55" s="10">
        <f>TI_EHG_E!F55+TI_CO_E!F55+TI_BF_E!F55+TI_GW_E!F55+TI_RPI_E!F55+TI_PF_E!F55+TI_BKBPB_E!F55+TI_CL_E!F55+TI_BNG_E!F55+TI_LBB_E!F55+TI_CPP_E!F55+TI_GTL_E!F55+TI_NSP_E!F55</f>
        <v>39.036973344797943</v>
      </c>
      <c r="G55" s="10">
        <f>TI_EHG_E!G55+TI_CO_E!G55+TI_BF_E!G55+TI_GW_E!G55+TI_RPI_E!G55+TI_PF_E!G55+TI_BKBPB_E!G55+TI_CL_E!G55+TI_BNG_E!G55+TI_LBB_E!G55+TI_CPP_E!G55+TI_GTL_E!G55+TI_NSP_E!G55</f>
        <v>56.319862424763542</v>
      </c>
      <c r="H55" s="10">
        <f>TI_EHG_E!H55+TI_CO_E!H55+TI_BF_E!H55+TI_GW_E!H55+TI_RPI_E!H55+TI_PF_E!H55+TI_BKBPB_E!H55+TI_CL_E!H55+TI_BNG_E!H55+TI_LBB_E!H55+TI_CPP_E!H55+TI_GTL_E!H55+TI_NSP_E!H55</f>
        <v>95.607050730868451</v>
      </c>
      <c r="I55" s="10">
        <f>TI_EHG_E!I55+TI_CO_E!I55+TI_BF_E!I55+TI_GW_E!I55+TI_RPI_E!I55+TI_PF_E!I55+TI_BKBPB_E!I55+TI_CL_E!I55+TI_BNG_E!I55+TI_LBB_E!I55+TI_CPP_E!I55+TI_GTL_E!I55+TI_NSP_E!I55</f>
        <v>139.47042132416161</v>
      </c>
      <c r="J55" s="10">
        <f>TI_EHG_E!J55+TI_CO_E!J55+TI_BF_E!J55+TI_GW_E!J55+TI_RPI_E!J55+TI_PF_E!J55+TI_BKBPB_E!J55+TI_CL_E!J55+TI_BNG_E!J55+TI_LBB_E!J55+TI_CPP_E!J55+TI_GTL_E!J55+TI_NSP_E!J55</f>
        <v>168.38959587274289</v>
      </c>
      <c r="K55" s="10">
        <f>TI_EHG_E!K55+TI_CO_E!K55+TI_BF_E!K55+TI_GW_E!K55+TI_RPI_E!K55+TI_PF_E!K55+TI_BKBPB_E!K55+TI_CL_E!K55+TI_BNG_E!K55+TI_LBB_E!K55+TI_CPP_E!K55+TI_GTL_E!K55+TI_NSP_E!K55</f>
        <v>207.22381771281169</v>
      </c>
      <c r="L55" s="10">
        <f>TI_EHG_E!L55+TI_CO_E!L55+TI_BF_E!L55+TI_GW_E!L55+TI_RPI_E!L55+TI_PF_E!L55+TI_BKBPB_E!L55+TI_CL_E!L55+TI_BNG_E!L55+TI_LBB_E!L55+TI_CPP_E!L55+TI_GTL_E!L55+TI_NSP_E!L55</f>
        <v>254.10292347377469</v>
      </c>
      <c r="M55" s="10">
        <f>TI_EHG_E!M55+TI_CO_E!M55+TI_BF_E!M55+TI_GW_E!M55+TI_RPI_E!M55+TI_PF_E!M55+TI_BKBPB_E!M55+TI_CL_E!M55+TI_BNG_E!M55+TI_LBB_E!M55+TI_CPP_E!M55+TI_GTL_E!M55+TI_NSP_E!M55</f>
        <v>242.01711092003441</v>
      </c>
      <c r="N55" s="10">
        <f>TI_EHG_E!N55+TI_CO_E!N55+TI_BF_E!N55+TI_GW_E!N55+TI_RPI_E!N55+TI_PF_E!N55+TI_BKBPB_E!N55+TI_CL_E!N55+TI_BNG_E!N55+TI_LBB_E!N55+TI_CPP_E!N55+TI_GTL_E!N55+TI_NSP_E!N55</f>
        <v>376.63929492691312</v>
      </c>
      <c r="O55" s="10">
        <f>TI_EHG_E!O55+TI_CO_E!O55+TI_BF_E!O55+TI_GW_E!O55+TI_RPI_E!O55+TI_PF_E!O55+TI_BKBPB_E!O55+TI_CL_E!O55+TI_BNG_E!O55+TI_LBB_E!O55+TI_CPP_E!O55+TI_GTL_E!O55+TI_NSP_E!O55</f>
        <v>344.83903697334478</v>
      </c>
      <c r="P55" s="10">
        <f>TI_EHG_E!P55+TI_CO_E!P55+TI_BF_E!P55+TI_GW_E!P55+TI_RPI_E!P55+TI_PF_E!P55+TI_BKBPB_E!P55+TI_CL_E!P55+TI_BNG_E!P55+TI_LBB_E!P55+TI_CPP_E!P55+TI_GTL_E!P55+TI_NSP_E!P55</f>
        <v>390.4999140154772</v>
      </c>
      <c r="Q55" s="10">
        <f>TI_EHG_E!Q55+TI_CO_E!Q55+TI_BF_E!Q55+TI_GW_E!Q55+TI_RPI_E!Q55+TI_PF_E!Q55+TI_BKBPB_E!Q55+TI_CL_E!Q55+TI_BNG_E!Q55+TI_LBB_E!Q55+TI_CPP_E!Q55+TI_GTL_E!Q55+TI_NSP_E!Q55</f>
        <v>441.96569217540838</v>
      </c>
      <c r="R55" s="10">
        <f>TI_EHG_E!R55+TI_CO_E!R55+TI_BF_E!R55+TI_GW_E!R55+TI_RPI_E!R55+TI_PF_E!R55+TI_BKBPB_E!R55+TI_CL_E!R55+TI_BNG_E!R55+TI_LBB_E!R55+TI_CPP_E!R55+TI_GTL_E!R55+TI_NSP_E!R55</f>
        <v>565.17609630266543</v>
      </c>
      <c r="S55" s="10">
        <f>TI_EHG_E!S55+TI_CO_E!S55+TI_BF_E!S55+TI_GW_E!S55+TI_RPI_E!S55+TI_PF_E!S55+TI_BKBPB_E!S55+TI_CL_E!S55+TI_BNG_E!S55+TI_LBB_E!S55+TI_CPP_E!S55+TI_GTL_E!S55+TI_NSP_E!S55</f>
        <v>528.55055889939808</v>
      </c>
      <c r="T55" s="10">
        <f>TI_EHG_E!T55+TI_CO_E!T55+TI_BF_E!T55+TI_GW_E!T55+TI_RPI_E!T55+TI_PF_E!T55+TI_BKBPB_E!T55+TI_CL_E!T55+TI_BNG_E!T55+TI_LBB_E!T55+TI_CPP_E!T55+TI_GTL_E!T55+TI_NSP_E!T55</f>
        <v>640.07196904557179</v>
      </c>
      <c r="U55" s="10">
        <f>TI_EHG_E!U55+TI_CO_E!U55+TI_BF_E!U55+TI_GW_E!U55+TI_RPI_E!U55+TI_PF_E!U55+TI_BKBPB_E!U55+TI_CL_E!U55+TI_BNG_E!U55+TI_LBB_E!U55+TI_CPP_E!U55+TI_GTL_E!U55+TI_NSP_E!U55</f>
        <v>742.88624247635425</v>
      </c>
      <c r="V55" s="10">
        <f>TI_EHG_E!V55+TI_CO_E!V55+TI_BF_E!V55+TI_GW_E!V55+TI_RPI_E!V55+TI_PF_E!V55+TI_BKBPB_E!V55+TI_CL_E!V55+TI_BNG_E!V55+TI_LBB_E!V55+TI_CPP_E!V55+TI_GTL_E!V55+TI_NSP_E!V55</f>
        <v>861.52063628546853</v>
      </c>
      <c r="W55" s="10">
        <f>TI_EHG_E!W55+TI_CO_E!W55+TI_BF_E!W55+TI_GW_E!W55+TI_RPI_E!W55+TI_PF_E!W55+TI_BKBPB_E!W55+TI_CL_E!W55+TI_BNG_E!W55+TI_LBB_E!W55+TI_CPP_E!W55+TI_GTL_E!W55+TI_NSP_E!W55</f>
        <v>993.07136715391221</v>
      </c>
      <c r="X55" s="10">
        <f>TI_EHG_E!X55+TI_CO_E!X55+TI_BF_E!X55+TI_GW_E!X55+TI_RPI_E!X55+TI_PF_E!X55+TI_BKBPB_E!X55+TI_CL_E!X55+TI_BNG_E!X55+TI_LBB_E!X55+TI_CPP_E!X55+TI_GTL_E!X55+TI_NSP_E!X55</f>
        <v>840.78942390369741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3.6457437661220983E-2</v>
      </c>
      <c r="M56" s="10">
        <f>TI_EHG_E!M56+TI_CO_E!M56+TI_BF_E!M56+TI_GW_E!M56+TI_RPI_E!M56+TI_PF_E!M56+TI_BKBPB_E!M56+TI_CL_E!M56+TI_BNG_E!M56+TI_LBB_E!M56+TI_CPP_E!M56+TI_GTL_E!M56+TI_NSP_E!M56</f>
        <v>4.0928632846087699E-2</v>
      </c>
      <c r="N56" s="10">
        <f>TI_EHG_E!N56+TI_CO_E!N56+TI_BF_E!N56+TI_GW_E!N56+TI_RPI_E!N56+TI_PF_E!N56+TI_BKBPB_E!N56+TI_CL_E!N56+TI_BNG_E!N56+TI_LBB_E!N56+TI_CPP_E!N56+TI_GTL_E!N56+TI_NSP_E!N56</f>
        <v>4.6603611349957011E-2</v>
      </c>
      <c r="O56" s="10">
        <f>TI_EHG_E!O56+TI_CO_E!O56+TI_BF_E!O56+TI_GW_E!O56+TI_RPI_E!O56+TI_PF_E!O56+TI_BKBPB_E!O56+TI_CL_E!O56+TI_BNG_E!O56+TI_LBB_E!O56+TI_CPP_E!O56+TI_GTL_E!O56+TI_NSP_E!O56</f>
        <v>5.5460017196904562E-2</v>
      </c>
      <c r="P56" s="10">
        <f>TI_EHG_E!P56+TI_CO_E!P56+TI_BF_E!P56+TI_GW_E!P56+TI_RPI_E!P56+TI_PF_E!P56+TI_BKBPB_E!P56+TI_CL_E!P56+TI_BNG_E!P56+TI_LBB_E!P56+TI_CPP_E!P56+TI_GTL_E!P56+TI_NSP_E!P56</f>
        <v>7.1195184866723979E-2</v>
      </c>
      <c r="Q56" s="10">
        <f>TI_EHG_E!Q56+TI_CO_E!Q56+TI_BF_E!Q56+TI_GW_E!Q56+TI_RPI_E!Q56+TI_PF_E!Q56+TI_BKBPB_E!Q56+TI_CL_E!Q56+TI_BNG_E!Q56+TI_LBB_E!Q56+TI_CPP_E!Q56+TI_GTL_E!Q56+TI_NSP_E!Q56</f>
        <v>9.7076526225279444E-2</v>
      </c>
      <c r="R56" s="10">
        <f>TI_EHG_E!R56+TI_CO_E!R56+TI_BF_E!R56+TI_GW_E!R56+TI_RPI_E!R56+TI_PF_E!R56+TI_BKBPB_E!R56+TI_CL_E!R56+TI_BNG_E!R56+TI_LBB_E!R56+TI_CPP_E!R56+TI_GTL_E!R56+TI_NSP_E!R56</f>
        <v>0.17695614789337921</v>
      </c>
      <c r="S56" s="10">
        <f>TI_EHG_E!S56+TI_CO_E!S56+TI_BF_E!S56+TI_GW_E!S56+TI_RPI_E!S56+TI_PF_E!S56+TI_BKBPB_E!S56+TI_CL_E!S56+TI_BNG_E!S56+TI_LBB_E!S56+TI_CPP_E!S56+TI_GTL_E!S56+TI_NSP_E!S56</f>
        <v>0.40687876182287191</v>
      </c>
      <c r="T56" s="10">
        <f>TI_EHG_E!T56+TI_CO_E!T56+TI_BF_E!T56+TI_GW_E!T56+TI_RPI_E!T56+TI_PF_E!T56+TI_BKBPB_E!T56+TI_CL_E!T56+TI_BNG_E!T56+TI_LBB_E!T56+TI_CPP_E!T56+TI_GTL_E!T56+TI_NSP_E!T56</f>
        <v>0.84952708512467756</v>
      </c>
      <c r="U56" s="10">
        <f>TI_EHG_E!U56+TI_CO_E!U56+TI_BF_E!U56+TI_GW_E!U56+TI_RPI_E!U56+TI_PF_E!U56+TI_BKBPB_E!U56+TI_CL_E!U56+TI_BNG_E!U56+TI_LBB_E!U56+TI_CPP_E!U56+TI_GTL_E!U56+TI_NSP_E!U56</f>
        <v>1.5351676698194321</v>
      </c>
      <c r="V56" s="10">
        <f>TI_EHG_E!V56+TI_CO_E!V56+TI_BF_E!V56+TI_GW_E!V56+TI_RPI_E!V56+TI_PF_E!V56+TI_BKBPB_E!V56+TI_CL_E!V56+TI_BNG_E!V56+TI_LBB_E!V56+TI_CPP_E!V56+TI_GTL_E!V56+TI_NSP_E!V56</f>
        <v>2.8599312123817708</v>
      </c>
      <c r="W56" s="10">
        <f>TI_EHG_E!W56+TI_CO_E!W56+TI_BF_E!W56+TI_GW_E!W56+TI_RPI_E!W56+TI_PF_E!W56+TI_BKBPB_E!W56+TI_CL_E!W56+TI_BNG_E!W56+TI_LBB_E!W56+TI_CPP_E!W56+TI_GTL_E!W56+TI_NSP_E!W56</f>
        <v>4.5718830610490109</v>
      </c>
      <c r="X56" s="10">
        <f>TI_EHG_E!X56+TI_CO_E!X56+TI_BF_E!X56+TI_GW_E!X56+TI_RPI_E!X56+TI_PF_E!X56+TI_BKBPB_E!X56+TI_CL_E!X56+TI_BNG_E!X56+TI_LBB_E!X56+TI_CPP_E!X56+TI_GTL_E!X56+TI_NSP_E!X56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2.4361994840928629</v>
      </c>
      <c r="H59" s="10">
        <f>TI_EHG_E!H59+TI_CO_E!H59+TI_BF_E!H59+TI_GW_E!H59+TI_RPI_E!H59+TI_PF_E!H59+TI_BKBPB_E!H59+TI_CL_E!H59+TI_BNG_E!H59+TI_LBB_E!H59+TI_CPP_E!H59+TI_GTL_E!H59+TI_NSP_E!H59</f>
        <v>2.4436801375752371</v>
      </c>
      <c r="I59" s="10">
        <f>TI_EHG_E!I59+TI_CO_E!I59+TI_BF_E!I59+TI_GW_E!I59+TI_RPI_E!I59+TI_PF_E!I59+TI_BKBPB_E!I59+TI_CL_E!I59+TI_BNG_E!I59+TI_LBB_E!I59+TI_CPP_E!I59+TI_GTL_E!I59+TI_NSP_E!I59</f>
        <v>2.4436801375752371</v>
      </c>
      <c r="J59" s="10">
        <f>TI_EHG_E!J59+TI_CO_E!J59+TI_BF_E!J59+TI_GW_E!J59+TI_RPI_E!J59+TI_PF_E!J59+TI_BKBPB_E!J59+TI_CL_E!J59+TI_BNG_E!J59+TI_LBB_E!J59+TI_CPP_E!J59+TI_GTL_E!J59+TI_NSP_E!J59</f>
        <v>2.1794496990541696</v>
      </c>
      <c r="K59" s="10">
        <f>TI_EHG_E!K59+TI_CO_E!K59+TI_BF_E!K59+TI_GW_E!K59+TI_RPI_E!K59+TI_PF_E!K59+TI_BKBPB_E!K59+TI_CL_E!K59+TI_BNG_E!K59+TI_LBB_E!K59+TI_CPP_E!K59+TI_GTL_E!K59+TI_NSP_E!K59</f>
        <v>6.0114359415305234</v>
      </c>
      <c r="L59" s="10">
        <f>TI_EHG_E!L59+TI_CO_E!L59+TI_BF_E!L59+TI_GW_E!L59+TI_RPI_E!L59+TI_PF_E!L59+TI_BKBPB_E!L59+TI_CL_E!L59+TI_BNG_E!L59+TI_LBB_E!L59+TI_CPP_E!L59+TI_GTL_E!L59+TI_NSP_E!L59</f>
        <v>13.332588134135857</v>
      </c>
      <c r="M59" s="10">
        <f>TI_EHG_E!M59+TI_CO_E!M59+TI_BF_E!M59+TI_GW_E!M59+TI_RPI_E!M59+TI_PF_E!M59+TI_BKBPB_E!M59+TI_CL_E!M59+TI_BNG_E!M59+TI_LBB_E!M59+TI_CPP_E!M59+TI_GTL_E!M59+TI_NSP_E!M59</f>
        <v>24.366380051590717</v>
      </c>
      <c r="N59" s="10">
        <f>TI_EHG_E!N59+TI_CO_E!N59+TI_BF_E!N59+TI_GW_E!N59+TI_RPI_E!N59+TI_PF_E!N59+TI_BKBPB_E!N59+TI_CL_E!N59+TI_BNG_E!N59+TI_LBB_E!N59+TI_CPP_E!N59+TI_GTL_E!N59+TI_NSP_E!N59</f>
        <v>30.474978503869306</v>
      </c>
      <c r="O59" s="10">
        <f>TI_EHG_E!O59+TI_CO_E!O59+TI_BF_E!O59+TI_GW_E!O59+TI_RPI_E!O59+TI_PF_E!O59+TI_BKBPB_E!O59+TI_CL_E!O59+TI_BNG_E!O59+TI_LBB_E!O59+TI_CPP_E!O59+TI_GTL_E!O59+TI_NSP_E!O59</f>
        <v>40.539724849527083</v>
      </c>
      <c r="P59" s="10">
        <f>TI_EHG_E!P59+TI_CO_E!P59+TI_BF_E!P59+TI_GW_E!P59+TI_RPI_E!P59+TI_PF_E!P59+TI_BKBPB_E!P59+TI_CL_E!P59+TI_BNG_E!P59+TI_LBB_E!P59+TI_CPP_E!P59+TI_GTL_E!P59+TI_NSP_E!P59</f>
        <v>50.873000859845227</v>
      </c>
      <c r="Q59" s="10">
        <f>TI_EHG_E!Q59+TI_CO_E!Q59+TI_BF_E!Q59+TI_GW_E!Q59+TI_RPI_E!Q59+TI_PF_E!Q59+TI_BKBPB_E!Q59+TI_CL_E!Q59+TI_BNG_E!Q59+TI_LBB_E!Q59+TI_CPP_E!Q59+TI_GTL_E!Q59+TI_NSP_E!Q59</f>
        <v>58.065692175408429</v>
      </c>
      <c r="R59" s="10">
        <f>TI_EHG_E!R59+TI_CO_E!R59+TI_BF_E!R59+TI_GW_E!R59+TI_RPI_E!R59+TI_PF_E!R59+TI_BKBPB_E!R59+TI_CL_E!R59+TI_BNG_E!R59+TI_LBB_E!R59+TI_CPP_E!R59+TI_GTL_E!R59+TI_NSP_E!R59</f>
        <v>42.854600171969039</v>
      </c>
      <c r="S59" s="10">
        <f>TI_EHG_E!S59+TI_CO_E!S59+TI_BF_E!S59+TI_GW_E!S59+TI_RPI_E!S59+TI_PF_E!S59+TI_BKBPB_E!S59+TI_CL_E!S59+TI_BNG_E!S59+TI_LBB_E!S59+TI_CPP_E!S59+TI_GTL_E!S59+TI_NSP_E!S59</f>
        <v>87.773774720550293</v>
      </c>
      <c r="T59" s="10">
        <f>TI_EHG_E!T59+TI_CO_E!T59+TI_BF_E!T59+TI_GW_E!T59+TI_RPI_E!T59+TI_PF_E!T59+TI_BKBPB_E!T59+TI_CL_E!T59+TI_BNG_E!T59+TI_LBB_E!T59+TI_CPP_E!T59+TI_GTL_E!T59+TI_NSP_E!T59</f>
        <v>85.048581255374032</v>
      </c>
      <c r="U59" s="10">
        <f>TI_EHG_E!U59+TI_CO_E!U59+TI_BF_E!U59+TI_GW_E!U59+TI_RPI_E!U59+TI_PF_E!U59+TI_BKBPB_E!U59+TI_CL_E!U59+TI_BNG_E!U59+TI_LBB_E!U59+TI_CPP_E!U59+TI_GTL_E!U59+TI_NSP_E!U59</f>
        <v>76.04325021496129</v>
      </c>
      <c r="V59" s="10">
        <f>TI_EHG_E!V59+TI_CO_E!V59+TI_BF_E!V59+TI_GW_E!V59+TI_RPI_E!V59+TI_PF_E!V59+TI_BKBPB_E!V59+TI_CL_E!V59+TI_BNG_E!V59+TI_LBB_E!V59+TI_CPP_E!V59+TI_GTL_E!V59+TI_NSP_E!V59</f>
        <v>76.981169389509873</v>
      </c>
      <c r="W59" s="10">
        <f>TI_EHG_E!W59+TI_CO_E!W59+TI_BF_E!W59+TI_GW_E!W59+TI_RPI_E!W59+TI_PF_E!W59+TI_BKBPB_E!W59+TI_CL_E!W59+TI_BNG_E!W59+TI_LBB_E!W59+TI_CPP_E!W59+TI_GTL_E!W59+TI_NSP_E!W59</f>
        <v>98.057867583834891</v>
      </c>
      <c r="X59" s="10">
        <f>TI_EHG_E!X59+TI_CO_E!X59+TI_BF_E!X59+TI_GW_E!X59+TI_RPI_E!X59+TI_PF_E!X59+TI_BKBPB_E!X59+TI_CL_E!X59+TI_BNG_E!X59+TI_LBB_E!X59+TI_CPP_E!X59+TI_GTL_E!X59+TI_NSP_E!X59</f>
        <v>101.54935511607908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23.597936371453141</v>
      </c>
      <c r="D61" s="10">
        <f>TI_EHG_E!D61+TI_CO_E!D61+TI_BF_E!D61+TI_GW_E!D61+TI_RPI_E!D61+TI_PF_E!D61+TI_BKBPB_E!D61+TI_CL_E!D61+TI_BNG_E!D61+TI_LBB_E!D61+TI_CPP_E!D61+TI_GTL_E!D61+TI_NSP_E!D61</f>
        <v>24.00404127257093</v>
      </c>
      <c r="E61" s="10">
        <f>TI_EHG_E!E61+TI_CO_E!E61+TI_BF_E!E61+TI_GW_E!E61+TI_RPI_E!E61+TI_PF_E!E61+TI_BKBPB_E!E61+TI_CL_E!E61+TI_BNG_E!E61+TI_LBB_E!E61+TI_CPP_E!E61+TI_GTL_E!E61+TI_NSP_E!E61</f>
        <v>19.370421324161647</v>
      </c>
      <c r="F61" s="10">
        <f>TI_EHG_E!F61+TI_CO_E!F61+TI_BF_E!F61+TI_GW_E!F61+TI_RPI_E!F61+TI_PF_E!F61+TI_BKBPB_E!F61+TI_CL_E!F61+TI_BNG_E!F61+TI_LBB_E!F61+TI_CPP_E!F61+TI_GTL_E!F61+TI_NSP_E!F61</f>
        <v>18.510490111779873</v>
      </c>
      <c r="G61" s="10">
        <f>TI_EHG_E!G61+TI_CO_E!G61+TI_BF_E!G61+TI_GW_E!G61+TI_RPI_E!G61+TI_PF_E!G61+TI_BKBPB_E!G61+TI_CL_E!G61+TI_BNG_E!G61+TI_LBB_E!G61+TI_CPP_E!G61+TI_GTL_E!G61+TI_NSP_E!G61</f>
        <v>22.35597592433362</v>
      </c>
      <c r="H61" s="10">
        <f>TI_EHG_E!H61+TI_CO_E!H61+TI_BF_E!H61+TI_GW_E!H61+TI_RPI_E!H61+TI_PF_E!H61+TI_BKBPB_E!H61+TI_CL_E!H61+TI_BNG_E!H61+TI_LBB_E!H61+TI_CPP_E!H61+TI_GTL_E!H61+TI_NSP_E!H61</f>
        <v>27.354256233877898</v>
      </c>
      <c r="I61" s="10">
        <f>TI_EHG_E!I61+TI_CO_E!I61+TI_BF_E!I61+TI_GW_E!I61+TI_RPI_E!I61+TI_PF_E!I61+TI_BKBPB_E!I61+TI_CL_E!I61+TI_BNG_E!I61+TI_LBB_E!I61+TI_CPP_E!I61+TI_GTL_E!I61+TI_NSP_E!I61</f>
        <v>28.93998280309544</v>
      </c>
      <c r="J61" s="10">
        <f>TI_EHG_E!J61+TI_CO_E!J61+TI_BF_E!J61+TI_GW_E!J61+TI_RPI_E!J61+TI_PF_E!J61+TI_BKBPB_E!J61+TI_CL_E!J61+TI_BNG_E!J61+TI_LBB_E!J61+TI_CPP_E!J61+TI_GTL_E!J61+TI_NSP_E!J61</f>
        <v>41.66156491831471</v>
      </c>
      <c r="K61" s="10">
        <f>TI_EHG_E!K61+TI_CO_E!K61+TI_BF_E!K61+TI_GW_E!K61+TI_RPI_E!K61+TI_PF_E!K61+TI_BKBPB_E!K61+TI_CL_E!K61+TI_BNG_E!K61+TI_LBB_E!K61+TI_CPP_E!K61+TI_GTL_E!K61+TI_NSP_E!K61</f>
        <v>44.435597592433361</v>
      </c>
      <c r="L61" s="10">
        <f>TI_EHG_E!L61+TI_CO_E!L61+TI_BF_E!L61+TI_GW_E!L61+TI_RPI_E!L61+TI_PF_E!L61+TI_BKBPB_E!L61+TI_CL_E!L61+TI_BNG_E!L61+TI_LBB_E!L61+TI_CPP_E!L61+TI_GTL_E!L61+TI_NSP_E!L61</f>
        <v>47.636285468615647</v>
      </c>
      <c r="M61" s="10">
        <f>TI_EHG_E!M61+TI_CO_E!M61+TI_BF_E!M61+TI_GW_E!M61+TI_RPI_E!M61+TI_PF_E!M61+TI_BKBPB_E!M61+TI_CL_E!M61+TI_BNG_E!M61+TI_LBB_E!M61+TI_CPP_E!M61+TI_GTL_E!M61+TI_NSP_E!M61</f>
        <v>50.032072226999141</v>
      </c>
      <c r="N61" s="10">
        <f>TI_EHG_E!N61+TI_CO_E!N61+TI_BF_E!N61+TI_GW_E!N61+TI_RPI_E!N61+TI_PF_E!N61+TI_BKBPB_E!N61+TI_CL_E!N61+TI_BNG_E!N61+TI_LBB_E!N61+TI_CPP_E!N61+TI_GTL_E!N61+TI_NSP_E!N61</f>
        <v>48.106620808254512</v>
      </c>
      <c r="O61" s="10">
        <f>TI_EHG_E!O61+TI_CO_E!O61+TI_BF_E!O61+TI_GW_E!O61+TI_RPI_E!O61+TI_PF_E!O61+TI_BKBPB_E!O61+TI_CL_E!O61+TI_BNG_E!O61+TI_LBB_E!O61+TI_CPP_E!O61+TI_GTL_E!O61+TI_NSP_E!O61</f>
        <v>47.137747205503004</v>
      </c>
      <c r="P61" s="10">
        <f>TI_EHG_E!P61+TI_CO_E!P61+TI_BF_E!P61+TI_GW_E!P61+TI_RPI_E!P61+TI_PF_E!P61+TI_BKBPB_E!P61+TI_CL_E!P61+TI_BNG_E!P61+TI_LBB_E!P61+TI_CPP_E!P61+TI_GTL_E!P61+TI_NSP_E!P61</f>
        <v>42.150988822012032</v>
      </c>
      <c r="Q61" s="10">
        <f>TI_EHG_E!Q61+TI_CO_E!Q61+TI_BF_E!Q61+TI_GW_E!Q61+TI_RPI_E!Q61+TI_PF_E!Q61+TI_BKBPB_E!Q61+TI_CL_E!Q61+TI_BNG_E!Q61+TI_LBB_E!Q61+TI_CPP_E!Q61+TI_GTL_E!Q61+TI_NSP_E!Q61</f>
        <v>44.081427343078246</v>
      </c>
      <c r="R61" s="10">
        <f>TI_EHG_E!R61+TI_CO_E!R61+TI_BF_E!R61+TI_GW_E!R61+TI_RPI_E!R61+TI_PF_E!R61+TI_BKBPB_E!R61+TI_CL_E!R61+TI_BNG_E!R61+TI_LBB_E!R61+TI_CPP_E!R61+TI_GTL_E!R61+TI_NSP_E!R61</f>
        <v>46.511263972484954</v>
      </c>
      <c r="S61" s="10">
        <f>TI_EHG_E!S61+TI_CO_E!S61+TI_BF_E!S61+TI_GW_E!S61+TI_RPI_E!S61+TI_PF_E!S61+TI_BKBPB_E!S61+TI_CL_E!S61+TI_BNG_E!S61+TI_LBB_E!S61+TI_CPP_E!S61+TI_GTL_E!S61+TI_NSP_E!S61</f>
        <v>46.29002579535684</v>
      </c>
      <c r="T61" s="10">
        <f>TI_EHG_E!T61+TI_CO_E!T61+TI_BF_E!T61+TI_GW_E!T61+TI_RPI_E!T61+TI_PF_E!T61+TI_BKBPB_E!T61+TI_CL_E!T61+TI_BNG_E!T61+TI_LBB_E!T61+TI_CPP_E!T61+TI_GTL_E!T61+TI_NSP_E!T61</f>
        <v>45.713327601031814</v>
      </c>
      <c r="U61" s="10">
        <f>TI_EHG_E!U61+TI_CO_E!U61+TI_BF_E!U61+TI_GW_E!U61+TI_RPI_E!U61+TI_PF_E!U61+TI_BKBPB_E!U61+TI_CL_E!U61+TI_BNG_E!U61+TI_LBB_E!U61+TI_CPP_E!U61+TI_GTL_E!U61+TI_NSP_E!U61</f>
        <v>40.575666380051601</v>
      </c>
      <c r="V61" s="10">
        <f>TI_EHG_E!V61+TI_CO_E!V61+TI_BF_E!V61+TI_GW_E!V61+TI_RPI_E!V61+TI_PF_E!V61+TI_BKBPB_E!V61+TI_CL_E!V61+TI_BNG_E!V61+TI_LBB_E!V61+TI_CPP_E!V61+TI_GTL_E!V61+TI_NSP_E!V61</f>
        <v>40.450300945829738</v>
      </c>
      <c r="W61" s="10">
        <f>TI_EHG_E!W61+TI_CO_E!W61+TI_BF_E!W61+TI_GW_E!W61+TI_RPI_E!W61+TI_PF_E!W61+TI_BKBPB_E!W61+TI_CL_E!W61+TI_BNG_E!W61+TI_LBB_E!W61+TI_CPP_E!W61+TI_GTL_E!W61+TI_NSP_E!W61</f>
        <v>38.131470335339635</v>
      </c>
      <c r="X61" s="10">
        <f>TI_EHG_E!X61+TI_CO_E!X61+TI_BF_E!X61+TI_GW_E!X61+TI_RPI_E!X61+TI_PF_E!X61+TI_BKBPB_E!X61+TI_CL_E!X61+TI_BNG_E!X61+TI_LBB_E!X61+TI_CPP_E!X61+TI_GTL_E!X61+TI_NSP_E!X61</f>
        <v>39.637489251934646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24.609716251074801</v>
      </c>
      <c r="P62" s="10">
        <f>TI_EHG_E!P62+TI_CO_E!P62+TI_BF_E!P62+TI_GW_E!P62+TI_RPI_E!P62+TI_PF_E!P62+TI_BKBPB_E!P62+TI_CL_E!P62+TI_BNG_E!P62+TI_LBB_E!P62+TI_CPP_E!P62+TI_GTL_E!P62+TI_NSP_E!P62</f>
        <v>25.973086844368009</v>
      </c>
      <c r="Q62" s="10">
        <f>TI_EHG_E!Q62+TI_CO_E!Q62+TI_BF_E!Q62+TI_GW_E!Q62+TI_RPI_E!Q62+TI_PF_E!Q62+TI_BKBPB_E!Q62+TI_CL_E!Q62+TI_BNG_E!Q62+TI_LBB_E!Q62+TI_CPP_E!Q62+TI_GTL_E!Q62+TI_NSP_E!Q62</f>
        <v>25.523731728288912</v>
      </c>
      <c r="R62" s="10">
        <f>TI_EHG_E!R62+TI_CO_E!R62+TI_BF_E!R62+TI_GW_E!R62+TI_RPI_E!R62+TI_PF_E!R62+TI_BKBPB_E!R62+TI_CL_E!R62+TI_BNG_E!R62+TI_LBB_E!R62+TI_CPP_E!R62+TI_GTL_E!R62+TI_NSP_E!R62</f>
        <v>25.82794496990542</v>
      </c>
      <c r="S62" s="10">
        <f>TI_EHG_E!S62+TI_CO_E!S62+TI_BF_E!S62+TI_GW_E!S62+TI_RPI_E!S62+TI_PF_E!S62+TI_BKBPB_E!S62+TI_CL_E!S62+TI_BNG_E!S62+TI_LBB_E!S62+TI_CPP_E!S62+TI_GTL_E!S62+TI_NSP_E!S62</f>
        <v>25.96672398968186</v>
      </c>
      <c r="T62" s="10">
        <f>TI_EHG_E!T62+TI_CO_E!T62+TI_BF_E!T62+TI_GW_E!T62+TI_RPI_E!T62+TI_PF_E!T62+TI_BKBPB_E!T62+TI_CL_E!T62+TI_BNG_E!T62+TI_LBB_E!T62+TI_CPP_E!T62+TI_GTL_E!T62+TI_NSP_E!T62</f>
        <v>53.37239896818572</v>
      </c>
      <c r="U62" s="10">
        <f>TI_EHG_E!U62+TI_CO_E!U62+TI_BF_E!U62+TI_GW_E!U62+TI_RPI_E!U62+TI_PF_E!U62+TI_BKBPB_E!U62+TI_CL_E!U62+TI_BNG_E!U62+TI_LBB_E!U62+TI_CPP_E!U62+TI_GTL_E!U62+TI_NSP_E!U62</f>
        <v>99.326139294926904</v>
      </c>
      <c r="V62" s="10">
        <f>TI_EHG_E!V62+TI_CO_E!V62+TI_BF_E!V62+TI_GW_E!V62+TI_RPI_E!V62+TI_PF_E!V62+TI_BKBPB_E!V62+TI_CL_E!V62+TI_BNG_E!V62+TI_LBB_E!V62+TI_CPP_E!V62+TI_GTL_E!V62+TI_NSP_E!V62</f>
        <v>96.405674978503868</v>
      </c>
      <c r="W62" s="10">
        <f>TI_EHG_E!W62+TI_CO_E!W62+TI_BF_E!W62+TI_GW_E!W62+TI_RPI_E!W62+TI_PF_E!W62+TI_BKBPB_E!W62+TI_CL_E!W62+TI_BNG_E!W62+TI_LBB_E!W62+TI_CPP_E!W62+TI_GTL_E!W62+TI_NSP_E!W62</f>
        <v>101.6378331900258</v>
      </c>
      <c r="X62" s="10">
        <f>TI_EHG_E!X62+TI_CO_E!X62+TI_BF_E!X62+TI_GW_E!X62+TI_RPI_E!X62+TI_PF_E!X62+TI_BKBPB_E!X62+TI_CL_E!X62+TI_BNG_E!X62+TI_LBB_E!X62+TI_CPP_E!X62+TI_GTL_E!X62+TI_NSP_E!X62</f>
        <v>97.15640584694755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8.856405846947548E-3</v>
      </c>
      <c r="I63" s="10">
        <f>TI_EHG_E!I63+TI_CO_E!I63+TI_BF_E!I63+TI_GW_E!I63+TI_RPI_E!I63+TI_PF_E!I63+TI_BKBPB_E!I63+TI_CL_E!I63+TI_BNG_E!I63+TI_LBB_E!I63+TI_CPP_E!I63+TI_GTL_E!I63+TI_NSP_E!I63</f>
        <v>0.64496990541702492</v>
      </c>
      <c r="J63" s="10">
        <f>TI_EHG_E!J63+TI_CO_E!J63+TI_BF_E!J63+TI_GW_E!J63+TI_RPI_E!J63+TI_PF_E!J63+TI_BKBPB_E!J63+TI_CL_E!J63+TI_BNG_E!J63+TI_LBB_E!J63+TI_CPP_E!J63+TI_GTL_E!J63+TI_NSP_E!J63</f>
        <v>3.5109200343938092</v>
      </c>
      <c r="K63" s="10">
        <f>TI_EHG_E!K63+TI_CO_E!K63+TI_BF_E!K63+TI_GW_E!K63+TI_RPI_E!K63+TI_PF_E!K63+TI_BKBPB_E!K63+TI_CL_E!K63+TI_BNG_E!K63+TI_LBB_E!K63+TI_CPP_E!K63+TI_GTL_E!K63+TI_NSP_E!K63</f>
        <v>18.118572656921749</v>
      </c>
      <c r="L63" s="10">
        <f>TI_EHG_E!L63+TI_CO_E!L63+TI_BF_E!L63+TI_GW_E!L63+TI_RPI_E!L63+TI_PF_E!L63+TI_BKBPB_E!L63+TI_CL_E!L63+TI_BNG_E!L63+TI_LBB_E!L63+TI_CPP_E!L63+TI_GTL_E!L63+TI_NSP_E!L63</f>
        <v>22.810576096302661</v>
      </c>
      <c r="M63" s="10">
        <f>TI_EHG_E!M63+TI_CO_E!M63+TI_BF_E!M63+TI_GW_E!M63+TI_RPI_E!M63+TI_PF_E!M63+TI_BKBPB_E!M63+TI_CL_E!M63+TI_BNG_E!M63+TI_LBB_E!M63+TI_CPP_E!M63+TI_GTL_E!M63+TI_NSP_E!M63</f>
        <v>30.1609630266552</v>
      </c>
      <c r="N63" s="10">
        <f>TI_EHG_E!N63+TI_CO_E!N63+TI_BF_E!N63+TI_GW_E!N63+TI_RPI_E!N63+TI_PF_E!N63+TI_BKBPB_E!N63+TI_CL_E!N63+TI_BNG_E!N63+TI_LBB_E!N63+TI_CPP_E!N63+TI_GTL_E!N63+TI_NSP_E!N63</f>
        <v>23.642304385210661</v>
      </c>
      <c r="O63" s="10">
        <f>TI_EHG_E!O63+TI_CO_E!O63+TI_BF_E!O63+TI_GW_E!O63+TI_RPI_E!O63+TI_PF_E!O63+TI_BKBPB_E!O63+TI_CL_E!O63+TI_BNG_E!O63+TI_LBB_E!O63+TI_CPP_E!O63+TI_GTL_E!O63+TI_NSP_E!O63</f>
        <v>28.643766122098022</v>
      </c>
      <c r="P63" s="10">
        <f>TI_EHG_E!P63+TI_CO_E!P63+TI_BF_E!P63+TI_GW_E!P63+TI_RPI_E!P63+TI_PF_E!P63+TI_BKBPB_E!P63+TI_CL_E!P63+TI_BNG_E!P63+TI_LBB_E!P63+TI_CPP_E!P63+TI_GTL_E!P63+TI_NSP_E!P63</f>
        <v>27.708942390369732</v>
      </c>
      <c r="Q63" s="10">
        <f>TI_EHG_E!Q63+TI_CO_E!Q63+TI_BF_E!Q63+TI_GW_E!Q63+TI_RPI_E!Q63+TI_PF_E!Q63+TI_BKBPB_E!Q63+TI_CL_E!Q63+TI_BNG_E!Q63+TI_LBB_E!Q63+TI_CPP_E!Q63+TI_GTL_E!Q63+TI_NSP_E!Q63</f>
        <v>24.80051590713671</v>
      </c>
      <c r="R63" s="10">
        <f>TI_EHG_E!R63+TI_CO_E!R63+TI_BF_E!R63+TI_GW_E!R63+TI_RPI_E!R63+TI_PF_E!R63+TI_BKBPB_E!R63+TI_CL_E!R63+TI_BNG_E!R63+TI_LBB_E!R63+TI_CPP_E!R63+TI_GTL_E!R63+TI_NSP_E!R63</f>
        <v>24.139724849527081</v>
      </c>
      <c r="S63" s="10">
        <f>TI_EHG_E!S63+TI_CO_E!S63+TI_BF_E!S63+TI_GW_E!S63+TI_RPI_E!S63+TI_PF_E!S63+TI_BKBPB_E!S63+TI_CL_E!S63+TI_BNG_E!S63+TI_LBB_E!S63+TI_CPP_E!S63+TI_GTL_E!S63+TI_NSP_E!S63</f>
        <v>26.766466036113499</v>
      </c>
      <c r="T63" s="10">
        <f>TI_EHG_E!T63+TI_CO_E!T63+TI_BF_E!T63+TI_GW_E!T63+TI_RPI_E!T63+TI_PF_E!T63+TI_BKBPB_E!T63+TI_CL_E!T63+TI_BNG_E!T63+TI_LBB_E!T63+TI_CPP_E!T63+TI_GTL_E!T63+TI_NSP_E!T63</f>
        <v>23.769475494411001</v>
      </c>
      <c r="U63" s="10">
        <f>TI_EHG_E!U63+TI_CO_E!U63+TI_BF_E!U63+TI_GW_E!U63+TI_RPI_E!U63+TI_PF_E!U63+TI_BKBPB_E!U63+TI_CL_E!U63+TI_BNG_E!U63+TI_LBB_E!U63+TI_CPP_E!U63+TI_GTL_E!U63+TI_NSP_E!U63</f>
        <v>21.944711951848671</v>
      </c>
      <c r="V63" s="10">
        <f>TI_EHG_E!V63+TI_CO_E!V63+TI_BF_E!V63+TI_GW_E!V63+TI_RPI_E!V63+TI_PF_E!V63+TI_BKBPB_E!V63+TI_CL_E!V63+TI_BNG_E!V63+TI_LBB_E!V63+TI_CPP_E!V63+TI_GTL_E!V63+TI_NSP_E!V63</f>
        <v>21.01109200343938</v>
      </c>
      <c r="W63" s="10">
        <f>TI_EHG_E!W63+TI_CO_E!W63+TI_BF_E!W63+TI_GW_E!W63+TI_RPI_E!W63+TI_PF_E!W63+TI_BKBPB_E!W63+TI_CL_E!W63+TI_BNG_E!W63+TI_LBB_E!W63+TI_CPP_E!W63+TI_GTL_E!W63+TI_NSP_E!W63</f>
        <v>16.24385210662081</v>
      </c>
      <c r="X63" s="10">
        <f>TI_EHG_E!X63+TI_CO_E!X63+TI_BF_E!X63+TI_GW_E!X63+TI_RPI_E!X63+TI_PF_E!X63+TI_BKBPB_E!X63+TI_CL_E!X63+TI_BNG_E!X63+TI_LBB_E!X63+TI_CPP_E!X63+TI_GTL_E!X63+TI_NSP_E!X63</f>
        <v>14.677901977644019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0.76560619088564053</v>
      </c>
      <c r="I65" s="10">
        <f>TI_EHG_E!I65+TI_CO_E!I65+TI_BF_E!I65+TI_GW_E!I65+TI_RPI_E!I65+TI_PF_E!I65+TI_BKBPB_E!I65+TI_CL_E!I65+TI_BNG_E!I65+TI_LBB_E!I65+TI_CPP_E!I65+TI_GTL_E!I65+TI_NSP_E!I65</f>
        <v>0.71040412725709368</v>
      </c>
      <c r="J65" s="10">
        <f>TI_EHG_E!J65+TI_CO_E!J65+TI_BF_E!J65+TI_GW_E!J65+TI_RPI_E!J65+TI_PF_E!J65+TI_BKBPB_E!J65+TI_CL_E!J65+TI_BNG_E!J65+TI_LBB_E!J65+TI_CPP_E!J65+TI_GTL_E!J65+TI_NSP_E!J65</f>
        <v>16.506878761822868</v>
      </c>
      <c r="K65" s="10">
        <f>TI_EHG_E!K65+TI_CO_E!K65+TI_BF_E!K65+TI_GW_E!K65+TI_RPI_E!K65+TI_PF_E!K65+TI_BKBPB_E!K65+TI_CL_E!K65+TI_BNG_E!K65+TI_LBB_E!K65+TI_CPP_E!K65+TI_GTL_E!K65+TI_NSP_E!K65</f>
        <v>35.147721410146168</v>
      </c>
      <c r="L65" s="10">
        <f>TI_EHG_E!L65+TI_CO_E!L65+TI_BF_E!L65+TI_GW_E!L65+TI_RPI_E!L65+TI_PF_E!L65+TI_BKBPB_E!L65+TI_CL_E!L65+TI_BNG_E!L65+TI_LBB_E!L65+TI_CPP_E!L65+TI_GTL_E!L65+TI_NSP_E!L65</f>
        <v>53.307824591573507</v>
      </c>
      <c r="M65" s="10">
        <f>TI_EHG_E!M65+TI_CO_E!M65+TI_BF_E!M65+TI_GW_E!M65+TI_RPI_E!M65+TI_PF_E!M65+TI_BKBPB_E!M65+TI_CL_E!M65+TI_BNG_E!M65+TI_LBB_E!M65+TI_CPP_E!M65+TI_GTL_E!M65+TI_NSP_E!M65</f>
        <v>60.135941530524498</v>
      </c>
      <c r="N65" s="10">
        <f>TI_EHG_E!N65+TI_CO_E!N65+TI_BF_E!N65+TI_GW_E!N65+TI_RPI_E!N65+TI_PF_E!N65+TI_BKBPB_E!N65+TI_CL_E!N65+TI_BNG_E!N65+TI_LBB_E!N65+TI_CPP_E!N65+TI_GTL_E!N65+TI_NSP_E!N65</f>
        <v>33.422441960447117</v>
      </c>
      <c r="O65" s="10">
        <f>TI_EHG_E!O65+TI_CO_E!O65+TI_BF_E!O65+TI_GW_E!O65+TI_RPI_E!O65+TI_PF_E!O65+TI_BKBPB_E!O65+TI_CL_E!O65+TI_BNG_E!O65+TI_LBB_E!O65+TI_CPP_E!O65+TI_GTL_E!O65+TI_NSP_E!O65</f>
        <v>30.821152192605329</v>
      </c>
      <c r="P65" s="10">
        <f>TI_EHG_E!P65+TI_CO_E!P65+TI_BF_E!P65+TI_GW_E!P65+TI_RPI_E!P65+TI_PF_E!P65+TI_BKBPB_E!P65+TI_CL_E!P65+TI_BNG_E!P65+TI_LBB_E!P65+TI_CPP_E!P65+TI_GTL_E!P65+TI_NSP_E!P65</f>
        <v>44.276268271711089</v>
      </c>
      <c r="Q65" s="10">
        <f>TI_EHG_E!Q65+TI_CO_E!Q65+TI_BF_E!Q65+TI_GW_E!Q65+TI_RPI_E!Q65+TI_PF_E!Q65+TI_BKBPB_E!Q65+TI_CL_E!Q65+TI_BNG_E!Q65+TI_LBB_E!Q65+TI_CPP_E!Q65+TI_GTL_E!Q65+TI_NSP_E!Q65</f>
        <v>61.80068787618228</v>
      </c>
      <c r="R65" s="10">
        <f>TI_EHG_E!R65+TI_CO_E!R65+TI_BF_E!R65+TI_GW_E!R65+TI_RPI_E!R65+TI_PF_E!R65+TI_BKBPB_E!R65+TI_CL_E!R65+TI_BNG_E!R65+TI_LBB_E!R65+TI_CPP_E!R65+TI_GTL_E!R65+TI_NSP_E!R65</f>
        <v>62.141702493551151</v>
      </c>
      <c r="S65" s="10">
        <f>TI_EHG_E!S65+TI_CO_E!S65+TI_BF_E!S65+TI_GW_E!S65+TI_RPI_E!S65+TI_PF_E!S65+TI_BKBPB_E!S65+TI_CL_E!S65+TI_BNG_E!S65+TI_LBB_E!S65+TI_CPP_E!S65+TI_GTL_E!S65+TI_NSP_E!S65</f>
        <v>57.5560619088564</v>
      </c>
      <c r="T65" s="10">
        <f>TI_EHG_E!T65+TI_CO_E!T65+TI_BF_E!T65+TI_GW_E!T65+TI_RPI_E!T65+TI_PF_E!T65+TI_BKBPB_E!T65+TI_CL_E!T65+TI_BNG_E!T65+TI_LBB_E!T65+TI_CPP_E!T65+TI_GTL_E!T65+TI_NSP_E!T65</f>
        <v>80.573258813413574</v>
      </c>
      <c r="U65" s="10">
        <f>TI_EHG_E!U65+TI_CO_E!U65+TI_BF_E!U65+TI_GW_E!U65+TI_RPI_E!U65+TI_PF_E!U65+TI_BKBPB_E!U65+TI_CL_E!U65+TI_BNG_E!U65+TI_LBB_E!U65+TI_CPP_E!U65+TI_GTL_E!U65+TI_NSP_E!U65</f>
        <v>81.346947549441097</v>
      </c>
      <c r="V65" s="10">
        <f>TI_EHG_E!V65+TI_CO_E!V65+TI_BF_E!V65+TI_GW_E!V65+TI_RPI_E!V65+TI_PF_E!V65+TI_BKBPB_E!V65+TI_CL_E!V65+TI_BNG_E!V65+TI_LBB_E!V65+TI_CPP_E!V65+TI_GTL_E!V65+TI_NSP_E!V65</f>
        <v>89.792691315563189</v>
      </c>
      <c r="W65" s="10">
        <f>TI_EHG_E!W65+TI_CO_E!W65+TI_BF_E!W65+TI_GW_E!W65+TI_RPI_E!W65+TI_PF_E!W65+TI_BKBPB_E!W65+TI_CL_E!W65+TI_BNG_E!W65+TI_LBB_E!W65+TI_CPP_E!W65+TI_GTL_E!W65+TI_NSP_E!W65</f>
        <v>119.9906276870163</v>
      </c>
      <c r="X65" s="10">
        <f>TI_EHG_E!X65+TI_CO_E!X65+TI_BF_E!X65+TI_GW_E!X65+TI_RPI_E!X65+TI_PF_E!X65+TI_BKBPB_E!X65+TI_CL_E!X65+TI_BNG_E!X65+TI_LBB_E!X65+TI_CPP_E!X65+TI_GTL_E!X65+TI_NSP_E!X65</f>
        <v>109.4652622527945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18.3591573516767</v>
      </c>
      <c r="P71" s="37">
        <f t="shared" si="22"/>
        <v>22.861478933791918</v>
      </c>
      <c r="Q71" s="37">
        <f t="shared" si="22"/>
        <v>24.52278589853826</v>
      </c>
      <c r="R71" s="37">
        <f t="shared" si="22"/>
        <v>24.815133276010322</v>
      </c>
      <c r="S71" s="37">
        <f t="shared" si="22"/>
        <v>24.948409286328459</v>
      </c>
      <c r="T71" s="37">
        <f t="shared" si="22"/>
        <v>56.401805674978498</v>
      </c>
      <c r="U71" s="37">
        <f t="shared" si="22"/>
        <v>90.731642304385204</v>
      </c>
      <c r="V71" s="37">
        <f t="shared" si="22"/>
        <v>88.646517626827176</v>
      </c>
      <c r="W71" s="37">
        <f t="shared" si="22"/>
        <v>93.146861564918311</v>
      </c>
      <c r="X71" s="37">
        <f t="shared" ref="X71" si="23">SUM(X72:X73)</f>
        <v>89.040240756663792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18.3591573516767</v>
      </c>
      <c r="P73" s="10">
        <f>TI_EHG_E!P73+TI_CO_E!P73+TI_BF_E!P73+TI_GW_E!P73+TI_RPI_E!P73+TI_PF_E!P73+TI_BKBPB_E!P73+TI_CL_E!P73+TI_BNG_E!P73+TI_LBB_E!P73+TI_CPP_E!P73+TI_GTL_E!P73+TI_NSP_E!P73</f>
        <v>22.861478933791918</v>
      </c>
      <c r="Q73" s="10">
        <f>TI_EHG_E!Q73+TI_CO_E!Q73+TI_BF_E!Q73+TI_GW_E!Q73+TI_RPI_E!Q73+TI_PF_E!Q73+TI_BKBPB_E!Q73+TI_CL_E!Q73+TI_BNG_E!Q73+TI_LBB_E!Q73+TI_CPP_E!Q73+TI_GTL_E!Q73+TI_NSP_E!Q73</f>
        <v>24.52278589853826</v>
      </c>
      <c r="R73" s="10">
        <f>TI_EHG_E!R73+TI_CO_E!R73+TI_BF_E!R73+TI_GW_E!R73+TI_RPI_E!R73+TI_PF_E!R73+TI_BKBPB_E!R73+TI_CL_E!R73+TI_BNG_E!R73+TI_LBB_E!R73+TI_CPP_E!R73+TI_GTL_E!R73+TI_NSP_E!R73</f>
        <v>24.815133276010322</v>
      </c>
      <c r="S73" s="10">
        <f>TI_EHG_E!S73+TI_CO_E!S73+TI_BF_E!S73+TI_GW_E!S73+TI_RPI_E!S73+TI_PF_E!S73+TI_BKBPB_E!S73+TI_CL_E!S73+TI_BNG_E!S73+TI_LBB_E!S73+TI_CPP_E!S73+TI_GTL_E!S73+TI_NSP_E!S73</f>
        <v>24.948409286328459</v>
      </c>
      <c r="T73" s="10">
        <f>TI_EHG_E!T73+TI_CO_E!T73+TI_BF_E!T73+TI_GW_E!T73+TI_RPI_E!T73+TI_PF_E!T73+TI_BKBPB_E!T73+TI_CL_E!T73+TI_BNG_E!T73+TI_LBB_E!T73+TI_CPP_E!T73+TI_GTL_E!T73+TI_NSP_E!T73</f>
        <v>56.401805674978498</v>
      </c>
      <c r="U73" s="10">
        <f>TI_EHG_E!U73+TI_CO_E!U73+TI_BF_E!U73+TI_GW_E!U73+TI_RPI_E!U73+TI_PF_E!U73+TI_BKBPB_E!U73+TI_CL_E!U73+TI_BNG_E!U73+TI_LBB_E!U73+TI_CPP_E!U73+TI_GTL_E!U73+TI_NSP_E!U73</f>
        <v>90.731642304385204</v>
      </c>
      <c r="V73" s="10">
        <f>TI_EHG_E!V73+TI_CO_E!V73+TI_BF_E!V73+TI_GW_E!V73+TI_RPI_E!V73+TI_PF_E!V73+TI_BKBPB_E!V73+TI_CL_E!V73+TI_BNG_E!V73+TI_LBB_E!V73+TI_CPP_E!V73+TI_GTL_E!V73+TI_NSP_E!V73</f>
        <v>88.646517626827176</v>
      </c>
      <c r="W73" s="10">
        <f>TI_EHG_E!W73+TI_CO_E!W73+TI_BF_E!W73+TI_GW_E!W73+TI_RPI_E!W73+TI_PF_E!W73+TI_BKBPB_E!W73+TI_CL_E!W73+TI_BNG_E!W73+TI_LBB_E!W73+TI_CPP_E!W73+TI_GTL_E!W73+TI_NSP_E!W73</f>
        <v>93.146861564918311</v>
      </c>
      <c r="X73" s="10">
        <f>TI_EHG_E!X73+TI_CO_E!X73+TI_BF_E!X73+TI_GW_E!X73+TI_RPI_E!X73+TI_PF_E!X73+TI_BKBPB_E!X73+TI_CL_E!X73+TI_BNG_E!X73+TI_LBB_E!X73+TI_CPP_E!X73+TI_GTL_E!X73+TI_NSP_E!X73</f>
        <v>89.040240756663792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38.607050730868437</v>
      </c>
      <c r="D76" s="40">
        <f>TI_EHG_E!D76+TI_CO_E!D76+TI_BF_E!D76+TI_GW_E!D76+TI_RPI_E!D76+TI_PF_E!D76+TI_BKBPB_E!D76+TI_CL_E!D76+TI_BNG_E!D76+TI_LBB_E!D76+TI_CPP_E!D76+TI_GTL_E!D76+TI_NSP_E!D76</f>
        <v>41.358555460017193</v>
      </c>
      <c r="E76" s="40">
        <f>TI_EHG_E!E76+TI_CO_E!E76+TI_BF_E!E76+TI_GW_E!E76+TI_RPI_E!E76+TI_PF_E!E76+TI_BKBPB_E!E76+TI_CL_E!E76+TI_BNG_E!E76+TI_LBB_E!E76+TI_CPP_E!E76+TI_GTL_E!E76+TI_NSP_E!E76</f>
        <v>45.915735167669823</v>
      </c>
      <c r="F76" s="40">
        <f>TI_EHG_E!F76+TI_CO_E!F76+TI_BF_E!F76+TI_GW_E!F76+TI_RPI_E!F76+TI_PF_E!F76+TI_BKBPB_E!F76+TI_CL_E!F76+TI_BNG_E!F76+TI_LBB_E!F76+TI_CPP_E!F76+TI_GTL_E!F76+TI_NSP_E!F76</f>
        <v>47.37747205503009</v>
      </c>
      <c r="G76" s="40">
        <f>TI_EHG_E!G76+TI_CO_E!G76+TI_BF_E!G76+TI_GW_E!G76+TI_RPI_E!G76+TI_PF_E!G76+TI_BKBPB_E!G76+TI_CL_E!G76+TI_BNG_E!G76+TI_LBB_E!G76+TI_CPP_E!G76+TI_GTL_E!G76+TI_NSP_E!G76</f>
        <v>47.46345657781599</v>
      </c>
      <c r="H76" s="40">
        <f>TI_EHG_E!H76+TI_CO_E!H76+TI_BF_E!H76+TI_GW_E!H76+TI_RPI_E!H76+TI_PF_E!H76+TI_BKBPB_E!H76+TI_CL_E!H76+TI_BNG_E!H76+TI_LBB_E!H76+TI_CPP_E!H76+TI_GTL_E!H76+TI_NSP_E!H76</f>
        <v>45.580395528804807</v>
      </c>
      <c r="I76" s="40">
        <f>TI_EHG_E!I76+TI_CO_E!I76+TI_BF_E!I76+TI_GW_E!I76+TI_RPI_E!I76+TI_PF_E!I76+TI_BKBPB_E!I76+TI_CL_E!I76+TI_BNG_E!I76+TI_LBB_E!I76+TI_CPP_E!I76+TI_GTL_E!I76+TI_NSP_E!I76</f>
        <v>49.174204643164217</v>
      </c>
      <c r="J76" s="40">
        <f>TI_EHG_E!J76+TI_CO_E!J76+TI_BF_E!J76+TI_GW_E!J76+TI_RPI_E!J76+TI_PF_E!J76+TI_BKBPB_E!J76+TI_CL_E!J76+TI_BNG_E!J76+TI_LBB_E!J76+TI_CPP_E!J76+TI_GTL_E!J76+TI_NSP_E!J76</f>
        <v>46.960705073086842</v>
      </c>
      <c r="K76" s="40">
        <f>TI_EHG_E!K76+TI_CO_E!K76+TI_BF_E!K76+TI_GW_E!K76+TI_RPI_E!K76+TI_PF_E!K76+TI_BKBPB_E!K76+TI_CL_E!K76+TI_BNG_E!K76+TI_LBB_E!K76+TI_CPP_E!K76+TI_GTL_E!K76+TI_NSP_E!K76</f>
        <v>44.957523645743763</v>
      </c>
      <c r="L76" s="40">
        <f>TI_EHG_E!L76+TI_CO_E!L76+TI_BF_E!L76+TI_GW_E!L76+TI_RPI_E!L76+TI_PF_E!L76+TI_BKBPB_E!L76+TI_CL_E!L76+TI_BNG_E!L76+TI_LBB_E!L76+TI_CPP_E!L76+TI_GTL_E!L76+TI_NSP_E!L76</f>
        <v>49.658211521926049</v>
      </c>
      <c r="M76" s="40">
        <f>TI_EHG_E!M76+TI_CO_E!M76+TI_BF_E!M76+TI_GW_E!M76+TI_RPI_E!M76+TI_PF_E!M76+TI_BKBPB_E!M76+TI_CL_E!M76+TI_BNG_E!M76+TI_LBB_E!M76+TI_CPP_E!M76+TI_GTL_E!M76+TI_NSP_E!M76</f>
        <v>24.8786758383491</v>
      </c>
      <c r="N76" s="40">
        <f>TI_EHG_E!N76+TI_CO_E!N76+TI_BF_E!N76+TI_GW_E!N76+TI_RPI_E!N76+TI_PF_E!N76+TI_BKBPB_E!N76+TI_CL_E!N76+TI_BNG_E!N76+TI_LBB_E!N76+TI_CPP_E!N76+TI_GTL_E!N76+TI_NSP_E!N76</f>
        <v>0.2529664660361135</v>
      </c>
      <c r="O76" s="40">
        <f>TI_EHG_E!O76+TI_CO_E!O76+TI_BF_E!O76+TI_GW_E!O76+TI_RPI_E!O76+TI_PF_E!O76+TI_BKBPB_E!O76+TI_CL_E!O76+TI_BNG_E!O76+TI_LBB_E!O76+TI_CPP_E!O76+TI_GTL_E!O76+TI_NSP_E!O76</f>
        <v>29.795614789337922</v>
      </c>
      <c r="P76" s="40">
        <f>TI_EHG_E!P76+TI_CO_E!P76+TI_BF_E!P76+TI_GW_E!P76+TI_RPI_E!P76+TI_PF_E!P76+TI_BKBPB_E!P76+TI_CL_E!P76+TI_BNG_E!P76+TI_LBB_E!P76+TI_CPP_E!P76+TI_GTL_E!P76+TI_NSP_E!P76</f>
        <v>50.317196904557171</v>
      </c>
      <c r="Q76" s="40">
        <f>TI_EHG_E!Q76+TI_CO_E!Q76+TI_BF_E!Q76+TI_GW_E!Q76+TI_RPI_E!Q76+TI_PF_E!Q76+TI_BKBPB_E!Q76+TI_CL_E!Q76+TI_BNG_E!Q76+TI_LBB_E!Q76+TI_CPP_E!Q76+TI_GTL_E!Q76+TI_NSP_E!Q76</f>
        <v>43.054944110060177</v>
      </c>
      <c r="R76" s="40">
        <f>TI_EHG_E!R76+TI_CO_E!R76+TI_BF_E!R76+TI_GW_E!R76+TI_RPI_E!R76+TI_PF_E!R76+TI_BKBPB_E!R76+TI_CL_E!R76+TI_BNG_E!R76+TI_LBB_E!R76+TI_CPP_E!R76+TI_GTL_E!R76+TI_NSP_E!R76</f>
        <v>45.601633705932933</v>
      </c>
      <c r="S76" s="40">
        <f>TI_EHG_E!S76+TI_CO_E!S76+TI_BF_E!S76+TI_GW_E!S76+TI_RPI_E!S76+TI_PF_E!S76+TI_BKBPB_E!S76+TI_CL_E!S76+TI_BNG_E!S76+TI_LBB_E!S76+TI_CPP_E!S76+TI_GTL_E!S76+TI_NSP_E!S76</f>
        <v>45.77850386930352</v>
      </c>
      <c r="T76" s="40">
        <f>TI_EHG_E!T76+TI_CO_E!T76+TI_BF_E!T76+TI_GW_E!T76+TI_RPI_E!T76+TI_PF_E!T76+TI_BKBPB_E!T76+TI_CL_E!T76+TI_BNG_E!T76+TI_LBB_E!T76+TI_CPP_E!T76+TI_GTL_E!T76+TI_NSP_E!T76</f>
        <v>34.277128116938947</v>
      </c>
      <c r="U76" s="40">
        <f>TI_EHG_E!U76+TI_CO_E!U76+TI_BF_E!U76+TI_GW_E!U76+TI_RPI_E!U76+TI_PF_E!U76+TI_BKBPB_E!U76+TI_CL_E!U76+TI_BNG_E!U76+TI_LBB_E!U76+TI_CPP_E!U76+TI_GTL_E!U76+TI_NSP_E!U76</f>
        <v>42.934307824591571</v>
      </c>
      <c r="V76" s="40">
        <f>TI_EHG_E!V76+TI_CO_E!V76+TI_BF_E!V76+TI_GW_E!V76+TI_RPI_E!V76+TI_PF_E!V76+TI_BKBPB_E!V76+TI_CL_E!V76+TI_BNG_E!V76+TI_LBB_E!V76+TI_CPP_E!V76+TI_GTL_E!V76+TI_NSP_E!V76</f>
        <v>41.12777300085984</v>
      </c>
      <c r="W76" s="40">
        <f>TI_EHG_E!W76+TI_CO_E!W76+TI_BF_E!W76+TI_GW_E!W76+TI_RPI_E!W76+TI_PF_E!W76+TI_BKBPB_E!W76+TI_CL_E!W76+TI_BNG_E!W76+TI_LBB_E!W76+TI_CPP_E!W76+TI_GTL_E!W76+TI_NSP_E!W76</f>
        <v>46.068959587274293</v>
      </c>
      <c r="X76" s="40">
        <f>TI_EHG_E!X76+TI_CO_E!X76+TI_BF_E!X76+TI_GW_E!X76+TI_RPI_E!X76+TI_PF_E!X76+TI_BKBPB_E!X76+TI_CL_E!X76+TI_BNG_E!X76+TI_LBB_E!X76+TI_CPP_E!X76+TI_GTL_E!X76+TI_NSP_E!X76</f>
        <v>44.319432502149603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4949.99905417025</v>
      </c>
      <c r="D2" s="31">
        <f t="shared" ref="D2:W2" si="1">SUM(D3,D17,D22,D25,D26,D51,D52,D71,D74,D75,D76)</f>
        <v>5305.1697334479786</v>
      </c>
      <c r="E2" s="31">
        <f t="shared" si="1"/>
        <v>5185.7446259673252</v>
      </c>
      <c r="F2" s="31">
        <f t="shared" si="1"/>
        <v>4977.996044711952</v>
      </c>
      <c r="G2" s="31">
        <f t="shared" si="1"/>
        <v>4928.3731728288913</v>
      </c>
      <c r="H2" s="31">
        <f t="shared" si="1"/>
        <v>4987.9760963026656</v>
      </c>
      <c r="I2" s="31">
        <f t="shared" si="1"/>
        <v>5064.9725709372306</v>
      </c>
      <c r="J2" s="31">
        <f t="shared" si="1"/>
        <v>5084.5823731728287</v>
      </c>
      <c r="K2" s="31">
        <f t="shared" si="1"/>
        <v>5124.5793637145316</v>
      </c>
      <c r="L2" s="31">
        <f t="shared" si="1"/>
        <v>4759.435253654342</v>
      </c>
      <c r="M2" s="31">
        <f t="shared" si="1"/>
        <v>4915.4619088564059</v>
      </c>
      <c r="N2" s="31">
        <f t="shared" si="1"/>
        <v>4462.3442820292339</v>
      </c>
      <c r="O2" s="31">
        <f t="shared" si="1"/>
        <v>4618.3074806534833</v>
      </c>
      <c r="P2" s="31">
        <f t="shared" si="1"/>
        <v>4254.6231298366283</v>
      </c>
      <c r="Q2" s="31">
        <f t="shared" si="1"/>
        <v>4222.1282029234735</v>
      </c>
      <c r="R2" s="31">
        <f t="shared" si="1"/>
        <v>4485.7239896818564</v>
      </c>
      <c r="S2" s="31">
        <f t="shared" si="1"/>
        <v>4852.925881341358</v>
      </c>
      <c r="T2" s="31">
        <f t="shared" si="1"/>
        <v>4787.2681857265679</v>
      </c>
      <c r="U2" s="31">
        <f t="shared" si="1"/>
        <v>4609.6484092863284</v>
      </c>
      <c r="V2" s="31">
        <f t="shared" si="1"/>
        <v>4464.1361994840936</v>
      </c>
      <c r="W2" s="31">
        <f t="shared" si="1"/>
        <v>4535.6047291487521</v>
      </c>
      <c r="X2" s="31">
        <f t="shared" ref="X2" si="2">SUM(X3,X17,X22,X25,X26,X51,X52,X71,X74,X75,X76)</f>
        <v>4734.1570937231281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1430.5293207222701</v>
      </c>
      <c r="D3" s="34">
        <f t="shared" ref="D3:W3" si="4">SUM(D4,D8,D11)</f>
        <v>1517.2124677558033</v>
      </c>
      <c r="E3" s="34">
        <f t="shared" si="4"/>
        <v>1468.4253654342215</v>
      </c>
      <c r="F3" s="34">
        <f t="shared" si="4"/>
        <v>1327.0922613929495</v>
      </c>
      <c r="G3" s="34">
        <f t="shared" si="4"/>
        <v>1364.8320722269991</v>
      </c>
      <c r="H3" s="34">
        <f t="shared" si="4"/>
        <v>1423.0273430782463</v>
      </c>
      <c r="I3" s="34">
        <f t="shared" si="4"/>
        <v>1216.991745485813</v>
      </c>
      <c r="J3" s="34">
        <f t="shared" si="4"/>
        <v>1171.52777300086</v>
      </c>
      <c r="K3" s="34">
        <f t="shared" si="4"/>
        <v>991.34668959587259</v>
      </c>
      <c r="L3" s="34">
        <f t="shared" si="4"/>
        <v>774.91470335339636</v>
      </c>
      <c r="M3" s="34">
        <f t="shared" si="4"/>
        <v>867.50197764402412</v>
      </c>
      <c r="N3" s="34">
        <f t="shared" si="4"/>
        <v>913.07085124677542</v>
      </c>
      <c r="O3" s="34">
        <f t="shared" si="4"/>
        <v>1160.1107480653479</v>
      </c>
      <c r="P3" s="34">
        <f t="shared" si="4"/>
        <v>970.36913155631976</v>
      </c>
      <c r="Q3" s="34">
        <f t="shared" si="4"/>
        <v>940.37850386930347</v>
      </c>
      <c r="R3" s="34">
        <f t="shared" si="4"/>
        <v>1125.5726569217541</v>
      </c>
      <c r="S3" s="34">
        <f t="shared" si="4"/>
        <v>1102.5855546001719</v>
      </c>
      <c r="T3" s="34">
        <f t="shared" si="4"/>
        <v>867.41306964746332</v>
      </c>
      <c r="U3" s="34">
        <f t="shared" si="4"/>
        <v>489.13413585554599</v>
      </c>
      <c r="V3" s="34">
        <f t="shared" si="4"/>
        <v>147.86629406706791</v>
      </c>
      <c r="W3" s="34">
        <f t="shared" si="4"/>
        <v>194.69681857265689</v>
      </c>
      <c r="X3" s="34">
        <f t="shared" ref="X3" si="5">SUM(X4,X8,X11)</f>
        <v>672.76208082545133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1430.5293207222701</v>
      </c>
      <c r="D4" s="29">
        <f t="shared" ref="D4:W4" si="7">SUM(D5:D7)</f>
        <v>1517.2124677558033</v>
      </c>
      <c r="E4" s="29">
        <f t="shared" si="7"/>
        <v>1468.4253654342215</v>
      </c>
      <c r="F4" s="29">
        <f t="shared" si="7"/>
        <v>1327.0922613929495</v>
      </c>
      <c r="G4" s="29">
        <f t="shared" si="7"/>
        <v>1364.8320722269991</v>
      </c>
      <c r="H4" s="29">
        <f t="shared" si="7"/>
        <v>1423.0273430782463</v>
      </c>
      <c r="I4" s="29">
        <f t="shared" si="7"/>
        <v>1216.991745485813</v>
      </c>
      <c r="J4" s="29">
        <f t="shared" si="7"/>
        <v>1171.52777300086</v>
      </c>
      <c r="K4" s="29">
        <f t="shared" si="7"/>
        <v>991.34668959587259</v>
      </c>
      <c r="L4" s="29">
        <f t="shared" si="7"/>
        <v>774.91470335339636</v>
      </c>
      <c r="M4" s="29">
        <f t="shared" si="7"/>
        <v>867.50197764402412</v>
      </c>
      <c r="N4" s="29">
        <f t="shared" si="7"/>
        <v>913.07085124677542</v>
      </c>
      <c r="O4" s="29">
        <f t="shared" si="7"/>
        <v>1160.1107480653479</v>
      </c>
      <c r="P4" s="29">
        <f t="shared" si="7"/>
        <v>970.36913155631976</v>
      </c>
      <c r="Q4" s="29">
        <f t="shared" si="7"/>
        <v>940.37850386930347</v>
      </c>
      <c r="R4" s="29">
        <f t="shared" si="7"/>
        <v>1125.5726569217541</v>
      </c>
      <c r="S4" s="29">
        <f t="shared" si="7"/>
        <v>1102.5855546001719</v>
      </c>
      <c r="T4" s="29">
        <f t="shared" si="7"/>
        <v>867.41306964746332</v>
      </c>
      <c r="U4" s="29">
        <f t="shared" si="7"/>
        <v>489.13413585554599</v>
      </c>
      <c r="V4" s="29">
        <f t="shared" si="7"/>
        <v>147.86629406706791</v>
      </c>
      <c r="W4" s="29">
        <f t="shared" si="7"/>
        <v>194.69681857265689</v>
      </c>
      <c r="X4" s="29">
        <f t="shared" ref="X4" si="8">SUM(X5:X7)</f>
        <v>672.76208082545133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1430.5293207222701</v>
      </c>
      <c r="D7" s="10">
        <f>TI_EHG_E_E!D7+TI_EHG_CHP_E!D7+TI_EHG_H_E!D7+TI_EHG_EDHP!D7+TI_EHG_EB!D7+TI_EHG_EPS!D7+TI_EHG_DHEP!D7</f>
        <v>1517.2124677558033</v>
      </c>
      <c r="E7" s="10">
        <f>TI_EHG_E_E!E7+TI_EHG_CHP_E!E7+TI_EHG_H_E!E7+TI_EHG_EDHP!E7+TI_EHG_EB!E7+TI_EHG_EPS!E7+TI_EHG_DHEP!E7</f>
        <v>1468.4253654342215</v>
      </c>
      <c r="F7" s="10">
        <f>TI_EHG_E_E!F7+TI_EHG_CHP_E!F7+TI_EHG_H_E!F7+TI_EHG_EDHP!F7+TI_EHG_EB!F7+TI_EHG_EPS!F7+TI_EHG_DHEP!F7</f>
        <v>1327.0922613929495</v>
      </c>
      <c r="G7" s="10">
        <f>TI_EHG_E_E!G7+TI_EHG_CHP_E!G7+TI_EHG_H_E!G7+TI_EHG_EDHP!G7+TI_EHG_EB!G7+TI_EHG_EPS!G7+TI_EHG_DHEP!G7</f>
        <v>1364.8320722269991</v>
      </c>
      <c r="H7" s="10">
        <f>TI_EHG_E_E!H7+TI_EHG_CHP_E!H7+TI_EHG_H_E!H7+TI_EHG_EDHP!H7+TI_EHG_EB!H7+TI_EHG_EPS!H7+TI_EHG_DHEP!H7</f>
        <v>1423.0273430782463</v>
      </c>
      <c r="I7" s="10">
        <f>TI_EHG_E_E!I7+TI_EHG_CHP_E!I7+TI_EHG_H_E!I7+TI_EHG_EDHP!I7+TI_EHG_EB!I7+TI_EHG_EPS!I7+TI_EHG_DHEP!I7</f>
        <v>1216.991745485813</v>
      </c>
      <c r="J7" s="10">
        <f>TI_EHG_E_E!J7+TI_EHG_CHP_E!J7+TI_EHG_H_E!J7+TI_EHG_EDHP!J7+TI_EHG_EB!J7+TI_EHG_EPS!J7+TI_EHG_DHEP!J7</f>
        <v>1171.52777300086</v>
      </c>
      <c r="K7" s="10">
        <f>TI_EHG_E_E!K7+TI_EHG_CHP_E!K7+TI_EHG_H_E!K7+TI_EHG_EDHP!K7+TI_EHG_EB!K7+TI_EHG_EPS!K7+TI_EHG_DHEP!K7</f>
        <v>991.34668959587259</v>
      </c>
      <c r="L7" s="10">
        <f>TI_EHG_E_E!L7+TI_EHG_CHP_E!L7+TI_EHG_H_E!L7+TI_EHG_EDHP!L7+TI_EHG_EB!L7+TI_EHG_EPS!L7+TI_EHG_DHEP!L7</f>
        <v>774.91470335339636</v>
      </c>
      <c r="M7" s="10">
        <f>TI_EHG_E_E!M7+TI_EHG_CHP_E!M7+TI_EHG_H_E!M7+TI_EHG_EDHP!M7+TI_EHG_EB!M7+TI_EHG_EPS!M7+TI_EHG_DHEP!M7</f>
        <v>867.50197764402412</v>
      </c>
      <c r="N7" s="10">
        <f>TI_EHG_E_E!N7+TI_EHG_CHP_E!N7+TI_EHG_H_E!N7+TI_EHG_EDHP!N7+TI_EHG_EB!N7+TI_EHG_EPS!N7+TI_EHG_DHEP!N7</f>
        <v>913.07085124677542</v>
      </c>
      <c r="O7" s="10">
        <f>TI_EHG_E_E!O7+TI_EHG_CHP_E!O7+TI_EHG_H_E!O7+TI_EHG_EDHP!O7+TI_EHG_EB!O7+TI_EHG_EPS!O7+TI_EHG_DHEP!O7</f>
        <v>1160.1107480653479</v>
      </c>
      <c r="P7" s="10">
        <f>TI_EHG_E_E!P7+TI_EHG_CHP_E!P7+TI_EHG_H_E!P7+TI_EHG_EDHP!P7+TI_EHG_EB!P7+TI_EHG_EPS!P7+TI_EHG_DHEP!P7</f>
        <v>970.36913155631976</v>
      </c>
      <c r="Q7" s="10">
        <f>TI_EHG_E_E!Q7+TI_EHG_CHP_E!Q7+TI_EHG_H_E!Q7+TI_EHG_EDHP!Q7+TI_EHG_EB!Q7+TI_EHG_EPS!Q7+TI_EHG_DHEP!Q7</f>
        <v>940.37850386930347</v>
      </c>
      <c r="R7" s="10">
        <f>TI_EHG_E_E!R7+TI_EHG_CHP_E!R7+TI_EHG_H_E!R7+TI_EHG_EDHP!R7+TI_EHG_EB!R7+TI_EHG_EPS!R7+TI_EHG_DHEP!R7</f>
        <v>1125.5726569217541</v>
      </c>
      <c r="S7" s="10">
        <f>TI_EHG_E_E!S7+TI_EHG_CHP_E!S7+TI_EHG_H_E!S7+TI_EHG_EDHP!S7+TI_EHG_EB!S7+TI_EHG_EPS!S7+TI_EHG_DHEP!S7</f>
        <v>1102.5855546001719</v>
      </c>
      <c r="T7" s="10">
        <f>TI_EHG_E_E!T7+TI_EHG_CHP_E!T7+TI_EHG_H_E!T7+TI_EHG_EDHP!T7+TI_EHG_EB!T7+TI_EHG_EPS!T7+TI_EHG_DHEP!T7</f>
        <v>867.41306964746332</v>
      </c>
      <c r="U7" s="10">
        <f>TI_EHG_E_E!U7+TI_EHG_CHP_E!U7+TI_EHG_H_E!U7+TI_EHG_EDHP!U7+TI_EHG_EB!U7+TI_EHG_EPS!U7+TI_EHG_DHEP!U7</f>
        <v>489.13413585554599</v>
      </c>
      <c r="V7" s="10">
        <f>TI_EHG_E_E!V7+TI_EHG_CHP_E!V7+TI_EHG_H_E!V7+TI_EHG_EDHP!V7+TI_EHG_EB!V7+TI_EHG_EPS!V7+TI_EHG_DHEP!V7</f>
        <v>147.86629406706791</v>
      </c>
      <c r="W7" s="10">
        <f>TI_EHG_E_E!W7+TI_EHG_CHP_E!W7+TI_EHG_H_E!W7+TI_EHG_EDHP!W7+TI_EHG_EB!W7+TI_EHG_EPS!W7+TI_EHG_DHEP!W7</f>
        <v>194.69681857265689</v>
      </c>
      <c r="X7" s="10">
        <f>TI_EHG_E_E!X7+TI_EHG_CHP_E!X7+TI_EHG_H_E!X7+TI_EHG_EDHP!X7+TI_EHG_EB!X7+TI_EHG_EPS!X7+TI_EHG_DHEP!X7</f>
        <v>672.76208082545133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499.80300945829748</v>
      </c>
      <c r="D22" s="37">
        <f t="shared" ref="D22:W22" si="19">SUM(D23:D24)</f>
        <v>558.20696474634565</v>
      </c>
      <c r="E22" s="37">
        <f t="shared" si="19"/>
        <v>564.70300945829752</v>
      </c>
      <c r="F22" s="37">
        <f t="shared" si="19"/>
        <v>517.47807394668962</v>
      </c>
      <c r="G22" s="37">
        <f t="shared" si="19"/>
        <v>341.27721410146177</v>
      </c>
      <c r="H22" s="37">
        <f t="shared" si="19"/>
        <v>501.11049011177988</v>
      </c>
      <c r="I22" s="37">
        <f t="shared" si="19"/>
        <v>466.27042132416159</v>
      </c>
      <c r="J22" s="37">
        <f t="shared" si="19"/>
        <v>460.98976784178848</v>
      </c>
      <c r="K22" s="37">
        <f t="shared" si="19"/>
        <v>582.11779879621668</v>
      </c>
      <c r="L22" s="37">
        <f t="shared" si="19"/>
        <v>572.51994840928637</v>
      </c>
      <c r="M22" s="37">
        <f t="shared" si="19"/>
        <v>496.48091143594155</v>
      </c>
      <c r="N22" s="37">
        <f t="shared" si="19"/>
        <v>484.11092003439381</v>
      </c>
      <c r="O22" s="37">
        <f t="shared" si="19"/>
        <v>562.10318142734309</v>
      </c>
      <c r="P22" s="37">
        <f t="shared" si="19"/>
        <v>511.81650902837487</v>
      </c>
      <c r="Q22" s="37">
        <f t="shared" si="19"/>
        <v>553.16552020636288</v>
      </c>
      <c r="R22" s="37">
        <f t="shared" si="19"/>
        <v>556.84024075666377</v>
      </c>
      <c r="S22" s="37">
        <f t="shared" si="19"/>
        <v>525.71255374032671</v>
      </c>
      <c r="T22" s="37">
        <f t="shared" si="19"/>
        <v>491.5380911435941</v>
      </c>
      <c r="U22" s="37">
        <f t="shared" si="19"/>
        <v>475.80799656061907</v>
      </c>
      <c r="V22" s="37">
        <f t="shared" si="19"/>
        <v>436.54754944110067</v>
      </c>
      <c r="W22" s="37">
        <f t="shared" si="19"/>
        <v>216.38091143594153</v>
      </c>
      <c r="X22" s="37">
        <f t="shared" ref="X22" si="20">SUM(X23:X24)</f>
        <v>74.324505588993972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499.80300945829748</v>
      </c>
      <c r="D23" s="10">
        <f>TI_EHG_E_E!D23+TI_EHG_CHP_E!D23+TI_EHG_H_E!D23+TI_EHG_EDHP!D23+TI_EHG_EB!D23+TI_EHG_EPS!D23+TI_EHG_DHEP!D23</f>
        <v>558.20696474634565</v>
      </c>
      <c r="E23" s="10">
        <f>TI_EHG_E_E!E23+TI_EHG_CHP_E!E23+TI_EHG_H_E!E23+TI_EHG_EDHP!E23+TI_EHG_EB!E23+TI_EHG_EPS!E23+TI_EHG_DHEP!E23</f>
        <v>564.70300945829752</v>
      </c>
      <c r="F23" s="10">
        <f>TI_EHG_E_E!F23+TI_EHG_CHP_E!F23+TI_EHG_H_E!F23+TI_EHG_EDHP!F23+TI_EHG_EB!F23+TI_EHG_EPS!F23+TI_EHG_DHEP!F23</f>
        <v>517.47807394668962</v>
      </c>
      <c r="G23" s="10">
        <f>TI_EHG_E_E!G23+TI_EHG_CHP_E!G23+TI_EHG_H_E!G23+TI_EHG_EDHP!G23+TI_EHG_EB!G23+TI_EHG_EPS!G23+TI_EHG_DHEP!G23</f>
        <v>341.27721410146177</v>
      </c>
      <c r="H23" s="10">
        <f>TI_EHG_E_E!H23+TI_EHG_CHP_E!H23+TI_EHG_H_E!H23+TI_EHG_EDHP!H23+TI_EHG_EB!H23+TI_EHG_EPS!H23+TI_EHG_DHEP!H23</f>
        <v>501.11049011177988</v>
      </c>
      <c r="I23" s="10">
        <f>TI_EHG_E_E!I23+TI_EHG_CHP_E!I23+TI_EHG_H_E!I23+TI_EHG_EDHP!I23+TI_EHG_EB!I23+TI_EHG_EPS!I23+TI_EHG_DHEP!I23</f>
        <v>466.27042132416159</v>
      </c>
      <c r="J23" s="10">
        <f>TI_EHG_E_E!J23+TI_EHG_CHP_E!J23+TI_EHG_H_E!J23+TI_EHG_EDHP!J23+TI_EHG_EB!J23+TI_EHG_EPS!J23+TI_EHG_DHEP!J23</f>
        <v>460.98976784178848</v>
      </c>
      <c r="K23" s="10">
        <f>TI_EHG_E_E!K23+TI_EHG_CHP_E!K23+TI_EHG_H_E!K23+TI_EHG_EDHP!K23+TI_EHG_EB!K23+TI_EHG_EPS!K23+TI_EHG_DHEP!K23</f>
        <v>582.11779879621668</v>
      </c>
      <c r="L23" s="10">
        <f>TI_EHG_E_E!L23+TI_EHG_CHP_E!L23+TI_EHG_H_E!L23+TI_EHG_EDHP!L23+TI_EHG_EB!L23+TI_EHG_EPS!L23+TI_EHG_DHEP!L23</f>
        <v>572.51994840928637</v>
      </c>
      <c r="M23" s="10">
        <f>TI_EHG_E_E!M23+TI_EHG_CHP_E!M23+TI_EHG_H_E!M23+TI_EHG_EDHP!M23+TI_EHG_EB!M23+TI_EHG_EPS!M23+TI_EHG_DHEP!M23</f>
        <v>496.48091143594155</v>
      </c>
      <c r="N23" s="10">
        <f>TI_EHG_E_E!N23+TI_EHG_CHP_E!N23+TI_EHG_H_E!N23+TI_EHG_EDHP!N23+TI_EHG_EB!N23+TI_EHG_EPS!N23+TI_EHG_DHEP!N23</f>
        <v>484.11092003439381</v>
      </c>
      <c r="O23" s="10">
        <f>TI_EHG_E_E!O23+TI_EHG_CHP_E!O23+TI_EHG_H_E!O23+TI_EHG_EDHP!O23+TI_EHG_EB!O23+TI_EHG_EPS!O23+TI_EHG_DHEP!O23</f>
        <v>562.10318142734309</v>
      </c>
      <c r="P23" s="10">
        <f>TI_EHG_E_E!P23+TI_EHG_CHP_E!P23+TI_EHG_H_E!P23+TI_EHG_EDHP!P23+TI_EHG_EB!P23+TI_EHG_EPS!P23+TI_EHG_DHEP!P23</f>
        <v>511.81650902837487</v>
      </c>
      <c r="Q23" s="10">
        <f>TI_EHG_E_E!Q23+TI_EHG_CHP_E!Q23+TI_EHG_H_E!Q23+TI_EHG_EDHP!Q23+TI_EHG_EB!Q23+TI_EHG_EPS!Q23+TI_EHG_DHEP!Q23</f>
        <v>553.16552020636288</v>
      </c>
      <c r="R23" s="10">
        <f>TI_EHG_E_E!R23+TI_EHG_CHP_E!R23+TI_EHG_H_E!R23+TI_EHG_EDHP!R23+TI_EHG_EB!R23+TI_EHG_EPS!R23+TI_EHG_DHEP!R23</f>
        <v>556.84024075666377</v>
      </c>
      <c r="S23" s="10">
        <f>TI_EHG_E_E!S23+TI_EHG_CHP_E!S23+TI_EHG_H_E!S23+TI_EHG_EDHP!S23+TI_EHG_EB!S23+TI_EHG_EPS!S23+TI_EHG_DHEP!S23</f>
        <v>525.71255374032671</v>
      </c>
      <c r="T23" s="10">
        <f>TI_EHG_E_E!T23+TI_EHG_CHP_E!T23+TI_EHG_H_E!T23+TI_EHG_EDHP!T23+TI_EHG_EB!T23+TI_EHG_EPS!T23+TI_EHG_DHEP!T23</f>
        <v>491.5380911435941</v>
      </c>
      <c r="U23" s="10">
        <f>TI_EHG_E_E!U23+TI_EHG_CHP_E!U23+TI_EHG_H_E!U23+TI_EHG_EDHP!U23+TI_EHG_EB!U23+TI_EHG_EPS!U23+TI_EHG_DHEP!U23</f>
        <v>475.80799656061907</v>
      </c>
      <c r="V23" s="10">
        <f>TI_EHG_E_E!V23+TI_EHG_CHP_E!V23+TI_EHG_H_E!V23+TI_EHG_EDHP!V23+TI_EHG_EB!V23+TI_EHG_EPS!V23+TI_EHG_DHEP!V23</f>
        <v>436.54754944110067</v>
      </c>
      <c r="W23" s="10">
        <f>TI_EHG_E_E!W23+TI_EHG_CHP_E!W23+TI_EHG_H_E!W23+TI_EHG_EDHP!W23+TI_EHG_EB!W23+TI_EHG_EPS!W23+TI_EHG_DHEP!W23</f>
        <v>216.38091143594153</v>
      </c>
      <c r="X23" s="10">
        <f>TI_EHG_E_E!X23+TI_EHG_CHP_E!X23+TI_EHG_H_E!X23+TI_EHG_EDHP!X23+TI_EHG_EB!X23+TI_EHG_EPS!X23+TI_EHG_DHEP!X23</f>
        <v>74.324505588993972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1039.0610490111781</v>
      </c>
      <c r="D26" s="37">
        <f t="shared" ref="D26:W26" si="22">SUM(D27,D33)</f>
        <v>1232.9388650042995</v>
      </c>
      <c r="E26" s="37">
        <f t="shared" si="22"/>
        <v>910.99733447979361</v>
      </c>
      <c r="F26" s="37">
        <f t="shared" si="22"/>
        <v>625.77076526225278</v>
      </c>
      <c r="G26" s="37">
        <f t="shared" si="22"/>
        <v>792.76405846947546</v>
      </c>
      <c r="H26" s="37">
        <f t="shared" si="22"/>
        <v>798.84342218400684</v>
      </c>
      <c r="I26" s="37">
        <f t="shared" si="22"/>
        <v>693.11926053310401</v>
      </c>
      <c r="J26" s="37">
        <f t="shared" si="22"/>
        <v>404.18374892519353</v>
      </c>
      <c r="K26" s="37">
        <f t="shared" si="22"/>
        <v>360.29389509888216</v>
      </c>
      <c r="L26" s="37">
        <f t="shared" si="22"/>
        <v>216.49466895958724</v>
      </c>
      <c r="M26" s="37">
        <f t="shared" si="22"/>
        <v>139.91771281169386</v>
      </c>
      <c r="N26" s="37">
        <f t="shared" si="22"/>
        <v>55.431986242476356</v>
      </c>
      <c r="O26" s="37">
        <f t="shared" si="22"/>
        <v>56.604987102321573</v>
      </c>
      <c r="P26" s="37">
        <f t="shared" si="22"/>
        <v>44.22175408426483</v>
      </c>
      <c r="Q26" s="37">
        <f t="shared" si="22"/>
        <v>61.34995700773861</v>
      </c>
      <c r="R26" s="37">
        <f t="shared" si="22"/>
        <v>87.40558899398107</v>
      </c>
      <c r="S26" s="37">
        <f t="shared" si="22"/>
        <v>69.495098882201205</v>
      </c>
      <c r="T26" s="37">
        <f t="shared" si="22"/>
        <v>34.565176268271706</v>
      </c>
      <c r="U26" s="37">
        <f t="shared" si="22"/>
        <v>35.412037833190027</v>
      </c>
      <c r="V26" s="37">
        <f t="shared" si="22"/>
        <v>79.458813413585546</v>
      </c>
      <c r="W26" s="37">
        <f t="shared" si="22"/>
        <v>107.69157351676699</v>
      </c>
      <c r="X26" s="37">
        <f t="shared" ref="X26" si="23">SUM(X27,X33)</f>
        <v>365.87592433361999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1039.0610490111781</v>
      </c>
      <c r="D33" s="29">
        <f t="shared" ref="D33:W33" si="28">SUM(D34:D50)</f>
        <v>1232.9388650042995</v>
      </c>
      <c r="E33" s="29">
        <f t="shared" si="28"/>
        <v>910.99733447979361</v>
      </c>
      <c r="F33" s="29">
        <f t="shared" si="28"/>
        <v>625.77076526225278</v>
      </c>
      <c r="G33" s="29">
        <f t="shared" si="28"/>
        <v>792.76405846947546</v>
      </c>
      <c r="H33" s="29">
        <f t="shared" si="28"/>
        <v>798.84342218400684</v>
      </c>
      <c r="I33" s="29">
        <f t="shared" si="28"/>
        <v>693.11926053310401</v>
      </c>
      <c r="J33" s="29">
        <f t="shared" si="28"/>
        <v>404.18374892519353</v>
      </c>
      <c r="K33" s="29">
        <f t="shared" si="28"/>
        <v>360.29389509888216</v>
      </c>
      <c r="L33" s="29">
        <f t="shared" si="28"/>
        <v>216.49466895958724</v>
      </c>
      <c r="M33" s="29">
        <f t="shared" si="28"/>
        <v>139.91771281169386</v>
      </c>
      <c r="N33" s="29">
        <f t="shared" si="28"/>
        <v>55.431986242476356</v>
      </c>
      <c r="O33" s="29">
        <f t="shared" si="28"/>
        <v>56.604987102321573</v>
      </c>
      <c r="P33" s="29">
        <f t="shared" si="28"/>
        <v>44.22175408426483</v>
      </c>
      <c r="Q33" s="29">
        <f t="shared" si="28"/>
        <v>61.34995700773861</v>
      </c>
      <c r="R33" s="29">
        <f t="shared" si="28"/>
        <v>87.40558899398107</v>
      </c>
      <c r="S33" s="29">
        <f t="shared" si="28"/>
        <v>69.495098882201205</v>
      </c>
      <c r="T33" s="29">
        <f t="shared" si="28"/>
        <v>34.565176268271706</v>
      </c>
      <c r="U33" s="29">
        <f t="shared" si="28"/>
        <v>35.412037833190027</v>
      </c>
      <c r="V33" s="29">
        <f t="shared" si="28"/>
        <v>79.458813413585546</v>
      </c>
      <c r="W33" s="29">
        <f t="shared" si="28"/>
        <v>107.69157351676699</v>
      </c>
      <c r="X33" s="29">
        <f t="shared" ref="X33" si="29">SUM(X34:X50)</f>
        <v>365.87592433361999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12.389337919174549</v>
      </c>
      <c r="D34" s="10">
        <f>TI_EHG_E_E!D34+TI_EHG_CHP_E!D34+TI_EHG_H_E!D34+TI_EHG_EDHP!D34+TI_EHG_EB!D34+TI_EHG_EPS!D34+TI_EHG_DHEP!D34</f>
        <v>12.389337919174549</v>
      </c>
      <c r="E34" s="10">
        <f>TI_EHG_E_E!E34+TI_EHG_CHP_E!E34+TI_EHG_H_E!E34+TI_EHG_EDHP!E34+TI_EHG_EB!E34+TI_EHG_EPS!E34+TI_EHG_DHEP!E34</f>
        <v>7.8840928632846072</v>
      </c>
      <c r="F34" s="10">
        <f>TI_EHG_E_E!F34+TI_EHG_CHP_E!F34+TI_EHG_H_E!F34+TI_EHG_EDHP!F34+TI_EHG_EB!F34+TI_EHG_EPS!F34+TI_EHG_DHEP!F34</f>
        <v>7.8840928632846072</v>
      </c>
      <c r="G34" s="10">
        <f>TI_EHG_E_E!G34+TI_EHG_CHP_E!G34+TI_EHG_H_E!G34+TI_EHG_EDHP!G34+TI_EHG_EB!G34+TI_EHG_EPS!G34+TI_EHG_DHEP!G34</f>
        <v>7.8840928632846072</v>
      </c>
      <c r="H34" s="10">
        <f>TI_EHG_E_E!H34+TI_EHG_CHP_E!H34+TI_EHG_H_E!H34+TI_EHG_EDHP!H34+TI_EHG_EB!H34+TI_EHG_EPS!H34+TI_EHG_DHEP!H34</f>
        <v>8.3825451418744628</v>
      </c>
      <c r="I34" s="10">
        <f>TI_EHG_E_E!I34+TI_EHG_CHP_E!I34+TI_EHG_H_E!I34+TI_EHG_EDHP!I34+TI_EHG_EB!I34+TI_EHG_EPS!I34+TI_EHG_DHEP!I34</f>
        <v>7.2487532244196036</v>
      </c>
      <c r="J34" s="10">
        <f>TI_EHG_E_E!J34+TI_EHG_CHP_E!J34+TI_EHG_H_E!J34+TI_EHG_EDHP!J34+TI_EHG_EB!J34+TI_EHG_EPS!J34+TI_EHG_DHEP!J34</f>
        <v>8.4380051590713663</v>
      </c>
      <c r="K34" s="10">
        <f>TI_EHG_E_E!K34+TI_EHG_CHP_E!K34+TI_EHG_H_E!K34+TI_EHG_EDHP!K34+TI_EHG_EB!K34+TI_EHG_EPS!K34+TI_EHG_DHEP!K34</f>
        <v>6.0708512467755797</v>
      </c>
      <c r="L34" s="10">
        <f>TI_EHG_E_E!L34+TI_EHG_CHP_E!L34+TI_EHG_H_E!L34+TI_EHG_EDHP!L34+TI_EHG_EB!L34+TI_EHG_EPS!L34+TI_EHG_DHEP!L34</f>
        <v>6.1362854686156476</v>
      </c>
      <c r="M34" s="10">
        <f>TI_EHG_E_E!M34+TI_EHG_CHP_E!M34+TI_EHG_H_E!M34+TI_EHG_EDHP!M34+TI_EHG_EB!M34+TI_EHG_EPS!M34+TI_EHG_DHEP!M34</f>
        <v>7.3120378331900264</v>
      </c>
      <c r="N34" s="10">
        <f>TI_EHG_E_E!N34+TI_EHG_CHP_E!N34+TI_EHG_H_E!N34+TI_EHG_EDHP!N34+TI_EHG_EB!N34+TI_EHG_EPS!N34+TI_EHG_DHEP!N34</f>
        <v>6.0668959587274296</v>
      </c>
      <c r="O34" s="10">
        <f>TI_EHG_E_E!O34+TI_EHG_CHP_E!O34+TI_EHG_H_E!O34+TI_EHG_EDHP!O34+TI_EHG_EB!O34+TI_EHG_EPS!O34+TI_EHG_DHEP!O34</f>
        <v>8.8005159071367149</v>
      </c>
      <c r="P34" s="10">
        <f>TI_EHG_E_E!P34+TI_EHG_CHP_E!P34+TI_EHG_H_E!P34+TI_EHG_EDHP!P34+TI_EHG_EB!P34+TI_EHG_EPS!P34+TI_EHG_DHEP!P34</f>
        <v>5.0540842648323299</v>
      </c>
      <c r="Q34" s="10">
        <f>TI_EHG_E_E!Q34+TI_EHG_CHP_E!Q34+TI_EHG_H_E!Q34+TI_EHG_EDHP!Q34+TI_EHG_EB!Q34+TI_EHG_EPS!Q34+TI_EHG_DHEP!Q34</f>
        <v>4.8097162510748062</v>
      </c>
      <c r="R34" s="10">
        <f>TI_EHG_E_E!R34+TI_EHG_CHP_E!R34+TI_EHG_H_E!R34+TI_EHG_EDHP!R34+TI_EHG_EB!R34+TI_EHG_EPS!R34+TI_EHG_DHEP!R34</f>
        <v>8.4270851246775571</v>
      </c>
      <c r="S34" s="10">
        <f>TI_EHG_E_E!S34+TI_EHG_CHP_E!S34+TI_EHG_H_E!S34+TI_EHG_EDHP!S34+TI_EHG_EB!S34+TI_EHG_EPS!S34+TI_EHG_DHEP!S34</f>
        <v>4.6158211521926056</v>
      </c>
      <c r="T34" s="10">
        <f>TI_EHG_E_E!T34+TI_EHG_CHP_E!T34+TI_EHG_H_E!T34+TI_EHG_EDHP!T34+TI_EHG_EB!T34+TI_EHG_EPS!T34+TI_EHG_DHEP!T34</f>
        <v>0.34110060189165953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0.46294067067927769</v>
      </c>
      <c r="N36" s="10">
        <f>TI_EHG_E_E!N36+TI_EHG_CHP_E!N36+TI_EHG_H_E!N36+TI_EHG_EDHP!N36+TI_EHG_EB!N36+TI_EHG_EPS!N36+TI_EHG_DHEP!N36</f>
        <v>0.43697334479793631</v>
      </c>
      <c r="O36" s="10">
        <f>TI_EHG_E_E!O36+TI_EHG_CHP_E!O36+TI_EHG_H_E!O36+TI_EHG_EDHP!O36+TI_EHG_EB!O36+TI_EHG_EPS!O36+TI_EHG_DHEP!O36</f>
        <v>0.49105760963026662</v>
      </c>
      <c r="P36" s="10">
        <f>TI_EHG_E_E!P36+TI_EHG_CHP_E!P36+TI_EHG_H_E!P36+TI_EHG_EDHP!P36+TI_EHG_EB!P36+TI_EHG_EPS!P36+TI_EHG_DHEP!P36</f>
        <v>0.61160791057609631</v>
      </c>
      <c r="Q36" s="10">
        <f>TI_EHG_E_E!Q36+TI_EHG_CHP_E!Q36+TI_EHG_H_E!Q36+TI_EHG_EDHP!Q36+TI_EHG_EB!Q36+TI_EHG_EPS!Q36+TI_EHG_DHEP!Q36</f>
        <v>0.51926053310404119</v>
      </c>
      <c r="R36" s="10">
        <f>TI_EHG_E_E!R36+TI_EHG_CHP_E!R36+TI_EHG_H_E!R36+TI_EHG_EDHP!R36+TI_EHG_EB!R36+TI_EHG_EPS!R36+TI_EHG_DHEP!R36</f>
        <v>0.63748925193465167</v>
      </c>
      <c r="S36" s="10">
        <f>TI_EHG_E_E!S36+TI_EHG_CHP_E!S36+TI_EHG_H_E!S36+TI_EHG_EDHP!S36+TI_EHG_EB!S36+TI_EHG_EPS!S36+TI_EHG_DHEP!S36</f>
        <v>0.63069647463456568</v>
      </c>
      <c r="T36" s="10">
        <f>TI_EHG_E_E!T36+TI_EHG_CHP_E!T36+TI_EHG_H_E!T36+TI_EHG_EDHP!T36+TI_EHG_EB!T36+TI_EHG_EPS!T36+TI_EHG_DHEP!T36</f>
        <v>0.65434221840068785</v>
      </c>
      <c r="U36" s="10">
        <f>TI_EHG_E_E!U36+TI_EHG_CHP_E!U36+TI_EHG_H_E!U36+TI_EHG_EDHP!U36+TI_EHG_EB!U36+TI_EHG_EPS!U36+TI_EHG_DHEP!U36</f>
        <v>0.63525365434221837</v>
      </c>
      <c r="V36" s="10">
        <f>TI_EHG_E_E!V36+TI_EHG_CHP_E!V36+TI_EHG_H_E!V36+TI_EHG_EDHP!V36+TI_EHG_EB!V36+TI_EHG_EPS!V36+TI_EHG_DHEP!V36</f>
        <v>0.63860705073086832</v>
      </c>
      <c r="W36" s="10">
        <f>TI_EHG_E_E!W36+TI_EHG_CHP_E!W36+TI_EHG_H_E!W36+TI_EHG_EDHP!W36+TI_EHG_EB!W36+TI_EHG_EPS!W36+TI_EHG_DHEP!W36</f>
        <v>0.43026655202063618</v>
      </c>
      <c r="X36" s="10">
        <f>TI_EHG_E_E!X36+TI_EHG_CHP_E!X36+TI_EHG_H_E!X36+TI_EHG_EDHP!X36+TI_EHG_EB!X36+TI_EHG_EPS!X36+TI_EHG_DHEP!X36</f>
        <v>0.4561478933791917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28.963026655202061</v>
      </c>
      <c r="D43" s="10">
        <f>TI_EHG_E_E!D43+TI_EHG_CHP_E!D43+TI_EHG_H_E!D43+TI_EHG_EDHP!D43+TI_EHG_EB!D43+TI_EHG_EPS!D43+TI_EHG_DHEP!D43</f>
        <v>25.85984522785898</v>
      </c>
      <c r="E43" s="10">
        <f>TI_EHG_E_E!E43+TI_EHG_CHP_E!E43+TI_EHG_H_E!E43+TI_EHG_EDHP!E43+TI_EHG_EB!E43+TI_EHG_EPS!E43+TI_EHG_DHEP!E43</f>
        <v>19.653482373172832</v>
      </c>
      <c r="F43" s="10">
        <f>TI_EHG_E_E!F43+TI_EHG_CHP_E!F43+TI_EHG_H_E!F43+TI_EHG_EDHP!F43+TI_EHG_EB!F43+TI_EHG_EPS!F43+TI_EHG_DHEP!F43</f>
        <v>27.928632846087702</v>
      </c>
      <c r="G43" s="10">
        <f>TI_EHG_E_E!G43+TI_EHG_CHP_E!G43+TI_EHG_H_E!G43+TI_EHG_EDHP!G43+TI_EHG_EB!G43+TI_EHG_EPS!G43+TI_EHG_DHEP!G43</f>
        <v>39.306964746345663</v>
      </c>
      <c r="H43" s="10">
        <f>TI_EHG_E_E!H43+TI_EHG_CHP_E!H43+TI_EHG_H_E!H43+TI_EHG_EDHP!H43+TI_EHG_EB!H43+TI_EHG_EPS!H43+TI_EHG_DHEP!H43</f>
        <v>68.486156491831466</v>
      </c>
      <c r="I43" s="10">
        <f>TI_EHG_E_E!I43+TI_EHG_CHP_E!I43+TI_EHG_H_E!I43+TI_EHG_EDHP!I43+TI_EHG_EB!I43+TI_EHG_EPS!I43+TI_EHG_DHEP!I43</f>
        <v>54.418400687876179</v>
      </c>
      <c r="J43" s="10">
        <f>TI_EHG_E_E!J43+TI_EHG_CHP_E!J43+TI_EHG_H_E!J43+TI_EHG_EDHP!J43+TI_EHG_EB!J43+TI_EHG_EPS!J43+TI_EHG_DHEP!J43</f>
        <v>13.898108340498711</v>
      </c>
      <c r="K43" s="10">
        <f>TI_EHG_E_E!K43+TI_EHG_CHP_E!K43+TI_EHG_H_E!K43+TI_EHG_EDHP!K43+TI_EHG_EB!K43+TI_EHG_EPS!K43+TI_EHG_DHEP!K43</f>
        <v>10.97386070507309</v>
      </c>
      <c r="L43" s="10">
        <f>TI_EHG_E_E!L43+TI_EHG_CHP_E!L43+TI_EHG_H_E!L43+TI_EHG_EDHP!L43+TI_EHG_EB!L43+TI_EHG_EPS!L43+TI_EHG_DHEP!L43</f>
        <v>8.5316423043852101</v>
      </c>
      <c r="M43" s="10">
        <f>TI_EHG_E_E!M43+TI_EHG_CHP_E!M43+TI_EHG_H_E!M43+TI_EHG_EDHP!M43+TI_EHG_EB!M43+TI_EHG_EPS!M43+TI_EHG_DHEP!M43</f>
        <v>26.308770421324159</v>
      </c>
      <c r="N43" s="10">
        <f>TI_EHG_E_E!N43+TI_EHG_CHP_E!N43+TI_EHG_H_E!N43+TI_EHG_EDHP!N43+TI_EHG_EB!N43+TI_EHG_EPS!N43+TI_EHG_DHEP!N43</f>
        <v>7.8024075666380046</v>
      </c>
      <c r="O43" s="10">
        <f>TI_EHG_E_E!O43+TI_EHG_CHP_E!O43+TI_EHG_H_E!O43+TI_EHG_EDHP!O43+TI_EHG_EB!O43+TI_EHG_EPS!O43+TI_EHG_DHEP!O43</f>
        <v>7.2987102321582107</v>
      </c>
      <c r="P43" s="10">
        <f>TI_EHG_E_E!P43+TI_EHG_CHP_E!P43+TI_EHG_H_E!P43+TI_EHG_EDHP!P43+TI_EHG_EB!P43+TI_EHG_EPS!P43+TI_EHG_DHEP!P43</f>
        <v>4.5068787618228718</v>
      </c>
      <c r="Q43" s="10">
        <f>TI_EHG_E_E!Q43+TI_EHG_CHP_E!Q43+TI_EHG_H_E!Q43+TI_EHG_EDHP!Q43+TI_EHG_EB!Q43+TI_EHG_EPS!Q43+TI_EHG_DHEP!Q43</f>
        <v>7.5459157351676698</v>
      </c>
      <c r="R43" s="10">
        <f>TI_EHG_E_E!R43+TI_EHG_CHP_E!R43+TI_EHG_H_E!R43+TI_EHG_EDHP!R43+TI_EHG_EB!R43+TI_EHG_EPS!R43+TI_EHG_DHEP!R43</f>
        <v>19.036973344797939</v>
      </c>
      <c r="S43" s="10">
        <f>TI_EHG_E_E!S43+TI_EHG_CHP_E!S43+TI_EHG_H_E!S43+TI_EHG_EDHP!S43+TI_EHG_EB!S43+TI_EHG_EPS!S43+TI_EHG_DHEP!S43</f>
        <v>10.91496130696475</v>
      </c>
      <c r="T43" s="10">
        <f>TI_EHG_E_E!T43+TI_EHG_CHP_E!T43+TI_EHG_H_E!T43+TI_EHG_EDHP!T43+TI_EHG_EB!T43+TI_EHG_EPS!T43+TI_EHG_DHEP!T43</f>
        <v>7.3556319862424768</v>
      </c>
      <c r="U43" s="10">
        <f>TI_EHG_E_E!U43+TI_EHG_CHP_E!U43+TI_EHG_H_E!U43+TI_EHG_EDHP!U43+TI_EHG_EB!U43+TI_EHG_EPS!U43+TI_EHG_DHEP!U43</f>
        <v>8.2317282889079966</v>
      </c>
      <c r="V43" s="10">
        <f>TI_EHG_E_E!V43+TI_EHG_CHP_E!V43+TI_EHG_H_E!V43+TI_EHG_EDHP!V43+TI_EHG_EB!V43+TI_EHG_EPS!V43+TI_EHG_DHEP!V43</f>
        <v>12.381771281169391</v>
      </c>
      <c r="W43" s="10">
        <f>TI_EHG_E_E!W43+TI_EHG_CHP_E!W43+TI_EHG_H_E!W43+TI_EHG_EDHP!W43+TI_EHG_EB!W43+TI_EHG_EPS!W43+TI_EHG_DHEP!W43</f>
        <v>11.4384350816853</v>
      </c>
      <c r="X43" s="10">
        <f>TI_EHG_E_E!X43+TI_EHG_CHP_E!X43+TI_EHG_H_E!X43+TI_EHG_EDHP!X43+TI_EHG_EB!X43+TI_EHG_EPS!X43+TI_EHG_DHEP!X43</f>
        <v>30.630610490111781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997.70868443680138</v>
      </c>
      <c r="D44" s="10">
        <f>TI_EHG_E_E!D44+TI_EHG_CHP_E!D44+TI_EHG_H_E!D44+TI_EHG_EDHP!D44+TI_EHG_EB!D44+TI_EHG_EPS!D44+TI_EHG_DHEP!D44</f>
        <v>1194.6896818572659</v>
      </c>
      <c r="E44" s="10">
        <f>TI_EHG_E_E!E44+TI_EHG_CHP_E!E44+TI_EHG_H_E!E44+TI_EHG_EDHP!E44+TI_EHG_EB!E44+TI_EHG_EPS!E44+TI_EHG_DHEP!E44</f>
        <v>883.45975924333618</v>
      </c>
      <c r="F44" s="10">
        <f>TI_EHG_E_E!F44+TI_EHG_CHP_E!F44+TI_EHG_H_E!F44+TI_EHG_EDHP!F44+TI_EHG_EB!F44+TI_EHG_EPS!F44+TI_EHG_DHEP!F44</f>
        <v>589.95803955288045</v>
      </c>
      <c r="G44" s="10">
        <f>TI_EHG_E_E!G44+TI_EHG_CHP_E!G44+TI_EHG_H_E!G44+TI_EHG_EDHP!G44+TI_EHG_EB!G44+TI_EHG_EPS!G44+TI_EHG_DHEP!G44</f>
        <v>745.57300085984514</v>
      </c>
      <c r="H44" s="10">
        <f>TI_EHG_E_E!H44+TI_EHG_CHP_E!H44+TI_EHG_H_E!H44+TI_EHG_EDHP!H44+TI_EHG_EB!H44+TI_EHG_EPS!H44+TI_EHG_DHEP!H44</f>
        <v>721.97472055030096</v>
      </c>
      <c r="I44" s="10">
        <f>TI_EHG_E_E!I44+TI_EHG_CHP_E!I44+TI_EHG_H_E!I44+TI_EHG_EDHP!I44+TI_EHG_EB!I44+TI_EHG_EPS!I44+TI_EHG_DHEP!I44</f>
        <v>631.45210662080819</v>
      </c>
      <c r="J44" s="10">
        <f>TI_EHG_E_E!J44+TI_EHG_CHP_E!J44+TI_EHG_H_E!J44+TI_EHG_EDHP!J44+TI_EHG_EB!J44+TI_EHG_EPS!J44+TI_EHG_DHEP!J44</f>
        <v>381.84763542562342</v>
      </c>
      <c r="K44" s="10">
        <f>TI_EHG_E_E!K44+TI_EHG_CHP_E!K44+TI_EHG_H_E!K44+TI_EHG_EDHP!K44+TI_EHG_EB!K44+TI_EHG_EPS!K44+TI_EHG_DHEP!K44</f>
        <v>343.24918314703348</v>
      </c>
      <c r="L44" s="10">
        <f>TI_EHG_E_E!L44+TI_EHG_CHP_E!L44+TI_EHG_H_E!L44+TI_EHG_EDHP!L44+TI_EHG_EB!L44+TI_EHG_EPS!L44+TI_EHG_DHEP!L44</f>
        <v>201.82674118658639</v>
      </c>
      <c r="M44" s="10">
        <f>TI_EHG_E_E!M44+TI_EHG_CHP_E!M44+TI_EHG_H_E!M44+TI_EHG_EDHP!M44+TI_EHG_EB!M44+TI_EHG_EPS!M44+TI_EHG_DHEP!M44</f>
        <v>105.8339638865004</v>
      </c>
      <c r="N44" s="10">
        <f>TI_EHG_E_E!N44+TI_EHG_CHP_E!N44+TI_EHG_H_E!N44+TI_EHG_EDHP!N44+TI_EHG_EB!N44+TI_EHG_EPS!N44+TI_EHG_DHEP!N44</f>
        <v>41.125709372312983</v>
      </c>
      <c r="O44" s="10">
        <f>TI_EHG_E_E!O44+TI_EHG_CHP_E!O44+TI_EHG_H_E!O44+TI_EHG_EDHP!O44+TI_EHG_EB!O44+TI_EHG_EPS!O44+TI_EHG_DHEP!O44</f>
        <v>40.014703353396378</v>
      </c>
      <c r="P44" s="10">
        <f>TI_EHG_E_E!P44+TI_EHG_CHP_E!P44+TI_EHG_H_E!P44+TI_EHG_EDHP!P44+TI_EHG_EB!P44+TI_EHG_EPS!P44+TI_EHG_DHEP!P44</f>
        <v>34.049183147033531</v>
      </c>
      <c r="Q44" s="10">
        <f>TI_EHG_E_E!Q44+TI_EHG_CHP_E!Q44+TI_EHG_H_E!Q44+TI_EHG_EDHP!Q44+TI_EHG_EB!Q44+TI_EHG_EPS!Q44+TI_EHG_DHEP!Q44</f>
        <v>48.475064488392093</v>
      </c>
      <c r="R44" s="10">
        <f>TI_EHG_E_E!R44+TI_EHG_CHP_E!R44+TI_EHG_H_E!R44+TI_EHG_EDHP!R44+TI_EHG_EB!R44+TI_EHG_EPS!R44+TI_EHG_DHEP!R44</f>
        <v>59.304041272570927</v>
      </c>
      <c r="S44" s="10">
        <f>TI_EHG_E_E!S44+TI_EHG_CHP_E!S44+TI_EHG_H_E!S44+TI_EHG_EDHP!S44+TI_EHG_EB!S44+TI_EHG_EPS!S44+TI_EHG_DHEP!S44</f>
        <v>53.333619948409279</v>
      </c>
      <c r="T44" s="10">
        <f>TI_EHG_E_E!T44+TI_EHG_CHP_E!T44+TI_EHG_H_E!T44+TI_EHG_EDHP!T44+TI_EHG_EB!T44+TI_EHG_EPS!T44+TI_EHG_DHEP!T44</f>
        <v>26.214101461736881</v>
      </c>
      <c r="U44" s="10">
        <f>TI_EHG_E_E!U44+TI_EHG_CHP_E!U44+TI_EHG_H_E!U44+TI_EHG_EDHP!U44+TI_EHG_EB!U44+TI_EHG_EPS!U44+TI_EHG_DHEP!U44</f>
        <v>26.54505588993981</v>
      </c>
      <c r="V44" s="10">
        <f>TI_EHG_E_E!V44+TI_EHG_CHP_E!V44+TI_EHG_H_E!V44+TI_EHG_EDHP!V44+TI_EHG_EB!V44+TI_EHG_EPS!V44+TI_EHG_DHEP!V44</f>
        <v>66.438435081685284</v>
      </c>
      <c r="W44" s="10">
        <f>TI_EHG_E_E!W44+TI_EHG_CHP_E!W44+TI_EHG_H_E!W44+TI_EHG_EDHP!W44+TI_EHG_EB!W44+TI_EHG_EPS!W44+TI_EHG_DHEP!W44</f>
        <v>95.822871883061055</v>
      </c>
      <c r="X44" s="10">
        <f>TI_EHG_E_E!X44+TI_EHG_CHP_E!X44+TI_EHG_H_E!X44+TI_EHG_EDHP!X44+TI_EHG_EB!X44+TI_EHG_EPS!X44+TI_EHG_DHEP!X44</f>
        <v>334.78916595012902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1824.5915735167669</v>
      </c>
      <c r="D51" s="37">
        <f>TI_EHG_E_E!D51+TI_EHG_CHP_E!D51+TI_EHG_H_E!D51+TI_EHG_EDHP!D51+TI_EHG_EB!D51+TI_EHG_EPS!D51+TI_EHG_DHEP!D51</f>
        <v>1851.4832330180566</v>
      </c>
      <c r="E51" s="37">
        <f>TI_EHG_E_E!E51+TI_EHG_CHP_E!E51+TI_EHG_H_E!E51+TI_EHG_EDHP!E51+TI_EHG_EB!E51+TI_EHG_EPS!E51+TI_EHG_DHEP!E51</f>
        <v>2064.5528804815131</v>
      </c>
      <c r="F51" s="37">
        <f>TI_EHG_E_E!F51+TI_EHG_CHP_E!F51+TI_EHG_H_E!F51+TI_EHG_EDHP!F51+TI_EHG_EB!F51+TI_EHG_EPS!F51+TI_EHG_DHEP!F51</f>
        <v>2351.311263972485</v>
      </c>
      <c r="G51" s="37">
        <f>TI_EHG_E_E!G51+TI_EHG_CHP_E!G51+TI_EHG_H_E!G51+TI_EHG_EDHP!G51+TI_EHG_EB!G51+TI_EHG_EPS!G51+TI_EHG_DHEP!G51</f>
        <v>2246.7540842648323</v>
      </c>
      <c r="H51" s="37">
        <f>TI_EHG_E_E!H51+TI_EHG_CHP_E!H51+TI_EHG_H_E!H51+TI_EHG_EDHP!H51+TI_EHG_EB!H51+TI_EHG_EPS!H51+TI_EHG_DHEP!H51</f>
        <v>2039.73086844368</v>
      </c>
      <c r="I51" s="37">
        <f>TI_EHG_E_E!I51+TI_EHG_CHP_E!I51+TI_EHG_H_E!I51+TI_EHG_EDHP!I51+TI_EHG_EB!I51+TI_EHG_EPS!I51+TI_EHG_DHEP!I51</f>
        <v>2406.2865864144446</v>
      </c>
      <c r="J51" s="37">
        <f>TI_EHG_E_E!J51+TI_EHG_CHP_E!J51+TI_EHG_H_E!J51+TI_EHG_EDHP!J51+TI_EHG_EB!J51+TI_EHG_EPS!J51+TI_EHG_DHEP!J51</f>
        <v>2731.3745485812551</v>
      </c>
      <c r="K51" s="37">
        <f>TI_EHG_E_E!K51+TI_EHG_CHP_E!K51+TI_EHG_H_E!K51+TI_EHG_EDHP!K51+TI_EHG_EB!K51+TI_EHG_EPS!K51+TI_EHG_DHEP!K51</f>
        <v>2804.931814273431</v>
      </c>
      <c r="L51" s="37">
        <f>TI_EHG_E_E!L51+TI_EHG_CHP_E!L51+TI_EHG_H_E!L51+TI_EHG_EDHP!L51+TI_EHG_EB!L51+TI_EHG_EPS!L51+TI_EHG_DHEP!L51</f>
        <v>2753.2042992261386</v>
      </c>
      <c r="M51" s="37">
        <f>TI_EHG_E_E!M51+TI_EHG_CHP_E!M51+TI_EHG_H_E!M51+TI_EHG_EDHP!M51+TI_EHG_EB!M51+TI_EHG_EPS!M51+TI_EHG_DHEP!M51</f>
        <v>3018.7015477214104</v>
      </c>
      <c r="N51" s="37">
        <f>TI_EHG_E_E!N51+TI_EHG_CHP_E!N51+TI_EHG_H_E!N51+TI_EHG_EDHP!N51+TI_EHG_EB!N51+TI_EHG_EPS!N51+TI_EHG_DHEP!N51</f>
        <v>2493.4459157351675</v>
      </c>
      <c r="O51" s="37">
        <f>TI_EHG_E_E!O51+TI_EHG_CHP_E!O51+TI_EHG_H_E!O51+TI_EHG_EDHP!O51+TI_EHG_EB!O51+TI_EHG_EPS!O51+TI_EHG_DHEP!O51</f>
        <v>2265.1625107480659</v>
      </c>
      <c r="P51" s="37">
        <f>TI_EHG_E_E!P51+TI_EHG_CHP_E!P51+TI_EHG_H_E!P51+TI_EHG_EDHP!P51+TI_EHG_EB!P51+TI_EHG_EPS!P51+TI_EHG_DHEP!P51</f>
        <v>2093.921410146173</v>
      </c>
      <c r="Q51" s="37">
        <f>TI_EHG_E_E!Q51+TI_EHG_CHP_E!Q51+TI_EHG_H_E!Q51+TI_EHG_EDHP!Q51+TI_EHG_EB!Q51+TI_EHG_EPS!Q51+TI_EHG_DHEP!Q51</f>
        <v>1968.9895958727425</v>
      </c>
      <c r="R51" s="37">
        <f>TI_EHG_E_E!R51+TI_EHG_CHP_E!R51+TI_EHG_H_E!R51+TI_EHG_EDHP!R51+TI_EHG_EB!R51+TI_EHG_EPS!R51+TI_EHG_DHEP!R51</f>
        <v>1895.5962166809973</v>
      </c>
      <c r="S51" s="37">
        <f>TI_EHG_E_E!S51+TI_EHG_CHP_E!S51+TI_EHG_H_E!S51+TI_EHG_EDHP!S51+TI_EHG_EB!S51+TI_EHG_EPS!S51+TI_EHG_DHEP!S51</f>
        <v>2336.8601891659491</v>
      </c>
      <c r="T51" s="37">
        <f>TI_EHG_E_E!T51+TI_EHG_CHP_E!T51+TI_EHG_H_E!T51+TI_EHG_EDHP!T51+TI_EHG_EB!T51+TI_EHG_EPS!T51+TI_EHG_DHEP!T51</f>
        <v>2418.5499570077382</v>
      </c>
      <c r="U51" s="37">
        <f>TI_EHG_E_E!U51+TI_EHG_CHP_E!U51+TI_EHG_H_E!U51+TI_EHG_EDHP!U51+TI_EHG_EB!U51+TI_EHG_EPS!U51+TI_EHG_DHEP!U51</f>
        <v>2455.5808254514186</v>
      </c>
      <c r="V51" s="37">
        <f>TI_EHG_E_E!V51+TI_EHG_CHP_E!V51+TI_EHG_H_E!V51+TI_EHG_EDHP!V51+TI_EHG_EB!V51+TI_EHG_EPS!V51+TI_EHG_DHEP!V51</f>
        <v>2516.039036973345</v>
      </c>
      <c r="W51" s="37">
        <f>TI_EHG_E_E!W51+TI_EHG_CHP_E!W51+TI_EHG_H_E!W51+TI_EHG_EDHP!W51+TI_EHG_EB!W51+TI_EHG_EPS!W51+TI_EHG_DHEP!W51</f>
        <v>2562.0338779019767</v>
      </c>
      <c r="X51" s="37">
        <f>TI_EHG_E_E!X51+TI_EHG_CHP_E!X51+TI_EHG_H_E!X51+TI_EHG_EDHP!X51+TI_EHG_EB!X51+TI_EHG_EPS!X51+TI_EHG_DHEP!X51</f>
        <v>2337.8219260533097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117.40705073086843</v>
      </c>
      <c r="D52" s="37">
        <f t="shared" ref="D52:W52" si="31">SUM(D53:D70)</f>
        <v>103.96964746345657</v>
      </c>
      <c r="E52" s="37">
        <f t="shared" si="31"/>
        <v>131.15030094582974</v>
      </c>
      <c r="F52" s="37">
        <f t="shared" si="31"/>
        <v>108.96620808254514</v>
      </c>
      <c r="G52" s="37">
        <f t="shared" si="31"/>
        <v>135.2822871883061</v>
      </c>
      <c r="H52" s="37">
        <f t="shared" si="31"/>
        <v>179.68357695614787</v>
      </c>
      <c r="I52" s="37">
        <f t="shared" si="31"/>
        <v>233.13035253654334</v>
      </c>
      <c r="J52" s="37">
        <f t="shared" si="31"/>
        <v>269.54582975064488</v>
      </c>
      <c r="K52" s="37">
        <f t="shared" si="31"/>
        <v>340.93164230438521</v>
      </c>
      <c r="L52" s="37">
        <f t="shared" si="31"/>
        <v>392.64342218400685</v>
      </c>
      <c r="M52" s="37">
        <f t="shared" si="31"/>
        <v>367.98108340498715</v>
      </c>
      <c r="N52" s="37">
        <f t="shared" si="31"/>
        <v>516.03164230438517</v>
      </c>
      <c r="O52" s="37">
        <f t="shared" si="31"/>
        <v>526.17128116938943</v>
      </c>
      <c r="P52" s="37">
        <f t="shared" si="31"/>
        <v>561.11564918314696</v>
      </c>
      <c r="Q52" s="37">
        <f t="shared" si="31"/>
        <v>630.66689595872742</v>
      </c>
      <c r="R52" s="37">
        <f t="shared" si="31"/>
        <v>749.89251934651759</v>
      </c>
      <c r="S52" s="37">
        <f t="shared" si="31"/>
        <v>747.5455717970766</v>
      </c>
      <c r="T52" s="37">
        <f t="shared" si="31"/>
        <v>884.52295786758384</v>
      </c>
      <c r="U52" s="37">
        <f t="shared" si="31"/>
        <v>1020.0474634565778</v>
      </c>
      <c r="V52" s="37">
        <f t="shared" si="31"/>
        <v>1154.4502149613068</v>
      </c>
      <c r="W52" s="37">
        <f t="shared" si="31"/>
        <v>1315.5857265692173</v>
      </c>
      <c r="X52" s="37">
        <f t="shared" ref="X52" si="32">SUM(X53:X70)</f>
        <v>1150.0129836629405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72.828890799656051</v>
      </c>
      <c r="D53" s="10">
        <f>TI_EHG_E_E!D53+TI_EHG_CHP_E!D53+TI_EHG_H_E!D53+TI_EHG_EDHP!D53+TI_EHG_EB!D53+TI_EHG_EPS!D53+TI_EHG_DHEP!D53</f>
        <v>51.246775580395528</v>
      </c>
      <c r="E53" s="10">
        <f>TI_EHG_E_E!E53+TI_EHG_CHP_E!E53+TI_EHG_H_E!E53+TI_EHG_EDHP!E53+TI_EHG_EB!E53+TI_EHG_EPS!E53+TI_EHG_DHEP!E53</f>
        <v>78.417884780739456</v>
      </c>
      <c r="F53" s="10">
        <f>TI_EHG_E_E!F53+TI_EHG_CHP_E!F53+TI_EHG_H_E!F53+TI_EHG_EDHP!F53+TI_EHG_EB!F53+TI_EHG_EPS!F53+TI_EHG_DHEP!F53</f>
        <v>51.418744625967321</v>
      </c>
      <c r="G53" s="10">
        <f>TI_EHG_E_E!G53+TI_EHG_CHP_E!G53+TI_EHG_H_E!G53+TI_EHG_EDHP!G53+TI_EHG_EB!G53+TI_EHG_EPS!G53+TI_EHG_DHEP!G53</f>
        <v>54.170249355116077</v>
      </c>
      <c r="H53" s="10">
        <f>TI_EHG_E_E!H53+TI_EHG_CHP_E!H53+TI_EHG_H_E!H53+TI_EHG_EDHP!H53+TI_EHG_EB!H53+TI_EHG_EPS!H53+TI_EHG_DHEP!H53</f>
        <v>54.278589853826297</v>
      </c>
      <c r="I53" s="10">
        <f>TI_EHG_E_E!I53+TI_EHG_CHP_E!I53+TI_EHG_H_E!I53+TI_EHG_EDHP!I53+TI_EHG_EB!I53+TI_EHG_EPS!I53+TI_EHG_DHEP!I53</f>
        <v>62.276268271711089</v>
      </c>
      <c r="J53" s="10">
        <f>TI_EHG_E_E!J53+TI_EHG_CHP_E!J53+TI_EHG_H_E!J53+TI_EHG_EDHP!J53+TI_EHG_EB!J53+TI_EHG_EPS!J53+TI_EHG_DHEP!J53</f>
        <v>57.315219260533112</v>
      </c>
      <c r="K53" s="10">
        <f>TI_EHG_E_E!K53+TI_EHG_CHP_E!K53+TI_EHG_H_E!K53+TI_EHG_EDHP!K53+TI_EHG_EB!K53+TI_EHG_EPS!K53+TI_EHG_DHEP!K53</f>
        <v>83.260791057609623</v>
      </c>
      <c r="L53" s="10">
        <f>TI_EHG_E_E!L53+TI_EHG_CHP_E!L53+TI_EHG_H_E!L53+TI_EHG_EDHP!L53+TI_EHG_EB!L53+TI_EHG_EPS!L53+TI_EHG_DHEP!L53</f>
        <v>77.53516766981943</v>
      </c>
      <c r="M53" s="10">
        <f>TI_EHG_E_E!M53+TI_EHG_CHP_E!M53+TI_EHG_H_E!M53+TI_EHG_EDHP!M53+TI_EHG_EB!M53+TI_EHG_EPS!M53+TI_EHG_DHEP!M53</f>
        <v>51.524591573516773</v>
      </c>
      <c r="N53" s="10">
        <f>TI_EHG_E_E!N53+TI_EHG_CHP_E!N53+TI_EHG_H_E!N53+TI_EHG_EDHP!N53+TI_EHG_EB!N53+TI_EHG_EPS!N53+TI_EHG_DHEP!N53</f>
        <v>60.764144453998277</v>
      </c>
      <c r="O53" s="10">
        <f>TI_EHG_E_E!O53+TI_EHG_CHP_E!O53+TI_EHG_H_E!O53+TI_EHG_EDHP!O53+TI_EHG_EB!O53+TI_EHG_EPS!O53+TI_EHG_DHEP!O53</f>
        <v>68.98959587274291</v>
      </c>
      <c r="P53" s="10">
        <f>TI_EHG_E_E!P53+TI_EHG_CHP_E!P53+TI_EHG_H_E!P53+TI_EHG_EDHP!P53+TI_EHG_EB!P53+TI_EHG_EPS!P53+TI_EHG_DHEP!P53</f>
        <v>51.547463456577809</v>
      </c>
      <c r="Q53" s="10">
        <f>TI_EHG_E_E!Q53+TI_EHG_CHP_E!Q53+TI_EHG_H_E!Q53+TI_EHG_EDHP!Q53+TI_EHG_EB!Q53+TI_EHG_EPS!Q53+TI_EHG_DHEP!Q53</f>
        <v>60.933276010318139</v>
      </c>
      <c r="R53" s="10">
        <f>TI_EHG_E_E!R53+TI_EHG_CHP_E!R53+TI_EHG_H_E!R53+TI_EHG_EDHP!R53+TI_EHG_EB!R53+TI_EHG_EPS!R53+TI_EHG_DHEP!R53</f>
        <v>69.345657781599314</v>
      </c>
      <c r="S53" s="10">
        <f>TI_EHG_E_E!S53+TI_EHG_CHP_E!S53+TI_EHG_H_E!S53+TI_EHG_EDHP!S53+TI_EHG_EB!S53+TI_EHG_EPS!S53+TI_EHG_DHEP!S53</f>
        <v>58.557609630266548</v>
      </c>
      <c r="T53" s="10">
        <f>TI_EHG_E_E!T53+TI_EHG_CHP_E!T53+TI_EHG_H_E!T53+TI_EHG_EDHP!T53+TI_EHG_EB!T53+TI_EHG_EPS!T53+TI_EHG_DHEP!T53</f>
        <v>59.467153912295778</v>
      </c>
      <c r="U53" s="10">
        <f>TI_EHG_E_E!U53+TI_EHG_CHP_E!U53+TI_EHG_H_E!U53+TI_EHG_EDHP!U53+TI_EHG_EB!U53+TI_EHG_EPS!U53+TI_EHG_DHEP!U53</f>
        <v>59.680997420464323</v>
      </c>
      <c r="V53" s="10">
        <f>TI_EHG_E_E!V53+TI_EHG_CHP_E!V53+TI_EHG_H_E!V53+TI_EHG_EDHP!V53+TI_EHG_EB!V53+TI_EHG_EPS!V53+TI_EHG_DHEP!V53</f>
        <v>76.232502149613055</v>
      </c>
      <c r="W53" s="10">
        <f>TI_EHG_E_E!W53+TI_EHG_CHP_E!W53+TI_EHG_H_E!W53+TI_EHG_EDHP!W53+TI_EHG_EB!W53+TI_EHG_EPS!W53+TI_EHG_DHEP!W53</f>
        <v>80.193895098882194</v>
      </c>
      <c r="X53" s="10">
        <f>TI_EHG_E_E!X53+TI_EHG_CHP_E!X53+TI_EHG_H_E!X53+TI_EHG_EDHP!X53+TI_EHG_EB!X53+TI_EHG_EPS!X53+TI_EHG_DHEP!X53</f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20.980223559759239</v>
      </c>
      <c r="D55" s="10">
        <f>TI_EHG_E_E!D55+TI_EHG_CHP_E!D55+TI_EHG_H_E!D55+TI_EHG_EDHP!D55+TI_EHG_EB!D55+TI_EHG_EPS!D55+TI_EHG_DHEP!D55</f>
        <v>28.718830610490109</v>
      </c>
      <c r="E55" s="10">
        <f>TI_EHG_E_E!E55+TI_EHG_CHP_E!E55+TI_EHG_H_E!E55+TI_EHG_EDHP!E55+TI_EHG_EB!E55+TI_EHG_EPS!E55+TI_EHG_DHEP!E55</f>
        <v>33.361994840928631</v>
      </c>
      <c r="F55" s="10">
        <f>TI_EHG_E_E!F55+TI_EHG_CHP_E!F55+TI_EHG_H_E!F55+TI_EHG_EDHP!F55+TI_EHG_EB!F55+TI_EHG_EPS!F55+TI_EHG_DHEP!F55</f>
        <v>39.036973344797943</v>
      </c>
      <c r="G55" s="10">
        <f>TI_EHG_E_E!G55+TI_EHG_CHP_E!G55+TI_EHG_H_E!G55+TI_EHG_EDHP!G55+TI_EHG_EB!G55+TI_EHG_EPS!G55+TI_EHG_DHEP!G55</f>
        <v>56.319862424763542</v>
      </c>
      <c r="H55" s="10">
        <f>TI_EHG_E_E!H55+TI_EHG_CHP_E!H55+TI_EHG_H_E!H55+TI_EHG_EDHP!H55+TI_EHG_EB!H55+TI_EHG_EPS!H55+TI_EHG_DHEP!H55</f>
        <v>95.607050730868451</v>
      </c>
      <c r="I55" s="10">
        <f>TI_EHG_E_E!I55+TI_EHG_CHP_E!I55+TI_EHG_H_E!I55+TI_EHG_EDHP!I55+TI_EHG_EB!I55+TI_EHG_EPS!I55+TI_EHG_DHEP!I55</f>
        <v>139.47042132416161</v>
      </c>
      <c r="J55" s="10">
        <f>TI_EHG_E_E!J55+TI_EHG_CHP_E!J55+TI_EHG_H_E!J55+TI_EHG_EDHP!J55+TI_EHG_EB!J55+TI_EHG_EPS!J55+TI_EHG_DHEP!J55</f>
        <v>168.38959587274289</v>
      </c>
      <c r="K55" s="10">
        <f>TI_EHG_E_E!K55+TI_EHG_CHP_E!K55+TI_EHG_H_E!K55+TI_EHG_EDHP!K55+TI_EHG_EB!K55+TI_EHG_EPS!K55+TI_EHG_DHEP!K55</f>
        <v>207.22381771281169</v>
      </c>
      <c r="L55" s="10">
        <f>TI_EHG_E_E!L55+TI_EHG_CHP_E!L55+TI_EHG_H_E!L55+TI_EHG_EDHP!L55+TI_EHG_EB!L55+TI_EHG_EPS!L55+TI_EHG_DHEP!L55</f>
        <v>254.10292347377469</v>
      </c>
      <c r="M55" s="10">
        <f>TI_EHG_E_E!M55+TI_EHG_CHP_E!M55+TI_EHG_H_E!M55+TI_EHG_EDHP!M55+TI_EHG_EB!M55+TI_EHG_EPS!M55+TI_EHG_DHEP!M55</f>
        <v>242.01711092003441</v>
      </c>
      <c r="N55" s="10">
        <f>TI_EHG_E_E!N55+TI_EHG_CHP_E!N55+TI_EHG_H_E!N55+TI_EHG_EDHP!N55+TI_EHG_EB!N55+TI_EHG_EPS!N55+TI_EHG_DHEP!N55</f>
        <v>376.63929492691312</v>
      </c>
      <c r="O55" s="10">
        <f>TI_EHG_E_E!O55+TI_EHG_CHP_E!O55+TI_EHG_H_E!O55+TI_EHG_EDHP!O55+TI_EHG_EB!O55+TI_EHG_EPS!O55+TI_EHG_DHEP!O55</f>
        <v>344.83903697334478</v>
      </c>
      <c r="P55" s="10">
        <f>TI_EHG_E_E!P55+TI_EHG_CHP_E!P55+TI_EHG_H_E!P55+TI_EHG_EDHP!P55+TI_EHG_EB!P55+TI_EHG_EPS!P55+TI_EHG_DHEP!P55</f>
        <v>390.4999140154772</v>
      </c>
      <c r="Q55" s="10">
        <f>TI_EHG_E_E!Q55+TI_EHG_CHP_E!Q55+TI_EHG_H_E!Q55+TI_EHG_EDHP!Q55+TI_EHG_EB!Q55+TI_EHG_EPS!Q55+TI_EHG_DHEP!Q55</f>
        <v>441.96569217540838</v>
      </c>
      <c r="R55" s="10">
        <f>TI_EHG_E_E!R55+TI_EHG_CHP_E!R55+TI_EHG_H_E!R55+TI_EHG_EDHP!R55+TI_EHG_EB!R55+TI_EHG_EPS!R55+TI_EHG_DHEP!R55</f>
        <v>565.17609630266543</v>
      </c>
      <c r="S55" s="10">
        <f>TI_EHG_E_E!S55+TI_EHG_CHP_E!S55+TI_EHG_H_E!S55+TI_EHG_EDHP!S55+TI_EHG_EB!S55+TI_EHG_EPS!S55+TI_EHG_DHEP!S55</f>
        <v>528.55055889939808</v>
      </c>
      <c r="T55" s="10">
        <f>TI_EHG_E_E!T55+TI_EHG_CHP_E!T55+TI_EHG_H_E!T55+TI_EHG_EDHP!T55+TI_EHG_EB!T55+TI_EHG_EPS!T55+TI_EHG_DHEP!T55</f>
        <v>640.07196904557179</v>
      </c>
      <c r="U55" s="10">
        <f>TI_EHG_E_E!U55+TI_EHG_CHP_E!U55+TI_EHG_H_E!U55+TI_EHG_EDHP!U55+TI_EHG_EB!U55+TI_EHG_EPS!U55+TI_EHG_DHEP!U55</f>
        <v>742.88624247635425</v>
      </c>
      <c r="V55" s="10">
        <f>TI_EHG_E_E!V55+TI_EHG_CHP_E!V55+TI_EHG_H_E!V55+TI_EHG_EDHP!V55+TI_EHG_EB!V55+TI_EHG_EPS!V55+TI_EHG_DHEP!V55</f>
        <v>861.52063628546853</v>
      </c>
      <c r="W55" s="10">
        <f>TI_EHG_E_E!W55+TI_EHG_CHP_E!W55+TI_EHG_H_E!W55+TI_EHG_EDHP!W55+TI_EHG_EB!W55+TI_EHG_EPS!W55+TI_EHG_DHEP!W55</f>
        <v>993.07136715391221</v>
      </c>
      <c r="X55" s="10">
        <f>TI_EHG_E_E!X55+TI_EHG_CHP_E!X55+TI_EHG_H_E!X55+TI_EHG_EDHP!X55+TI_EHG_EB!X55+TI_EHG_EPS!X55+TI_EHG_DHEP!X55</f>
        <v>840.78942390369741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3.6457437661220983E-2</v>
      </c>
      <c r="M56" s="10">
        <f>TI_EHG_E_E!M56+TI_EHG_CHP_E!M56+TI_EHG_H_E!M56+TI_EHG_EDHP!M56+TI_EHG_EB!M56+TI_EHG_EPS!M56+TI_EHG_DHEP!M56</f>
        <v>4.0928632846087699E-2</v>
      </c>
      <c r="N56" s="10">
        <f>TI_EHG_E_E!N56+TI_EHG_CHP_E!N56+TI_EHG_H_E!N56+TI_EHG_EDHP!N56+TI_EHG_EB!N56+TI_EHG_EPS!N56+TI_EHG_DHEP!N56</f>
        <v>4.6603611349957011E-2</v>
      </c>
      <c r="O56" s="10">
        <f>TI_EHG_E_E!O56+TI_EHG_CHP_E!O56+TI_EHG_H_E!O56+TI_EHG_EDHP!O56+TI_EHG_EB!O56+TI_EHG_EPS!O56+TI_EHG_DHEP!O56</f>
        <v>5.5460017196904562E-2</v>
      </c>
      <c r="P56" s="10">
        <f>TI_EHG_E_E!P56+TI_EHG_CHP_E!P56+TI_EHG_H_E!P56+TI_EHG_EDHP!P56+TI_EHG_EB!P56+TI_EHG_EPS!P56+TI_EHG_DHEP!P56</f>
        <v>7.1195184866723979E-2</v>
      </c>
      <c r="Q56" s="10">
        <f>TI_EHG_E_E!Q56+TI_EHG_CHP_E!Q56+TI_EHG_H_E!Q56+TI_EHG_EDHP!Q56+TI_EHG_EB!Q56+TI_EHG_EPS!Q56+TI_EHG_DHEP!Q56</f>
        <v>9.7076526225279444E-2</v>
      </c>
      <c r="R56" s="10">
        <f>TI_EHG_E_E!R56+TI_EHG_CHP_E!R56+TI_EHG_H_E!R56+TI_EHG_EDHP!R56+TI_EHG_EB!R56+TI_EHG_EPS!R56+TI_EHG_DHEP!R56</f>
        <v>0.17695614789337921</v>
      </c>
      <c r="S56" s="10">
        <f>TI_EHG_E_E!S56+TI_EHG_CHP_E!S56+TI_EHG_H_E!S56+TI_EHG_EDHP!S56+TI_EHG_EB!S56+TI_EHG_EPS!S56+TI_EHG_DHEP!S56</f>
        <v>0.40687876182287191</v>
      </c>
      <c r="T56" s="10">
        <f>TI_EHG_E_E!T56+TI_EHG_CHP_E!T56+TI_EHG_H_E!T56+TI_EHG_EDHP!T56+TI_EHG_EB!T56+TI_EHG_EPS!T56+TI_EHG_DHEP!T56</f>
        <v>0.84952708512467756</v>
      </c>
      <c r="U56" s="10">
        <f>TI_EHG_E_E!U56+TI_EHG_CHP_E!U56+TI_EHG_H_E!U56+TI_EHG_EDHP!U56+TI_EHG_EB!U56+TI_EHG_EPS!U56+TI_EHG_DHEP!U56</f>
        <v>1.5351676698194321</v>
      </c>
      <c r="V56" s="10">
        <f>TI_EHG_E_E!V56+TI_EHG_CHP_E!V56+TI_EHG_H_E!V56+TI_EHG_EDHP!V56+TI_EHG_EB!V56+TI_EHG_EPS!V56+TI_EHG_DHEP!V56</f>
        <v>2.8599312123817708</v>
      </c>
      <c r="W56" s="10">
        <f>TI_EHG_E_E!W56+TI_EHG_CHP_E!W56+TI_EHG_H_E!W56+TI_EHG_EDHP!W56+TI_EHG_EB!W56+TI_EHG_EPS!W56+TI_EHG_DHEP!W56</f>
        <v>4.5718830610490109</v>
      </c>
      <c r="X56" s="10">
        <f>TI_EHG_E_E!X56+TI_EHG_CHP_E!X56+TI_EHG_H_E!X56+TI_EHG_EDHP!X56+TI_EHG_EB!X56+TI_EHG_EPS!X56+TI_EHG_DHEP!X56</f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2.4361994840928629</v>
      </c>
      <c r="H59" s="10">
        <f>TI_EHG_E_E!H59+TI_EHG_CHP_E!H59+TI_EHG_H_E!H59+TI_EHG_EDHP!H59+TI_EHG_EB!H59+TI_EHG_EPS!H59+TI_EHG_DHEP!H59</f>
        <v>2.4436801375752371</v>
      </c>
      <c r="I59" s="10">
        <f>TI_EHG_E_E!I59+TI_EHG_CHP_E!I59+TI_EHG_H_E!I59+TI_EHG_EDHP!I59+TI_EHG_EB!I59+TI_EHG_EPS!I59+TI_EHG_DHEP!I59</f>
        <v>2.4436801375752371</v>
      </c>
      <c r="J59" s="10">
        <f>TI_EHG_E_E!J59+TI_EHG_CHP_E!J59+TI_EHG_H_E!J59+TI_EHG_EDHP!J59+TI_EHG_EB!J59+TI_EHG_EPS!J59+TI_EHG_DHEP!J59</f>
        <v>2.1794496990541696</v>
      </c>
      <c r="K59" s="10">
        <f>TI_EHG_E_E!K59+TI_EHG_CHP_E!K59+TI_EHG_H_E!K59+TI_EHG_EDHP!K59+TI_EHG_EB!K59+TI_EHG_EPS!K59+TI_EHG_DHEP!K59</f>
        <v>6.0114359415305234</v>
      </c>
      <c r="L59" s="10">
        <f>TI_EHG_E_E!L59+TI_EHG_CHP_E!L59+TI_EHG_H_E!L59+TI_EHG_EDHP!L59+TI_EHG_EB!L59+TI_EHG_EPS!L59+TI_EHG_DHEP!L59</f>
        <v>13.332588134135857</v>
      </c>
      <c r="M59" s="10">
        <f>TI_EHG_E_E!M59+TI_EHG_CHP_E!M59+TI_EHG_H_E!M59+TI_EHG_EDHP!M59+TI_EHG_EB!M59+TI_EHG_EPS!M59+TI_EHG_DHEP!M59</f>
        <v>24.366380051590717</v>
      </c>
      <c r="N59" s="10">
        <f>TI_EHG_E_E!N59+TI_EHG_CHP_E!N59+TI_EHG_H_E!N59+TI_EHG_EDHP!N59+TI_EHG_EB!N59+TI_EHG_EPS!N59+TI_EHG_DHEP!N59</f>
        <v>30.474978503869306</v>
      </c>
      <c r="O59" s="10">
        <f>TI_EHG_E_E!O59+TI_EHG_CHP_E!O59+TI_EHG_H_E!O59+TI_EHG_EDHP!O59+TI_EHG_EB!O59+TI_EHG_EPS!O59+TI_EHG_DHEP!O59</f>
        <v>40.539724849527083</v>
      </c>
      <c r="P59" s="10">
        <f>TI_EHG_E_E!P59+TI_EHG_CHP_E!P59+TI_EHG_H_E!P59+TI_EHG_EDHP!P59+TI_EHG_EB!P59+TI_EHG_EPS!P59+TI_EHG_DHEP!P59</f>
        <v>50.873000859845227</v>
      </c>
      <c r="Q59" s="10">
        <f>TI_EHG_E_E!Q59+TI_EHG_CHP_E!Q59+TI_EHG_H_E!Q59+TI_EHG_EDHP!Q59+TI_EHG_EB!Q59+TI_EHG_EPS!Q59+TI_EHG_DHEP!Q59</f>
        <v>58.065692175408429</v>
      </c>
      <c r="R59" s="10">
        <f>TI_EHG_E_E!R59+TI_EHG_CHP_E!R59+TI_EHG_H_E!R59+TI_EHG_EDHP!R59+TI_EHG_EB!R59+TI_EHG_EPS!R59+TI_EHG_DHEP!R59</f>
        <v>42.854600171969039</v>
      </c>
      <c r="S59" s="10">
        <f>TI_EHG_E_E!S59+TI_EHG_CHP_E!S59+TI_EHG_H_E!S59+TI_EHG_EDHP!S59+TI_EHG_EB!S59+TI_EHG_EPS!S59+TI_EHG_DHEP!S59</f>
        <v>87.773774720550293</v>
      </c>
      <c r="T59" s="10">
        <f>TI_EHG_E_E!T59+TI_EHG_CHP_E!T59+TI_EHG_H_E!T59+TI_EHG_EDHP!T59+TI_EHG_EB!T59+TI_EHG_EPS!T59+TI_EHG_DHEP!T59</f>
        <v>85.048581255374032</v>
      </c>
      <c r="U59" s="10">
        <f>TI_EHG_E_E!U59+TI_EHG_CHP_E!U59+TI_EHG_H_E!U59+TI_EHG_EDHP!U59+TI_EHG_EB!U59+TI_EHG_EPS!U59+TI_EHG_DHEP!U59</f>
        <v>76.04325021496129</v>
      </c>
      <c r="V59" s="10">
        <f>TI_EHG_E_E!V59+TI_EHG_CHP_E!V59+TI_EHG_H_E!V59+TI_EHG_EDHP!V59+TI_EHG_EB!V59+TI_EHG_EPS!V59+TI_EHG_DHEP!V59</f>
        <v>76.981169389509873</v>
      </c>
      <c r="W59" s="10">
        <f>TI_EHG_E_E!W59+TI_EHG_CHP_E!W59+TI_EHG_H_E!W59+TI_EHG_EDHP!W59+TI_EHG_EB!W59+TI_EHG_EPS!W59+TI_EHG_DHEP!W59</f>
        <v>98.057867583834891</v>
      </c>
      <c r="X59" s="10">
        <f>TI_EHG_E_E!X59+TI_EHG_CHP_E!X59+TI_EHG_H_E!X59+TI_EHG_EDHP!X59+TI_EHG_EB!X59+TI_EHG_EPS!X59+TI_EHG_DHEP!X59</f>
        <v>101.54935511607908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23.597936371453141</v>
      </c>
      <c r="D61" s="10">
        <f>TI_EHG_E_E!D61+TI_EHG_CHP_E!D61+TI_EHG_H_E!D61+TI_EHG_EDHP!D61+TI_EHG_EB!D61+TI_EHG_EPS!D61+TI_EHG_DHEP!D61</f>
        <v>24.00404127257093</v>
      </c>
      <c r="E61" s="10">
        <f>TI_EHG_E_E!E61+TI_EHG_CHP_E!E61+TI_EHG_H_E!E61+TI_EHG_EDHP!E61+TI_EHG_EB!E61+TI_EHG_EPS!E61+TI_EHG_DHEP!E61</f>
        <v>19.370421324161647</v>
      </c>
      <c r="F61" s="10">
        <f>TI_EHG_E_E!F61+TI_EHG_CHP_E!F61+TI_EHG_H_E!F61+TI_EHG_EDHP!F61+TI_EHG_EB!F61+TI_EHG_EPS!F61+TI_EHG_DHEP!F61</f>
        <v>18.510490111779873</v>
      </c>
      <c r="G61" s="10">
        <f>TI_EHG_E_E!G61+TI_EHG_CHP_E!G61+TI_EHG_H_E!G61+TI_EHG_EDHP!G61+TI_EHG_EB!G61+TI_EHG_EPS!G61+TI_EHG_DHEP!G61</f>
        <v>22.35597592433362</v>
      </c>
      <c r="H61" s="10">
        <f>TI_EHG_E_E!H61+TI_EHG_CHP_E!H61+TI_EHG_H_E!H61+TI_EHG_EDHP!H61+TI_EHG_EB!H61+TI_EHG_EPS!H61+TI_EHG_DHEP!H61</f>
        <v>27.354256233877898</v>
      </c>
      <c r="I61" s="10">
        <f>TI_EHG_E_E!I61+TI_EHG_CHP_E!I61+TI_EHG_H_E!I61+TI_EHG_EDHP!I61+TI_EHG_EB!I61+TI_EHG_EPS!I61+TI_EHG_DHEP!I61</f>
        <v>28.93998280309544</v>
      </c>
      <c r="J61" s="10">
        <f>TI_EHG_E_E!J61+TI_EHG_CHP_E!J61+TI_EHG_H_E!J61+TI_EHG_EDHP!J61+TI_EHG_EB!J61+TI_EHG_EPS!J61+TI_EHG_DHEP!J61</f>
        <v>41.66156491831471</v>
      </c>
      <c r="K61" s="10">
        <f>TI_EHG_E_E!K61+TI_EHG_CHP_E!K61+TI_EHG_H_E!K61+TI_EHG_EDHP!K61+TI_EHG_EB!K61+TI_EHG_EPS!K61+TI_EHG_DHEP!K61</f>
        <v>44.435597592433361</v>
      </c>
      <c r="L61" s="10">
        <f>TI_EHG_E_E!L61+TI_EHG_CHP_E!L61+TI_EHG_H_E!L61+TI_EHG_EDHP!L61+TI_EHG_EB!L61+TI_EHG_EPS!L61+TI_EHG_DHEP!L61</f>
        <v>47.636285468615647</v>
      </c>
      <c r="M61" s="10">
        <f>TI_EHG_E_E!M61+TI_EHG_CHP_E!M61+TI_EHG_H_E!M61+TI_EHG_EDHP!M61+TI_EHG_EB!M61+TI_EHG_EPS!M61+TI_EHG_DHEP!M61</f>
        <v>50.032072226999141</v>
      </c>
      <c r="N61" s="10">
        <f>TI_EHG_E_E!N61+TI_EHG_CHP_E!N61+TI_EHG_H_E!N61+TI_EHG_EDHP!N61+TI_EHG_EB!N61+TI_EHG_EPS!N61+TI_EHG_DHEP!N61</f>
        <v>48.106620808254512</v>
      </c>
      <c r="O61" s="10">
        <f>TI_EHG_E_E!O61+TI_EHG_CHP_E!O61+TI_EHG_H_E!O61+TI_EHG_EDHP!O61+TI_EHG_EB!O61+TI_EHG_EPS!O61+TI_EHG_DHEP!O61</f>
        <v>47.137747205503004</v>
      </c>
      <c r="P61" s="10">
        <f>TI_EHG_E_E!P61+TI_EHG_CHP_E!P61+TI_EHG_H_E!P61+TI_EHG_EDHP!P61+TI_EHG_EB!P61+TI_EHG_EPS!P61+TI_EHG_DHEP!P61</f>
        <v>42.150988822012032</v>
      </c>
      <c r="Q61" s="10">
        <f>TI_EHG_E_E!Q61+TI_EHG_CHP_E!Q61+TI_EHG_H_E!Q61+TI_EHG_EDHP!Q61+TI_EHG_EB!Q61+TI_EHG_EPS!Q61+TI_EHG_DHEP!Q61</f>
        <v>44.081427343078246</v>
      </c>
      <c r="R61" s="10">
        <f>TI_EHG_E_E!R61+TI_EHG_CHP_E!R61+TI_EHG_H_E!R61+TI_EHG_EDHP!R61+TI_EHG_EB!R61+TI_EHG_EPS!R61+TI_EHG_DHEP!R61</f>
        <v>46.511263972484954</v>
      </c>
      <c r="S61" s="10">
        <f>TI_EHG_E_E!S61+TI_EHG_CHP_E!S61+TI_EHG_H_E!S61+TI_EHG_EDHP!S61+TI_EHG_EB!S61+TI_EHG_EPS!S61+TI_EHG_DHEP!S61</f>
        <v>46.29002579535684</v>
      </c>
      <c r="T61" s="10">
        <f>TI_EHG_E_E!T61+TI_EHG_CHP_E!T61+TI_EHG_H_E!T61+TI_EHG_EDHP!T61+TI_EHG_EB!T61+TI_EHG_EPS!T61+TI_EHG_DHEP!T61</f>
        <v>45.713327601031814</v>
      </c>
      <c r="U61" s="10">
        <f>TI_EHG_E_E!U61+TI_EHG_CHP_E!U61+TI_EHG_H_E!U61+TI_EHG_EDHP!U61+TI_EHG_EB!U61+TI_EHG_EPS!U61+TI_EHG_DHEP!U61</f>
        <v>40.575666380051601</v>
      </c>
      <c r="V61" s="10">
        <f>TI_EHG_E_E!V61+TI_EHG_CHP_E!V61+TI_EHG_H_E!V61+TI_EHG_EDHP!V61+TI_EHG_EB!V61+TI_EHG_EPS!V61+TI_EHG_DHEP!V61</f>
        <v>40.450300945829738</v>
      </c>
      <c r="W61" s="10">
        <f>TI_EHG_E_E!W61+TI_EHG_CHP_E!W61+TI_EHG_H_E!W61+TI_EHG_EDHP!W61+TI_EHG_EB!W61+TI_EHG_EPS!W61+TI_EHG_DHEP!W61</f>
        <v>38.052880481513327</v>
      </c>
      <c r="X61" s="10">
        <f>TI_EHG_E_E!X61+TI_EHG_CHP_E!X61+TI_EHG_H_E!X61+TI_EHG_EDHP!X61+TI_EHG_EB!X61+TI_EHG_EPS!X61+TI_EHG_DHEP!X61</f>
        <v>39.250644883920891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24.609716251074801</v>
      </c>
      <c r="P62" s="10">
        <f>TI_EHG_E_E!P62+TI_EHG_CHP_E!P62+TI_EHG_H_E!P62+TI_EHG_EDHP!P62+TI_EHG_EB!P62+TI_EHG_EPS!P62+TI_EHG_DHEP!P62</f>
        <v>25.973086844368009</v>
      </c>
      <c r="Q62" s="10">
        <f>TI_EHG_E_E!Q62+TI_EHG_CHP_E!Q62+TI_EHG_H_E!Q62+TI_EHG_EDHP!Q62+TI_EHG_EB!Q62+TI_EHG_EPS!Q62+TI_EHG_DHEP!Q62</f>
        <v>25.523731728288912</v>
      </c>
      <c r="R62" s="10">
        <f>TI_EHG_E_E!R62+TI_EHG_CHP_E!R62+TI_EHG_H_E!R62+TI_EHG_EDHP!R62+TI_EHG_EB!R62+TI_EHG_EPS!R62+TI_EHG_DHEP!R62</f>
        <v>25.82794496990542</v>
      </c>
      <c r="S62" s="10">
        <f>TI_EHG_E_E!S62+TI_EHG_CHP_E!S62+TI_EHG_H_E!S62+TI_EHG_EDHP!S62+TI_EHG_EB!S62+TI_EHG_EPS!S62+TI_EHG_DHEP!S62</f>
        <v>25.96672398968186</v>
      </c>
      <c r="T62" s="10">
        <f>TI_EHG_E_E!T62+TI_EHG_CHP_E!T62+TI_EHG_H_E!T62+TI_EHG_EDHP!T62+TI_EHG_EB!T62+TI_EHG_EPS!T62+TI_EHG_DHEP!T62</f>
        <v>53.37239896818572</v>
      </c>
      <c r="U62" s="10">
        <f>TI_EHG_E_E!U62+TI_EHG_CHP_E!U62+TI_EHG_H_E!U62+TI_EHG_EDHP!U62+TI_EHG_EB!U62+TI_EHG_EPS!U62+TI_EHG_DHEP!U62</f>
        <v>99.326139294926904</v>
      </c>
      <c r="V62" s="10">
        <f>TI_EHG_E_E!V62+TI_EHG_CHP_E!V62+TI_EHG_H_E!V62+TI_EHG_EDHP!V62+TI_EHG_EB!V62+TI_EHG_EPS!V62+TI_EHG_DHEP!V62</f>
        <v>96.405674978503868</v>
      </c>
      <c r="W62" s="10">
        <f>TI_EHG_E_E!W62+TI_EHG_CHP_E!W62+TI_EHG_H_E!W62+TI_EHG_EDHP!W62+TI_EHG_EB!W62+TI_EHG_EPS!W62+TI_EHG_DHEP!W62</f>
        <v>101.6378331900258</v>
      </c>
      <c r="X62" s="10">
        <f>TI_EHG_E_E!X62+TI_EHG_CHP_E!X62+TI_EHG_H_E!X62+TI_EHG_EDHP!X62+TI_EHG_EB!X62+TI_EHG_EPS!X62+TI_EHG_DHEP!X62</f>
        <v>97.15640584694755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18.3591573516767</v>
      </c>
      <c r="P71" s="37">
        <f t="shared" si="34"/>
        <v>22.861478933791918</v>
      </c>
      <c r="Q71" s="37">
        <f t="shared" si="34"/>
        <v>24.52278589853826</v>
      </c>
      <c r="R71" s="37">
        <f t="shared" si="34"/>
        <v>24.815133276010322</v>
      </c>
      <c r="S71" s="37">
        <f t="shared" si="34"/>
        <v>24.948409286328459</v>
      </c>
      <c r="T71" s="37">
        <f t="shared" si="34"/>
        <v>56.401805674978498</v>
      </c>
      <c r="U71" s="37">
        <f t="shared" si="34"/>
        <v>90.731642304385204</v>
      </c>
      <c r="V71" s="37">
        <f t="shared" si="34"/>
        <v>88.646517626827176</v>
      </c>
      <c r="W71" s="37">
        <f t="shared" si="34"/>
        <v>93.146861564918311</v>
      </c>
      <c r="X71" s="37">
        <f t="shared" ref="X71" si="35">SUM(X72:X73)</f>
        <v>89.040240756663792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18.3591573516767</v>
      </c>
      <c r="P73" s="10">
        <f>TI_EHG_E_E!P73+TI_EHG_CHP_E!P73+TI_EHG_H_E!P73+TI_EHG_EDHP!P73+TI_EHG_EB!P73+TI_EHG_EPS!P73+TI_EHG_DHEP!P73</f>
        <v>22.861478933791918</v>
      </c>
      <c r="Q73" s="10">
        <f>TI_EHG_E_E!Q73+TI_EHG_CHP_E!Q73+TI_EHG_H_E!Q73+TI_EHG_EDHP!Q73+TI_EHG_EB!Q73+TI_EHG_EPS!Q73+TI_EHG_DHEP!Q73</f>
        <v>24.52278589853826</v>
      </c>
      <c r="R73" s="10">
        <f>TI_EHG_E_E!R73+TI_EHG_CHP_E!R73+TI_EHG_H_E!R73+TI_EHG_EDHP!R73+TI_EHG_EB!R73+TI_EHG_EPS!R73+TI_EHG_DHEP!R73</f>
        <v>24.815133276010322</v>
      </c>
      <c r="S73" s="10">
        <f>TI_EHG_E_E!S73+TI_EHG_CHP_E!S73+TI_EHG_H_E!S73+TI_EHG_EDHP!S73+TI_EHG_EB!S73+TI_EHG_EPS!S73+TI_EHG_DHEP!S73</f>
        <v>24.948409286328459</v>
      </c>
      <c r="T73" s="10">
        <f>TI_EHG_E_E!T73+TI_EHG_CHP_E!T73+TI_EHG_H_E!T73+TI_EHG_EDHP!T73+TI_EHG_EB!T73+TI_EHG_EPS!T73+TI_EHG_DHEP!T73</f>
        <v>56.401805674978498</v>
      </c>
      <c r="U73" s="10">
        <f>TI_EHG_E_E!U73+TI_EHG_CHP_E!U73+TI_EHG_H_E!U73+TI_EHG_EDHP!U73+TI_EHG_EB!U73+TI_EHG_EPS!U73+TI_EHG_DHEP!U73</f>
        <v>90.731642304385204</v>
      </c>
      <c r="V73" s="10">
        <f>TI_EHG_E_E!V73+TI_EHG_CHP_E!V73+TI_EHG_H_E!V73+TI_EHG_EDHP!V73+TI_EHG_EB!V73+TI_EHG_EPS!V73+TI_EHG_DHEP!V73</f>
        <v>88.646517626827176</v>
      </c>
      <c r="W73" s="10">
        <f>TI_EHG_E_E!W73+TI_EHG_CHP_E!W73+TI_EHG_H_E!W73+TI_EHG_EDHP!W73+TI_EHG_EB!W73+TI_EHG_EPS!W73+TI_EHG_DHEP!W73</f>
        <v>93.146861564918311</v>
      </c>
      <c r="X73" s="10">
        <f>TI_EHG_E_E!X73+TI_EHG_CHP_E!X73+TI_EHG_H_E!X73+TI_EHG_EDHP!X73+TI_EHG_EB!X73+TI_EHG_EPS!X73+TI_EHG_DHEP!X73</f>
        <v>89.040240756663792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38.607050730868437</v>
      </c>
      <c r="D76" s="40">
        <f>TI_EHG_E_E!D76+TI_EHG_CHP_E!D76+TI_EHG_H_E!D76+TI_EHG_EDHP!D76+TI_EHG_EB!D76+TI_EHG_EPS!D76+TI_EHG_DHEP!D76</f>
        <v>41.358555460017193</v>
      </c>
      <c r="E76" s="40">
        <f>TI_EHG_E_E!E76+TI_EHG_CHP_E!E76+TI_EHG_H_E!E76+TI_EHG_EDHP!E76+TI_EHG_EB!E76+TI_EHG_EPS!E76+TI_EHG_DHEP!E76</f>
        <v>45.915735167669823</v>
      </c>
      <c r="F76" s="40">
        <f>TI_EHG_E_E!F76+TI_EHG_CHP_E!F76+TI_EHG_H_E!F76+TI_EHG_EDHP!F76+TI_EHG_EB!F76+TI_EHG_EPS!F76+TI_EHG_DHEP!F76</f>
        <v>47.37747205503009</v>
      </c>
      <c r="G76" s="40">
        <f>TI_EHG_E_E!G76+TI_EHG_CHP_E!G76+TI_EHG_H_E!G76+TI_EHG_EDHP!G76+TI_EHG_EB!G76+TI_EHG_EPS!G76+TI_EHG_DHEP!G76</f>
        <v>47.46345657781599</v>
      </c>
      <c r="H76" s="40">
        <f>TI_EHG_E_E!H76+TI_EHG_CHP_E!H76+TI_EHG_H_E!H76+TI_EHG_EDHP!H76+TI_EHG_EB!H76+TI_EHG_EPS!H76+TI_EHG_DHEP!H76</f>
        <v>45.580395528804807</v>
      </c>
      <c r="I76" s="40">
        <f>TI_EHG_E_E!I76+TI_EHG_CHP_E!I76+TI_EHG_H_E!I76+TI_EHG_EDHP!I76+TI_EHG_EB!I76+TI_EHG_EPS!I76+TI_EHG_DHEP!I76</f>
        <v>49.174204643164217</v>
      </c>
      <c r="J76" s="40">
        <f>TI_EHG_E_E!J76+TI_EHG_CHP_E!J76+TI_EHG_H_E!J76+TI_EHG_EDHP!J76+TI_EHG_EB!J76+TI_EHG_EPS!J76+TI_EHG_DHEP!J76</f>
        <v>46.960705073086842</v>
      </c>
      <c r="K76" s="40">
        <f>TI_EHG_E_E!K76+TI_EHG_CHP_E!K76+TI_EHG_H_E!K76+TI_EHG_EDHP!K76+TI_EHG_EB!K76+TI_EHG_EPS!K76+TI_EHG_DHEP!K76</f>
        <v>44.957523645743763</v>
      </c>
      <c r="L76" s="40">
        <f>TI_EHG_E_E!L76+TI_EHG_CHP_E!L76+TI_EHG_H_E!L76+TI_EHG_EDHP!L76+TI_EHG_EB!L76+TI_EHG_EPS!L76+TI_EHG_DHEP!L76</f>
        <v>49.658211521926049</v>
      </c>
      <c r="M76" s="40">
        <f>TI_EHG_E_E!M76+TI_EHG_CHP_E!M76+TI_EHG_H_E!M76+TI_EHG_EDHP!M76+TI_EHG_EB!M76+TI_EHG_EPS!M76+TI_EHG_DHEP!M76</f>
        <v>24.8786758383491</v>
      </c>
      <c r="N76" s="40">
        <f>TI_EHG_E_E!N76+TI_EHG_CHP_E!N76+TI_EHG_H_E!N76+TI_EHG_EDHP!N76+TI_EHG_EB!N76+TI_EHG_EPS!N76+TI_EHG_DHEP!N76</f>
        <v>0.2529664660361135</v>
      </c>
      <c r="O76" s="40">
        <f>TI_EHG_E_E!O76+TI_EHG_CHP_E!O76+TI_EHG_H_E!O76+TI_EHG_EDHP!O76+TI_EHG_EB!O76+TI_EHG_EPS!O76+TI_EHG_DHEP!O76</f>
        <v>29.795614789337922</v>
      </c>
      <c r="P76" s="40">
        <f>TI_EHG_E_E!P76+TI_EHG_CHP_E!P76+TI_EHG_H_E!P76+TI_EHG_EDHP!P76+TI_EHG_EB!P76+TI_EHG_EPS!P76+TI_EHG_DHEP!P76</f>
        <v>50.317196904557171</v>
      </c>
      <c r="Q76" s="40">
        <f>TI_EHG_E_E!Q76+TI_EHG_CHP_E!Q76+TI_EHG_H_E!Q76+TI_EHG_EDHP!Q76+TI_EHG_EB!Q76+TI_EHG_EPS!Q76+TI_EHG_DHEP!Q76</f>
        <v>43.054944110060177</v>
      </c>
      <c r="R76" s="40">
        <f>TI_EHG_E_E!R76+TI_EHG_CHP_E!R76+TI_EHG_H_E!R76+TI_EHG_EDHP!R76+TI_EHG_EB!R76+TI_EHG_EPS!R76+TI_EHG_DHEP!R76</f>
        <v>45.601633705932933</v>
      </c>
      <c r="S76" s="40">
        <f>TI_EHG_E_E!S76+TI_EHG_CHP_E!S76+TI_EHG_H_E!S76+TI_EHG_EDHP!S76+TI_EHG_EB!S76+TI_EHG_EPS!S76+TI_EHG_DHEP!S76</f>
        <v>45.77850386930352</v>
      </c>
      <c r="T76" s="40">
        <f>TI_EHG_E_E!T76+TI_EHG_CHP_E!T76+TI_EHG_H_E!T76+TI_EHG_EDHP!T76+TI_EHG_EB!T76+TI_EHG_EPS!T76+TI_EHG_DHEP!T76</f>
        <v>34.277128116938947</v>
      </c>
      <c r="U76" s="40">
        <f>TI_EHG_E_E!U76+TI_EHG_CHP_E!U76+TI_EHG_H_E!U76+TI_EHG_EDHP!U76+TI_EHG_EB!U76+TI_EHG_EPS!U76+TI_EHG_DHEP!U76</f>
        <v>42.934307824591571</v>
      </c>
      <c r="V76" s="40">
        <f>TI_EHG_E_E!V76+TI_EHG_CHP_E!V76+TI_EHG_H_E!V76+TI_EHG_EDHP!V76+TI_EHG_EB!V76+TI_EHG_EPS!V76+TI_EHG_DHEP!V76</f>
        <v>41.12777300085984</v>
      </c>
      <c r="W76" s="40">
        <f>TI_EHG_E_E!W76+TI_EHG_CHP_E!W76+TI_EHG_H_E!W76+TI_EHG_EDHP!W76+TI_EHG_EB!W76+TI_EHG_EPS!W76+TI_EHG_DHEP!W76</f>
        <v>46.068959587274293</v>
      </c>
      <c r="X76" s="40">
        <f>TI_EHG_E_E!X76+TI_EHG_CHP_E!X76+TI_EHG_H_E!X76+TI_EHG_EDHP!X76+TI_EHG_EB!X76+TI_EHG_EPS!X76+TI_EHG_DHEP!X76</f>
        <v>44.319432502149603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4788.1489251934654</v>
      </c>
      <c r="D2" s="31">
        <f t="shared" ref="D2:W2" si="1">SUM(D3,D17,D22,D25,D26,D51,D52,D71,D74,D75,D76)</f>
        <v>5136.0364574376608</v>
      </c>
      <c r="E2" s="31">
        <f t="shared" si="1"/>
        <v>5003.2377472055023</v>
      </c>
      <c r="F2" s="31">
        <f t="shared" si="1"/>
        <v>4813.362166809974</v>
      </c>
      <c r="G2" s="31">
        <f t="shared" si="1"/>
        <v>4759.6034393809114</v>
      </c>
      <c r="H2" s="31">
        <f t="shared" si="1"/>
        <v>4825.7102321582124</v>
      </c>
      <c r="I2" s="31">
        <f t="shared" si="1"/>
        <v>4805.718830610489</v>
      </c>
      <c r="J2" s="31">
        <f t="shared" si="1"/>
        <v>4775.0687876182292</v>
      </c>
      <c r="K2" s="31">
        <f t="shared" si="1"/>
        <v>4820.7024935511599</v>
      </c>
      <c r="L2" s="31">
        <f t="shared" si="1"/>
        <v>4435.5554600171963</v>
      </c>
      <c r="M2" s="31">
        <f t="shared" si="1"/>
        <v>4601.4908856405846</v>
      </c>
      <c r="N2" s="31">
        <f t="shared" si="1"/>
        <v>4192.2760963026649</v>
      </c>
      <c r="O2" s="31">
        <f t="shared" si="1"/>
        <v>4283.9877901977643</v>
      </c>
      <c r="P2" s="31">
        <f t="shared" si="1"/>
        <v>3908.472055030094</v>
      </c>
      <c r="Q2" s="31">
        <f t="shared" si="1"/>
        <v>3896.3708512467751</v>
      </c>
      <c r="R2" s="31">
        <f t="shared" si="1"/>
        <v>4135.2365434221829</v>
      </c>
      <c r="S2" s="31">
        <f t="shared" si="1"/>
        <v>4506.8778159931207</v>
      </c>
      <c r="T2" s="31">
        <f t="shared" si="1"/>
        <v>4451.1429062768693</v>
      </c>
      <c r="U2" s="31">
        <f t="shared" si="1"/>
        <v>4274.3711951848663</v>
      </c>
      <c r="V2" s="31">
        <f t="shared" si="1"/>
        <v>4145.5580395528814</v>
      </c>
      <c r="W2" s="31">
        <f t="shared" si="1"/>
        <v>4192.9895098882189</v>
      </c>
      <c r="X2" s="31">
        <f t="shared" ref="X2" si="2">SUM(X3,X17,X22,X25,X26,X51,X52,X71,X74,X75,X76)</f>
        <v>4412.5190885640577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1426.5907136715391</v>
      </c>
      <c r="D3" s="34">
        <f t="shared" ref="D3:W3" si="4">SUM(D4,D8,D11)</f>
        <v>1513.7078245915729</v>
      </c>
      <c r="E3" s="34">
        <f t="shared" si="4"/>
        <v>1465.1601031814271</v>
      </c>
      <c r="F3" s="34">
        <f t="shared" si="4"/>
        <v>1323.090025795357</v>
      </c>
      <c r="G3" s="34">
        <f t="shared" si="4"/>
        <v>1361.5075666380051</v>
      </c>
      <c r="H3" s="34">
        <f t="shared" si="4"/>
        <v>1416.5366294067071</v>
      </c>
      <c r="I3" s="34">
        <f t="shared" si="4"/>
        <v>1216.991745485813</v>
      </c>
      <c r="J3" s="34">
        <f t="shared" si="4"/>
        <v>1171.52777300086</v>
      </c>
      <c r="K3" s="34">
        <f t="shared" si="4"/>
        <v>991.34668959587259</v>
      </c>
      <c r="L3" s="34">
        <f t="shared" si="4"/>
        <v>774.91470335339636</v>
      </c>
      <c r="M3" s="34">
        <f t="shared" si="4"/>
        <v>867.50197764402412</v>
      </c>
      <c r="N3" s="34">
        <f t="shared" si="4"/>
        <v>913.07085124677542</v>
      </c>
      <c r="O3" s="34">
        <f t="shared" si="4"/>
        <v>1160.1107480653479</v>
      </c>
      <c r="P3" s="34">
        <f t="shared" si="4"/>
        <v>970.36913155631976</v>
      </c>
      <c r="Q3" s="34">
        <f t="shared" si="4"/>
        <v>940.37850386930347</v>
      </c>
      <c r="R3" s="34">
        <f t="shared" si="4"/>
        <v>1125.5726569217541</v>
      </c>
      <c r="S3" s="34">
        <f t="shared" si="4"/>
        <v>1102.5855546001719</v>
      </c>
      <c r="T3" s="34">
        <f t="shared" si="4"/>
        <v>867.41306964746332</v>
      </c>
      <c r="U3" s="34">
        <f t="shared" si="4"/>
        <v>489.13413585554599</v>
      </c>
      <c r="V3" s="34">
        <f t="shared" si="4"/>
        <v>147.86629406706791</v>
      </c>
      <c r="W3" s="34">
        <f t="shared" si="4"/>
        <v>194.69681857265689</v>
      </c>
      <c r="X3" s="34">
        <f t="shared" ref="X3" si="5">SUM(X4,X8,X11)</f>
        <v>672.76208082545133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1426.5907136715391</v>
      </c>
      <c r="D4" s="29">
        <f t="shared" ref="D4:W4" si="7">SUM(D5:D7)</f>
        <v>1513.7078245915729</v>
      </c>
      <c r="E4" s="29">
        <f t="shared" si="7"/>
        <v>1465.1601031814271</v>
      </c>
      <c r="F4" s="29">
        <f t="shared" si="7"/>
        <v>1323.090025795357</v>
      </c>
      <c r="G4" s="29">
        <f t="shared" si="7"/>
        <v>1361.5075666380051</v>
      </c>
      <c r="H4" s="29">
        <f t="shared" si="7"/>
        <v>1416.5366294067071</v>
      </c>
      <c r="I4" s="29">
        <f t="shared" si="7"/>
        <v>1216.991745485813</v>
      </c>
      <c r="J4" s="29">
        <f t="shared" si="7"/>
        <v>1171.52777300086</v>
      </c>
      <c r="K4" s="29">
        <f t="shared" si="7"/>
        <v>991.34668959587259</v>
      </c>
      <c r="L4" s="29">
        <f t="shared" si="7"/>
        <v>774.91470335339636</v>
      </c>
      <c r="M4" s="29">
        <f t="shared" si="7"/>
        <v>867.50197764402412</v>
      </c>
      <c r="N4" s="29">
        <f t="shared" si="7"/>
        <v>913.07085124677542</v>
      </c>
      <c r="O4" s="29">
        <f t="shared" si="7"/>
        <v>1160.1107480653479</v>
      </c>
      <c r="P4" s="29">
        <f t="shared" si="7"/>
        <v>970.36913155631976</v>
      </c>
      <c r="Q4" s="29">
        <f t="shared" si="7"/>
        <v>940.37850386930347</v>
      </c>
      <c r="R4" s="29">
        <f t="shared" si="7"/>
        <v>1125.5726569217541</v>
      </c>
      <c r="S4" s="29">
        <f t="shared" si="7"/>
        <v>1102.5855546001719</v>
      </c>
      <c r="T4" s="29">
        <f t="shared" si="7"/>
        <v>867.41306964746332</v>
      </c>
      <c r="U4" s="29">
        <f t="shared" si="7"/>
        <v>489.13413585554599</v>
      </c>
      <c r="V4" s="29">
        <f t="shared" si="7"/>
        <v>147.86629406706791</v>
      </c>
      <c r="W4" s="29">
        <f t="shared" si="7"/>
        <v>194.69681857265689</v>
      </c>
      <c r="X4" s="29">
        <f t="shared" ref="X4" si="8">SUM(X5:X7)</f>
        <v>672.76208082545133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1426.5907136715391</v>
      </c>
      <c r="D7" s="10">
        <v>1513.7078245915729</v>
      </c>
      <c r="E7" s="10">
        <v>1465.1601031814271</v>
      </c>
      <c r="F7" s="10">
        <v>1323.090025795357</v>
      </c>
      <c r="G7" s="10">
        <v>1361.5075666380051</v>
      </c>
      <c r="H7" s="10">
        <v>1416.5366294067071</v>
      </c>
      <c r="I7" s="10">
        <v>1216.991745485813</v>
      </c>
      <c r="J7" s="10">
        <v>1171.52777300086</v>
      </c>
      <c r="K7" s="10">
        <v>991.34668959587259</v>
      </c>
      <c r="L7" s="10">
        <v>774.91470335339636</v>
      </c>
      <c r="M7" s="10">
        <v>867.50197764402412</v>
      </c>
      <c r="N7" s="10">
        <v>913.07085124677542</v>
      </c>
      <c r="O7" s="10">
        <v>1160.1107480653479</v>
      </c>
      <c r="P7" s="10">
        <v>970.36913155631976</v>
      </c>
      <c r="Q7" s="10">
        <v>940.37850386930347</v>
      </c>
      <c r="R7" s="10">
        <v>1125.5726569217541</v>
      </c>
      <c r="S7" s="10">
        <v>1102.5855546001719</v>
      </c>
      <c r="T7" s="10">
        <v>867.41306964746332</v>
      </c>
      <c r="U7" s="10">
        <v>489.13413585554599</v>
      </c>
      <c r="V7" s="10">
        <v>147.86629406706791</v>
      </c>
      <c r="W7" s="10">
        <v>194.69681857265689</v>
      </c>
      <c r="X7" s="10">
        <v>672.76208082545133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478.20601891659499</v>
      </c>
      <c r="D22" s="37">
        <f t="shared" ref="D22:W22" si="19">SUM(D23:D24)</f>
        <v>536.60997420464321</v>
      </c>
      <c r="E22" s="37">
        <f t="shared" si="19"/>
        <v>538.0980223559759</v>
      </c>
      <c r="F22" s="37">
        <f t="shared" si="19"/>
        <v>501.82803095442819</v>
      </c>
      <c r="G22" s="37">
        <f t="shared" si="19"/>
        <v>330.00920034393812</v>
      </c>
      <c r="H22" s="37">
        <f t="shared" si="19"/>
        <v>489.34952708512469</v>
      </c>
      <c r="I22" s="37">
        <f t="shared" si="19"/>
        <v>453.09122957867578</v>
      </c>
      <c r="J22" s="37">
        <f t="shared" si="19"/>
        <v>449.18839208942393</v>
      </c>
      <c r="K22" s="37">
        <f t="shared" si="19"/>
        <v>569.81160791057607</v>
      </c>
      <c r="L22" s="37">
        <f t="shared" si="19"/>
        <v>556.85176268271709</v>
      </c>
      <c r="M22" s="37">
        <f t="shared" si="19"/>
        <v>481.13482373172832</v>
      </c>
      <c r="N22" s="37">
        <f t="shared" si="19"/>
        <v>472.91083404987103</v>
      </c>
      <c r="O22" s="37">
        <f t="shared" si="19"/>
        <v>549.99914015477214</v>
      </c>
      <c r="P22" s="37">
        <f t="shared" si="19"/>
        <v>497.52553740326738</v>
      </c>
      <c r="Q22" s="37">
        <f t="shared" si="19"/>
        <v>541.83895098882203</v>
      </c>
      <c r="R22" s="37">
        <f t="shared" si="19"/>
        <v>547.200773860705</v>
      </c>
      <c r="S22" s="37">
        <f t="shared" si="19"/>
        <v>512.9399828030954</v>
      </c>
      <c r="T22" s="37">
        <f t="shared" si="19"/>
        <v>481.08168529664653</v>
      </c>
      <c r="U22" s="37">
        <f t="shared" si="19"/>
        <v>467.10851246775582</v>
      </c>
      <c r="V22" s="37">
        <f t="shared" si="19"/>
        <v>429.59647463456582</v>
      </c>
      <c r="W22" s="37">
        <f t="shared" si="19"/>
        <v>208.6219260533104</v>
      </c>
      <c r="X22" s="37">
        <f t="shared" ref="X22" si="20">SUM(X23:X24)</f>
        <v>66.477558039552875</v>
      </c>
    </row>
    <row r="23" spans="1:24" ht="11.25" customHeight="1" x14ac:dyDescent="0.2">
      <c r="A23" s="42" t="s">
        <v>37</v>
      </c>
      <c r="B23" s="9" t="s">
        <v>38</v>
      </c>
      <c r="C23" s="10">
        <v>478.20601891659499</v>
      </c>
      <c r="D23" s="10">
        <v>536.60997420464321</v>
      </c>
      <c r="E23" s="10">
        <v>538.0980223559759</v>
      </c>
      <c r="F23" s="10">
        <v>501.82803095442819</v>
      </c>
      <c r="G23" s="10">
        <v>330.00920034393812</v>
      </c>
      <c r="H23" s="10">
        <v>489.34952708512469</v>
      </c>
      <c r="I23" s="10">
        <v>453.09122957867578</v>
      </c>
      <c r="J23" s="10">
        <v>449.18839208942393</v>
      </c>
      <c r="K23" s="10">
        <v>569.81160791057607</v>
      </c>
      <c r="L23" s="10">
        <v>556.85176268271709</v>
      </c>
      <c r="M23" s="10">
        <v>481.13482373172832</v>
      </c>
      <c r="N23" s="10">
        <v>472.91083404987103</v>
      </c>
      <c r="O23" s="10">
        <v>549.99914015477214</v>
      </c>
      <c r="P23" s="10">
        <v>497.52553740326738</v>
      </c>
      <c r="Q23" s="10">
        <v>541.83895098882203</v>
      </c>
      <c r="R23" s="10">
        <v>547.200773860705</v>
      </c>
      <c r="S23" s="10">
        <v>512.9399828030954</v>
      </c>
      <c r="T23" s="10">
        <v>481.08168529664653</v>
      </c>
      <c r="U23" s="10">
        <v>467.10851246775582</v>
      </c>
      <c r="V23" s="10">
        <v>429.59647463456582</v>
      </c>
      <c r="W23" s="10">
        <v>208.6219260533104</v>
      </c>
      <c r="X23" s="10">
        <v>66.477558039552875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1026.6717110920035</v>
      </c>
      <c r="D26" s="37">
        <f t="shared" ref="D26:W26" si="22">SUM(D27,D33)</f>
        <v>1220.549527085125</v>
      </c>
      <c r="E26" s="37">
        <f t="shared" si="22"/>
        <v>903.11324161650896</v>
      </c>
      <c r="F26" s="37">
        <f t="shared" si="22"/>
        <v>617.88667239896813</v>
      </c>
      <c r="G26" s="37">
        <f t="shared" si="22"/>
        <v>784.87996560619081</v>
      </c>
      <c r="H26" s="37">
        <f t="shared" si="22"/>
        <v>790.46087704213244</v>
      </c>
      <c r="I26" s="37">
        <f t="shared" si="22"/>
        <v>685.87050730868441</v>
      </c>
      <c r="J26" s="37">
        <f t="shared" si="22"/>
        <v>395.74574376612213</v>
      </c>
      <c r="K26" s="37">
        <f t="shared" si="22"/>
        <v>354.22304385210657</v>
      </c>
      <c r="L26" s="37">
        <f t="shared" si="22"/>
        <v>210.35838349097159</v>
      </c>
      <c r="M26" s="37">
        <f t="shared" si="22"/>
        <v>132.14273430782455</v>
      </c>
      <c r="N26" s="37">
        <f t="shared" si="22"/>
        <v>48.928116938950986</v>
      </c>
      <c r="O26" s="37">
        <f t="shared" si="22"/>
        <v>47.313413585554585</v>
      </c>
      <c r="P26" s="37">
        <f t="shared" si="22"/>
        <v>38.556061908856407</v>
      </c>
      <c r="Q26" s="37">
        <f t="shared" si="22"/>
        <v>56.020980223559761</v>
      </c>
      <c r="R26" s="37">
        <f t="shared" si="22"/>
        <v>78.34101461736887</v>
      </c>
      <c r="S26" s="37">
        <f t="shared" si="22"/>
        <v>64.248581255374035</v>
      </c>
      <c r="T26" s="37">
        <f t="shared" si="22"/>
        <v>33.56973344797936</v>
      </c>
      <c r="U26" s="37">
        <f t="shared" si="22"/>
        <v>34.776784178847805</v>
      </c>
      <c r="V26" s="37">
        <f t="shared" si="22"/>
        <v>78.820206362854677</v>
      </c>
      <c r="W26" s="37">
        <f t="shared" si="22"/>
        <v>107.26130696474635</v>
      </c>
      <c r="X26" s="37">
        <f t="shared" ref="X26" si="23">SUM(X27,X33)</f>
        <v>365.41977644024081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1026.6717110920035</v>
      </c>
      <c r="D33" s="29">
        <f t="shared" ref="D33:W33" si="28">SUM(D34:D50)</f>
        <v>1220.549527085125</v>
      </c>
      <c r="E33" s="29">
        <f t="shared" si="28"/>
        <v>903.11324161650896</v>
      </c>
      <c r="F33" s="29">
        <f t="shared" si="28"/>
        <v>617.88667239896813</v>
      </c>
      <c r="G33" s="29">
        <f t="shared" si="28"/>
        <v>784.87996560619081</v>
      </c>
      <c r="H33" s="29">
        <f t="shared" si="28"/>
        <v>790.46087704213244</v>
      </c>
      <c r="I33" s="29">
        <f t="shared" si="28"/>
        <v>685.87050730868441</v>
      </c>
      <c r="J33" s="29">
        <f t="shared" si="28"/>
        <v>395.74574376612213</v>
      </c>
      <c r="K33" s="29">
        <f t="shared" si="28"/>
        <v>354.22304385210657</v>
      </c>
      <c r="L33" s="29">
        <f t="shared" si="28"/>
        <v>210.35838349097159</v>
      </c>
      <c r="M33" s="29">
        <f t="shared" si="28"/>
        <v>132.14273430782455</v>
      </c>
      <c r="N33" s="29">
        <f t="shared" si="28"/>
        <v>48.928116938950986</v>
      </c>
      <c r="O33" s="29">
        <f t="shared" si="28"/>
        <v>47.313413585554585</v>
      </c>
      <c r="P33" s="29">
        <f t="shared" si="28"/>
        <v>38.556061908856407</v>
      </c>
      <c r="Q33" s="29">
        <f t="shared" si="28"/>
        <v>56.020980223559761</v>
      </c>
      <c r="R33" s="29">
        <f t="shared" si="28"/>
        <v>78.34101461736887</v>
      </c>
      <c r="S33" s="29">
        <f t="shared" si="28"/>
        <v>64.248581255374035</v>
      </c>
      <c r="T33" s="29">
        <f t="shared" si="28"/>
        <v>33.56973344797936</v>
      </c>
      <c r="U33" s="29">
        <f t="shared" si="28"/>
        <v>34.776784178847805</v>
      </c>
      <c r="V33" s="29">
        <f t="shared" si="28"/>
        <v>78.820206362854677</v>
      </c>
      <c r="W33" s="29">
        <f t="shared" si="28"/>
        <v>107.26130696474635</v>
      </c>
      <c r="X33" s="29">
        <f t="shared" ref="X33" si="29">SUM(X34:X50)</f>
        <v>365.41977644024081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28.963026655202061</v>
      </c>
      <c r="D43" s="10">
        <v>25.85984522785898</v>
      </c>
      <c r="E43" s="10">
        <v>19.653482373172832</v>
      </c>
      <c r="F43" s="10">
        <v>27.928632846087702</v>
      </c>
      <c r="G43" s="10">
        <v>39.306964746345663</v>
      </c>
      <c r="H43" s="10">
        <v>68.486156491831466</v>
      </c>
      <c r="I43" s="10">
        <v>54.418400687876179</v>
      </c>
      <c r="J43" s="10">
        <v>13.898108340498711</v>
      </c>
      <c r="K43" s="10">
        <v>10.97386070507309</v>
      </c>
      <c r="L43" s="10">
        <v>8.5316423043852101</v>
      </c>
      <c r="M43" s="10">
        <v>26.308770421324159</v>
      </c>
      <c r="N43" s="10">
        <v>7.8024075666380046</v>
      </c>
      <c r="O43" s="10">
        <v>7.2987102321582107</v>
      </c>
      <c r="P43" s="10">
        <v>4.5068787618228718</v>
      </c>
      <c r="Q43" s="10">
        <v>7.5459157351676698</v>
      </c>
      <c r="R43" s="10">
        <v>19.036973344797939</v>
      </c>
      <c r="S43" s="10">
        <v>10.91496130696475</v>
      </c>
      <c r="T43" s="10">
        <v>7.3556319862424768</v>
      </c>
      <c r="U43" s="10">
        <v>8.2317282889079966</v>
      </c>
      <c r="V43" s="10">
        <v>12.381771281169391</v>
      </c>
      <c r="W43" s="10">
        <v>11.4384350816853</v>
      </c>
      <c r="X43" s="10">
        <v>30.630610490111781</v>
      </c>
    </row>
    <row r="44" spans="1:24" ht="11.25" customHeight="1" x14ac:dyDescent="0.2">
      <c r="A44" s="41" t="s">
        <v>75</v>
      </c>
      <c r="B44" s="9" t="s">
        <v>76</v>
      </c>
      <c r="C44" s="10">
        <v>997.70868443680138</v>
      </c>
      <c r="D44" s="10">
        <v>1194.6896818572659</v>
      </c>
      <c r="E44" s="10">
        <v>883.45975924333618</v>
      </c>
      <c r="F44" s="10">
        <v>589.95803955288045</v>
      </c>
      <c r="G44" s="10">
        <v>745.57300085984514</v>
      </c>
      <c r="H44" s="10">
        <v>721.97472055030096</v>
      </c>
      <c r="I44" s="10">
        <v>631.45210662080819</v>
      </c>
      <c r="J44" s="10">
        <v>381.84763542562342</v>
      </c>
      <c r="K44" s="10">
        <v>343.24918314703348</v>
      </c>
      <c r="L44" s="10">
        <v>201.82674118658639</v>
      </c>
      <c r="M44" s="10">
        <v>105.8339638865004</v>
      </c>
      <c r="N44" s="10">
        <v>41.125709372312983</v>
      </c>
      <c r="O44" s="10">
        <v>40.014703353396378</v>
      </c>
      <c r="P44" s="10">
        <v>34.049183147033531</v>
      </c>
      <c r="Q44" s="10">
        <v>48.475064488392093</v>
      </c>
      <c r="R44" s="10">
        <v>59.304041272570927</v>
      </c>
      <c r="S44" s="10">
        <v>53.333619948409279</v>
      </c>
      <c r="T44" s="10">
        <v>26.214101461736881</v>
      </c>
      <c r="U44" s="10">
        <v>26.54505588993981</v>
      </c>
      <c r="V44" s="10">
        <v>66.438435081685284</v>
      </c>
      <c r="W44" s="10">
        <v>95.822871883061055</v>
      </c>
      <c r="X44" s="10">
        <v>334.78916595012902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1739.2734307824589</v>
      </c>
      <c r="D51" s="37">
        <v>1761.199484092863</v>
      </c>
      <c r="E51" s="37">
        <v>1965.9071367153911</v>
      </c>
      <c r="F51" s="37">
        <v>2263.6930352536542</v>
      </c>
      <c r="G51" s="37">
        <v>2152.7730008598451</v>
      </c>
      <c r="H51" s="37">
        <v>1954.535683576956</v>
      </c>
      <c r="I51" s="37">
        <v>2222.601719690455</v>
      </c>
      <c r="J51" s="37">
        <v>2496.4280309544279</v>
      </c>
      <c r="K51" s="37">
        <v>2572.1409286328462</v>
      </c>
      <c r="L51" s="37">
        <v>2509.4976784178839</v>
      </c>
      <c r="M51" s="37">
        <v>2762.5855546001721</v>
      </c>
      <c r="N51" s="37">
        <v>2249.1705073086841</v>
      </c>
      <c r="O51" s="37">
        <v>1990.456405846948</v>
      </c>
      <c r="P51" s="37">
        <v>1826.239122957867</v>
      </c>
      <c r="Q51" s="37">
        <v>1710.981341358555</v>
      </c>
      <c r="R51" s="37">
        <v>1616.6975924333619</v>
      </c>
      <c r="S51" s="37">
        <v>2064.1362854686149</v>
      </c>
      <c r="T51" s="37">
        <v>2137.7689595872739</v>
      </c>
      <c r="U51" s="37">
        <v>2183.1723129836628</v>
      </c>
      <c r="V51" s="37">
        <v>2257.9056749785041</v>
      </c>
      <c r="W51" s="37">
        <v>2286.028632846087</v>
      </c>
      <c r="X51" s="37">
        <v>2083.4581255374028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117.40705073086843</v>
      </c>
      <c r="D52" s="37">
        <f t="shared" ref="D52:W52" si="31">SUM(D53:D70)</f>
        <v>103.96964746345657</v>
      </c>
      <c r="E52" s="37">
        <f t="shared" si="31"/>
        <v>130.95924333619948</v>
      </c>
      <c r="F52" s="37">
        <f t="shared" si="31"/>
        <v>106.86440240756663</v>
      </c>
      <c r="G52" s="37">
        <f t="shared" si="31"/>
        <v>130.43370593293207</v>
      </c>
      <c r="H52" s="37">
        <f t="shared" si="31"/>
        <v>174.82751504729148</v>
      </c>
      <c r="I52" s="37">
        <f t="shared" si="31"/>
        <v>227.1636285468615</v>
      </c>
      <c r="J52" s="37">
        <f t="shared" si="31"/>
        <v>262.17884780739467</v>
      </c>
      <c r="K52" s="37">
        <f t="shared" si="31"/>
        <v>333.18022355975927</v>
      </c>
      <c r="L52" s="37">
        <f t="shared" si="31"/>
        <v>383.932932072227</v>
      </c>
      <c r="M52" s="37">
        <f t="shared" si="31"/>
        <v>358.12579535683574</v>
      </c>
      <c r="N52" s="37">
        <f t="shared" si="31"/>
        <v>508.19578675838346</v>
      </c>
      <c r="O52" s="37">
        <f t="shared" si="31"/>
        <v>517.74892519346508</v>
      </c>
      <c r="P52" s="37">
        <f t="shared" si="31"/>
        <v>552.92072226999142</v>
      </c>
      <c r="Q52" s="37">
        <f t="shared" si="31"/>
        <v>622.62828890799653</v>
      </c>
      <c r="R52" s="37">
        <f t="shared" si="31"/>
        <v>742.60937231298362</v>
      </c>
      <c r="S52" s="37">
        <f t="shared" si="31"/>
        <v>738.01900257953571</v>
      </c>
      <c r="T52" s="37">
        <f t="shared" si="31"/>
        <v>874.90765262252796</v>
      </c>
      <c r="U52" s="37">
        <f t="shared" si="31"/>
        <v>1009.4478073946689</v>
      </c>
      <c r="V52" s="37">
        <f t="shared" si="31"/>
        <v>1142.7228718830609</v>
      </c>
      <c r="W52" s="37">
        <f t="shared" si="31"/>
        <v>1303.2339638865001</v>
      </c>
      <c r="X52" s="37">
        <f t="shared" ref="X52" si="32">SUM(X53:X70)</f>
        <v>1135.3613069647463</v>
      </c>
    </row>
    <row r="53" spans="1:24" ht="11.25" customHeight="1" x14ac:dyDescent="0.2">
      <c r="A53" s="42" t="s">
        <v>93</v>
      </c>
      <c r="B53" s="9" t="s">
        <v>94</v>
      </c>
      <c r="C53" s="10">
        <v>72.828890799656051</v>
      </c>
      <c r="D53" s="10">
        <v>51.246775580395528</v>
      </c>
      <c r="E53" s="10">
        <v>78.417884780739456</v>
      </c>
      <c r="F53" s="10">
        <v>51.418744625967321</v>
      </c>
      <c r="G53" s="10">
        <v>54.170249355116077</v>
      </c>
      <c r="H53" s="10">
        <v>54.278589853826297</v>
      </c>
      <c r="I53" s="10">
        <v>62.276268271711089</v>
      </c>
      <c r="J53" s="10">
        <v>57.315219260533112</v>
      </c>
      <c r="K53" s="10">
        <v>83.260791057609623</v>
      </c>
      <c r="L53" s="10">
        <v>77.53516766981943</v>
      </c>
      <c r="M53" s="10">
        <v>51.524591573516773</v>
      </c>
      <c r="N53" s="10">
        <v>60.764144453998277</v>
      </c>
      <c r="O53" s="10">
        <v>68.98959587274291</v>
      </c>
      <c r="P53" s="10">
        <v>51.547463456577809</v>
      </c>
      <c r="Q53" s="10">
        <v>60.933276010318139</v>
      </c>
      <c r="R53" s="10">
        <v>69.345657781599314</v>
      </c>
      <c r="S53" s="10">
        <v>58.557609630266548</v>
      </c>
      <c r="T53" s="10">
        <v>59.467153912295778</v>
      </c>
      <c r="U53" s="10">
        <v>59.680997420464323</v>
      </c>
      <c r="V53" s="10">
        <v>76.232502149613055</v>
      </c>
      <c r="W53" s="10">
        <v>80.193895098882194</v>
      </c>
      <c r="X53" s="10">
        <v>64.438521066208068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20.980223559759239</v>
      </c>
      <c r="D55" s="10">
        <v>28.718830610490109</v>
      </c>
      <c r="E55" s="10">
        <v>33.361994840928631</v>
      </c>
      <c r="F55" s="10">
        <v>39.036973344797943</v>
      </c>
      <c r="G55" s="10">
        <v>56.319862424763542</v>
      </c>
      <c r="H55" s="10">
        <v>95.607050730868451</v>
      </c>
      <c r="I55" s="10">
        <v>139.47042132416161</v>
      </c>
      <c r="J55" s="10">
        <v>168.38959587274289</v>
      </c>
      <c r="K55" s="10">
        <v>207.22381771281169</v>
      </c>
      <c r="L55" s="10">
        <v>254.10292347377469</v>
      </c>
      <c r="M55" s="10">
        <v>242.01711092003441</v>
      </c>
      <c r="N55" s="10">
        <v>376.63929492691312</v>
      </c>
      <c r="O55" s="10">
        <v>344.83903697334478</v>
      </c>
      <c r="P55" s="10">
        <v>390.4999140154772</v>
      </c>
      <c r="Q55" s="10">
        <v>441.96569217540838</v>
      </c>
      <c r="R55" s="10">
        <v>565.17609630266543</v>
      </c>
      <c r="S55" s="10">
        <v>528.55055889939808</v>
      </c>
      <c r="T55" s="10">
        <v>640.07196904557179</v>
      </c>
      <c r="U55" s="10">
        <v>742.88624247635425</v>
      </c>
      <c r="V55" s="10">
        <v>861.52063628546853</v>
      </c>
      <c r="W55" s="10">
        <v>993.07136715391221</v>
      </c>
      <c r="X55" s="10">
        <v>840.78942390369741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3.6457437661220983E-2</v>
      </c>
      <c r="M56" s="10">
        <v>4.0928632846087699E-2</v>
      </c>
      <c r="N56" s="10">
        <v>4.6603611349957011E-2</v>
      </c>
      <c r="O56" s="10">
        <v>5.5460017196904562E-2</v>
      </c>
      <c r="P56" s="10">
        <v>7.1195184866723979E-2</v>
      </c>
      <c r="Q56" s="10">
        <v>9.7076526225279444E-2</v>
      </c>
      <c r="R56" s="10">
        <v>0.17695614789337921</v>
      </c>
      <c r="S56" s="10">
        <v>0.40687876182287191</v>
      </c>
      <c r="T56" s="10">
        <v>0.84952708512467756</v>
      </c>
      <c r="U56" s="10">
        <v>1.5351676698194321</v>
      </c>
      <c r="V56" s="10">
        <v>2.8599312123817708</v>
      </c>
      <c r="W56" s="10">
        <v>4.5718830610490109</v>
      </c>
      <c r="X56" s="10">
        <v>6.8286328460877037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8.8392089423903697E-2</v>
      </c>
      <c r="K59" s="10">
        <v>3.511006018916595</v>
      </c>
      <c r="L59" s="10">
        <v>10.103181427343079</v>
      </c>
      <c r="M59" s="10">
        <v>20.378847807394671</v>
      </c>
      <c r="N59" s="10">
        <v>26.993551160791061</v>
      </c>
      <c r="O59" s="10">
        <v>36.267497850386931</v>
      </c>
      <c r="P59" s="10">
        <v>47.033018056749782</v>
      </c>
      <c r="Q59" s="10">
        <v>55.036113499570078</v>
      </c>
      <c r="R59" s="10">
        <v>40.338349097162506</v>
      </c>
      <c r="S59" s="10">
        <v>84.867067927772993</v>
      </c>
      <c r="T59" s="10">
        <v>82.154428202923469</v>
      </c>
      <c r="U59" s="10">
        <v>72.480997420464305</v>
      </c>
      <c r="V59" s="10">
        <v>73.930266552020626</v>
      </c>
      <c r="W59" s="10">
        <v>94.456061908856384</v>
      </c>
      <c r="X59" s="10">
        <v>96.741186586414429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23.597936371453141</v>
      </c>
      <c r="D61" s="10">
        <v>24.00404127257093</v>
      </c>
      <c r="E61" s="10">
        <v>19.17936371453138</v>
      </c>
      <c r="F61" s="10">
        <v>16.408684436801369</v>
      </c>
      <c r="G61" s="10">
        <v>19.943594153052452</v>
      </c>
      <c r="H61" s="10">
        <v>24.941874462596729</v>
      </c>
      <c r="I61" s="10">
        <v>25.416938950988818</v>
      </c>
      <c r="J61" s="10">
        <v>36.385640584694762</v>
      </c>
      <c r="K61" s="10">
        <v>39.18460877042132</v>
      </c>
      <c r="L61" s="10">
        <v>42.155202063628543</v>
      </c>
      <c r="M61" s="10">
        <v>44.16431642304385</v>
      </c>
      <c r="N61" s="10">
        <v>43.752192605331039</v>
      </c>
      <c r="O61" s="10">
        <v>42.98761822871883</v>
      </c>
      <c r="P61" s="10">
        <v>37.796044711951843</v>
      </c>
      <c r="Q61" s="10">
        <v>39.072398968185723</v>
      </c>
      <c r="R61" s="10">
        <v>41.744368013757523</v>
      </c>
      <c r="S61" s="10">
        <v>39.670163370593293</v>
      </c>
      <c r="T61" s="10">
        <v>38.992175408426483</v>
      </c>
      <c r="U61" s="10">
        <v>33.538263112639733</v>
      </c>
      <c r="V61" s="10">
        <v>31.77386070507308</v>
      </c>
      <c r="W61" s="10">
        <v>29.302923473774719</v>
      </c>
      <c r="X61" s="10">
        <v>29.407136715391228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24.609716251074801</v>
      </c>
      <c r="P62" s="10">
        <v>25.973086844368009</v>
      </c>
      <c r="Q62" s="10">
        <v>25.523731728288912</v>
      </c>
      <c r="R62" s="10">
        <v>25.82794496990542</v>
      </c>
      <c r="S62" s="10">
        <v>25.96672398968186</v>
      </c>
      <c r="T62" s="10">
        <v>53.37239896818572</v>
      </c>
      <c r="U62" s="10">
        <v>99.326139294926904</v>
      </c>
      <c r="V62" s="10">
        <v>96.405674978503868</v>
      </c>
      <c r="W62" s="10">
        <v>101.6378331900258</v>
      </c>
      <c r="X62" s="10">
        <v>97.15640584694755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18.3591573516767</v>
      </c>
      <c r="P71" s="37">
        <f t="shared" si="34"/>
        <v>22.861478933791918</v>
      </c>
      <c r="Q71" s="37">
        <f t="shared" si="34"/>
        <v>24.52278589853826</v>
      </c>
      <c r="R71" s="37">
        <f t="shared" si="34"/>
        <v>24.815133276010322</v>
      </c>
      <c r="S71" s="37">
        <f t="shared" si="34"/>
        <v>24.948409286328459</v>
      </c>
      <c r="T71" s="37">
        <f t="shared" si="34"/>
        <v>56.401805674978498</v>
      </c>
      <c r="U71" s="37">
        <f t="shared" si="34"/>
        <v>90.731642304385204</v>
      </c>
      <c r="V71" s="37">
        <f t="shared" si="34"/>
        <v>88.646517626827176</v>
      </c>
      <c r="W71" s="37">
        <f t="shared" si="34"/>
        <v>93.146861564918311</v>
      </c>
      <c r="X71" s="37">
        <f t="shared" ref="X71" si="35">SUM(X72:X73)</f>
        <v>89.040240756663792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18.3591573516767</v>
      </c>
      <c r="P73" s="10">
        <v>22.861478933791918</v>
      </c>
      <c r="Q73" s="10">
        <v>24.52278589853826</v>
      </c>
      <c r="R73" s="10">
        <v>24.815133276010322</v>
      </c>
      <c r="S73" s="10">
        <v>24.948409286328459</v>
      </c>
      <c r="T73" s="10">
        <v>56.401805674978498</v>
      </c>
      <c r="U73" s="10">
        <v>90.731642304385204</v>
      </c>
      <c r="V73" s="10">
        <v>88.646517626827176</v>
      </c>
      <c r="W73" s="10">
        <v>93.146861564918311</v>
      </c>
      <c r="X73" s="10">
        <v>89.040240756663792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123.24307824591571</v>
      </c>
      <c r="D2" s="31">
        <f t="shared" ref="D2:W2" si="1">SUM(D3,D17,D22,D25,D26,D51,D52,D71,D74,D75,D76)</f>
        <v>127.77472055030094</v>
      </c>
      <c r="E2" s="31">
        <f t="shared" si="1"/>
        <v>136.59114359415304</v>
      </c>
      <c r="F2" s="31">
        <f t="shared" si="1"/>
        <v>117.25640584694754</v>
      </c>
      <c r="G2" s="31">
        <f t="shared" si="1"/>
        <v>121.30627687016336</v>
      </c>
      <c r="H2" s="31">
        <f t="shared" si="1"/>
        <v>116.68546861564919</v>
      </c>
      <c r="I2" s="31">
        <f t="shared" si="1"/>
        <v>210.07953568357698</v>
      </c>
      <c r="J2" s="31">
        <f t="shared" si="1"/>
        <v>262.55288048151334</v>
      </c>
      <c r="K2" s="31">
        <f t="shared" si="1"/>
        <v>258.91934651762682</v>
      </c>
      <c r="L2" s="31">
        <f t="shared" si="1"/>
        <v>274.22158211521929</v>
      </c>
      <c r="M2" s="31">
        <f t="shared" si="1"/>
        <v>289.09234737747198</v>
      </c>
      <c r="N2" s="31">
        <f t="shared" si="1"/>
        <v>269.81521926053307</v>
      </c>
      <c r="O2" s="31">
        <f t="shared" si="1"/>
        <v>304.52407566638004</v>
      </c>
      <c r="P2" s="31">
        <f t="shared" si="1"/>
        <v>295.83387790197764</v>
      </c>
      <c r="Q2" s="31">
        <f t="shared" si="1"/>
        <v>282.70240756663799</v>
      </c>
      <c r="R2" s="31">
        <f t="shared" si="1"/>
        <v>304.88581255374027</v>
      </c>
      <c r="S2" s="31">
        <f t="shared" si="1"/>
        <v>300.26956147893367</v>
      </c>
      <c r="T2" s="31">
        <f t="shared" si="1"/>
        <v>301.8481513327601</v>
      </c>
      <c r="U2" s="31">
        <f t="shared" si="1"/>
        <v>292.34290627687017</v>
      </c>
      <c r="V2" s="31">
        <f t="shared" si="1"/>
        <v>277.45038693035252</v>
      </c>
      <c r="W2" s="31">
        <f t="shared" si="1"/>
        <v>296.5462596732587</v>
      </c>
      <c r="X2" s="31">
        <f t="shared" ref="X2" si="2">SUM(X3,X17,X22,X25,X26,X51,X52,X71,X74,X75,X76)</f>
        <v>277.31857265692167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3.9386070507308681</v>
      </c>
      <c r="D3" s="34">
        <f t="shared" ref="D3:W3" si="4">SUM(D4,D8,D11)</f>
        <v>3.5046431642304379</v>
      </c>
      <c r="E3" s="34">
        <f t="shared" si="4"/>
        <v>3.2652622527944972</v>
      </c>
      <c r="F3" s="34">
        <f t="shared" si="4"/>
        <v>4.0022355975924331</v>
      </c>
      <c r="G3" s="34">
        <f t="shared" si="4"/>
        <v>3.324505588993981</v>
      </c>
      <c r="H3" s="34">
        <f t="shared" si="4"/>
        <v>6.4907136715391216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3.9386070507308681</v>
      </c>
      <c r="D4" s="29">
        <f t="shared" ref="D4:W4" si="7">SUM(D5:D7)</f>
        <v>3.5046431642304379</v>
      </c>
      <c r="E4" s="29">
        <f t="shared" si="7"/>
        <v>3.2652622527944972</v>
      </c>
      <c r="F4" s="29">
        <f t="shared" si="7"/>
        <v>4.0022355975924331</v>
      </c>
      <c r="G4" s="29">
        <f t="shared" si="7"/>
        <v>3.324505588993981</v>
      </c>
      <c r="H4" s="29">
        <f t="shared" si="7"/>
        <v>6.4907136715391216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3.9386070507308681</v>
      </c>
      <c r="D7" s="10">
        <v>3.5046431642304379</v>
      </c>
      <c r="E7" s="10">
        <v>3.2652622527944972</v>
      </c>
      <c r="F7" s="10">
        <v>4.0022355975924331</v>
      </c>
      <c r="G7" s="10">
        <v>3.324505588993981</v>
      </c>
      <c r="H7" s="10">
        <v>6.4907136715391216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21.596990541702489</v>
      </c>
      <c r="D22" s="37">
        <f t="shared" ref="D22:W22" si="19">SUM(D23:D24)</f>
        <v>21.596990541702489</v>
      </c>
      <c r="E22" s="37">
        <f t="shared" si="19"/>
        <v>26.60498710232158</v>
      </c>
      <c r="F22" s="37">
        <f t="shared" si="19"/>
        <v>15.65004299226139</v>
      </c>
      <c r="G22" s="37">
        <f t="shared" si="19"/>
        <v>11.268013757523651</v>
      </c>
      <c r="H22" s="37">
        <f t="shared" si="19"/>
        <v>11.760963026655199</v>
      </c>
      <c r="I22" s="37">
        <f t="shared" si="19"/>
        <v>13.179191745485809</v>
      </c>
      <c r="J22" s="37">
        <f t="shared" si="19"/>
        <v>11.801375752364571</v>
      </c>
      <c r="K22" s="37">
        <f t="shared" si="19"/>
        <v>12.30619088564058</v>
      </c>
      <c r="L22" s="37">
        <f t="shared" si="19"/>
        <v>15.66818572656922</v>
      </c>
      <c r="M22" s="37">
        <f t="shared" si="19"/>
        <v>15.34608770421324</v>
      </c>
      <c r="N22" s="37">
        <f t="shared" si="19"/>
        <v>11.200085984522779</v>
      </c>
      <c r="O22" s="37">
        <f t="shared" si="19"/>
        <v>12.104041272570941</v>
      </c>
      <c r="P22" s="37">
        <f t="shared" si="19"/>
        <v>14.290971625107479</v>
      </c>
      <c r="Q22" s="37">
        <f t="shared" si="19"/>
        <v>11.32656921754084</v>
      </c>
      <c r="R22" s="37">
        <f t="shared" si="19"/>
        <v>9.6394668959587264</v>
      </c>
      <c r="S22" s="37">
        <f t="shared" si="19"/>
        <v>12.772570937231301</v>
      </c>
      <c r="T22" s="37">
        <f t="shared" si="19"/>
        <v>10.45640584694755</v>
      </c>
      <c r="U22" s="37">
        <f t="shared" si="19"/>
        <v>8.6994840928632833</v>
      </c>
      <c r="V22" s="37">
        <f t="shared" si="19"/>
        <v>6.9510748065348231</v>
      </c>
      <c r="W22" s="37">
        <f t="shared" si="19"/>
        <v>7.758985382631125</v>
      </c>
      <c r="X22" s="37">
        <f t="shared" ref="X22" si="20">SUM(X23:X24)</f>
        <v>7.8469475494411007</v>
      </c>
    </row>
    <row r="23" spans="1:24" ht="11.25" customHeight="1" x14ac:dyDescent="0.2">
      <c r="A23" s="42" t="s">
        <v>37</v>
      </c>
      <c r="B23" s="9" t="s">
        <v>38</v>
      </c>
      <c r="C23" s="10">
        <v>21.596990541702489</v>
      </c>
      <c r="D23" s="10">
        <v>21.596990541702489</v>
      </c>
      <c r="E23" s="10">
        <v>26.60498710232158</v>
      </c>
      <c r="F23" s="10">
        <v>15.65004299226139</v>
      </c>
      <c r="G23" s="10">
        <v>11.268013757523651</v>
      </c>
      <c r="H23" s="10">
        <v>11.760963026655199</v>
      </c>
      <c r="I23" s="10">
        <v>13.179191745485809</v>
      </c>
      <c r="J23" s="10">
        <v>11.801375752364571</v>
      </c>
      <c r="K23" s="10">
        <v>12.30619088564058</v>
      </c>
      <c r="L23" s="10">
        <v>15.66818572656922</v>
      </c>
      <c r="M23" s="10">
        <v>15.34608770421324</v>
      </c>
      <c r="N23" s="10">
        <v>11.200085984522779</v>
      </c>
      <c r="O23" s="10">
        <v>12.104041272570941</v>
      </c>
      <c r="P23" s="10">
        <v>14.290971625107479</v>
      </c>
      <c r="Q23" s="10">
        <v>11.32656921754084</v>
      </c>
      <c r="R23" s="10">
        <v>9.6394668959587264</v>
      </c>
      <c r="S23" s="10">
        <v>12.772570937231301</v>
      </c>
      <c r="T23" s="10">
        <v>10.45640584694755</v>
      </c>
      <c r="U23" s="10">
        <v>8.6994840928632833</v>
      </c>
      <c r="V23" s="10">
        <v>6.9510748065348231</v>
      </c>
      <c r="W23" s="10">
        <v>7.758985382631125</v>
      </c>
      <c r="X23" s="10">
        <v>7.8469475494411007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12.389337919174549</v>
      </c>
      <c r="D26" s="37">
        <f t="shared" ref="D26:W26" si="22">SUM(D27,D33)</f>
        <v>12.389337919174549</v>
      </c>
      <c r="E26" s="37">
        <f t="shared" si="22"/>
        <v>7.8840928632846072</v>
      </c>
      <c r="F26" s="37">
        <f t="shared" si="22"/>
        <v>7.8840928632846072</v>
      </c>
      <c r="G26" s="37">
        <f t="shared" si="22"/>
        <v>7.8840928632846072</v>
      </c>
      <c r="H26" s="37">
        <f t="shared" si="22"/>
        <v>8.3825451418744628</v>
      </c>
      <c r="I26" s="37">
        <f t="shared" si="22"/>
        <v>7.2487532244196036</v>
      </c>
      <c r="J26" s="37">
        <f t="shared" si="22"/>
        <v>8.4380051590713663</v>
      </c>
      <c r="K26" s="37">
        <f t="shared" si="22"/>
        <v>6.0708512467755797</v>
      </c>
      <c r="L26" s="37">
        <f t="shared" si="22"/>
        <v>6.1362854686156476</v>
      </c>
      <c r="M26" s="37">
        <f t="shared" si="22"/>
        <v>7.7749785038693044</v>
      </c>
      <c r="N26" s="37">
        <f t="shared" si="22"/>
        <v>6.5038693035253656</v>
      </c>
      <c r="O26" s="37">
        <f t="shared" si="22"/>
        <v>9.2915735167669808</v>
      </c>
      <c r="P26" s="37">
        <f t="shared" si="22"/>
        <v>5.6656921754084264</v>
      </c>
      <c r="Q26" s="37">
        <f t="shared" si="22"/>
        <v>5.3289767841788471</v>
      </c>
      <c r="R26" s="37">
        <f t="shared" si="22"/>
        <v>9.0645743766122084</v>
      </c>
      <c r="S26" s="37">
        <f t="shared" si="22"/>
        <v>5.2465176268271714</v>
      </c>
      <c r="T26" s="37">
        <f t="shared" si="22"/>
        <v>0.99544282029234732</v>
      </c>
      <c r="U26" s="37">
        <f t="shared" si="22"/>
        <v>0.63525365434221837</v>
      </c>
      <c r="V26" s="37">
        <f t="shared" si="22"/>
        <v>0.63860705073086832</v>
      </c>
      <c r="W26" s="37">
        <f t="shared" si="22"/>
        <v>0.43026655202063618</v>
      </c>
      <c r="X26" s="37">
        <f t="shared" ref="X26" si="23">SUM(X27,X33)</f>
        <v>0.4561478933791917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12.389337919174549</v>
      </c>
      <c r="D33" s="29">
        <f t="shared" ref="D33:W33" si="28">SUM(D34:D50)</f>
        <v>12.389337919174549</v>
      </c>
      <c r="E33" s="29">
        <f t="shared" si="28"/>
        <v>7.8840928632846072</v>
      </c>
      <c r="F33" s="29">
        <f t="shared" si="28"/>
        <v>7.8840928632846072</v>
      </c>
      <c r="G33" s="29">
        <f t="shared" si="28"/>
        <v>7.8840928632846072</v>
      </c>
      <c r="H33" s="29">
        <f t="shared" si="28"/>
        <v>8.3825451418744628</v>
      </c>
      <c r="I33" s="29">
        <f t="shared" si="28"/>
        <v>7.2487532244196036</v>
      </c>
      <c r="J33" s="29">
        <f t="shared" si="28"/>
        <v>8.4380051590713663</v>
      </c>
      <c r="K33" s="29">
        <f t="shared" si="28"/>
        <v>6.0708512467755797</v>
      </c>
      <c r="L33" s="29">
        <f t="shared" si="28"/>
        <v>6.1362854686156476</v>
      </c>
      <c r="M33" s="29">
        <f t="shared" si="28"/>
        <v>7.7749785038693044</v>
      </c>
      <c r="N33" s="29">
        <f t="shared" si="28"/>
        <v>6.5038693035253656</v>
      </c>
      <c r="O33" s="29">
        <f t="shared" si="28"/>
        <v>9.2915735167669808</v>
      </c>
      <c r="P33" s="29">
        <f t="shared" si="28"/>
        <v>5.6656921754084264</v>
      </c>
      <c r="Q33" s="29">
        <f t="shared" si="28"/>
        <v>5.3289767841788471</v>
      </c>
      <c r="R33" s="29">
        <f t="shared" si="28"/>
        <v>9.0645743766122084</v>
      </c>
      <c r="S33" s="29">
        <f t="shared" si="28"/>
        <v>5.2465176268271714</v>
      </c>
      <c r="T33" s="29">
        <f t="shared" si="28"/>
        <v>0.99544282029234732</v>
      </c>
      <c r="U33" s="29">
        <f t="shared" si="28"/>
        <v>0.63525365434221837</v>
      </c>
      <c r="V33" s="29">
        <f t="shared" si="28"/>
        <v>0.63860705073086832</v>
      </c>
      <c r="W33" s="29">
        <f t="shared" si="28"/>
        <v>0.43026655202063618</v>
      </c>
      <c r="X33" s="29">
        <f t="shared" ref="X33" si="29">SUM(X34:X50)</f>
        <v>0.4561478933791917</v>
      </c>
    </row>
    <row r="34" spans="1:24" ht="11.25" customHeight="1" x14ac:dyDescent="0.2">
      <c r="A34" s="41" t="s">
        <v>55</v>
      </c>
      <c r="B34" s="9" t="s">
        <v>56</v>
      </c>
      <c r="C34" s="10">
        <v>12.389337919174549</v>
      </c>
      <c r="D34" s="10">
        <v>12.389337919174549</v>
      </c>
      <c r="E34" s="10">
        <v>7.8840928632846072</v>
      </c>
      <c r="F34" s="10">
        <v>7.8840928632846072</v>
      </c>
      <c r="G34" s="10">
        <v>7.8840928632846072</v>
      </c>
      <c r="H34" s="10">
        <v>8.3825451418744628</v>
      </c>
      <c r="I34" s="10">
        <v>7.2487532244196036</v>
      </c>
      <c r="J34" s="10">
        <v>8.4380051590713663</v>
      </c>
      <c r="K34" s="10">
        <v>6.0708512467755797</v>
      </c>
      <c r="L34" s="10">
        <v>6.1362854686156476</v>
      </c>
      <c r="M34" s="10">
        <v>7.3120378331900264</v>
      </c>
      <c r="N34" s="10">
        <v>6.0668959587274296</v>
      </c>
      <c r="O34" s="10">
        <v>8.8005159071367149</v>
      </c>
      <c r="P34" s="10">
        <v>5.0540842648323299</v>
      </c>
      <c r="Q34" s="10">
        <v>4.8097162510748062</v>
      </c>
      <c r="R34" s="10">
        <v>8.4270851246775571</v>
      </c>
      <c r="S34" s="10">
        <v>4.6158211521926056</v>
      </c>
      <c r="T34" s="10">
        <v>0.34110060189165953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0.46294067067927769</v>
      </c>
      <c r="N36" s="10">
        <v>0.43697334479793631</v>
      </c>
      <c r="O36" s="10">
        <v>0.49105760963026662</v>
      </c>
      <c r="P36" s="10">
        <v>0.61160791057609631</v>
      </c>
      <c r="Q36" s="10">
        <v>0.51926053310404119</v>
      </c>
      <c r="R36" s="10">
        <v>0.63748925193465167</v>
      </c>
      <c r="S36" s="10">
        <v>0.63069647463456568</v>
      </c>
      <c r="T36" s="10">
        <v>0.65434221840068785</v>
      </c>
      <c r="U36" s="10">
        <v>0.63525365434221837</v>
      </c>
      <c r="V36" s="10">
        <v>0.63860705073086832</v>
      </c>
      <c r="W36" s="10">
        <v>0.43026655202063618</v>
      </c>
      <c r="X36" s="10">
        <v>0.4561478933791917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85.318142734307813</v>
      </c>
      <c r="D51" s="37">
        <v>90.283748925193464</v>
      </c>
      <c r="E51" s="37">
        <v>98.645743766122095</v>
      </c>
      <c r="F51" s="37">
        <v>87.618228718830608</v>
      </c>
      <c r="G51" s="37">
        <v>93.981083404987089</v>
      </c>
      <c r="H51" s="37">
        <v>85.195184866723991</v>
      </c>
      <c r="I51" s="37">
        <v>183.6848667239897</v>
      </c>
      <c r="J51" s="37">
        <v>234.94651762682719</v>
      </c>
      <c r="K51" s="37">
        <v>232.79088564058469</v>
      </c>
      <c r="L51" s="37">
        <v>243.70662080825451</v>
      </c>
      <c r="M51" s="37">
        <v>256.11599312123809</v>
      </c>
      <c r="N51" s="37">
        <v>244.27540842648321</v>
      </c>
      <c r="O51" s="37">
        <v>274.70610490111778</v>
      </c>
      <c r="P51" s="37">
        <v>267.68228718830608</v>
      </c>
      <c r="Q51" s="37">
        <v>258.0082545141874</v>
      </c>
      <c r="R51" s="37">
        <v>278.89862424763538</v>
      </c>
      <c r="S51" s="37">
        <v>272.72390369733438</v>
      </c>
      <c r="T51" s="37">
        <v>280.7809974204643</v>
      </c>
      <c r="U51" s="37">
        <v>272.40851246775583</v>
      </c>
      <c r="V51" s="37">
        <v>258.13336199484093</v>
      </c>
      <c r="W51" s="37">
        <v>276.00524505588987</v>
      </c>
      <c r="X51" s="37">
        <v>254.36380051590709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0.19105760963026661</v>
      </c>
      <c r="F52" s="37">
        <f t="shared" si="31"/>
        <v>2.101805674978503</v>
      </c>
      <c r="G52" s="37">
        <f t="shared" si="31"/>
        <v>4.8485812553740324</v>
      </c>
      <c r="H52" s="37">
        <f t="shared" si="31"/>
        <v>4.8560619088564057</v>
      </c>
      <c r="I52" s="37">
        <f t="shared" si="31"/>
        <v>5.9667239896818565</v>
      </c>
      <c r="J52" s="37">
        <f t="shared" si="31"/>
        <v>7.3669819432502148</v>
      </c>
      <c r="K52" s="37">
        <f t="shared" si="31"/>
        <v>7.7514187446259672</v>
      </c>
      <c r="L52" s="37">
        <f t="shared" si="31"/>
        <v>8.7104901117798796</v>
      </c>
      <c r="M52" s="37">
        <f t="shared" si="31"/>
        <v>9.8552880481513334</v>
      </c>
      <c r="N52" s="37">
        <f t="shared" si="31"/>
        <v>7.835855546001719</v>
      </c>
      <c r="O52" s="37">
        <f t="shared" si="31"/>
        <v>8.4223559759243312</v>
      </c>
      <c r="P52" s="37">
        <f t="shared" si="31"/>
        <v>8.1949269131556317</v>
      </c>
      <c r="Q52" s="37">
        <f t="shared" si="31"/>
        <v>8.0386070507308691</v>
      </c>
      <c r="R52" s="37">
        <f t="shared" si="31"/>
        <v>7.2831470335339645</v>
      </c>
      <c r="S52" s="37">
        <f t="shared" si="31"/>
        <v>9.5265692175408425</v>
      </c>
      <c r="T52" s="37">
        <f t="shared" si="31"/>
        <v>9.6153052450558896</v>
      </c>
      <c r="U52" s="37">
        <f t="shared" si="31"/>
        <v>10.599656061908856</v>
      </c>
      <c r="V52" s="37">
        <f t="shared" si="31"/>
        <v>11.727343078245914</v>
      </c>
      <c r="W52" s="37">
        <f t="shared" si="31"/>
        <v>12.35176268271711</v>
      </c>
      <c r="X52" s="37">
        <f t="shared" ref="X52" si="32">SUM(X53:X70)</f>
        <v>14.651676698194326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2.4361994840928629</v>
      </c>
      <c r="H59" s="10">
        <v>2.4436801375752371</v>
      </c>
      <c r="I59" s="10">
        <v>2.4436801375752371</v>
      </c>
      <c r="J59" s="10">
        <v>2.091057609630266</v>
      </c>
      <c r="K59" s="10">
        <v>2.5004299226139288</v>
      </c>
      <c r="L59" s="10">
        <v>3.2294067067927772</v>
      </c>
      <c r="M59" s="10">
        <v>3.987532244196045</v>
      </c>
      <c r="N59" s="10">
        <v>3.481427343078245</v>
      </c>
      <c r="O59" s="10">
        <v>4.2722269991401536</v>
      </c>
      <c r="P59" s="10">
        <v>3.839982803095443</v>
      </c>
      <c r="Q59" s="10">
        <v>3.0295786758383492</v>
      </c>
      <c r="R59" s="10">
        <v>2.5162510748065352</v>
      </c>
      <c r="S59" s="10">
        <v>2.9067067927773</v>
      </c>
      <c r="T59" s="10">
        <v>2.8941530524505592</v>
      </c>
      <c r="U59" s="10">
        <v>3.5622527944969899</v>
      </c>
      <c r="V59" s="10">
        <v>3.050902837489252</v>
      </c>
      <c r="W59" s="10">
        <v>3.6018056749785039</v>
      </c>
      <c r="X59" s="10">
        <v>4.8081685296646599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0.19105760963026661</v>
      </c>
      <c r="F61" s="10">
        <v>2.101805674978503</v>
      </c>
      <c r="G61" s="10">
        <v>2.412381771281169</v>
      </c>
      <c r="H61" s="10">
        <v>2.412381771281169</v>
      </c>
      <c r="I61" s="10">
        <v>3.5230438521066199</v>
      </c>
      <c r="J61" s="10">
        <v>5.2759243336199484</v>
      </c>
      <c r="K61" s="10">
        <v>5.2509888220120384</v>
      </c>
      <c r="L61" s="10">
        <v>5.4810834049871016</v>
      </c>
      <c r="M61" s="10">
        <v>5.867755803955288</v>
      </c>
      <c r="N61" s="10">
        <v>4.354428202923474</v>
      </c>
      <c r="O61" s="10">
        <v>4.1501289767841776</v>
      </c>
      <c r="P61" s="10">
        <v>4.3549441100601891</v>
      </c>
      <c r="Q61" s="10">
        <v>5.0090283748925204</v>
      </c>
      <c r="R61" s="10">
        <v>4.7668959587274289</v>
      </c>
      <c r="S61" s="10">
        <v>6.6198624247635429</v>
      </c>
      <c r="T61" s="10">
        <v>6.7211521926053308</v>
      </c>
      <c r="U61" s="10">
        <v>7.0374032674118654</v>
      </c>
      <c r="V61" s="10">
        <v>8.6764402407566621</v>
      </c>
      <c r="W61" s="10">
        <v>8.7499570077386064</v>
      </c>
      <c r="X61" s="10">
        <v>9.8435081685296648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38.607050730868437</v>
      </c>
      <c r="D2" s="31">
        <f t="shared" si="0"/>
        <v>41.358555460017193</v>
      </c>
      <c r="E2" s="31">
        <f t="shared" si="0"/>
        <v>45.915735167669823</v>
      </c>
      <c r="F2" s="31">
        <f t="shared" si="0"/>
        <v>47.37747205503009</v>
      </c>
      <c r="G2" s="31">
        <f t="shared" si="0"/>
        <v>47.46345657781599</v>
      </c>
      <c r="H2" s="31">
        <f t="shared" si="0"/>
        <v>45.580395528804807</v>
      </c>
      <c r="I2" s="31">
        <f t="shared" si="0"/>
        <v>49.174204643164217</v>
      </c>
      <c r="J2" s="31">
        <f t="shared" si="0"/>
        <v>46.960705073086842</v>
      </c>
      <c r="K2" s="31">
        <f t="shared" si="0"/>
        <v>44.957523645743763</v>
      </c>
      <c r="L2" s="31">
        <f t="shared" si="0"/>
        <v>49.658211521926049</v>
      </c>
      <c r="M2" s="31">
        <f t="shared" si="0"/>
        <v>24.8786758383491</v>
      </c>
      <c r="N2" s="31">
        <f t="shared" si="0"/>
        <v>0.2529664660361135</v>
      </c>
      <c r="O2" s="31">
        <f t="shared" si="0"/>
        <v>29.795614789337922</v>
      </c>
      <c r="P2" s="31">
        <f t="shared" si="0"/>
        <v>50.317196904557171</v>
      </c>
      <c r="Q2" s="31">
        <f t="shared" si="0"/>
        <v>43.054944110060177</v>
      </c>
      <c r="R2" s="31">
        <f t="shared" si="0"/>
        <v>45.601633705932933</v>
      </c>
      <c r="S2" s="31">
        <f t="shared" si="0"/>
        <v>45.77850386930352</v>
      </c>
      <c r="T2" s="31">
        <f t="shared" si="0"/>
        <v>34.277128116938947</v>
      </c>
      <c r="U2" s="31">
        <f t="shared" si="0"/>
        <v>42.934307824591571</v>
      </c>
      <c r="V2" s="31">
        <f t="shared" si="0"/>
        <v>41.12777300085984</v>
      </c>
      <c r="W2" s="31">
        <f t="shared" si="0"/>
        <v>46.068959587274293</v>
      </c>
      <c r="X2" s="31">
        <f t="shared" ref="X2" si="1">SUM(X3,X17,X22,X25,X26,X51,X52,X71,X74,X75,X76)</f>
        <v>44.319432502149603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38.607050730868437</v>
      </c>
      <c r="D76" s="40">
        <v>41.358555460017193</v>
      </c>
      <c r="E76" s="40">
        <v>45.915735167669823</v>
      </c>
      <c r="F76" s="40">
        <v>47.37747205503009</v>
      </c>
      <c r="G76" s="40">
        <v>47.46345657781599</v>
      </c>
      <c r="H76" s="40">
        <v>45.580395528804807</v>
      </c>
      <c r="I76" s="40">
        <v>49.174204643164217</v>
      </c>
      <c r="J76" s="40">
        <v>46.960705073086842</v>
      </c>
      <c r="K76" s="40">
        <v>44.957523645743763</v>
      </c>
      <c r="L76" s="40">
        <v>49.658211521926049</v>
      </c>
      <c r="M76" s="40">
        <v>24.8786758383491</v>
      </c>
      <c r="N76" s="40">
        <v>0.2529664660361135</v>
      </c>
      <c r="O76" s="40">
        <v>29.795614789337922</v>
      </c>
      <c r="P76" s="40">
        <v>50.317196904557171</v>
      </c>
      <c r="Q76" s="40">
        <v>43.054944110060177</v>
      </c>
      <c r="R76" s="40">
        <v>45.601633705932933</v>
      </c>
      <c r="S76" s="40">
        <v>45.77850386930352</v>
      </c>
      <c r="T76" s="40">
        <v>34.277128116938947</v>
      </c>
      <c r="U76" s="40">
        <v>42.934307824591571</v>
      </c>
      <c r="V76" s="40">
        <v>41.12777300085984</v>
      </c>
      <c r="W76" s="40">
        <v>46.068959587274293</v>
      </c>
      <c r="X76" s="40">
        <v>44.319432502149603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3431.1628546861566</v>
      </c>
      <c r="D2" s="31">
        <f t="shared" si="0"/>
        <v>3630.0339638865007</v>
      </c>
      <c r="E2" s="31">
        <f t="shared" si="0"/>
        <v>3478.2585554600164</v>
      </c>
      <c r="F2" s="31">
        <f t="shared" si="0"/>
        <v>3515.8180567497843</v>
      </c>
      <c r="G2" s="31">
        <f t="shared" si="0"/>
        <v>3358.2215821152199</v>
      </c>
      <c r="H2" s="31">
        <f t="shared" si="0"/>
        <v>3715.4636285468614</v>
      </c>
      <c r="I2" s="31">
        <f t="shared" si="0"/>
        <v>3496.7896818572654</v>
      </c>
      <c r="J2" s="31">
        <f t="shared" si="0"/>
        <v>3664.4981943250214</v>
      </c>
      <c r="K2" s="31">
        <f t="shared" si="0"/>
        <v>3555.5963026655195</v>
      </c>
      <c r="L2" s="31">
        <f t="shared" si="0"/>
        <v>3145.2892519346519</v>
      </c>
      <c r="M2" s="31">
        <f t="shared" si="0"/>
        <v>3331.7781599312116</v>
      </c>
      <c r="N2" s="31">
        <f t="shared" si="0"/>
        <v>3247.2678417884781</v>
      </c>
      <c r="O2" s="31">
        <f t="shared" si="0"/>
        <v>3388.2603611349955</v>
      </c>
      <c r="P2" s="31">
        <f t="shared" si="0"/>
        <v>3230.2138435081683</v>
      </c>
      <c r="Q2" s="31">
        <f t="shared" si="0"/>
        <v>3098.8631126397245</v>
      </c>
      <c r="R2" s="31">
        <f t="shared" si="0"/>
        <v>3825.9826311263973</v>
      </c>
      <c r="S2" s="31">
        <f t="shared" si="0"/>
        <v>3577.7401547721411</v>
      </c>
      <c r="T2" s="31">
        <f t="shared" si="0"/>
        <v>3619.6815993121236</v>
      </c>
      <c r="U2" s="31">
        <f t="shared" si="0"/>
        <v>3564.5888220120369</v>
      </c>
      <c r="V2" s="31">
        <f t="shared" si="0"/>
        <v>3280.7962166809971</v>
      </c>
      <c r="W2" s="31">
        <f t="shared" si="0"/>
        <v>3459.2075666380051</v>
      </c>
      <c r="X2" s="31">
        <f t="shared" ref="X2" si="1">SUM(X3,X17,X22,X25,X26,X51,X52,X71,X74,X75,X76)</f>
        <v>3517.1883920894234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3431.1628546861566</v>
      </c>
      <c r="D26" s="37">
        <f t="shared" si="14"/>
        <v>3630.0339638865007</v>
      </c>
      <c r="E26" s="37">
        <f t="shared" si="14"/>
        <v>3478.2585554600164</v>
      </c>
      <c r="F26" s="37">
        <f t="shared" si="14"/>
        <v>3515.8180567497843</v>
      </c>
      <c r="G26" s="37">
        <f t="shared" si="14"/>
        <v>3358.2215821152199</v>
      </c>
      <c r="H26" s="37">
        <f t="shared" si="14"/>
        <v>3715.4636285468614</v>
      </c>
      <c r="I26" s="37">
        <f t="shared" si="14"/>
        <v>3496.7896818572654</v>
      </c>
      <c r="J26" s="37">
        <f t="shared" si="14"/>
        <v>3664.4981943250214</v>
      </c>
      <c r="K26" s="37">
        <f t="shared" si="14"/>
        <v>3555.5963026655195</v>
      </c>
      <c r="L26" s="37">
        <f t="shared" si="14"/>
        <v>3145.2892519346519</v>
      </c>
      <c r="M26" s="37">
        <f t="shared" si="14"/>
        <v>3331.7781599312116</v>
      </c>
      <c r="N26" s="37">
        <f t="shared" si="14"/>
        <v>3247.2678417884781</v>
      </c>
      <c r="O26" s="37">
        <f t="shared" si="14"/>
        <v>3388.2603611349955</v>
      </c>
      <c r="P26" s="37">
        <f t="shared" si="14"/>
        <v>3230.2138435081683</v>
      </c>
      <c r="Q26" s="37">
        <f t="shared" si="14"/>
        <v>3098.8631126397245</v>
      </c>
      <c r="R26" s="37">
        <f t="shared" si="14"/>
        <v>3825.9826311263973</v>
      </c>
      <c r="S26" s="37">
        <f t="shared" si="14"/>
        <v>3577.7401547721411</v>
      </c>
      <c r="T26" s="37">
        <f t="shared" si="14"/>
        <v>3619.6815993121236</v>
      </c>
      <c r="U26" s="37">
        <f t="shared" si="14"/>
        <v>3564.5888220120369</v>
      </c>
      <c r="V26" s="37">
        <f t="shared" si="14"/>
        <v>3280.7962166809971</v>
      </c>
      <c r="W26" s="37">
        <f t="shared" si="14"/>
        <v>3459.2075666380051</v>
      </c>
      <c r="X26" s="37">
        <f t="shared" ref="X26" si="15">SUM(X27,X33)</f>
        <v>3517.1883920894234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3369.2328460877043</v>
      </c>
      <c r="D27" s="29">
        <f t="shared" si="16"/>
        <v>3483.7634565778162</v>
      </c>
      <c r="E27" s="29">
        <f t="shared" si="16"/>
        <v>3273.1089423903691</v>
      </c>
      <c r="F27" s="29">
        <f t="shared" si="16"/>
        <v>3287.6847807394661</v>
      </c>
      <c r="G27" s="29">
        <f t="shared" si="16"/>
        <v>3088.9146173688741</v>
      </c>
      <c r="H27" s="29">
        <f t="shared" si="16"/>
        <v>3386.0233877901978</v>
      </c>
      <c r="I27" s="29">
        <f t="shared" si="16"/>
        <v>3212.3519346517623</v>
      </c>
      <c r="J27" s="29">
        <f t="shared" si="16"/>
        <v>3465.573860705073</v>
      </c>
      <c r="K27" s="29">
        <f t="shared" si="16"/>
        <v>3359.775150472914</v>
      </c>
      <c r="L27" s="29">
        <f t="shared" si="16"/>
        <v>2885.1215821152196</v>
      </c>
      <c r="M27" s="29">
        <f t="shared" si="16"/>
        <v>2991.5588993981078</v>
      </c>
      <c r="N27" s="29">
        <f t="shared" si="16"/>
        <v>3081.6177987962169</v>
      </c>
      <c r="O27" s="29">
        <f t="shared" si="16"/>
        <v>3201.6258813413583</v>
      </c>
      <c r="P27" s="29">
        <f t="shared" si="16"/>
        <v>2970.6673258813412</v>
      </c>
      <c r="Q27" s="29">
        <f t="shared" si="16"/>
        <v>2880.6082545141871</v>
      </c>
      <c r="R27" s="29">
        <f t="shared" si="16"/>
        <v>3500.418486672399</v>
      </c>
      <c r="S27" s="29">
        <f t="shared" si="16"/>
        <v>3361.540498710232</v>
      </c>
      <c r="T27" s="29">
        <f t="shared" si="16"/>
        <v>3307.2553740326739</v>
      </c>
      <c r="U27" s="29">
        <f t="shared" si="16"/>
        <v>3172.2689595872735</v>
      </c>
      <c r="V27" s="29">
        <f t="shared" si="16"/>
        <v>2883.4394668959585</v>
      </c>
      <c r="W27" s="29">
        <f t="shared" si="16"/>
        <v>3002.3791057609628</v>
      </c>
      <c r="X27" s="29">
        <f t="shared" ref="X27" si="17">SUM(X28:X32)</f>
        <v>3161.2521926053305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3348.998022355976</v>
      </c>
      <c r="D28" s="10">
        <f>TI_RPI_RI_E!D28+TI_RPI_BPI_E!D28+TI_RPI_PT_E!D28+TI_RPI_IT_E!D28+TI_RPI_DU_E!D28+TI_RPI_PII_E!D28</f>
        <v>3463.5286328460879</v>
      </c>
      <c r="E28" s="10">
        <f>TI_RPI_RI_E!E28+TI_RPI_BPI_E!E28+TI_RPI_PT_E!E28+TI_RPI_IT_E!E28+TI_RPI_DU_E!E28+TI_RPI_PII_E!E28</f>
        <v>3252.8741186586408</v>
      </c>
      <c r="F28" s="10">
        <f>TI_RPI_RI_E!F28+TI_RPI_BPI_E!F28+TI_RPI_PT_E!F28+TI_RPI_IT_E!F28+TI_RPI_DU_E!F28+TI_RPI_PII_E!F28</f>
        <v>3286.61977644024</v>
      </c>
      <c r="G28" s="10">
        <f>TI_RPI_RI_E!G28+TI_RPI_BPI_E!G28+TI_RPI_PT_E!G28+TI_RPI_IT_E!G28+TI_RPI_DU_E!G28+TI_RPI_PII_E!G28</f>
        <v>3071.8748065348241</v>
      </c>
      <c r="H28" s="10">
        <f>TI_RPI_RI_E!H28+TI_RPI_BPI_E!H28+TI_RPI_PT_E!H28+TI_RPI_IT_E!H28+TI_RPI_DU_E!H28+TI_RPI_PII_E!H28</f>
        <v>3380.6984522785901</v>
      </c>
      <c r="I28" s="10">
        <f>TI_RPI_RI_E!I28+TI_RPI_BPI_E!I28+TI_RPI_PT_E!I28+TI_RPI_IT_E!I28+TI_RPI_DU_E!I28+TI_RPI_PII_E!I28</f>
        <v>3202.7669819432499</v>
      </c>
      <c r="J28" s="10">
        <f>TI_RPI_RI_E!J28+TI_RPI_BPI_E!J28+TI_RPI_PT_E!J28+TI_RPI_IT_E!J28+TI_RPI_DU_E!J28+TI_RPI_PII_E!J28</f>
        <v>3465.573860705073</v>
      </c>
      <c r="K28" s="10">
        <f>TI_RPI_RI_E!K28+TI_RPI_BPI_E!K28+TI_RPI_PT_E!K28+TI_RPI_IT_E!K28+TI_RPI_DU_E!K28+TI_RPI_PII_E!K28</f>
        <v>3345.9302665520199</v>
      </c>
      <c r="L28" s="10">
        <f>TI_RPI_RI_E!L28+TI_RPI_BPI_E!L28+TI_RPI_PT_E!L28+TI_RPI_IT_E!L28+TI_RPI_DU_E!L28+TI_RPI_PII_E!L28</f>
        <v>2875.5366294067071</v>
      </c>
      <c r="M28" s="10">
        <f>TI_RPI_RI_E!M28+TI_RPI_BPI_E!M28+TI_RPI_PT_E!M28+TI_RPI_IT_E!M28+TI_RPI_DU_E!M28+TI_RPI_PII_E!M28</f>
        <v>2970.6379191745482</v>
      </c>
      <c r="N28" s="10">
        <f>TI_RPI_RI_E!N28+TI_RPI_BPI_E!N28+TI_RPI_PT_E!N28+TI_RPI_IT_E!N28+TI_RPI_DU_E!N28+TI_RPI_PII_E!N28</f>
        <v>3015.632158211522</v>
      </c>
      <c r="O28" s="10">
        <f>TI_RPI_RI_E!O28+TI_RPI_BPI_E!O28+TI_RPI_PT_E!O28+TI_RPI_IT_E!O28+TI_RPI_DU_E!O28+TI_RPI_PII_E!O28</f>
        <v>3137.320894239037</v>
      </c>
      <c r="P28" s="10">
        <f>TI_RPI_RI_E!P28+TI_RPI_BPI_E!P28+TI_RPI_PT_E!P28+TI_RPI_IT_E!P28+TI_RPI_DU_E!P28+TI_RPI_PII_E!P28</f>
        <v>2902.1240756663801</v>
      </c>
      <c r="Q28" s="10">
        <f>TI_RPI_RI_E!Q28+TI_RPI_BPI_E!Q28+TI_RPI_PT_E!Q28+TI_RPI_IT_E!Q28+TI_RPI_DU_E!Q28+TI_RPI_PII_E!Q28</f>
        <v>2814.1809114359412</v>
      </c>
      <c r="R28" s="10">
        <f>TI_RPI_RI_E!R28+TI_RPI_BPI_E!R28+TI_RPI_PT_E!R28+TI_RPI_IT_E!R28+TI_RPI_DU_E!R28+TI_RPI_PII_E!R28</f>
        <v>3442.0541702493551</v>
      </c>
      <c r="S28" s="10">
        <f>TI_RPI_RI_E!S28+TI_RPI_BPI_E!S28+TI_RPI_PT_E!S28+TI_RPI_IT_E!S28+TI_RPI_DU_E!S28+TI_RPI_PII_E!S28</f>
        <v>3273.3260533104039</v>
      </c>
      <c r="T28" s="10">
        <f>TI_RPI_RI_E!T28+TI_RPI_BPI_E!T28+TI_RPI_PT_E!T28+TI_RPI_IT_E!T28+TI_RPI_DU_E!T28+TI_RPI_PII_E!T28</f>
        <v>3252.1501289767839</v>
      </c>
      <c r="U28" s="10">
        <f>TI_RPI_RI_E!U28+TI_RPI_BPI_E!U28+TI_RPI_PT_E!U28+TI_RPI_IT_E!U28+TI_RPI_DU_E!U28+TI_RPI_PII_E!U28</f>
        <v>3092.2054170249348</v>
      </c>
      <c r="V28" s="10">
        <f>TI_RPI_RI_E!V28+TI_RPI_BPI_E!V28+TI_RPI_PT_E!V28+TI_RPI_IT_E!V28+TI_RPI_DU_E!V28+TI_RPI_PII_E!V28</f>
        <v>2588.1464316423039</v>
      </c>
      <c r="W28" s="10">
        <f>TI_RPI_RI_E!W28+TI_RPI_BPI_E!W28+TI_RPI_PT_E!W28+TI_RPI_IT_E!W28+TI_RPI_DU_E!W28+TI_RPI_PII_E!W28</f>
        <v>2901.7706792777299</v>
      </c>
      <c r="X28" s="10">
        <f>TI_RPI_RI_E!X28+TI_RPI_BPI_E!X28+TI_RPI_PT_E!X28+TI_RPI_IT_E!X28+TI_RPI_DU_E!X28+TI_RPI_PII_E!X28</f>
        <v>3093.1236457437658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20.234823731728291</v>
      </c>
      <c r="D30" s="10">
        <f>TI_RPI_RI_E!D30+TI_RPI_BPI_E!D30+TI_RPI_PT_E!D30+TI_RPI_IT_E!D30+TI_RPI_DU_E!D30+TI_RPI_PII_E!D30</f>
        <v>20.234823731728291</v>
      </c>
      <c r="E30" s="10">
        <f>TI_RPI_RI_E!E30+TI_RPI_BPI_E!E30+TI_RPI_PT_E!E30+TI_RPI_IT_E!E30+TI_RPI_DU_E!E30+TI_RPI_PII_E!E30</f>
        <v>20.234823731728291</v>
      </c>
      <c r="F30" s="10">
        <f>TI_RPI_RI_E!F30+TI_RPI_BPI_E!F30+TI_RPI_PT_E!F30+TI_RPI_IT_E!F30+TI_RPI_DU_E!F30+TI_RPI_PII_E!F30</f>
        <v>1.065004299226139</v>
      </c>
      <c r="G30" s="10">
        <f>TI_RPI_RI_E!G30+TI_RPI_BPI_E!G30+TI_RPI_PT_E!G30+TI_RPI_IT_E!G30+TI_RPI_DU_E!G30+TI_RPI_PII_E!G30</f>
        <v>17.03981083404987</v>
      </c>
      <c r="H30" s="10">
        <f>TI_RPI_RI_E!H30+TI_RPI_BPI_E!H30+TI_RPI_PT_E!H30+TI_RPI_IT_E!H30+TI_RPI_DU_E!H30+TI_RPI_PII_E!H30</f>
        <v>5.3249355116079107</v>
      </c>
      <c r="I30" s="10">
        <f>TI_RPI_RI_E!I30+TI_RPI_BPI_E!I30+TI_RPI_PT_E!I30+TI_RPI_IT_E!I30+TI_RPI_DU_E!I30+TI_RPI_PII_E!I30</f>
        <v>9.5849527085124677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13.84488392089424</v>
      </c>
      <c r="L30" s="10">
        <f>TI_RPI_RI_E!L30+TI_RPI_BPI_E!L30+TI_RPI_PT_E!L30+TI_RPI_IT_E!L30+TI_RPI_DU_E!L30+TI_RPI_PII_E!L30</f>
        <v>9.5849527085124677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15.97489251934652</v>
      </c>
      <c r="O30" s="10">
        <f>TI_RPI_RI_E!O30+TI_RPI_BPI_E!O30+TI_RPI_PT_E!O30+TI_RPI_IT_E!O30+TI_RPI_DU_E!O30+TI_RPI_PII_E!O30</f>
        <v>5.3249355116079107</v>
      </c>
      <c r="P30" s="10">
        <f>TI_RPI_RI_E!P30+TI_RPI_BPI_E!P30+TI_RPI_PT_E!P30+TI_RPI_IT_E!P30+TI_RPI_DU_E!P30+TI_RPI_PII_E!P30</f>
        <v>12.779879621668099</v>
      </c>
      <c r="Q30" s="10">
        <f>TI_RPI_RI_E!Q30+TI_RPI_BPI_E!Q30+TI_RPI_PT_E!Q30+TI_RPI_IT_E!Q30+TI_RPI_DU_E!Q30+TI_RPI_PII_E!Q30</f>
        <v>11.71487532244196</v>
      </c>
      <c r="R30" s="10">
        <f>TI_RPI_RI_E!R30+TI_RPI_BPI_E!R30+TI_RPI_PT_E!R30+TI_RPI_IT_E!R30+TI_RPI_DU_E!R30+TI_RPI_PII_E!R30</f>
        <v>14.909888220120379</v>
      </c>
      <c r="S30" s="10">
        <f>TI_RPI_RI_E!S30+TI_RPI_BPI_E!S30+TI_RPI_PT_E!S30+TI_RPI_IT_E!S30+TI_RPI_DU_E!S30+TI_RPI_PII_E!S30</f>
        <v>34.079707652622517</v>
      </c>
      <c r="T30" s="10">
        <f>TI_RPI_RI_E!T30+TI_RPI_BPI_E!T30+TI_RPI_PT_E!T30+TI_RPI_IT_E!T30+TI_RPI_DU_E!T30+TI_RPI_PII_E!T30</f>
        <v>9.8565778159931217</v>
      </c>
      <c r="U30" s="10">
        <f>TI_RPI_RI_E!U30+TI_RPI_BPI_E!U30+TI_RPI_PT_E!U30+TI_RPI_IT_E!U30+TI_RPI_DU_E!U30+TI_RPI_PII_E!U30</f>
        <v>39.185640584694752</v>
      </c>
      <c r="V30" s="10">
        <f>TI_RPI_RI_E!V30+TI_RPI_BPI_E!V30+TI_RPI_PT_E!V30+TI_RPI_IT_E!V30+TI_RPI_DU_E!V30+TI_RPI_PII_E!V30</f>
        <v>251.32080825451419</v>
      </c>
      <c r="W30" s="10">
        <f>TI_RPI_RI_E!W30+TI_RPI_BPI_E!W30+TI_RPI_PT_E!W30+TI_RPI_IT_E!W30+TI_RPI_DU_E!W30+TI_RPI_PII_E!W30</f>
        <v>57.17222699914015</v>
      </c>
      <c r="X30" s="10">
        <f>TI_RPI_RI_E!X30+TI_RPI_BPI_E!X30+TI_RPI_PT_E!X30+TI_RPI_IT_E!X30+TI_RPI_DU_E!X30+TI_RPI_PII_E!X30</f>
        <v>35.135769561478931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20.920980223559759</v>
      </c>
      <c r="N32" s="10">
        <f>TI_RPI_RI_E!N32+TI_RPI_BPI_E!N32+TI_RPI_PT_E!N32+TI_RPI_IT_E!N32+TI_RPI_DU_E!N32+TI_RPI_PII_E!N32</f>
        <v>50.010748065348231</v>
      </c>
      <c r="O32" s="10">
        <f>TI_RPI_RI_E!O32+TI_RPI_BPI_E!O32+TI_RPI_PT_E!O32+TI_RPI_IT_E!O32+TI_RPI_DU_E!O32+TI_RPI_PII_E!O32</f>
        <v>58.980051590713657</v>
      </c>
      <c r="P32" s="10">
        <f>TI_RPI_RI_E!P32+TI_RPI_BPI_E!P32+TI_RPI_PT_E!P32+TI_RPI_IT_E!P32+TI_RPI_DU_E!P32+TI_RPI_PII_E!P32</f>
        <v>55.763370593293203</v>
      </c>
      <c r="Q32" s="10">
        <f>TI_RPI_RI_E!Q32+TI_RPI_BPI_E!Q32+TI_RPI_PT_E!Q32+TI_RPI_IT_E!Q32+TI_RPI_DU_E!Q32+TI_RPI_PII_E!Q32</f>
        <v>54.712467755803956</v>
      </c>
      <c r="R32" s="10">
        <f>TI_RPI_RI_E!R32+TI_RPI_BPI_E!R32+TI_RPI_PT_E!R32+TI_RPI_IT_E!R32+TI_RPI_DU_E!R32+TI_RPI_PII_E!R32</f>
        <v>43.454428202923467</v>
      </c>
      <c r="S32" s="10">
        <f>TI_RPI_RI_E!S32+TI_RPI_BPI_E!S32+TI_RPI_PT_E!S32+TI_RPI_IT_E!S32+TI_RPI_DU_E!S32+TI_RPI_PII_E!S32</f>
        <v>54.134737747205499</v>
      </c>
      <c r="T32" s="10">
        <f>TI_RPI_RI_E!T32+TI_RPI_BPI_E!T32+TI_RPI_PT_E!T32+TI_RPI_IT_E!T32+TI_RPI_DU_E!T32+TI_RPI_PII_E!T32</f>
        <v>45.248667239896811</v>
      </c>
      <c r="U32" s="10">
        <f>TI_RPI_RI_E!U32+TI_RPI_BPI_E!U32+TI_RPI_PT_E!U32+TI_RPI_IT_E!U32+TI_RPI_DU_E!U32+TI_RPI_PII_E!U32</f>
        <v>40.877901977644022</v>
      </c>
      <c r="V32" s="10">
        <f>TI_RPI_RI_E!V32+TI_RPI_BPI_E!V32+TI_RPI_PT_E!V32+TI_RPI_IT_E!V32+TI_RPI_DU_E!V32+TI_RPI_PII_E!V32</f>
        <v>43.972226999140148</v>
      </c>
      <c r="W32" s="10">
        <f>TI_RPI_RI_E!W32+TI_RPI_BPI_E!W32+TI_RPI_PT_E!W32+TI_RPI_IT_E!W32+TI_RPI_DU_E!W32+TI_RPI_PII_E!W32</f>
        <v>43.43619948409286</v>
      </c>
      <c r="X32" s="10">
        <f>TI_RPI_RI_E!X32+TI_RPI_BPI_E!X32+TI_RPI_PT_E!X32+TI_RPI_IT_E!X32+TI_RPI_DU_E!X32+TI_RPI_PII_E!X32</f>
        <v>32.992777300085983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61.930008598452282</v>
      </c>
      <c r="D33" s="29">
        <f t="shared" si="18"/>
        <v>146.27050730868442</v>
      </c>
      <c r="E33" s="29">
        <f t="shared" si="18"/>
        <v>205.14961306964747</v>
      </c>
      <c r="F33" s="29">
        <f t="shared" si="18"/>
        <v>228.13327601031816</v>
      </c>
      <c r="G33" s="29">
        <f t="shared" si="18"/>
        <v>269.30696474634567</v>
      </c>
      <c r="H33" s="29">
        <f t="shared" si="18"/>
        <v>329.44024075666374</v>
      </c>
      <c r="I33" s="29">
        <f t="shared" si="18"/>
        <v>284.437747205503</v>
      </c>
      <c r="J33" s="29">
        <f t="shared" si="18"/>
        <v>198.92433361994838</v>
      </c>
      <c r="K33" s="29">
        <f t="shared" si="18"/>
        <v>195.8211521926053</v>
      </c>
      <c r="L33" s="29">
        <f t="shared" si="18"/>
        <v>260.16766981943249</v>
      </c>
      <c r="M33" s="29">
        <f t="shared" si="18"/>
        <v>340.21926053310398</v>
      </c>
      <c r="N33" s="29">
        <f t="shared" si="18"/>
        <v>165.6500429922614</v>
      </c>
      <c r="O33" s="29">
        <f t="shared" si="18"/>
        <v>186.63447979363713</v>
      </c>
      <c r="P33" s="29">
        <f t="shared" si="18"/>
        <v>259.54651762682715</v>
      </c>
      <c r="Q33" s="29">
        <f t="shared" si="18"/>
        <v>218.25485812553742</v>
      </c>
      <c r="R33" s="29">
        <f t="shared" si="18"/>
        <v>325.56414445399827</v>
      </c>
      <c r="S33" s="29">
        <f t="shared" si="18"/>
        <v>216.19965606190885</v>
      </c>
      <c r="T33" s="29">
        <f t="shared" si="18"/>
        <v>312.42622527944974</v>
      </c>
      <c r="U33" s="29">
        <f t="shared" si="18"/>
        <v>392.31986242476353</v>
      </c>
      <c r="V33" s="29">
        <f t="shared" si="18"/>
        <v>397.35674978503869</v>
      </c>
      <c r="W33" s="29">
        <f t="shared" si="18"/>
        <v>456.82846087704212</v>
      </c>
      <c r="X33" s="29">
        <f t="shared" ref="X33" si="19">SUM(X34:X50)</f>
        <v>355.93619948409287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1.065004299226139</v>
      </c>
      <c r="D37" s="10">
        <f>TI_RPI_RI_E!D37+TI_RPI_BPI_E!D37+TI_RPI_PT_E!D37+TI_RPI_IT_E!D37+TI_RPI_DU_E!D37+TI_RPI_PII_E!D37</f>
        <v>1.065004299226139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7.4549441100601879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25.559759243336199</v>
      </c>
      <c r="O37" s="10">
        <f>TI_RPI_RI_E!O37+TI_RPI_BPI_E!O37+TI_RPI_PT_E!O37+TI_RPI_IT_E!O37+TI_RPI_DU_E!O37+TI_RPI_PII_E!O37</f>
        <v>18.104815133276009</v>
      </c>
      <c r="P37" s="10">
        <f>TI_RPI_RI_E!P37+TI_RPI_BPI_E!P37+TI_RPI_PT_E!P37+TI_RPI_IT_E!P37+TI_RPI_DU_E!P37+TI_RPI_PII_E!P37</f>
        <v>39.404643164230443</v>
      </c>
      <c r="Q37" s="10">
        <f>TI_RPI_RI_E!Q37+TI_RPI_BPI_E!Q37+TI_RPI_PT_E!Q37+TI_RPI_IT_E!Q37+TI_RPI_DU_E!Q37+TI_RPI_PII_E!Q37</f>
        <v>20.234823731728291</v>
      </c>
      <c r="R37" s="10">
        <f>TI_RPI_RI_E!R37+TI_RPI_BPI_E!R37+TI_RPI_PT_E!R37+TI_RPI_IT_E!R37+TI_RPI_DU_E!R37+TI_RPI_PII_E!R37</f>
        <v>9.5849527085124677</v>
      </c>
      <c r="S37" s="10">
        <f>TI_RPI_RI_E!S37+TI_RPI_BPI_E!S37+TI_RPI_PT_E!S37+TI_RPI_IT_E!S37+TI_RPI_DU_E!S37+TI_RPI_PII_E!S37</f>
        <v>25.559759243336199</v>
      </c>
      <c r="T37" s="10">
        <f>TI_RPI_RI_E!T37+TI_RPI_BPI_E!T37+TI_RPI_PT_E!T37+TI_RPI_IT_E!T37+TI_RPI_DU_E!T37+TI_RPI_PII_E!T37</f>
        <v>11.755460017196899</v>
      </c>
      <c r="U37" s="10">
        <f>TI_RPI_RI_E!U37+TI_RPI_BPI_E!U37+TI_RPI_PT_E!U37+TI_RPI_IT_E!U37+TI_RPI_DU_E!U37+TI_RPI_PII_E!U37</f>
        <v>31.19810834049871</v>
      </c>
      <c r="V37" s="10">
        <f>TI_RPI_RI_E!V37+TI_RPI_BPI_E!V37+TI_RPI_PT_E!V37+TI_RPI_IT_E!V37+TI_RPI_DU_E!V37+TI_RPI_PII_E!V37</f>
        <v>48.990025795356843</v>
      </c>
      <c r="W37" s="10">
        <f>TI_RPI_RI_E!W37+TI_RPI_BPI_E!W37+TI_RPI_PT_E!W37+TI_RPI_IT_E!W37+TI_RPI_DU_E!W37+TI_RPI_PII_E!W37</f>
        <v>13.67566638005159</v>
      </c>
      <c r="X37" s="10">
        <f>TI_RPI_RI_E!X37+TI_RPI_BPI_E!X37+TI_RPI_PT_E!X37+TI_RPI_IT_E!X37+TI_RPI_DU_E!X37+TI_RPI_PII_E!X37</f>
        <v>8.6147893379191736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48.452278589853833</v>
      </c>
      <c r="D40" s="10">
        <f>TI_RPI_RI_E!D40+TI_RPI_BPI_E!D40+TI_RPI_PT_E!D40+TI_RPI_IT_E!D40+TI_RPI_DU_E!D40+TI_RPI_PII_E!D40</f>
        <v>136.93035253654341</v>
      </c>
      <c r="E40" s="10">
        <f>TI_RPI_RI_E!E40+TI_RPI_BPI_E!E40+TI_RPI_PT_E!E40+TI_RPI_IT_E!E40+TI_RPI_DU_E!E40+TI_RPI_PII_E!E40</f>
        <v>191.70249355116081</v>
      </c>
      <c r="F40" s="10">
        <f>TI_RPI_RI_E!F40+TI_RPI_BPI_E!F40+TI_RPI_PT_E!F40+TI_RPI_IT_E!F40+TI_RPI_DU_E!F40+TI_RPI_PII_E!F40</f>
        <v>204.3422184006879</v>
      </c>
      <c r="G40" s="10">
        <f>TI_RPI_RI_E!G40+TI_RPI_BPI_E!G40+TI_RPI_PT_E!G40+TI_RPI_IT_E!G40+TI_RPI_DU_E!G40+TI_RPI_PII_E!G40</f>
        <v>250.6878761822872</v>
      </c>
      <c r="H40" s="10">
        <f>TI_RPI_RI_E!H40+TI_RPI_BPI_E!H40+TI_RPI_PT_E!H40+TI_RPI_IT_E!H40+TI_RPI_DU_E!H40+TI_RPI_PII_E!H40</f>
        <v>315.99312123817708</v>
      </c>
      <c r="I40" s="10">
        <f>TI_RPI_RI_E!I40+TI_RPI_BPI_E!I40+TI_RPI_PT_E!I40+TI_RPI_IT_E!I40+TI_RPI_DU_E!I40+TI_RPI_PII_E!I40</f>
        <v>274.91401547721409</v>
      </c>
      <c r="J40" s="10">
        <f>TI_RPI_RI_E!J40+TI_RPI_BPI_E!J40+TI_RPI_PT_E!J40+TI_RPI_IT_E!J40+TI_RPI_DU_E!J40+TI_RPI_PII_E!J40</f>
        <v>190.64918314703351</v>
      </c>
      <c r="K40" s="10">
        <f>TI_RPI_RI_E!K40+TI_RPI_BPI_E!K40+TI_RPI_PT_E!K40+TI_RPI_IT_E!K40+TI_RPI_DU_E!K40+TI_RPI_PII_E!K40</f>
        <v>190.64918314703351</v>
      </c>
      <c r="L40" s="10">
        <f>TI_RPI_RI_E!L40+TI_RPI_BPI_E!L40+TI_RPI_PT_E!L40+TI_RPI_IT_E!L40+TI_RPI_DU_E!L40+TI_RPI_PII_E!L40</f>
        <v>260.16766981943249</v>
      </c>
      <c r="M40" s="10">
        <f>TI_RPI_RI_E!M40+TI_RPI_BPI_E!M40+TI_RPI_PT_E!M40+TI_RPI_IT_E!M40+TI_RPI_DU_E!M40+TI_RPI_PII_E!M40</f>
        <v>340.21926053310398</v>
      </c>
      <c r="N40" s="10">
        <f>TI_RPI_RI_E!N40+TI_RPI_BPI_E!N40+TI_RPI_PT_E!N40+TI_RPI_IT_E!N40+TI_RPI_DU_E!N40+TI_RPI_PII_E!N40</f>
        <v>140.0902837489252</v>
      </c>
      <c r="O40" s="10">
        <f>TI_RPI_RI_E!O40+TI_RPI_BPI_E!O40+TI_RPI_PT_E!O40+TI_RPI_IT_E!O40+TI_RPI_DU_E!O40+TI_RPI_PII_E!O40</f>
        <v>168.52966466036111</v>
      </c>
      <c r="P40" s="10">
        <f>TI_RPI_RI_E!P40+TI_RPI_BPI_E!P40+TI_RPI_PT_E!P40+TI_RPI_IT_E!P40+TI_RPI_DU_E!P40+TI_RPI_PII_E!P40</f>
        <v>220.14187446259669</v>
      </c>
      <c r="Q40" s="10">
        <f>TI_RPI_RI_E!Q40+TI_RPI_BPI_E!Q40+TI_RPI_PT_E!Q40+TI_RPI_IT_E!Q40+TI_RPI_DU_E!Q40+TI_RPI_PII_E!Q40</f>
        <v>196.9690455717971</v>
      </c>
      <c r="R40" s="10">
        <f>TI_RPI_RI_E!R40+TI_RPI_BPI_E!R40+TI_RPI_PT_E!R40+TI_RPI_IT_E!R40+TI_RPI_DU_E!R40+TI_RPI_PII_E!R40</f>
        <v>309.67325881341361</v>
      </c>
      <c r="S40" s="10">
        <f>TI_RPI_RI_E!S40+TI_RPI_BPI_E!S40+TI_RPI_PT_E!S40+TI_RPI_IT_E!S40+TI_RPI_DU_E!S40+TI_RPI_PII_E!S40</f>
        <v>186.4359415305245</v>
      </c>
      <c r="T40" s="10">
        <f>TI_RPI_RI_E!T40+TI_RPI_BPI_E!T40+TI_RPI_PT_E!T40+TI_RPI_IT_E!T40+TI_RPI_DU_E!T40+TI_RPI_PII_E!T40</f>
        <v>300.67076526225281</v>
      </c>
      <c r="U40" s="10">
        <f>TI_RPI_RI_E!U40+TI_RPI_BPI_E!U40+TI_RPI_PT_E!U40+TI_RPI_IT_E!U40+TI_RPI_DU_E!U40+TI_RPI_PII_E!U40</f>
        <v>361.12175408426481</v>
      </c>
      <c r="V40" s="10">
        <f>TI_RPI_RI_E!V40+TI_RPI_BPI_E!V40+TI_RPI_PT_E!V40+TI_RPI_IT_E!V40+TI_RPI_DU_E!V40+TI_RPI_PII_E!V40</f>
        <v>306.92424763542562</v>
      </c>
      <c r="W40" s="10">
        <f>TI_RPI_RI_E!W40+TI_RPI_BPI_E!W40+TI_RPI_PT_E!W40+TI_RPI_IT_E!W40+TI_RPI_DU_E!W40+TI_RPI_PII_E!W40</f>
        <v>403.95004299226139</v>
      </c>
      <c r="X40" s="10">
        <f>TI_RPI_RI_E!X40+TI_RPI_BPI_E!X40+TI_RPI_PT_E!X40+TI_RPI_IT_E!X40+TI_RPI_DU_E!X40+TI_RPI_PII_E!X40</f>
        <v>323.60851246775582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7.8008598452278584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1.050988822012038</v>
      </c>
      <c r="R42" s="10">
        <f>TI_RPI_RI_E!R42+TI_RPI_BPI_E!R42+TI_RPI_PT_E!R42+TI_RPI_IT_E!R42+TI_RPI_DU_E!R42+TI_RPI_PII_E!R42</f>
        <v>6.3059329320722259</v>
      </c>
      <c r="S42" s="10">
        <f>TI_RPI_RI_E!S42+TI_RPI_BPI_E!S42+TI_RPI_PT_E!S42+TI_RPI_IT_E!S42+TI_RPI_DU_E!S42+TI_RPI_PII_E!S42</f>
        <v>4.2039552880481512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4.2040412725709366</v>
      </c>
      <c r="W42" s="10">
        <f>TI_RPI_RI_E!W42+TI_RPI_BPI_E!W42+TI_RPI_PT_E!W42+TI_RPI_IT_E!W42+TI_RPI_DU_E!W42+TI_RPI_PII_E!W42</f>
        <v>2.3500429922613928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12.41272570937231</v>
      </c>
      <c r="D43" s="10">
        <f>TI_RPI_RI_E!D43+TI_RPI_BPI_E!D43+TI_RPI_PT_E!D43+TI_RPI_IT_E!D43+TI_RPI_DU_E!D43+TI_RPI_PII_E!D43</f>
        <v>8.2751504729148735</v>
      </c>
      <c r="E43" s="10">
        <f>TI_RPI_RI_E!E43+TI_RPI_BPI_E!E43+TI_RPI_PT_E!E43+TI_RPI_IT_E!E43+TI_RPI_DU_E!E43+TI_RPI_PII_E!E43</f>
        <v>13.447119518486669</v>
      </c>
      <c r="F43" s="10">
        <f>TI_RPI_RI_E!F43+TI_RPI_BPI_E!F43+TI_RPI_PT_E!F43+TI_RPI_IT_E!F43+TI_RPI_DU_E!F43+TI_RPI_PII_E!F43</f>
        <v>23.791057609630261</v>
      </c>
      <c r="G43" s="10">
        <f>TI_RPI_RI_E!G43+TI_RPI_BPI_E!G43+TI_RPI_PT_E!G43+TI_RPI_IT_E!G43+TI_RPI_DU_E!G43+TI_RPI_PII_E!G43</f>
        <v>18.619088564058469</v>
      </c>
      <c r="H43" s="10">
        <f>TI_RPI_RI_E!H43+TI_RPI_BPI_E!H43+TI_RPI_PT_E!H43+TI_RPI_IT_E!H43+TI_RPI_DU_E!H43+TI_RPI_PII_E!H43</f>
        <v>13.447119518486669</v>
      </c>
      <c r="I43" s="10">
        <f>TI_RPI_RI_E!I43+TI_RPI_BPI_E!I43+TI_RPI_PT_E!I43+TI_RPI_IT_E!I43+TI_RPI_DU_E!I43+TI_RPI_PII_E!I43</f>
        <v>2.0687876182287179</v>
      </c>
      <c r="J43" s="10">
        <f>TI_RPI_RI_E!J43+TI_RPI_BPI_E!J43+TI_RPI_PT_E!J43+TI_RPI_IT_E!J43+TI_RPI_DU_E!J43+TI_RPI_PII_E!J43</f>
        <v>8.2751504729148735</v>
      </c>
      <c r="K43" s="10">
        <f>TI_RPI_RI_E!K43+TI_RPI_BPI_E!K43+TI_RPI_PT_E!K43+TI_RPI_IT_E!K43+TI_RPI_DU_E!K43+TI_RPI_PII_E!K43</f>
        <v>5.1719690455717968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37.238435081685303</v>
      </c>
      <c r="W43" s="10">
        <f>TI_RPI_RI_E!W43+TI_RPI_BPI_E!W43+TI_RPI_PT_E!W43+TI_RPI_IT_E!W43+TI_RPI_DU_E!W43+TI_RPI_PII_E!W43</f>
        <v>36.114015477214103</v>
      </c>
      <c r="X43" s="10">
        <f>TI_RPI_RI_E!X43+TI_RPI_BPI_E!X43+TI_RPI_PT_E!X43+TI_RPI_IT_E!X43+TI_RPI_DU_E!X43+TI_RPI_PII_E!X43</f>
        <v>15.518056749785041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0.73869303525365426</v>
      </c>
      <c r="X44" s="10">
        <f>TI_RPI_RI_E!X44+TI_RPI_BPI_E!X44+TI_RPI_PT_E!X44+TI_RPI_IT_E!X44+TI_RPI_DU_E!X44+TI_RPI_PII_E!X44</f>
        <v>0.39398108340498711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3369.2328460877043</v>
      </c>
      <c r="D2" s="31">
        <f t="shared" si="0"/>
        <v>3483.7634565778162</v>
      </c>
      <c r="E2" s="31">
        <f t="shared" si="0"/>
        <v>3273.1089423903691</v>
      </c>
      <c r="F2" s="31">
        <f t="shared" si="0"/>
        <v>3287.6847807394661</v>
      </c>
      <c r="G2" s="31">
        <f t="shared" si="0"/>
        <v>3088.9146173688741</v>
      </c>
      <c r="H2" s="31">
        <f t="shared" si="0"/>
        <v>3386.0233877901978</v>
      </c>
      <c r="I2" s="31">
        <f t="shared" si="0"/>
        <v>3212.3519346517623</v>
      </c>
      <c r="J2" s="31">
        <f t="shared" si="0"/>
        <v>3465.573860705073</v>
      </c>
      <c r="K2" s="31">
        <f t="shared" si="0"/>
        <v>3359.775150472914</v>
      </c>
      <c r="L2" s="31">
        <f t="shared" si="0"/>
        <v>2885.1215821152196</v>
      </c>
      <c r="M2" s="31">
        <f t="shared" si="0"/>
        <v>2970.6379191745482</v>
      </c>
      <c r="N2" s="31">
        <f t="shared" si="0"/>
        <v>3031.6070507308687</v>
      </c>
      <c r="O2" s="31">
        <f t="shared" si="0"/>
        <v>3142.6458297506447</v>
      </c>
      <c r="P2" s="31">
        <f t="shared" si="0"/>
        <v>2914.9039552880481</v>
      </c>
      <c r="Q2" s="31">
        <f t="shared" si="0"/>
        <v>2825.8957867583831</v>
      </c>
      <c r="R2" s="31">
        <f t="shared" si="0"/>
        <v>3456.9640584694757</v>
      </c>
      <c r="S2" s="31">
        <f t="shared" si="0"/>
        <v>3307.4057609630263</v>
      </c>
      <c r="T2" s="31">
        <f t="shared" si="0"/>
        <v>3262.0067067927771</v>
      </c>
      <c r="U2" s="31">
        <f t="shared" si="0"/>
        <v>3131.3910576096296</v>
      </c>
      <c r="V2" s="31">
        <f t="shared" si="0"/>
        <v>2839.4672398968182</v>
      </c>
      <c r="W2" s="31">
        <f t="shared" si="0"/>
        <v>2958.94290627687</v>
      </c>
      <c r="X2" s="31">
        <f t="shared" ref="X2" si="1">SUM(X3,X17,X22,X25,X26,X51,X52,X71,X74,X75,X76)</f>
        <v>3128.2594153052446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3369.2328460877043</v>
      </c>
      <c r="D26" s="37">
        <f t="shared" si="14"/>
        <v>3483.7634565778162</v>
      </c>
      <c r="E26" s="37">
        <f t="shared" si="14"/>
        <v>3273.1089423903691</v>
      </c>
      <c r="F26" s="37">
        <f t="shared" si="14"/>
        <v>3287.6847807394661</v>
      </c>
      <c r="G26" s="37">
        <f t="shared" si="14"/>
        <v>3088.9146173688741</v>
      </c>
      <c r="H26" s="37">
        <f t="shared" si="14"/>
        <v>3386.0233877901978</v>
      </c>
      <c r="I26" s="37">
        <f t="shared" si="14"/>
        <v>3212.3519346517623</v>
      </c>
      <c r="J26" s="37">
        <f t="shared" si="14"/>
        <v>3465.573860705073</v>
      </c>
      <c r="K26" s="37">
        <f t="shared" si="14"/>
        <v>3359.775150472914</v>
      </c>
      <c r="L26" s="37">
        <f t="shared" si="14"/>
        <v>2885.1215821152196</v>
      </c>
      <c r="M26" s="37">
        <f t="shared" si="14"/>
        <v>2970.6379191745482</v>
      </c>
      <c r="N26" s="37">
        <f t="shared" si="14"/>
        <v>3031.6070507308687</v>
      </c>
      <c r="O26" s="37">
        <f t="shared" si="14"/>
        <v>3142.6458297506447</v>
      </c>
      <c r="P26" s="37">
        <f t="shared" si="14"/>
        <v>2914.9039552880481</v>
      </c>
      <c r="Q26" s="37">
        <f t="shared" si="14"/>
        <v>2825.8957867583831</v>
      </c>
      <c r="R26" s="37">
        <f t="shared" si="14"/>
        <v>3456.9640584694757</v>
      </c>
      <c r="S26" s="37">
        <f t="shared" si="14"/>
        <v>3307.4057609630263</v>
      </c>
      <c r="T26" s="37">
        <f t="shared" si="14"/>
        <v>3262.0067067927771</v>
      </c>
      <c r="U26" s="37">
        <f t="shared" si="14"/>
        <v>3131.3910576096296</v>
      </c>
      <c r="V26" s="37">
        <f t="shared" si="14"/>
        <v>2839.4672398968182</v>
      </c>
      <c r="W26" s="37">
        <f t="shared" si="14"/>
        <v>2958.94290627687</v>
      </c>
      <c r="X26" s="37">
        <f t="shared" ref="X26" si="15">SUM(X27,X33)</f>
        <v>3128.2594153052446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3369.2328460877043</v>
      </c>
      <c r="D27" s="29">
        <f t="shared" si="16"/>
        <v>3483.7634565778162</v>
      </c>
      <c r="E27" s="29">
        <f t="shared" si="16"/>
        <v>3273.1089423903691</v>
      </c>
      <c r="F27" s="29">
        <f t="shared" si="16"/>
        <v>3287.6847807394661</v>
      </c>
      <c r="G27" s="29">
        <f t="shared" si="16"/>
        <v>3088.9146173688741</v>
      </c>
      <c r="H27" s="29">
        <f t="shared" si="16"/>
        <v>3386.0233877901978</v>
      </c>
      <c r="I27" s="29">
        <f t="shared" si="16"/>
        <v>3212.3519346517623</v>
      </c>
      <c r="J27" s="29">
        <f t="shared" si="16"/>
        <v>3465.573860705073</v>
      </c>
      <c r="K27" s="29">
        <f t="shared" si="16"/>
        <v>3359.775150472914</v>
      </c>
      <c r="L27" s="29">
        <f t="shared" si="16"/>
        <v>2885.1215821152196</v>
      </c>
      <c r="M27" s="29">
        <f t="shared" si="16"/>
        <v>2970.6379191745482</v>
      </c>
      <c r="N27" s="29">
        <f t="shared" si="16"/>
        <v>3031.6070507308687</v>
      </c>
      <c r="O27" s="29">
        <f t="shared" si="16"/>
        <v>3142.6458297506447</v>
      </c>
      <c r="P27" s="29">
        <f t="shared" si="16"/>
        <v>2914.9039552880481</v>
      </c>
      <c r="Q27" s="29">
        <f t="shared" si="16"/>
        <v>2825.8957867583831</v>
      </c>
      <c r="R27" s="29">
        <f t="shared" si="16"/>
        <v>3456.9640584694757</v>
      </c>
      <c r="S27" s="29">
        <f t="shared" si="16"/>
        <v>3307.4057609630263</v>
      </c>
      <c r="T27" s="29">
        <f t="shared" si="16"/>
        <v>3262.0067067927771</v>
      </c>
      <c r="U27" s="29">
        <f t="shared" si="16"/>
        <v>3131.3910576096296</v>
      </c>
      <c r="V27" s="29">
        <f t="shared" si="16"/>
        <v>2839.4672398968182</v>
      </c>
      <c r="W27" s="29">
        <f t="shared" si="16"/>
        <v>2958.94290627687</v>
      </c>
      <c r="X27" s="29">
        <f t="shared" ref="X27" si="17">SUM(X28:X32)</f>
        <v>3128.2594153052446</v>
      </c>
    </row>
    <row r="28" spans="1:24" ht="11.25" customHeight="1" x14ac:dyDescent="0.2">
      <c r="A28" s="41" t="s">
        <v>45</v>
      </c>
      <c r="B28" s="9" t="s">
        <v>46</v>
      </c>
      <c r="C28" s="10">
        <v>3348.998022355976</v>
      </c>
      <c r="D28" s="10">
        <v>3463.5286328460879</v>
      </c>
      <c r="E28" s="10">
        <v>3252.8741186586408</v>
      </c>
      <c r="F28" s="10">
        <v>3286.61977644024</v>
      </c>
      <c r="G28" s="10">
        <v>3071.8748065348241</v>
      </c>
      <c r="H28" s="10">
        <v>3380.6984522785901</v>
      </c>
      <c r="I28" s="10">
        <v>3202.7669819432499</v>
      </c>
      <c r="J28" s="10">
        <v>3465.573860705073</v>
      </c>
      <c r="K28" s="10">
        <v>3345.9302665520199</v>
      </c>
      <c r="L28" s="10">
        <v>2875.5366294067071</v>
      </c>
      <c r="M28" s="10">
        <v>2970.6379191745482</v>
      </c>
      <c r="N28" s="10">
        <v>3015.632158211522</v>
      </c>
      <c r="O28" s="10">
        <v>3137.320894239037</v>
      </c>
      <c r="P28" s="10">
        <v>2902.1240756663801</v>
      </c>
      <c r="Q28" s="10">
        <v>2814.1809114359412</v>
      </c>
      <c r="R28" s="10">
        <v>3442.0541702493551</v>
      </c>
      <c r="S28" s="10">
        <v>3273.3260533104039</v>
      </c>
      <c r="T28" s="10">
        <v>3252.1501289767839</v>
      </c>
      <c r="U28" s="10">
        <v>3092.2054170249348</v>
      </c>
      <c r="V28" s="10">
        <v>2588.1464316423039</v>
      </c>
      <c r="W28" s="10">
        <v>2901.7706792777299</v>
      </c>
      <c r="X28" s="10">
        <v>3093.1236457437658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20.234823731728291</v>
      </c>
      <c r="D30" s="10">
        <v>20.234823731728291</v>
      </c>
      <c r="E30" s="10">
        <v>20.234823731728291</v>
      </c>
      <c r="F30" s="10">
        <v>1.065004299226139</v>
      </c>
      <c r="G30" s="10">
        <v>17.03981083404987</v>
      </c>
      <c r="H30" s="10">
        <v>5.3249355116079107</v>
      </c>
      <c r="I30" s="10">
        <v>9.5849527085124677</v>
      </c>
      <c r="J30" s="10">
        <v>0</v>
      </c>
      <c r="K30" s="10">
        <v>13.84488392089424</v>
      </c>
      <c r="L30" s="10">
        <v>9.5849527085124677</v>
      </c>
      <c r="M30" s="10">
        <v>0</v>
      </c>
      <c r="N30" s="10">
        <v>15.97489251934652</v>
      </c>
      <c r="O30" s="10">
        <v>5.3249355116079107</v>
      </c>
      <c r="P30" s="10">
        <v>12.779879621668099</v>
      </c>
      <c r="Q30" s="10">
        <v>11.71487532244196</v>
      </c>
      <c r="R30" s="10">
        <v>14.909888220120379</v>
      </c>
      <c r="S30" s="10">
        <v>34.079707652622517</v>
      </c>
      <c r="T30" s="10">
        <v>9.8565778159931217</v>
      </c>
      <c r="U30" s="10">
        <v>39.185640584694752</v>
      </c>
      <c r="V30" s="10">
        <v>251.32080825451419</v>
      </c>
      <c r="W30" s="10">
        <v>57.17222699914015</v>
      </c>
      <c r="X30" s="10">
        <v>35.135769561478931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25.559759243336199</v>
      </c>
      <c r="O2" s="31">
        <f t="shared" si="0"/>
        <v>18.104815133276009</v>
      </c>
      <c r="P2" s="31">
        <f t="shared" si="0"/>
        <v>39.404643164230443</v>
      </c>
      <c r="Q2" s="31">
        <f t="shared" si="0"/>
        <v>21.285812553740328</v>
      </c>
      <c r="R2" s="31">
        <f t="shared" si="0"/>
        <v>15.890885640584694</v>
      </c>
      <c r="S2" s="31">
        <f t="shared" si="0"/>
        <v>29.763714531384352</v>
      </c>
      <c r="T2" s="31">
        <f t="shared" si="0"/>
        <v>11.755460017196899</v>
      </c>
      <c r="U2" s="31">
        <f t="shared" si="0"/>
        <v>31.19810834049871</v>
      </c>
      <c r="V2" s="31">
        <f t="shared" si="0"/>
        <v>90.432502149613072</v>
      </c>
      <c r="W2" s="31">
        <f t="shared" si="0"/>
        <v>52.878417884780738</v>
      </c>
      <c r="X2" s="31">
        <f t="shared" ref="X2" si="1">SUM(X3,X17,X22,X25,X26,X51,X52,X71,X74,X75,X76)</f>
        <v>32.327687016337059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25.559759243336199</v>
      </c>
      <c r="O26" s="37">
        <f t="shared" si="14"/>
        <v>18.104815133276009</v>
      </c>
      <c r="P26" s="37">
        <f t="shared" si="14"/>
        <v>39.404643164230443</v>
      </c>
      <c r="Q26" s="37">
        <f t="shared" si="14"/>
        <v>21.285812553740328</v>
      </c>
      <c r="R26" s="37">
        <f t="shared" si="14"/>
        <v>15.890885640584694</v>
      </c>
      <c r="S26" s="37">
        <f t="shared" si="14"/>
        <v>29.763714531384352</v>
      </c>
      <c r="T26" s="37">
        <f t="shared" si="14"/>
        <v>11.755460017196899</v>
      </c>
      <c r="U26" s="37">
        <f t="shared" si="14"/>
        <v>31.19810834049871</v>
      </c>
      <c r="V26" s="37">
        <f t="shared" si="14"/>
        <v>90.432502149613072</v>
      </c>
      <c r="W26" s="37">
        <f t="shared" si="14"/>
        <v>52.878417884780738</v>
      </c>
      <c r="X26" s="37">
        <f t="shared" ref="X26" si="15">SUM(X27,X33)</f>
        <v>32.327687016337059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25.559759243336199</v>
      </c>
      <c r="O33" s="29">
        <f t="shared" si="18"/>
        <v>18.104815133276009</v>
      </c>
      <c r="P33" s="29">
        <f t="shared" si="18"/>
        <v>39.404643164230443</v>
      </c>
      <c r="Q33" s="29">
        <f t="shared" si="18"/>
        <v>21.285812553740328</v>
      </c>
      <c r="R33" s="29">
        <f t="shared" si="18"/>
        <v>15.890885640584694</v>
      </c>
      <c r="S33" s="29">
        <f t="shared" si="18"/>
        <v>29.763714531384352</v>
      </c>
      <c r="T33" s="29">
        <f t="shared" si="18"/>
        <v>11.755460017196899</v>
      </c>
      <c r="U33" s="29">
        <f t="shared" si="18"/>
        <v>31.19810834049871</v>
      </c>
      <c r="V33" s="29">
        <f t="shared" si="18"/>
        <v>90.432502149613072</v>
      </c>
      <c r="W33" s="29">
        <f t="shared" si="18"/>
        <v>52.878417884780738</v>
      </c>
      <c r="X33" s="29">
        <f t="shared" ref="X33" si="19">SUM(X34:X50)</f>
        <v>32.327687016337059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25.559759243336199</v>
      </c>
      <c r="O37" s="10">
        <v>18.104815133276009</v>
      </c>
      <c r="P37" s="10">
        <v>39.404643164230443</v>
      </c>
      <c r="Q37" s="10">
        <v>20.234823731728291</v>
      </c>
      <c r="R37" s="10">
        <v>9.5849527085124677</v>
      </c>
      <c r="S37" s="10">
        <v>25.559759243336199</v>
      </c>
      <c r="T37" s="10">
        <v>11.755460017196899</v>
      </c>
      <c r="U37" s="10">
        <v>31.19810834049871</v>
      </c>
      <c r="V37" s="10">
        <v>48.990025795356843</v>
      </c>
      <c r="W37" s="10">
        <v>13.67566638005159</v>
      </c>
      <c r="X37" s="10">
        <v>8.6147893379191736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7.8008598452278584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1.050988822012038</v>
      </c>
      <c r="R42" s="10">
        <v>6.3059329320722259</v>
      </c>
      <c r="S42" s="10">
        <v>4.2039552880481512</v>
      </c>
      <c r="T42" s="10">
        <v>0</v>
      </c>
      <c r="U42" s="10">
        <v>0</v>
      </c>
      <c r="V42" s="10">
        <v>4.2040412725709366</v>
      </c>
      <c r="W42" s="10">
        <v>2.3500429922613928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37.238435081685303</v>
      </c>
      <c r="W43" s="10">
        <v>36.114015477214103</v>
      </c>
      <c r="X43" s="10">
        <v>15.518056749785041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0.73869303525365426</v>
      </c>
      <c r="X44" s="10">
        <v>0.39398108340498711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61.930008598452282</v>
      </c>
      <c r="D2" s="31">
        <f t="shared" si="0"/>
        <v>146.27050730868442</v>
      </c>
      <c r="E2" s="31">
        <f t="shared" si="0"/>
        <v>205.14961306964747</v>
      </c>
      <c r="F2" s="31">
        <f t="shared" si="0"/>
        <v>228.13327601031816</v>
      </c>
      <c r="G2" s="31">
        <f t="shared" si="0"/>
        <v>269.30696474634567</v>
      </c>
      <c r="H2" s="31">
        <f t="shared" si="0"/>
        <v>329.44024075666374</v>
      </c>
      <c r="I2" s="31">
        <f t="shared" si="0"/>
        <v>284.437747205503</v>
      </c>
      <c r="J2" s="31">
        <f t="shared" si="0"/>
        <v>198.92433361994838</v>
      </c>
      <c r="K2" s="31">
        <f t="shared" si="0"/>
        <v>195.8211521926053</v>
      </c>
      <c r="L2" s="31">
        <f t="shared" si="0"/>
        <v>260.16766981943249</v>
      </c>
      <c r="M2" s="31">
        <f t="shared" si="0"/>
        <v>340.21926053310398</v>
      </c>
      <c r="N2" s="31">
        <f t="shared" si="0"/>
        <v>140.0902837489252</v>
      </c>
      <c r="O2" s="31">
        <f t="shared" si="0"/>
        <v>168.52966466036111</v>
      </c>
      <c r="P2" s="31">
        <f t="shared" si="0"/>
        <v>220.14187446259669</v>
      </c>
      <c r="Q2" s="31">
        <f t="shared" si="0"/>
        <v>196.9690455717971</v>
      </c>
      <c r="R2" s="31">
        <f t="shared" si="0"/>
        <v>309.67325881341361</v>
      </c>
      <c r="S2" s="31">
        <f t="shared" si="0"/>
        <v>186.4359415305245</v>
      </c>
      <c r="T2" s="31">
        <f t="shared" si="0"/>
        <v>300.67076526225281</v>
      </c>
      <c r="U2" s="31">
        <f t="shared" si="0"/>
        <v>361.12175408426481</v>
      </c>
      <c r="V2" s="31">
        <f t="shared" si="0"/>
        <v>306.92424763542562</v>
      </c>
      <c r="W2" s="31">
        <f t="shared" si="0"/>
        <v>403.95004299226139</v>
      </c>
      <c r="X2" s="31">
        <f t="shared" ref="X2" si="1">SUM(X3,X17,X22,X25,X26,X51,X52,X71,X74,X75,X76)</f>
        <v>323.60851246775582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61.930008598452282</v>
      </c>
      <c r="D26" s="37">
        <f t="shared" si="14"/>
        <v>146.27050730868442</v>
      </c>
      <c r="E26" s="37">
        <f t="shared" si="14"/>
        <v>205.14961306964747</v>
      </c>
      <c r="F26" s="37">
        <f t="shared" si="14"/>
        <v>228.13327601031816</v>
      </c>
      <c r="G26" s="37">
        <f t="shared" si="14"/>
        <v>269.30696474634567</v>
      </c>
      <c r="H26" s="37">
        <f t="shared" si="14"/>
        <v>329.44024075666374</v>
      </c>
      <c r="I26" s="37">
        <f t="shared" si="14"/>
        <v>284.437747205503</v>
      </c>
      <c r="J26" s="37">
        <f t="shared" si="14"/>
        <v>198.92433361994838</v>
      </c>
      <c r="K26" s="37">
        <f t="shared" si="14"/>
        <v>195.8211521926053</v>
      </c>
      <c r="L26" s="37">
        <f t="shared" si="14"/>
        <v>260.16766981943249</v>
      </c>
      <c r="M26" s="37">
        <f t="shared" si="14"/>
        <v>340.21926053310398</v>
      </c>
      <c r="N26" s="37">
        <f t="shared" si="14"/>
        <v>140.0902837489252</v>
      </c>
      <c r="O26" s="37">
        <f t="shared" si="14"/>
        <v>168.52966466036111</v>
      </c>
      <c r="P26" s="37">
        <f t="shared" si="14"/>
        <v>220.14187446259669</v>
      </c>
      <c r="Q26" s="37">
        <f t="shared" si="14"/>
        <v>196.9690455717971</v>
      </c>
      <c r="R26" s="37">
        <f t="shared" si="14"/>
        <v>309.67325881341361</v>
      </c>
      <c r="S26" s="37">
        <f t="shared" si="14"/>
        <v>186.4359415305245</v>
      </c>
      <c r="T26" s="37">
        <f t="shared" si="14"/>
        <v>300.67076526225281</v>
      </c>
      <c r="U26" s="37">
        <f t="shared" si="14"/>
        <v>361.12175408426481</v>
      </c>
      <c r="V26" s="37">
        <f t="shared" si="14"/>
        <v>306.92424763542562</v>
      </c>
      <c r="W26" s="37">
        <f t="shared" si="14"/>
        <v>403.95004299226139</v>
      </c>
      <c r="X26" s="37">
        <f t="shared" ref="X26" si="15">SUM(X27,X33)</f>
        <v>323.60851246775582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61.930008598452282</v>
      </c>
      <c r="D33" s="29">
        <f t="shared" si="18"/>
        <v>146.27050730868442</v>
      </c>
      <c r="E33" s="29">
        <f t="shared" si="18"/>
        <v>205.14961306964747</v>
      </c>
      <c r="F33" s="29">
        <f t="shared" si="18"/>
        <v>228.13327601031816</v>
      </c>
      <c r="G33" s="29">
        <f t="shared" si="18"/>
        <v>269.30696474634567</v>
      </c>
      <c r="H33" s="29">
        <f t="shared" si="18"/>
        <v>329.44024075666374</v>
      </c>
      <c r="I33" s="29">
        <f t="shared" si="18"/>
        <v>284.437747205503</v>
      </c>
      <c r="J33" s="29">
        <f t="shared" si="18"/>
        <v>198.92433361994838</v>
      </c>
      <c r="K33" s="29">
        <f t="shared" si="18"/>
        <v>195.8211521926053</v>
      </c>
      <c r="L33" s="29">
        <f t="shared" si="18"/>
        <v>260.16766981943249</v>
      </c>
      <c r="M33" s="29">
        <f t="shared" si="18"/>
        <v>340.21926053310398</v>
      </c>
      <c r="N33" s="29">
        <f t="shared" si="18"/>
        <v>140.0902837489252</v>
      </c>
      <c r="O33" s="29">
        <f t="shared" si="18"/>
        <v>168.52966466036111</v>
      </c>
      <c r="P33" s="29">
        <f t="shared" si="18"/>
        <v>220.14187446259669</v>
      </c>
      <c r="Q33" s="29">
        <f t="shared" si="18"/>
        <v>196.9690455717971</v>
      </c>
      <c r="R33" s="29">
        <f t="shared" si="18"/>
        <v>309.67325881341361</v>
      </c>
      <c r="S33" s="29">
        <f t="shared" si="18"/>
        <v>186.4359415305245</v>
      </c>
      <c r="T33" s="29">
        <f t="shared" si="18"/>
        <v>300.67076526225281</v>
      </c>
      <c r="U33" s="29">
        <f t="shared" si="18"/>
        <v>361.12175408426481</v>
      </c>
      <c r="V33" s="29">
        <f t="shared" si="18"/>
        <v>306.92424763542562</v>
      </c>
      <c r="W33" s="29">
        <f t="shared" si="18"/>
        <v>403.95004299226139</v>
      </c>
      <c r="X33" s="29">
        <f t="shared" ref="X33" si="19">SUM(X34:X50)</f>
        <v>323.60851246775582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1.065004299226139</v>
      </c>
      <c r="D37" s="10">
        <v>1.065004299226139</v>
      </c>
      <c r="E37" s="10">
        <v>0</v>
      </c>
      <c r="F37" s="10">
        <v>0</v>
      </c>
      <c r="G37" s="10">
        <v>0</v>
      </c>
      <c r="H37" s="10">
        <v>0</v>
      </c>
      <c r="I37" s="10">
        <v>7.4549441100601879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48.452278589853833</v>
      </c>
      <c r="D40" s="10">
        <v>136.93035253654341</v>
      </c>
      <c r="E40" s="10">
        <v>191.70249355116081</v>
      </c>
      <c r="F40" s="10">
        <v>204.3422184006879</v>
      </c>
      <c r="G40" s="10">
        <v>250.6878761822872</v>
      </c>
      <c r="H40" s="10">
        <v>315.99312123817708</v>
      </c>
      <c r="I40" s="10">
        <v>274.91401547721409</v>
      </c>
      <c r="J40" s="10">
        <v>190.64918314703351</v>
      </c>
      <c r="K40" s="10">
        <v>190.64918314703351</v>
      </c>
      <c r="L40" s="10">
        <v>260.16766981943249</v>
      </c>
      <c r="M40" s="10">
        <v>340.21926053310398</v>
      </c>
      <c r="N40" s="10">
        <v>140.0902837489252</v>
      </c>
      <c r="O40" s="10">
        <v>168.52966466036111</v>
      </c>
      <c r="P40" s="10">
        <v>220.14187446259669</v>
      </c>
      <c r="Q40" s="10">
        <v>196.9690455717971</v>
      </c>
      <c r="R40" s="10">
        <v>309.67325881341361</v>
      </c>
      <c r="S40" s="10">
        <v>186.4359415305245</v>
      </c>
      <c r="T40" s="10">
        <v>300.67076526225281</v>
      </c>
      <c r="U40" s="10">
        <v>361.12175408426481</v>
      </c>
      <c r="V40" s="10">
        <v>306.92424763542562</v>
      </c>
      <c r="W40" s="10">
        <v>403.95004299226139</v>
      </c>
      <c r="X40" s="10">
        <v>323.60851246775582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12.41272570937231</v>
      </c>
      <c r="D43" s="10">
        <v>8.2751504729148735</v>
      </c>
      <c r="E43" s="10">
        <v>13.447119518486669</v>
      </c>
      <c r="F43" s="10">
        <v>23.791057609630261</v>
      </c>
      <c r="G43" s="10">
        <v>18.619088564058469</v>
      </c>
      <c r="H43" s="10">
        <v>13.447119518486669</v>
      </c>
      <c r="I43" s="10">
        <v>2.0687876182287179</v>
      </c>
      <c r="J43" s="10">
        <v>8.2751504729148735</v>
      </c>
      <c r="K43" s="10">
        <v>5.1719690455717968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20.920980223559759</v>
      </c>
      <c r="N2" s="31">
        <f t="shared" si="0"/>
        <v>50.010748065348231</v>
      </c>
      <c r="O2" s="31">
        <f t="shared" si="0"/>
        <v>58.980051590713657</v>
      </c>
      <c r="P2" s="31">
        <f t="shared" si="0"/>
        <v>55.763370593293203</v>
      </c>
      <c r="Q2" s="31">
        <f t="shared" si="0"/>
        <v>54.712467755803956</v>
      </c>
      <c r="R2" s="31">
        <f t="shared" si="0"/>
        <v>43.454428202923467</v>
      </c>
      <c r="S2" s="31">
        <f t="shared" si="0"/>
        <v>54.134737747205499</v>
      </c>
      <c r="T2" s="31">
        <f t="shared" si="0"/>
        <v>45.248667239896811</v>
      </c>
      <c r="U2" s="31">
        <f t="shared" si="0"/>
        <v>40.877901977644022</v>
      </c>
      <c r="V2" s="31">
        <f t="shared" si="0"/>
        <v>43.972226999140148</v>
      </c>
      <c r="W2" s="31">
        <f t="shared" si="0"/>
        <v>43.43619948409286</v>
      </c>
      <c r="X2" s="31">
        <f t="shared" ref="X2" si="1">SUM(X3,X17,X22,X25,X26,X51,X52,X71,X74,X75,X76)</f>
        <v>32.992777300085983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20.920980223559759</v>
      </c>
      <c r="N26" s="37">
        <f t="shared" si="14"/>
        <v>50.010748065348231</v>
      </c>
      <c r="O26" s="37">
        <f t="shared" si="14"/>
        <v>58.980051590713657</v>
      </c>
      <c r="P26" s="37">
        <f t="shared" si="14"/>
        <v>55.763370593293203</v>
      </c>
      <c r="Q26" s="37">
        <f t="shared" si="14"/>
        <v>54.712467755803956</v>
      </c>
      <c r="R26" s="37">
        <f t="shared" si="14"/>
        <v>43.454428202923467</v>
      </c>
      <c r="S26" s="37">
        <f t="shared" si="14"/>
        <v>54.134737747205499</v>
      </c>
      <c r="T26" s="37">
        <f t="shared" si="14"/>
        <v>45.248667239896811</v>
      </c>
      <c r="U26" s="37">
        <f t="shared" si="14"/>
        <v>40.877901977644022</v>
      </c>
      <c r="V26" s="37">
        <f t="shared" si="14"/>
        <v>43.972226999140148</v>
      </c>
      <c r="W26" s="37">
        <f t="shared" si="14"/>
        <v>43.43619948409286</v>
      </c>
      <c r="X26" s="37">
        <f t="shared" ref="X26" si="15">SUM(X27,X33)</f>
        <v>32.992777300085983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20.920980223559759</v>
      </c>
      <c r="N27" s="29">
        <f t="shared" si="16"/>
        <v>50.010748065348231</v>
      </c>
      <c r="O27" s="29">
        <f t="shared" si="16"/>
        <v>58.980051590713657</v>
      </c>
      <c r="P27" s="29">
        <f t="shared" si="16"/>
        <v>55.763370593293203</v>
      </c>
      <c r="Q27" s="29">
        <f t="shared" si="16"/>
        <v>54.712467755803956</v>
      </c>
      <c r="R27" s="29">
        <f t="shared" si="16"/>
        <v>43.454428202923467</v>
      </c>
      <c r="S27" s="29">
        <f t="shared" si="16"/>
        <v>54.134737747205499</v>
      </c>
      <c r="T27" s="29">
        <f t="shared" si="16"/>
        <v>45.248667239896811</v>
      </c>
      <c r="U27" s="29">
        <f t="shared" si="16"/>
        <v>40.877901977644022</v>
      </c>
      <c r="V27" s="29">
        <f t="shared" si="16"/>
        <v>43.972226999140148</v>
      </c>
      <c r="W27" s="29">
        <f t="shared" si="16"/>
        <v>43.43619948409286</v>
      </c>
      <c r="X27" s="29">
        <f t="shared" ref="X27" si="17">SUM(X28:X32)</f>
        <v>32.992777300085983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20.920980223559759</v>
      </c>
      <c r="N32" s="10">
        <v>50.010748065348231</v>
      </c>
      <c r="O32" s="10">
        <v>58.980051590713657</v>
      </c>
      <c r="P32" s="10">
        <v>55.763370593293203</v>
      </c>
      <c r="Q32" s="10">
        <v>54.712467755803956</v>
      </c>
      <c r="R32" s="10">
        <v>43.454428202923467</v>
      </c>
      <c r="S32" s="10">
        <v>54.134737747205499</v>
      </c>
      <c r="T32" s="10">
        <v>45.248667239896811</v>
      </c>
      <c r="U32" s="10">
        <v>40.877901977644022</v>
      </c>
      <c r="V32" s="10">
        <v>43.972226999140148</v>
      </c>
      <c r="W32" s="10">
        <v>43.43619948409286</v>
      </c>
      <c r="X32" s="10">
        <v>32.992777300085983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212.83998280309541</v>
      </c>
      <c r="D2" s="31">
        <f t="shared" si="0"/>
        <v>218.47403267411869</v>
      </c>
      <c r="E2" s="31">
        <f t="shared" si="0"/>
        <v>210.64901117798789</v>
      </c>
      <c r="F2" s="31">
        <f t="shared" si="0"/>
        <v>225.98598452278591</v>
      </c>
      <c r="G2" s="31">
        <f t="shared" si="0"/>
        <v>153.05700773860701</v>
      </c>
      <c r="H2" s="31">
        <f t="shared" si="0"/>
        <v>127.3772141014617</v>
      </c>
      <c r="I2" s="31">
        <f t="shared" si="0"/>
        <v>144.61633705932931</v>
      </c>
      <c r="J2" s="31">
        <f t="shared" si="0"/>
        <v>121.97205503009459</v>
      </c>
      <c r="K2" s="31">
        <f t="shared" si="0"/>
        <v>143.13680137575241</v>
      </c>
      <c r="L2" s="31">
        <f t="shared" si="0"/>
        <v>155.55382631126389</v>
      </c>
      <c r="M2" s="31">
        <f t="shared" si="0"/>
        <v>156.4702493551161</v>
      </c>
      <c r="N2" s="31">
        <f t="shared" si="0"/>
        <v>129.446173688736</v>
      </c>
      <c r="O2" s="31">
        <f t="shared" si="0"/>
        <v>128.85769561478929</v>
      </c>
      <c r="P2" s="31">
        <f t="shared" si="0"/>
        <v>160.74144453998281</v>
      </c>
      <c r="Q2" s="31">
        <f t="shared" si="0"/>
        <v>139.73508168529659</v>
      </c>
      <c r="R2" s="31">
        <f t="shared" si="0"/>
        <v>97.258469475494408</v>
      </c>
      <c r="S2" s="31">
        <f t="shared" si="0"/>
        <v>121.168271711092</v>
      </c>
      <c r="T2" s="31">
        <f t="shared" si="0"/>
        <v>108.0798796216681</v>
      </c>
      <c r="U2" s="31">
        <f t="shared" si="0"/>
        <v>95.435597592433353</v>
      </c>
      <c r="V2" s="31">
        <f t="shared" si="0"/>
        <v>79.642218400687867</v>
      </c>
      <c r="W2" s="31">
        <f t="shared" si="0"/>
        <v>87.888220120378321</v>
      </c>
      <c r="X2" s="31">
        <f t="shared" ref="X2" si="1">SUM(X3,X17,X22,X25,X26,X51,X52,X71,X74,X75,X76)</f>
        <v>73.469905417024933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212.83998280309541</v>
      </c>
      <c r="D22" s="37">
        <f t="shared" si="12"/>
        <v>218.47403267411869</v>
      </c>
      <c r="E22" s="37">
        <f t="shared" si="12"/>
        <v>210.64901117798789</v>
      </c>
      <c r="F22" s="37">
        <f t="shared" si="12"/>
        <v>225.98598452278591</v>
      </c>
      <c r="G22" s="37">
        <f t="shared" si="12"/>
        <v>153.05700773860701</v>
      </c>
      <c r="H22" s="37">
        <f t="shared" si="12"/>
        <v>127.3772141014617</v>
      </c>
      <c r="I22" s="37">
        <f t="shared" si="12"/>
        <v>144.61633705932931</v>
      </c>
      <c r="J22" s="37">
        <f t="shared" si="12"/>
        <v>121.97205503009459</v>
      </c>
      <c r="K22" s="37">
        <f t="shared" si="12"/>
        <v>143.13680137575241</v>
      </c>
      <c r="L22" s="37">
        <f t="shared" si="12"/>
        <v>155.55382631126389</v>
      </c>
      <c r="M22" s="37">
        <f t="shared" si="12"/>
        <v>156.4702493551161</v>
      </c>
      <c r="N22" s="37">
        <f t="shared" si="12"/>
        <v>129.446173688736</v>
      </c>
      <c r="O22" s="37">
        <f t="shared" si="12"/>
        <v>128.85769561478929</v>
      </c>
      <c r="P22" s="37">
        <f t="shared" si="12"/>
        <v>160.74144453998281</v>
      </c>
      <c r="Q22" s="37">
        <f t="shared" si="12"/>
        <v>139.73508168529659</v>
      </c>
      <c r="R22" s="37">
        <f t="shared" si="12"/>
        <v>97.258469475494408</v>
      </c>
      <c r="S22" s="37">
        <f t="shared" si="12"/>
        <v>121.168271711092</v>
      </c>
      <c r="T22" s="37">
        <f t="shared" si="12"/>
        <v>108.0798796216681</v>
      </c>
      <c r="U22" s="37">
        <f t="shared" si="12"/>
        <v>95.435597592433353</v>
      </c>
      <c r="V22" s="37">
        <f t="shared" si="12"/>
        <v>79.642218400687867</v>
      </c>
      <c r="W22" s="37">
        <f t="shared" si="12"/>
        <v>87.888220120378321</v>
      </c>
      <c r="X22" s="37">
        <f t="shared" ref="X22" si="13">SUM(X23:X24)</f>
        <v>73.469905417024933</v>
      </c>
    </row>
    <row r="23" spans="1:24" ht="11.25" customHeight="1" x14ac:dyDescent="0.2">
      <c r="A23" s="42" t="s">
        <v>37</v>
      </c>
      <c r="B23" s="9" t="s">
        <v>38</v>
      </c>
      <c r="C23" s="10">
        <v>212.83998280309541</v>
      </c>
      <c r="D23" s="10">
        <v>218.47403267411869</v>
      </c>
      <c r="E23" s="10">
        <v>210.64901117798789</v>
      </c>
      <c r="F23" s="10">
        <v>225.98598452278591</v>
      </c>
      <c r="G23" s="10">
        <v>153.05700773860701</v>
      </c>
      <c r="H23" s="10">
        <v>127.3772141014617</v>
      </c>
      <c r="I23" s="10">
        <v>144.61633705932931</v>
      </c>
      <c r="J23" s="10">
        <v>121.97205503009459</v>
      </c>
      <c r="K23" s="10">
        <v>143.13680137575241</v>
      </c>
      <c r="L23" s="10">
        <v>155.55382631126389</v>
      </c>
      <c r="M23" s="10">
        <v>156.4702493551161</v>
      </c>
      <c r="N23" s="10">
        <v>129.446173688736</v>
      </c>
      <c r="O23" s="10">
        <v>128.85769561478929</v>
      </c>
      <c r="P23" s="10">
        <v>160.74144453998281</v>
      </c>
      <c r="Q23" s="10">
        <v>139.73508168529659</v>
      </c>
      <c r="R23" s="10">
        <v>97.258469475494408</v>
      </c>
      <c r="S23" s="10">
        <v>121.168271711092</v>
      </c>
      <c r="T23" s="10">
        <v>108.0798796216681</v>
      </c>
      <c r="U23" s="10">
        <v>95.435597592433353</v>
      </c>
      <c r="V23" s="10">
        <v>79.642218400687867</v>
      </c>
      <c r="W23" s="10">
        <v>87.888220120378321</v>
      </c>
      <c r="X23" s="10">
        <v>73.469905417024933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7.8589853826311257E-2</v>
      </c>
      <c r="X2" s="31">
        <f t="shared" ref="X2" si="1">SUM(X3,X17,X22,X25,X26,X51,X52,X71,X74,X75,X76)</f>
        <v>0.38684436801375749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7.8589853826311257E-2</v>
      </c>
      <c r="X52" s="37">
        <f t="shared" ref="X52" si="21">SUM(X53:X70)</f>
        <v>0.38684436801375749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7.8589853826311257E-2</v>
      </c>
      <c r="X61" s="10">
        <v>0.38684436801375749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0.7744625967325881</v>
      </c>
      <c r="I2" s="31">
        <f t="shared" si="0"/>
        <v>1.3553740326741186</v>
      </c>
      <c r="J2" s="31">
        <f t="shared" si="0"/>
        <v>20.017798796216677</v>
      </c>
      <c r="K2" s="31">
        <f t="shared" si="0"/>
        <v>53.266294067067918</v>
      </c>
      <c r="L2" s="31">
        <f t="shared" si="0"/>
        <v>76.118400687876175</v>
      </c>
      <c r="M2" s="31">
        <f t="shared" si="0"/>
        <v>90.296904557179701</v>
      </c>
      <c r="N2" s="31">
        <f t="shared" si="0"/>
        <v>57.064746345657781</v>
      </c>
      <c r="O2" s="31">
        <f t="shared" si="0"/>
        <v>59.464918314703354</v>
      </c>
      <c r="P2" s="31">
        <f t="shared" si="0"/>
        <v>71.985210662080817</v>
      </c>
      <c r="Q2" s="31">
        <f t="shared" si="0"/>
        <v>86.601203783318994</v>
      </c>
      <c r="R2" s="31">
        <f t="shared" si="0"/>
        <v>86.281427343078235</v>
      </c>
      <c r="S2" s="31">
        <f t="shared" si="0"/>
        <v>84.322527944969892</v>
      </c>
      <c r="T2" s="31">
        <f t="shared" si="0"/>
        <v>104.34273430782457</v>
      </c>
      <c r="U2" s="31">
        <f t="shared" si="0"/>
        <v>103.29165950128977</v>
      </c>
      <c r="V2" s="31">
        <f t="shared" si="0"/>
        <v>110.80378331900258</v>
      </c>
      <c r="W2" s="31">
        <f t="shared" si="0"/>
        <v>136.23447979363712</v>
      </c>
      <c r="X2" s="31">
        <f t="shared" ref="X2" si="1">SUM(X3,X17,X22,X25,X26,X51,X52,X71,X74,X75,X76)</f>
        <v>124.14316423043852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0.7744625967325881</v>
      </c>
      <c r="I52" s="37">
        <f t="shared" si="20"/>
        <v>1.3553740326741186</v>
      </c>
      <c r="J52" s="37">
        <f t="shared" si="20"/>
        <v>20.017798796216677</v>
      </c>
      <c r="K52" s="37">
        <f t="shared" si="20"/>
        <v>53.266294067067918</v>
      </c>
      <c r="L52" s="37">
        <f t="shared" si="20"/>
        <v>76.118400687876175</v>
      </c>
      <c r="M52" s="37">
        <f t="shared" si="20"/>
        <v>90.296904557179701</v>
      </c>
      <c r="N52" s="37">
        <f t="shared" si="20"/>
        <v>57.064746345657781</v>
      </c>
      <c r="O52" s="37">
        <f t="shared" si="20"/>
        <v>59.464918314703354</v>
      </c>
      <c r="P52" s="37">
        <f t="shared" si="20"/>
        <v>71.985210662080817</v>
      </c>
      <c r="Q52" s="37">
        <f t="shared" si="20"/>
        <v>86.601203783318994</v>
      </c>
      <c r="R52" s="37">
        <f t="shared" si="20"/>
        <v>86.281427343078235</v>
      </c>
      <c r="S52" s="37">
        <f t="shared" si="20"/>
        <v>84.322527944969892</v>
      </c>
      <c r="T52" s="37">
        <f t="shared" si="20"/>
        <v>104.34273430782457</v>
      </c>
      <c r="U52" s="37">
        <f t="shared" si="20"/>
        <v>103.29165950128977</v>
      </c>
      <c r="V52" s="37">
        <f t="shared" si="20"/>
        <v>110.80378331900258</v>
      </c>
      <c r="W52" s="37">
        <f t="shared" si="20"/>
        <v>136.23447979363712</v>
      </c>
      <c r="X52" s="37">
        <f t="shared" ref="X52" si="21">SUM(X53:X70)</f>
        <v>124.14316423043852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8.856405846947548E-3</v>
      </c>
      <c r="I63" s="10">
        <v>0.64496990541702492</v>
      </c>
      <c r="J63" s="10">
        <v>3.5109200343938092</v>
      </c>
      <c r="K63" s="10">
        <v>18.118572656921749</v>
      </c>
      <c r="L63" s="10">
        <v>22.810576096302661</v>
      </c>
      <c r="M63" s="10">
        <v>30.1609630266552</v>
      </c>
      <c r="N63" s="10">
        <v>23.642304385210661</v>
      </c>
      <c r="O63" s="10">
        <v>28.643766122098022</v>
      </c>
      <c r="P63" s="10">
        <v>27.708942390369732</v>
      </c>
      <c r="Q63" s="10">
        <v>24.80051590713671</v>
      </c>
      <c r="R63" s="10">
        <v>24.139724849527081</v>
      </c>
      <c r="S63" s="10">
        <v>26.766466036113499</v>
      </c>
      <c r="T63" s="10">
        <v>23.769475494411001</v>
      </c>
      <c r="U63" s="10">
        <v>21.944711951848671</v>
      </c>
      <c r="V63" s="10">
        <v>21.01109200343938</v>
      </c>
      <c r="W63" s="10">
        <v>16.24385210662081</v>
      </c>
      <c r="X63" s="10">
        <v>14.677901977644019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0.76560619088564053</v>
      </c>
      <c r="I65" s="10">
        <v>0.71040412725709368</v>
      </c>
      <c r="J65" s="10">
        <v>16.506878761822868</v>
      </c>
      <c r="K65" s="10">
        <v>35.147721410146168</v>
      </c>
      <c r="L65" s="10">
        <v>53.307824591573507</v>
      </c>
      <c r="M65" s="10">
        <v>60.135941530524498</v>
      </c>
      <c r="N65" s="10">
        <v>33.422441960447117</v>
      </c>
      <c r="O65" s="10">
        <v>30.821152192605329</v>
      </c>
      <c r="P65" s="10">
        <v>44.276268271711089</v>
      </c>
      <c r="Q65" s="10">
        <v>61.80068787618228</v>
      </c>
      <c r="R65" s="10">
        <v>62.141702493551151</v>
      </c>
      <c r="S65" s="10">
        <v>57.5560619088564</v>
      </c>
      <c r="T65" s="10">
        <v>80.573258813413574</v>
      </c>
      <c r="U65" s="10">
        <v>81.346947549441097</v>
      </c>
      <c r="V65" s="10">
        <v>89.792691315563189</v>
      </c>
      <c r="W65" s="10">
        <v>119.9906276870163</v>
      </c>
      <c r="X65" s="10">
        <v>109.4652622527945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20.570851246775579</v>
      </c>
      <c r="N2" s="31">
        <f t="shared" si="0"/>
        <v>50.184264832330179</v>
      </c>
      <c r="O2" s="31">
        <f t="shared" si="0"/>
        <v>58.635253654342208</v>
      </c>
      <c r="P2" s="31">
        <f t="shared" si="0"/>
        <v>55.800085984522788</v>
      </c>
      <c r="Q2" s="31">
        <f t="shared" si="0"/>
        <v>54.410232158211521</v>
      </c>
      <c r="R2" s="31">
        <f t="shared" si="0"/>
        <v>43.214101461736881</v>
      </c>
      <c r="S2" s="31">
        <f t="shared" si="0"/>
        <v>53.835253654342218</v>
      </c>
      <c r="T2" s="31">
        <f t="shared" si="0"/>
        <v>44.998624247635419</v>
      </c>
      <c r="U2" s="31">
        <f t="shared" si="0"/>
        <v>40.652106620808247</v>
      </c>
      <c r="V2" s="31">
        <f t="shared" si="0"/>
        <v>43.729320722269989</v>
      </c>
      <c r="W2" s="31">
        <f t="shared" si="0"/>
        <v>43.196216680997424</v>
      </c>
      <c r="X2" s="31">
        <f t="shared" ref="X2" si="1">SUM(X3,X17,X22,X25,X26,X51,X52,X71,X74,X75,X76)</f>
        <v>32.810490111779878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20.570851246775579</v>
      </c>
      <c r="N51" s="37">
        <v>50.184264832330179</v>
      </c>
      <c r="O51" s="37">
        <v>58.635253654342208</v>
      </c>
      <c r="P51" s="37">
        <v>55.800085984522788</v>
      </c>
      <c r="Q51" s="37">
        <v>54.410232158211521</v>
      </c>
      <c r="R51" s="37">
        <v>43.214101461736881</v>
      </c>
      <c r="S51" s="37">
        <v>53.835253654342218</v>
      </c>
      <c r="T51" s="37">
        <v>44.998624247635419</v>
      </c>
      <c r="U51" s="37">
        <v>40.652106620808247</v>
      </c>
      <c r="V51" s="37">
        <v>43.729320722269989</v>
      </c>
      <c r="W51" s="37">
        <v>43.196216680997424</v>
      </c>
      <c r="X51" s="37">
        <v>32.810490111779878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5619.5850386930342</v>
      </c>
      <c r="D2" s="31">
        <f t="shared" si="0"/>
        <v>5874.3460877042126</v>
      </c>
      <c r="E2" s="31">
        <f t="shared" si="0"/>
        <v>5743.8594153052436</v>
      </c>
      <c r="F2" s="31">
        <f t="shared" si="0"/>
        <v>5748.334995700774</v>
      </c>
      <c r="G2" s="31">
        <f t="shared" si="0"/>
        <v>5541.8243336199484</v>
      </c>
      <c r="H2" s="31">
        <f t="shared" si="0"/>
        <v>5885.3045571797084</v>
      </c>
      <c r="I2" s="31">
        <f t="shared" si="0"/>
        <v>6080.0886500429933</v>
      </c>
      <c r="J2" s="31">
        <f t="shared" si="0"/>
        <v>6130.4211521926045</v>
      </c>
      <c r="K2" s="31">
        <f t="shared" si="0"/>
        <v>6252.2772141014611</v>
      </c>
      <c r="L2" s="31">
        <f t="shared" si="0"/>
        <v>5701.0503869303529</v>
      </c>
      <c r="M2" s="31">
        <f t="shared" si="0"/>
        <v>5980.9244196044692</v>
      </c>
      <c r="N2" s="31">
        <f t="shared" si="0"/>
        <v>5738.6802235597588</v>
      </c>
      <c r="O2" s="31">
        <f t="shared" si="0"/>
        <v>5913.6687016337055</v>
      </c>
      <c r="P2" s="31">
        <f t="shared" si="0"/>
        <v>5648.6736887360275</v>
      </c>
      <c r="Q2" s="31">
        <f t="shared" si="0"/>
        <v>5538.70154772141</v>
      </c>
      <c r="R2" s="31">
        <f t="shared" si="0"/>
        <v>6467.1498710232145</v>
      </c>
      <c r="S2" s="31">
        <f t="shared" si="0"/>
        <v>6387.0052450558887</v>
      </c>
      <c r="T2" s="31">
        <f t="shared" si="0"/>
        <v>6519.1671539122954</v>
      </c>
      <c r="U2" s="31">
        <f t="shared" si="0"/>
        <v>6474.5267411865852</v>
      </c>
      <c r="V2" s="31">
        <f t="shared" si="0"/>
        <v>6153.125967325881</v>
      </c>
      <c r="W2" s="31">
        <f t="shared" si="0"/>
        <v>6510.3617368873593</v>
      </c>
      <c r="X2" s="31">
        <f t="shared" ref="X2" si="1">SUM(X3,X17,X22,X25,X26,X51,X52,X71,X74,X75,X76)</f>
        <v>6494.9986242476371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121.3820292347377</v>
      </c>
      <c r="D22" s="37">
        <f t="shared" si="12"/>
        <v>119.16698194325021</v>
      </c>
      <c r="E22" s="37">
        <f t="shared" si="12"/>
        <v>120.9390369733448</v>
      </c>
      <c r="F22" s="37">
        <f t="shared" si="12"/>
        <v>123.5969905417025</v>
      </c>
      <c r="G22" s="37">
        <f t="shared" si="12"/>
        <v>91.258039552880462</v>
      </c>
      <c r="H22" s="37">
        <f t="shared" si="12"/>
        <v>95.393809114359414</v>
      </c>
      <c r="I22" s="37">
        <f t="shared" si="12"/>
        <v>98.350902837489244</v>
      </c>
      <c r="J22" s="37">
        <f t="shared" si="12"/>
        <v>94.604901117798804</v>
      </c>
      <c r="K22" s="37">
        <f t="shared" si="12"/>
        <v>92.39518486672398</v>
      </c>
      <c r="L22" s="37">
        <f t="shared" si="12"/>
        <v>107.82312983662941</v>
      </c>
      <c r="M22" s="37">
        <f t="shared" si="12"/>
        <v>105.4073946689596</v>
      </c>
      <c r="N22" s="37">
        <f t="shared" si="12"/>
        <v>85.02940670679277</v>
      </c>
      <c r="O22" s="37">
        <f t="shared" si="12"/>
        <v>87.066294067067929</v>
      </c>
      <c r="P22" s="37">
        <f t="shared" si="12"/>
        <v>106.1051590713671</v>
      </c>
      <c r="Q22" s="37">
        <f t="shared" si="12"/>
        <v>91.775408426483224</v>
      </c>
      <c r="R22" s="37">
        <f t="shared" si="12"/>
        <v>65.371281169389505</v>
      </c>
      <c r="S22" s="37">
        <f t="shared" si="12"/>
        <v>81.146947549441094</v>
      </c>
      <c r="T22" s="37">
        <f t="shared" si="12"/>
        <v>75.14608770421323</v>
      </c>
      <c r="U22" s="37">
        <f t="shared" si="12"/>
        <v>64.671797076526218</v>
      </c>
      <c r="V22" s="37">
        <f t="shared" si="12"/>
        <v>54.392433361994833</v>
      </c>
      <c r="W22" s="37">
        <f t="shared" si="12"/>
        <v>62.31367153912295</v>
      </c>
      <c r="X22" s="37">
        <f t="shared" ref="X22" si="13">SUM(X23:X24)</f>
        <v>55.02149613069647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121.3820292347377</v>
      </c>
      <c r="D24" s="10">
        <f>TO_EHG!D24+TO_CO!D24+TO_BF!D24+TO_GW!D24+TO_RPI!D24+TO_PF!D24+TO_BKBPB!D24+TO_CL!D24+TO_BNG!D24+TO_LBB!D24+TO_CPP!D24+TO_GTL!D24+TO_NSP!D24</f>
        <v>119.16698194325021</v>
      </c>
      <c r="E24" s="10">
        <f>TO_EHG!E24+TO_CO!E24+TO_BF!E24+TO_GW!E24+TO_RPI!E24+TO_PF!E24+TO_BKBPB!E24+TO_CL!E24+TO_BNG!E24+TO_LBB!E24+TO_CPP!E24+TO_GTL!E24+TO_NSP!E24</f>
        <v>120.9390369733448</v>
      </c>
      <c r="F24" s="10">
        <f>TO_EHG!F24+TO_CO!F24+TO_BF!F24+TO_GW!F24+TO_RPI!F24+TO_PF!F24+TO_BKBPB!F24+TO_CL!F24+TO_BNG!F24+TO_LBB!F24+TO_CPP!F24+TO_GTL!F24+TO_NSP!F24</f>
        <v>123.5969905417025</v>
      </c>
      <c r="G24" s="10">
        <f>TO_EHG!G24+TO_CO!G24+TO_BF!G24+TO_GW!G24+TO_RPI!G24+TO_PF!G24+TO_BKBPB!G24+TO_CL!G24+TO_BNG!G24+TO_LBB!G24+TO_CPP!G24+TO_GTL!G24+TO_NSP!G24</f>
        <v>91.258039552880462</v>
      </c>
      <c r="H24" s="10">
        <f>TO_EHG!H24+TO_CO!H24+TO_BF!H24+TO_GW!H24+TO_RPI!H24+TO_PF!H24+TO_BKBPB!H24+TO_CL!H24+TO_BNG!H24+TO_LBB!H24+TO_CPP!H24+TO_GTL!H24+TO_NSP!H24</f>
        <v>95.393809114359414</v>
      </c>
      <c r="I24" s="10">
        <f>TO_EHG!I24+TO_CO!I24+TO_BF!I24+TO_GW!I24+TO_RPI!I24+TO_PF!I24+TO_BKBPB!I24+TO_CL!I24+TO_BNG!I24+TO_LBB!I24+TO_CPP!I24+TO_GTL!I24+TO_NSP!I24</f>
        <v>98.350902837489244</v>
      </c>
      <c r="J24" s="10">
        <f>TO_EHG!J24+TO_CO!J24+TO_BF!J24+TO_GW!J24+TO_RPI!J24+TO_PF!J24+TO_BKBPB!J24+TO_CL!J24+TO_BNG!J24+TO_LBB!J24+TO_CPP!J24+TO_GTL!J24+TO_NSP!J24</f>
        <v>94.604901117798804</v>
      </c>
      <c r="K24" s="10">
        <f>TO_EHG!K24+TO_CO!K24+TO_BF!K24+TO_GW!K24+TO_RPI!K24+TO_PF!K24+TO_BKBPB!K24+TO_CL!K24+TO_BNG!K24+TO_LBB!K24+TO_CPP!K24+TO_GTL!K24+TO_NSP!K24</f>
        <v>92.39518486672398</v>
      </c>
      <c r="L24" s="10">
        <f>TO_EHG!L24+TO_CO!L24+TO_BF!L24+TO_GW!L24+TO_RPI!L24+TO_PF!L24+TO_BKBPB!L24+TO_CL!L24+TO_BNG!L24+TO_LBB!L24+TO_CPP!L24+TO_GTL!L24+TO_NSP!L24</f>
        <v>107.82312983662941</v>
      </c>
      <c r="M24" s="10">
        <f>TO_EHG!M24+TO_CO!M24+TO_BF!M24+TO_GW!M24+TO_RPI!M24+TO_PF!M24+TO_BKBPB!M24+TO_CL!M24+TO_BNG!M24+TO_LBB!M24+TO_CPP!M24+TO_GTL!M24+TO_NSP!M24</f>
        <v>105.4073946689596</v>
      </c>
      <c r="N24" s="10">
        <f>TO_EHG!N24+TO_CO!N24+TO_BF!N24+TO_GW!N24+TO_RPI!N24+TO_PF!N24+TO_BKBPB!N24+TO_CL!N24+TO_BNG!N24+TO_LBB!N24+TO_CPP!N24+TO_GTL!N24+TO_NSP!N24</f>
        <v>85.02940670679277</v>
      </c>
      <c r="O24" s="10">
        <f>TO_EHG!O24+TO_CO!O24+TO_BF!O24+TO_GW!O24+TO_RPI!O24+TO_PF!O24+TO_BKBPB!O24+TO_CL!O24+TO_BNG!O24+TO_LBB!O24+TO_CPP!O24+TO_GTL!O24+TO_NSP!O24</f>
        <v>87.066294067067929</v>
      </c>
      <c r="P24" s="10">
        <f>TO_EHG!P24+TO_CO!P24+TO_BF!P24+TO_GW!P24+TO_RPI!P24+TO_PF!P24+TO_BKBPB!P24+TO_CL!P24+TO_BNG!P24+TO_LBB!P24+TO_CPP!P24+TO_GTL!P24+TO_NSP!P24</f>
        <v>106.1051590713671</v>
      </c>
      <c r="Q24" s="10">
        <f>TO_EHG!Q24+TO_CO!Q24+TO_BF!Q24+TO_GW!Q24+TO_RPI!Q24+TO_PF!Q24+TO_BKBPB!Q24+TO_CL!Q24+TO_BNG!Q24+TO_LBB!Q24+TO_CPP!Q24+TO_GTL!Q24+TO_NSP!Q24</f>
        <v>91.775408426483224</v>
      </c>
      <c r="R24" s="10">
        <f>TO_EHG!R24+TO_CO!R24+TO_BF!R24+TO_GW!R24+TO_RPI!R24+TO_PF!R24+TO_BKBPB!R24+TO_CL!R24+TO_BNG!R24+TO_LBB!R24+TO_CPP!R24+TO_GTL!R24+TO_NSP!R24</f>
        <v>65.371281169389505</v>
      </c>
      <c r="S24" s="10">
        <f>TO_EHG!S24+TO_CO!S24+TO_BF!S24+TO_GW!S24+TO_RPI!S24+TO_PF!S24+TO_BKBPB!S24+TO_CL!S24+TO_BNG!S24+TO_LBB!S24+TO_CPP!S24+TO_GTL!S24+TO_NSP!S24</f>
        <v>81.146947549441094</v>
      </c>
      <c r="T24" s="10">
        <f>TO_EHG!T24+TO_CO!T24+TO_BF!T24+TO_GW!T24+TO_RPI!T24+TO_PF!T24+TO_BKBPB!T24+TO_CL!T24+TO_BNG!T24+TO_LBB!T24+TO_CPP!T24+TO_GTL!T24+TO_NSP!T24</f>
        <v>75.14608770421323</v>
      </c>
      <c r="U24" s="10">
        <f>TO_EHG!U24+TO_CO!U24+TO_BF!U24+TO_GW!U24+TO_RPI!U24+TO_PF!U24+TO_BKBPB!U24+TO_CL!U24+TO_BNG!U24+TO_LBB!U24+TO_CPP!U24+TO_GTL!U24+TO_NSP!U24</f>
        <v>64.671797076526218</v>
      </c>
      <c r="V24" s="10">
        <f>TO_EHG!V24+TO_CO!V24+TO_BF!V24+TO_GW!V24+TO_RPI!V24+TO_PF!V24+TO_BKBPB!V24+TO_CL!V24+TO_BNG!V24+TO_LBB!V24+TO_CPP!V24+TO_GTL!V24+TO_NSP!V24</f>
        <v>54.392433361994833</v>
      </c>
      <c r="W24" s="10">
        <f>TO_EHG!W24+TO_CO!W24+TO_BF!W24+TO_GW!W24+TO_RPI!W24+TO_PF!W24+TO_BKBPB!W24+TO_CL!W24+TO_BNG!W24+TO_LBB!W24+TO_CPP!W24+TO_GTL!W24+TO_NSP!W24</f>
        <v>62.31367153912295</v>
      </c>
      <c r="X24" s="10">
        <f>TO_EHG!X24+TO_CO!X24+TO_BF!X24+TO_GW!X24+TO_RPI!X24+TO_PF!X24+TO_BKBPB!X24+TO_CL!X24+TO_BNG!X24+TO_LBB!X24+TO_CPP!X24+TO_GTL!X24+TO_NSP!X24</f>
        <v>55.02149613069647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3436.4661220980215</v>
      </c>
      <c r="D26" s="37">
        <f t="shared" si="14"/>
        <v>3609.3493551160791</v>
      </c>
      <c r="E26" s="37">
        <f t="shared" si="14"/>
        <v>3456.5403267411857</v>
      </c>
      <c r="F26" s="37">
        <f t="shared" si="14"/>
        <v>3456.2943250214962</v>
      </c>
      <c r="G26" s="37">
        <f t="shared" si="14"/>
        <v>3252.0280309544282</v>
      </c>
      <c r="H26" s="37">
        <f t="shared" si="14"/>
        <v>3556.0888220120378</v>
      </c>
      <c r="I26" s="37">
        <f t="shared" si="14"/>
        <v>3617.5646603611349</v>
      </c>
      <c r="J26" s="37">
        <f t="shared" si="14"/>
        <v>3547.450816852966</v>
      </c>
      <c r="K26" s="37">
        <f t="shared" si="14"/>
        <v>3505.840928632846</v>
      </c>
      <c r="L26" s="37">
        <f t="shared" si="14"/>
        <v>3081.8353396388648</v>
      </c>
      <c r="M26" s="37">
        <f t="shared" si="14"/>
        <v>3347.2785038693023</v>
      </c>
      <c r="N26" s="37">
        <f t="shared" si="14"/>
        <v>3260.8999999999992</v>
      </c>
      <c r="O26" s="37">
        <f t="shared" si="14"/>
        <v>3415.0279449699051</v>
      </c>
      <c r="P26" s="37">
        <f t="shared" si="14"/>
        <v>3241.8180567497843</v>
      </c>
      <c r="Q26" s="37">
        <f t="shared" si="14"/>
        <v>3117.3545141874456</v>
      </c>
      <c r="R26" s="37">
        <f t="shared" si="14"/>
        <v>3874.4584694754935</v>
      </c>
      <c r="S26" s="37">
        <f t="shared" si="14"/>
        <v>3598.0165950128971</v>
      </c>
      <c r="T26" s="37">
        <f t="shared" si="14"/>
        <v>3684.9749785038694</v>
      </c>
      <c r="U26" s="37">
        <f t="shared" si="14"/>
        <v>3629.4364574376605</v>
      </c>
      <c r="V26" s="37">
        <f t="shared" si="14"/>
        <v>3326.2321582115219</v>
      </c>
      <c r="W26" s="37">
        <f t="shared" si="14"/>
        <v>3537.270679277729</v>
      </c>
      <c r="X26" s="37">
        <f t="shared" ref="X26" si="15">SUM(X27,X33)</f>
        <v>3575.8463456577815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20.920980223559759</v>
      </c>
      <c r="N27" s="29">
        <f t="shared" si="16"/>
        <v>75.570507308684427</v>
      </c>
      <c r="O27" s="29">
        <f t="shared" si="16"/>
        <v>77.084866723989663</v>
      </c>
      <c r="P27" s="29">
        <f t="shared" si="16"/>
        <v>95.168013757523653</v>
      </c>
      <c r="Q27" s="29">
        <f t="shared" si="16"/>
        <v>76.012295786758386</v>
      </c>
      <c r="R27" s="29">
        <f t="shared" si="16"/>
        <v>59.429320722269985</v>
      </c>
      <c r="S27" s="29">
        <f t="shared" si="16"/>
        <v>83.954428202923467</v>
      </c>
      <c r="T27" s="29">
        <f t="shared" si="16"/>
        <v>57.004127257093714</v>
      </c>
      <c r="U27" s="29">
        <f t="shared" si="16"/>
        <v>72.076010318142735</v>
      </c>
      <c r="V27" s="29">
        <f t="shared" si="16"/>
        <v>135.562252794497</v>
      </c>
      <c r="W27" s="29">
        <f t="shared" si="16"/>
        <v>96.358125537403254</v>
      </c>
      <c r="X27" s="29">
        <f t="shared" ref="X27" si="17">SUM(X28:X32)</f>
        <v>65.199054170249354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25.559759243336199</v>
      </c>
      <c r="O30" s="10">
        <f>TO_EHG!O30+TO_CO!O30+TO_BF!O30+TO_GW!O30+TO_RPI!O30+TO_PF!O30+TO_BKBPB!O30+TO_CL!O30+TO_BNG!O30+TO_LBB!O30+TO_CPP!O30+TO_GTL!O30+TO_NSP!O30</f>
        <v>18.104815133276009</v>
      </c>
      <c r="P30" s="10">
        <f>TO_EHG!P30+TO_CO!P30+TO_BF!P30+TO_GW!P30+TO_RPI!P30+TO_PF!P30+TO_BKBPB!P30+TO_CL!P30+TO_BNG!P30+TO_LBB!P30+TO_CPP!P30+TO_GTL!P30+TO_NSP!P30</f>
        <v>39.404643164230443</v>
      </c>
      <c r="Q30" s="10">
        <f>TO_EHG!Q30+TO_CO!Q30+TO_BF!Q30+TO_GW!Q30+TO_RPI!Q30+TO_PF!Q30+TO_BKBPB!Q30+TO_CL!Q30+TO_BNG!Q30+TO_LBB!Q30+TO_CPP!Q30+TO_GTL!Q30+TO_NSP!Q30</f>
        <v>21.29982803095443</v>
      </c>
      <c r="R30" s="10">
        <f>TO_EHG!R30+TO_CO!R30+TO_BF!R30+TO_GW!R30+TO_RPI!R30+TO_PF!R30+TO_BKBPB!R30+TO_CL!R30+TO_BNG!R30+TO_LBB!R30+TO_CPP!R30+TO_GTL!R30+TO_NSP!R30</f>
        <v>15.97489251934652</v>
      </c>
      <c r="S30" s="10">
        <f>TO_EHG!S30+TO_CO!S30+TO_BF!S30+TO_GW!S30+TO_RPI!S30+TO_PF!S30+TO_BKBPB!S30+TO_CL!S30+TO_BNG!S30+TO_LBB!S30+TO_CPP!S30+TO_GTL!S30+TO_NSP!S30</f>
        <v>29.819690455717971</v>
      </c>
      <c r="T30" s="10">
        <f>TO_EHG!T30+TO_CO!T30+TO_BF!T30+TO_GW!T30+TO_RPI!T30+TO_PF!T30+TO_BKBPB!T30+TO_CL!T30+TO_BNG!T30+TO_LBB!T30+TO_CPP!T30+TO_GTL!T30+TO_NSP!T30</f>
        <v>11.755460017196899</v>
      </c>
      <c r="U30" s="10">
        <f>TO_EHG!U30+TO_CO!U30+TO_BF!U30+TO_GW!U30+TO_RPI!U30+TO_PF!U30+TO_BKBPB!U30+TO_CL!U30+TO_BNG!U30+TO_LBB!U30+TO_CPP!U30+TO_GTL!U30+TO_NSP!U30</f>
        <v>31.19810834049871</v>
      </c>
      <c r="V30" s="10">
        <f>TO_EHG!V30+TO_CO!V30+TO_BF!V30+TO_GW!V30+TO_RPI!V30+TO_PF!V30+TO_BKBPB!V30+TO_CL!V30+TO_BNG!V30+TO_LBB!V30+TO_CPP!V30+TO_GTL!V30+TO_NSP!V30</f>
        <v>91.590025795356837</v>
      </c>
      <c r="W30" s="10">
        <f>TO_EHG!W30+TO_CO!W30+TO_BF!W30+TO_GW!W30+TO_RPI!W30+TO_PF!W30+TO_BKBPB!W30+TO_CL!W30+TO_BNG!W30+TO_LBB!W30+TO_CPP!W30+TO_GTL!W30+TO_NSP!W30</f>
        <v>52.921926053310401</v>
      </c>
      <c r="X30" s="10">
        <f>TO_EHG!X30+TO_CO!X30+TO_BF!X30+TO_GW!X30+TO_RPI!X30+TO_PF!X30+TO_BKBPB!X30+TO_CL!X30+TO_BNG!X30+TO_LBB!X30+TO_CPP!X30+TO_GTL!X30+TO_NSP!X30</f>
        <v>32.206276870163371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20.920980223559759</v>
      </c>
      <c r="N32" s="10">
        <f>TO_EHG!N32+TO_CO!N32+TO_BF!N32+TO_GW!N32+TO_RPI!N32+TO_PF!N32+TO_BKBPB!N32+TO_CL!N32+TO_BNG!N32+TO_LBB!N32+TO_CPP!N32+TO_GTL!N32+TO_NSP!N32</f>
        <v>50.010748065348231</v>
      </c>
      <c r="O32" s="10">
        <f>TO_EHG!O32+TO_CO!O32+TO_BF!O32+TO_GW!O32+TO_RPI!O32+TO_PF!O32+TO_BKBPB!O32+TO_CL!O32+TO_BNG!O32+TO_LBB!O32+TO_CPP!O32+TO_GTL!O32+TO_NSP!O32</f>
        <v>58.980051590713657</v>
      </c>
      <c r="P32" s="10">
        <f>TO_EHG!P32+TO_CO!P32+TO_BF!P32+TO_GW!P32+TO_RPI!P32+TO_PF!P32+TO_BKBPB!P32+TO_CL!P32+TO_BNG!P32+TO_LBB!P32+TO_CPP!P32+TO_GTL!P32+TO_NSP!P32</f>
        <v>55.763370593293203</v>
      </c>
      <c r="Q32" s="10">
        <f>TO_EHG!Q32+TO_CO!Q32+TO_BF!Q32+TO_GW!Q32+TO_RPI!Q32+TO_PF!Q32+TO_BKBPB!Q32+TO_CL!Q32+TO_BNG!Q32+TO_LBB!Q32+TO_CPP!Q32+TO_GTL!Q32+TO_NSP!Q32</f>
        <v>54.712467755803956</v>
      </c>
      <c r="R32" s="10">
        <f>TO_EHG!R32+TO_CO!R32+TO_BF!R32+TO_GW!R32+TO_RPI!R32+TO_PF!R32+TO_BKBPB!R32+TO_CL!R32+TO_BNG!R32+TO_LBB!R32+TO_CPP!R32+TO_GTL!R32+TO_NSP!R32</f>
        <v>43.454428202923467</v>
      </c>
      <c r="S32" s="10">
        <f>TO_EHG!S32+TO_CO!S32+TO_BF!S32+TO_GW!S32+TO_RPI!S32+TO_PF!S32+TO_BKBPB!S32+TO_CL!S32+TO_BNG!S32+TO_LBB!S32+TO_CPP!S32+TO_GTL!S32+TO_NSP!S32</f>
        <v>54.134737747205499</v>
      </c>
      <c r="T32" s="10">
        <f>TO_EHG!T32+TO_CO!T32+TO_BF!T32+TO_GW!T32+TO_RPI!T32+TO_PF!T32+TO_BKBPB!T32+TO_CL!T32+TO_BNG!T32+TO_LBB!T32+TO_CPP!T32+TO_GTL!T32+TO_NSP!T32</f>
        <v>45.248667239896811</v>
      </c>
      <c r="U32" s="10">
        <f>TO_EHG!U32+TO_CO!U32+TO_BF!U32+TO_GW!U32+TO_RPI!U32+TO_PF!U32+TO_BKBPB!U32+TO_CL!U32+TO_BNG!U32+TO_LBB!U32+TO_CPP!U32+TO_GTL!U32+TO_NSP!U32</f>
        <v>40.877901977644022</v>
      </c>
      <c r="V32" s="10">
        <f>TO_EHG!V32+TO_CO!V32+TO_BF!V32+TO_GW!V32+TO_RPI!V32+TO_PF!V32+TO_BKBPB!V32+TO_CL!V32+TO_BNG!V32+TO_LBB!V32+TO_CPP!V32+TO_GTL!V32+TO_NSP!V32</f>
        <v>43.972226999140148</v>
      </c>
      <c r="W32" s="10">
        <f>TO_EHG!W32+TO_CO!W32+TO_BF!W32+TO_GW!W32+TO_RPI!W32+TO_PF!W32+TO_BKBPB!W32+TO_CL!W32+TO_BNG!W32+TO_LBB!W32+TO_CPP!W32+TO_GTL!W32+TO_NSP!W32</f>
        <v>43.43619948409286</v>
      </c>
      <c r="X32" s="10">
        <f>TO_EHG!X32+TO_CO!X32+TO_BF!X32+TO_GW!X32+TO_RPI!X32+TO_PF!X32+TO_BKBPB!X32+TO_CL!X32+TO_BNG!X32+TO_LBB!X32+TO_CPP!X32+TO_GTL!X32+TO_NSP!X32</f>
        <v>32.992777300085983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3436.4661220980215</v>
      </c>
      <c r="D33" s="29">
        <f t="shared" si="18"/>
        <v>3609.3493551160791</v>
      </c>
      <c r="E33" s="29">
        <f t="shared" si="18"/>
        <v>3456.5403267411857</v>
      </c>
      <c r="F33" s="29">
        <f t="shared" si="18"/>
        <v>3456.2943250214962</v>
      </c>
      <c r="G33" s="29">
        <f t="shared" si="18"/>
        <v>3252.0280309544282</v>
      </c>
      <c r="H33" s="29">
        <f t="shared" si="18"/>
        <v>3556.0888220120378</v>
      </c>
      <c r="I33" s="29">
        <f t="shared" si="18"/>
        <v>3617.5646603611349</v>
      </c>
      <c r="J33" s="29">
        <f t="shared" si="18"/>
        <v>3547.450816852966</v>
      </c>
      <c r="K33" s="29">
        <f t="shared" si="18"/>
        <v>3505.840928632846</v>
      </c>
      <c r="L33" s="29">
        <f t="shared" si="18"/>
        <v>3081.8353396388648</v>
      </c>
      <c r="M33" s="29">
        <f t="shared" si="18"/>
        <v>3326.3575236457427</v>
      </c>
      <c r="N33" s="29">
        <f t="shared" si="18"/>
        <v>3185.329492691315</v>
      </c>
      <c r="O33" s="29">
        <f t="shared" si="18"/>
        <v>3337.9430782459153</v>
      </c>
      <c r="P33" s="29">
        <f t="shared" si="18"/>
        <v>3146.6500429922608</v>
      </c>
      <c r="Q33" s="29">
        <f t="shared" si="18"/>
        <v>3041.3422184006872</v>
      </c>
      <c r="R33" s="29">
        <f t="shared" si="18"/>
        <v>3815.0291487532236</v>
      </c>
      <c r="S33" s="29">
        <f t="shared" si="18"/>
        <v>3514.0621668099739</v>
      </c>
      <c r="T33" s="29">
        <f t="shared" si="18"/>
        <v>3627.9708512467755</v>
      </c>
      <c r="U33" s="29">
        <f t="shared" si="18"/>
        <v>3557.3604471195176</v>
      </c>
      <c r="V33" s="29">
        <f t="shared" si="18"/>
        <v>3190.6699054170249</v>
      </c>
      <c r="W33" s="29">
        <f t="shared" si="18"/>
        <v>3440.9125537403256</v>
      </c>
      <c r="X33" s="29">
        <f t="shared" ref="X33" si="19">SUM(X34:X50)</f>
        <v>3510.6472914875321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70.957007738607047</v>
      </c>
      <c r="D34" s="10">
        <f>TO_EHG!D34+TO_CO!D34+TO_BF!D34+TO_GW!D34+TO_RPI!D34+TO_PF!D34+TO_BKBPB!D34+TO_CL!D34+TO_BNG!D34+TO_LBB!D34+TO_CPP!D34+TO_GTL!D34+TO_NSP!D34</f>
        <v>88.977815993121226</v>
      </c>
      <c r="E34" s="10">
        <f>TO_EHG!E34+TO_CO!E34+TO_BF!E34+TO_GW!E34+TO_RPI!E34+TO_PF!E34+TO_BKBPB!E34+TO_CL!E34+TO_BNG!E34+TO_LBB!E34+TO_CPP!E34+TO_GTL!E34+TO_NSP!E34</f>
        <v>99.114531384350812</v>
      </c>
      <c r="F34" s="10">
        <f>TO_EHG!F34+TO_CO!F34+TO_BF!F34+TO_GW!F34+TO_RPI!F34+TO_PF!F34+TO_BKBPB!F34+TO_CL!F34+TO_BNG!F34+TO_LBB!F34+TO_CPP!F34+TO_GTL!F34+TO_NSP!F34</f>
        <v>104.7460877042132</v>
      </c>
      <c r="G34" s="10">
        <f>TO_EHG!G34+TO_CO!G34+TO_BF!G34+TO_GW!G34+TO_RPI!G34+TO_PF!G34+TO_BKBPB!G34+TO_CL!G34+TO_BNG!G34+TO_LBB!G34+TO_CPP!G34+TO_GTL!G34+TO_NSP!G34</f>
        <v>97.98822012037833</v>
      </c>
      <c r="H34" s="10">
        <f>TO_EHG!H34+TO_CO!H34+TO_BF!H34+TO_GW!H34+TO_RPI!H34+TO_PF!H34+TO_BKBPB!H34+TO_CL!H34+TO_BNG!H34+TO_LBB!H34+TO_CPP!H34+TO_GTL!H34+TO_NSP!H34</f>
        <v>108.97265692175409</v>
      </c>
      <c r="I34" s="10">
        <f>TO_EHG!I34+TO_CO!I34+TO_BF!I34+TO_GW!I34+TO_RPI!I34+TO_PF!I34+TO_BKBPB!I34+TO_CL!I34+TO_BNG!I34+TO_LBB!I34+TO_CPP!I34+TO_GTL!I34+TO_NSP!I34</f>
        <v>106.31547721410151</v>
      </c>
      <c r="J34" s="10">
        <f>TO_EHG!J34+TO_CO!J34+TO_BF!J34+TO_GW!J34+TO_RPI!J34+TO_PF!J34+TO_BKBPB!J34+TO_CL!J34+TO_BNG!J34+TO_LBB!J34+TO_CPP!J34+TO_GTL!J34+TO_NSP!J34</f>
        <v>101.25623387790201</v>
      </c>
      <c r="K34" s="10">
        <f>TO_EHG!K34+TO_CO!K34+TO_BF!K34+TO_GW!K34+TO_RPI!K34+TO_PF!K34+TO_BKBPB!K34+TO_CL!K34+TO_BNG!K34+TO_LBB!K34+TO_CPP!K34+TO_GTL!K34+TO_NSP!K34</f>
        <v>103.2047291487532</v>
      </c>
      <c r="L34" s="10">
        <f>TO_EHG!L34+TO_CO!L34+TO_BF!L34+TO_GW!L34+TO_RPI!L34+TO_PF!L34+TO_BKBPB!L34+TO_CL!L34+TO_BNG!L34+TO_LBB!L34+TO_CPP!L34+TO_GTL!L34+TO_NSP!L34</f>
        <v>92.044625967325885</v>
      </c>
      <c r="M34" s="10">
        <f>TO_EHG!M34+TO_CO!M34+TO_BF!M34+TO_GW!M34+TO_RPI!M34+TO_PF!M34+TO_BKBPB!M34+TO_CL!M34+TO_BNG!M34+TO_LBB!M34+TO_CPP!M34+TO_GTL!M34+TO_NSP!M34</f>
        <v>100.24325021496129</v>
      </c>
      <c r="N34" s="10">
        <f>TO_EHG!N34+TO_CO!N34+TO_BF!N34+TO_GW!N34+TO_RPI!N34+TO_PF!N34+TO_BKBPB!N34+TO_CL!N34+TO_BNG!N34+TO_LBB!N34+TO_CPP!N34+TO_GTL!N34+TO_NSP!N34</f>
        <v>61.01891659501289</v>
      </c>
      <c r="O34" s="10">
        <f>TO_EHG!O34+TO_CO!O34+TO_BF!O34+TO_GW!O34+TO_RPI!O34+TO_PF!O34+TO_BKBPB!O34+TO_CL!O34+TO_BNG!O34+TO_LBB!O34+TO_CPP!O34+TO_GTL!O34+TO_NSP!O34</f>
        <v>72.135253654342208</v>
      </c>
      <c r="P34" s="10">
        <f>TO_EHG!P34+TO_CO!P34+TO_BF!P34+TO_GW!P34+TO_RPI!P34+TO_PF!P34+TO_BKBPB!P34+TO_CL!P34+TO_BNG!P34+TO_LBB!P34+TO_CPP!P34+TO_GTL!P34+TO_NSP!P34</f>
        <v>69.086586414445392</v>
      </c>
      <c r="Q34" s="10">
        <f>TO_EHG!Q34+TO_CO!Q34+TO_BF!Q34+TO_GW!Q34+TO_RPI!Q34+TO_PF!Q34+TO_BKBPB!Q34+TO_CL!Q34+TO_BNG!Q34+TO_LBB!Q34+TO_CPP!Q34+TO_GTL!Q34+TO_NSP!Q34</f>
        <v>67.708942390369728</v>
      </c>
      <c r="R34" s="10">
        <f>TO_EHG!R34+TO_CO!R34+TO_BF!R34+TO_GW!R34+TO_RPI!R34+TO_PF!R34+TO_BKBPB!R34+TO_CL!R34+TO_BNG!R34+TO_LBB!R34+TO_CPP!R34+TO_GTL!R34+TO_NSP!R34</f>
        <v>99.875236457437651</v>
      </c>
      <c r="S34" s="10">
        <f>TO_EHG!S34+TO_CO!S34+TO_BF!S34+TO_GW!S34+TO_RPI!S34+TO_PF!S34+TO_BKBPB!S34+TO_CL!S34+TO_BNG!S34+TO_LBB!S34+TO_CPP!S34+TO_GTL!S34+TO_NSP!S34</f>
        <v>86.187446259673251</v>
      </c>
      <c r="T34" s="10">
        <f>TO_EHG!T34+TO_CO!T34+TO_BF!T34+TO_GW!T34+TO_RPI!T34+TO_PF!T34+TO_BKBPB!T34+TO_CL!T34+TO_BNG!T34+TO_LBB!T34+TO_CPP!T34+TO_GTL!T34+TO_NSP!T34</f>
        <v>90.058899398108338</v>
      </c>
      <c r="U34" s="10">
        <f>TO_EHG!U34+TO_CO!U34+TO_BF!U34+TO_GW!U34+TO_RPI!U34+TO_PF!U34+TO_BKBPB!U34+TO_CL!U34+TO_BNG!U34+TO_LBB!U34+TO_CPP!U34+TO_GTL!U34+TO_NSP!U34</f>
        <v>90.017970765262262</v>
      </c>
      <c r="V34" s="10">
        <f>TO_EHG!V34+TO_CO!V34+TO_BF!V34+TO_GW!V34+TO_RPI!V34+TO_PF!V34+TO_BKBPB!V34+TO_CL!V34+TO_BNG!V34+TO_LBB!V34+TO_CPP!V34+TO_GTL!V34+TO_NSP!V34</f>
        <v>75.39114359415305</v>
      </c>
      <c r="W34" s="10">
        <f>TO_EHG!W34+TO_CO!W34+TO_BF!W34+TO_GW!W34+TO_RPI!W34+TO_PF!W34+TO_BKBPB!W34+TO_CL!W34+TO_BNG!W34+TO_LBB!W34+TO_CPP!W34+TO_GTL!W34+TO_NSP!W34</f>
        <v>84.873602751504734</v>
      </c>
      <c r="X34" s="10">
        <f>TO_EHG!X34+TO_CO!X34+TO_BF!X34+TO_GW!X34+TO_RPI!X34+TO_PF!X34+TO_BKBPB!X34+TO_CL!X34+TO_BNG!X34+TO_LBB!X34+TO_CPP!X34+TO_GTL!X34+TO_NSP!X34</f>
        <v>84.19355116079106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52.93619948409286</v>
      </c>
      <c r="D36" s="10">
        <f>TO_EHG!D36+TO_CO!D36+TO_BF!D36+TO_GW!D36+TO_RPI!D36+TO_PF!D36+TO_BKBPB!D36+TO_CL!D36+TO_BNG!D36+TO_LBB!D36+TO_CPP!D36+TO_GTL!D36+TO_NSP!D36</f>
        <v>66.451762682717103</v>
      </c>
      <c r="E36" s="10">
        <f>TO_EHG!E36+TO_CO!E36+TO_BF!E36+TO_GW!E36+TO_RPI!E36+TO_PF!E36+TO_BKBPB!E36+TO_CL!E36+TO_BNG!E36+TO_LBB!E36+TO_CPP!E36+TO_GTL!E36+TO_NSP!E36</f>
        <v>67.578073946689585</v>
      </c>
      <c r="F36" s="10">
        <f>TO_EHG!F36+TO_CO!F36+TO_BF!F36+TO_GW!F36+TO_RPI!F36+TO_PF!F36+TO_BKBPB!F36+TO_CL!F36+TO_BNG!F36+TO_LBB!F36+TO_CPP!F36+TO_GTL!F36+TO_NSP!F36</f>
        <v>66.451762682717103</v>
      </c>
      <c r="G36" s="10">
        <f>TO_EHG!G36+TO_CO!G36+TO_BF!G36+TO_GW!G36+TO_RPI!G36+TO_PF!G36+TO_BKBPB!G36+TO_CL!G36+TO_BNG!G36+TO_LBB!G36+TO_CPP!G36+TO_GTL!G36+TO_NSP!G36</f>
        <v>59.693981083404992</v>
      </c>
      <c r="H36" s="10">
        <f>TO_EHG!H36+TO_CO!H36+TO_BF!H36+TO_GW!H36+TO_RPI!H36+TO_PF!H36+TO_BKBPB!H36+TO_CL!H36+TO_BNG!H36+TO_LBB!H36+TO_CPP!H36+TO_GTL!H36+TO_NSP!H36</f>
        <v>64.199226139294922</v>
      </c>
      <c r="I36" s="10">
        <f>TO_EHG!I36+TO_CO!I36+TO_BF!I36+TO_GW!I36+TO_RPI!I36+TO_PF!I36+TO_BKBPB!I36+TO_CL!I36+TO_BNG!I36+TO_LBB!I36+TO_CPP!I36+TO_GTL!I36+TO_NSP!I36</f>
        <v>57.441358555460013</v>
      </c>
      <c r="J36" s="10">
        <f>TO_EHG!J36+TO_CO!J36+TO_BF!J36+TO_GW!J36+TO_RPI!J36+TO_PF!J36+TO_BKBPB!J36+TO_CL!J36+TO_BNG!J36+TO_LBB!J36+TO_CPP!J36+TO_GTL!J36+TO_NSP!J36</f>
        <v>40.546861564918309</v>
      </c>
      <c r="K36" s="10">
        <f>TO_EHG!K36+TO_CO!K36+TO_BF!K36+TO_GW!K36+TO_RPI!K36+TO_PF!K36+TO_BKBPB!K36+TO_CL!K36+TO_BNG!K36+TO_LBB!K36+TO_CPP!K36+TO_GTL!K36+TO_NSP!K36</f>
        <v>38.294239036973337</v>
      </c>
      <c r="L36" s="10">
        <f>TO_EHG!L36+TO_CO!L36+TO_BF!L36+TO_GW!L36+TO_RPI!L36+TO_PF!L36+TO_BKBPB!L36+TO_CL!L36+TO_BNG!L36+TO_LBB!L36+TO_CPP!L36+TO_GTL!L36+TO_NSP!L36</f>
        <v>38.294239036973337</v>
      </c>
      <c r="M36" s="10">
        <f>TO_EHG!M36+TO_CO!M36+TO_BF!M36+TO_GW!M36+TO_RPI!M36+TO_PF!M36+TO_BKBPB!M36+TO_CL!M36+TO_BNG!M36+TO_LBB!M36+TO_CPP!M36+TO_GTL!M36+TO_NSP!M36</f>
        <v>63.072914875322439</v>
      </c>
      <c r="N36" s="10">
        <f>TO_EHG!N36+TO_CO!N36+TO_BF!N36+TO_GW!N36+TO_RPI!N36+TO_PF!N36+TO_BKBPB!N36+TO_CL!N36+TO_BNG!N36+TO_LBB!N36+TO_CPP!N36+TO_GTL!N36+TO_NSP!N36</f>
        <v>75.46225279449699</v>
      </c>
      <c r="O36" s="10">
        <f>TO_EHG!O36+TO_CO!O36+TO_BF!O36+TO_GW!O36+TO_RPI!O36+TO_PF!O36+TO_BKBPB!O36+TO_CL!O36+TO_BNG!O36+TO_LBB!O36+TO_CPP!O36+TO_GTL!O36+TO_NSP!O36</f>
        <v>82.220034393809115</v>
      </c>
      <c r="P36" s="10">
        <f>TO_EHG!P36+TO_CO!P36+TO_BF!P36+TO_GW!P36+TO_RPI!P36+TO_PF!P36+TO_BKBPB!P36+TO_CL!P36+TO_BNG!P36+TO_LBB!P36+TO_CPP!P36+TO_GTL!P36+TO_NSP!P36</f>
        <v>69.830696474634564</v>
      </c>
      <c r="Q36" s="10">
        <f>TO_EHG!Q36+TO_CO!Q36+TO_BF!Q36+TO_GW!Q36+TO_RPI!Q36+TO_PF!Q36+TO_BKBPB!Q36+TO_CL!Q36+TO_BNG!Q36+TO_LBB!Q36+TO_CPP!Q36+TO_GTL!Q36+TO_NSP!Q36</f>
        <v>67.578073946689585</v>
      </c>
      <c r="R36" s="10">
        <f>TO_EHG!R36+TO_CO!R36+TO_BF!R36+TO_GW!R36+TO_RPI!R36+TO_PF!R36+TO_BKBPB!R36+TO_CL!R36+TO_BNG!R36+TO_LBB!R36+TO_CPP!R36+TO_GTL!R36+TO_NSP!R36</f>
        <v>51.809888220120371</v>
      </c>
      <c r="S36" s="10">
        <f>TO_EHG!S36+TO_CO!S36+TO_BF!S36+TO_GW!S36+TO_RPI!S36+TO_PF!S36+TO_BKBPB!S36+TO_CL!S36+TO_BNG!S36+TO_LBB!S36+TO_CPP!S36+TO_GTL!S36+TO_NSP!S36</f>
        <v>46.178331900257938</v>
      </c>
      <c r="T36" s="10">
        <f>TO_EHG!T36+TO_CO!T36+TO_BF!T36+TO_GW!T36+TO_RPI!T36+TO_PF!T36+TO_BKBPB!T36+TO_CL!T36+TO_BNG!T36+TO_LBB!T36+TO_CPP!T36+TO_GTL!T36+TO_NSP!T36</f>
        <v>54.660447119518487</v>
      </c>
      <c r="U36" s="10">
        <f>TO_EHG!U36+TO_CO!U36+TO_BF!U36+TO_GW!U36+TO_RPI!U36+TO_PF!U36+TO_BKBPB!U36+TO_CL!U36+TO_BNG!U36+TO_LBB!U36+TO_CPP!U36+TO_GTL!U36+TO_NSP!U36</f>
        <v>64.797162510748066</v>
      </c>
      <c r="V36" s="10">
        <f>TO_EHG!V36+TO_CO!V36+TO_BF!V36+TO_GW!V36+TO_RPI!V36+TO_PF!V36+TO_BKBPB!V36+TO_CL!V36+TO_BNG!V36+TO_LBB!V36+TO_CPP!V36+TO_GTL!V36+TO_NSP!V36</f>
        <v>50.547205503009458</v>
      </c>
      <c r="W36" s="10">
        <f>TO_EHG!W36+TO_CO!W36+TO_BF!W36+TO_GW!W36+TO_RPI!W36+TO_PF!W36+TO_BKBPB!W36+TO_CL!W36+TO_BNG!W36+TO_LBB!W36+TO_CPP!W36+TO_GTL!W36+TO_NSP!W36</f>
        <v>58.857093723129843</v>
      </c>
      <c r="X36" s="10">
        <f>TO_EHG!X36+TO_CO!X36+TO_BF!X36+TO_GW!X36+TO_RPI!X36+TO_PF!X36+TO_BKBPB!X36+TO_CL!X36+TO_BNG!X36+TO_LBB!X36+TO_CPP!X36+TO_GTL!X36+TO_NSP!X36</f>
        <v>47.239294926913153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566.57463456577807</v>
      </c>
      <c r="D37" s="10">
        <f>TO_EHG!D37+TO_CO!D37+TO_BF!D37+TO_GW!D37+TO_RPI!D37+TO_PF!D37+TO_BKBPB!D37+TO_CL!D37+TO_BNG!D37+TO_LBB!D37+TO_CPP!D37+TO_GTL!D37+TO_NSP!D37</f>
        <v>712.4783319002579</v>
      </c>
      <c r="E37" s="10">
        <f>TO_EHG!E37+TO_CO!E37+TO_BF!E37+TO_GW!E37+TO_RPI!E37+TO_PF!E37+TO_BKBPB!E37+TO_CL!E37+TO_BNG!E37+TO_LBB!E37+TO_CPP!E37+TO_GTL!E37+TO_NSP!E37</f>
        <v>702.89337919174545</v>
      </c>
      <c r="F37" s="10">
        <f>TO_EHG!F37+TO_CO!F37+TO_BF!F37+TO_GW!F37+TO_RPI!F37+TO_PF!F37+TO_BKBPB!F37+TO_CL!F37+TO_BNG!F37+TO_LBB!F37+TO_CPP!F37+TO_GTL!F37+TO_NSP!F37</f>
        <v>681.59363714531378</v>
      </c>
      <c r="G37" s="10">
        <f>TO_EHG!G37+TO_CO!G37+TO_BF!G37+TO_GW!G37+TO_RPI!G37+TO_PF!G37+TO_BKBPB!G37+TO_CL!G37+TO_BNG!G37+TO_LBB!G37+TO_CPP!G37+TO_GTL!G37+TO_NSP!G37</f>
        <v>596.39441100601891</v>
      </c>
      <c r="H37" s="10">
        <f>TO_EHG!H37+TO_CO!H37+TO_BF!H37+TO_GW!H37+TO_RPI!H37+TO_PF!H37+TO_BKBPB!H37+TO_CL!H37+TO_BNG!H37+TO_LBB!H37+TO_CPP!H37+TO_GTL!H37+TO_NSP!H37</f>
        <v>728.45313843508166</v>
      </c>
      <c r="I37" s="10">
        <f>TO_EHG!I37+TO_CO!I37+TO_BF!I37+TO_GW!I37+TO_RPI!I37+TO_PF!I37+TO_BKBPB!I37+TO_CL!I37+TO_BNG!I37+TO_LBB!I37+TO_CPP!I37+TO_GTL!I37+TO_NSP!I37</f>
        <v>676.26861564918306</v>
      </c>
      <c r="J37" s="10">
        <f>TO_EHG!J37+TO_CO!J37+TO_BF!J37+TO_GW!J37+TO_RPI!J37+TO_PF!J37+TO_BKBPB!J37+TO_CL!J37+TO_BNG!J37+TO_LBB!J37+TO_CPP!J37+TO_GTL!J37+TO_NSP!J37</f>
        <v>525.04006878761822</v>
      </c>
      <c r="K37" s="10">
        <f>TO_EHG!K37+TO_CO!K37+TO_BF!K37+TO_GW!K37+TO_RPI!K37+TO_PF!K37+TO_BKBPB!K37+TO_CL!K37+TO_BNG!K37+TO_LBB!K37+TO_CPP!K37+TO_GTL!K37+TO_NSP!K37</f>
        <v>607.04428202923475</v>
      </c>
      <c r="L37" s="10">
        <f>TO_EHG!L37+TO_CO!L37+TO_BF!L37+TO_GW!L37+TO_RPI!L37+TO_PF!L37+TO_BKBPB!L37+TO_CL!L37+TO_BNG!L37+TO_LBB!L37+TO_CPP!L37+TO_GTL!L37+TO_NSP!L37</f>
        <v>512.26018916595012</v>
      </c>
      <c r="M37" s="10">
        <f>TO_EHG!M37+TO_CO!M37+TO_BF!M37+TO_GW!M37+TO_RPI!M37+TO_PF!M37+TO_BKBPB!M37+TO_CL!M37+TO_BNG!M37+TO_LBB!M37+TO_CPP!M37+TO_GTL!M37+TO_NSP!M37</f>
        <v>493.09036973344791</v>
      </c>
      <c r="N37" s="10">
        <f>TO_EHG!N37+TO_CO!N37+TO_BF!N37+TO_GW!N37+TO_RPI!N37+TO_PF!N37+TO_BKBPB!N37+TO_CL!N37+TO_BNG!N37+TO_LBB!N37+TO_CPP!N37+TO_GTL!N37+TO_NSP!N37</f>
        <v>538.8849527085124</v>
      </c>
      <c r="O37" s="10">
        <f>TO_EHG!O37+TO_CO!O37+TO_BF!O37+TO_GW!O37+TO_RPI!O37+TO_PF!O37+TO_BKBPB!O37+TO_CL!O37+TO_BNG!O37+TO_LBB!O37+TO_CPP!O37+TO_GTL!O37+TO_NSP!O37</f>
        <v>533.56001719690448</v>
      </c>
      <c r="P37" s="10">
        <f>TO_EHG!P37+TO_CO!P37+TO_BF!P37+TO_GW!P37+TO_RPI!P37+TO_PF!P37+TO_BKBPB!P37+TO_CL!P37+TO_BNG!P37+TO_LBB!P37+TO_CPP!P37+TO_GTL!P37+TO_NSP!P37</f>
        <v>534.62493551160787</v>
      </c>
      <c r="Q37" s="10">
        <f>TO_EHG!Q37+TO_CO!Q37+TO_BF!Q37+TO_GW!Q37+TO_RPI!Q37+TO_PF!Q37+TO_BKBPB!Q37+TO_CL!Q37+TO_BNG!Q37+TO_LBB!Q37+TO_CPP!Q37+TO_GTL!Q37+TO_NSP!Q37</f>
        <v>520.78013757523638</v>
      </c>
      <c r="R37" s="10">
        <f>TO_EHG!R37+TO_CO!R37+TO_BF!R37+TO_GW!R37+TO_RPI!R37+TO_PF!R37+TO_BKBPB!R37+TO_CL!R37+TO_BNG!R37+TO_LBB!R37+TO_CPP!R37+TO_GTL!R37+TO_NSP!R37</f>
        <v>641.12398968185721</v>
      </c>
      <c r="S37" s="10">
        <f>TO_EHG!S37+TO_CO!S37+TO_BF!S37+TO_GW!S37+TO_RPI!S37+TO_PF!S37+TO_BKBPB!S37+TO_CL!S37+TO_BNG!S37+TO_LBB!S37+TO_CPP!S37+TO_GTL!S37+TO_NSP!S37</f>
        <v>582.54952708512462</v>
      </c>
      <c r="T37" s="10">
        <f>TO_EHG!T37+TO_CO!T37+TO_BF!T37+TO_GW!T37+TO_RPI!T37+TO_PF!T37+TO_BKBPB!T37+TO_CL!T37+TO_BNG!T37+TO_LBB!T37+TO_CPP!T37+TO_GTL!T37+TO_NSP!T37</f>
        <v>587.32725709372312</v>
      </c>
      <c r="U37" s="10">
        <f>TO_EHG!U37+TO_CO!U37+TO_BF!U37+TO_GW!U37+TO_RPI!U37+TO_PF!U37+TO_BKBPB!U37+TO_CL!U37+TO_BNG!U37+TO_LBB!U37+TO_CPP!U37+TO_GTL!U37+TO_NSP!U37</f>
        <v>640.53680137575236</v>
      </c>
      <c r="V37" s="10">
        <f>TO_EHG!V37+TO_CO!V37+TO_BF!V37+TO_GW!V37+TO_RPI!V37+TO_PF!V37+TO_BKBPB!V37+TO_CL!V37+TO_BNG!V37+TO_LBB!V37+TO_CPP!V37+TO_GTL!V37+TO_NSP!V37</f>
        <v>552.13645743766119</v>
      </c>
      <c r="W37" s="10">
        <f>TO_EHG!W37+TO_CO!W37+TO_BF!W37+TO_GW!W37+TO_RPI!W37+TO_PF!W37+TO_BKBPB!W37+TO_CL!W37+TO_BNG!W37+TO_LBB!W37+TO_CPP!W37+TO_GTL!W37+TO_NSP!W37</f>
        <v>572.13714531384346</v>
      </c>
      <c r="X37" s="10">
        <f>TO_EHG!X37+TO_CO!X37+TO_BF!X37+TO_GW!X37+TO_RPI!X37+TO_PF!X37+TO_BKBPB!X37+TO_CL!X37+TO_BNG!X37+TO_LBB!X37+TO_CPP!X37+TO_GTL!X37+TO_NSP!X37</f>
        <v>579.76680997420465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1.065004299226139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311.40300945829756</v>
      </c>
      <c r="D41" s="10">
        <f>TO_EHG!D41+TO_CO!D41+TO_BF!D41+TO_GW!D41+TO_RPI!D41+TO_PF!D41+TO_BKBPB!D41+TO_CL!D41+TO_BNG!D41+TO_LBB!D41+TO_CPP!D41+TO_GTL!D41+TO_NSP!D41</f>
        <v>391.62889079965601</v>
      </c>
      <c r="E41" s="10">
        <f>TO_EHG!E41+TO_CO!E41+TO_BF!E41+TO_GW!E41+TO_RPI!E41+TO_PF!E41+TO_BKBPB!E41+TO_CL!E41+TO_BNG!E41+TO_LBB!E41+TO_CPP!E41+TO_GTL!E41+TO_NSP!E41</f>
        <v>523.57919174548567</v>
      </c>
      <c r="F41" s="10">
        <f>TO_EHG!F41+TO_CO!F41+TO_BF!F41+TO_GW!F41+TO_RPI!F41+TO_PF!F41+TO_BKBPB!F41+TO_CL!F41+TO_BNG!F41+TO_LBB!F41+TO_CPP!F41+TO_GTL!F41+TO_NSP!F41</f>
        <v>539.41332760103171</v>
      </c>
      <c r="G41" s="10">
        <f>TO_EHG!G41+TO_CO!G41+TO_BF!G41+TO_GW!G41+TO_RPI!G41+TO_PF!G41+TO_BKBPB!G41+TO_CL!G41+TO_BNG!G41+TO_LBB!G41+TO_CPP!G41+TO_GTL!G41+TO_NSP!G41</f>
        <v>520.41246775580385</v>
      </c>
      <c r="H41" s="10">
        <f>TO_EHG!H41+TO_CO!H41+TO_BF!H41+TO_GW!H41+TO_RPI!H41+TO_PF!H41+TO_BKBPB!H41+TO_CL!H41+TO_BNG!H41+TO_LBB!H41+TO_CPP!H41+TO_GTL!H41+TO_NSP!H41</f>
        <v>568.97016337059324</v>
      </c>
      <c r="I41" s="10">
        <f>TO_EHG!I41+TO_CO!I41+TO_BF!I41+TO_GW!I41+TO_RPI!I41+TO_PF!I41+TO_BKBPB!I41+TO_CL!I41+TO_BNG!I41+TO_LBB!I41+TO_CPP!I41+TO_GTL!I41+TO_NSP!I41</f>
        <v>518.3012037833189</v>
      </c>
      <c r="J41" s="10">
        <f>TO_EHG!J41+TO_CO!J41+TO_BF!J41+TO_GW!J41+TO_RPI!J41+TO_PF!J41+TO_BKBPB!J41+TO_CL!J41+TO_BNG!J41+TO_LBB!J41+TO_CPP!J41+TO_GTL!J41+TO_NSP!J41</f>
        <v>404.29613069647473</v>
      </c>
      <c r="K41" s="10">
        <f>TO_EHG!K41+TO_CO!K41+TO_BF!K41+TO_GW!K41+TO_RPI!K41+TO_PF!K41+TO_BKBPB!K41+TO_CL!K41+TO_BNG!K41+TO_LBB!K41+TO_CPP!K41+TO_GTL!K41+TO_NSP!K41</f>
        <v>412.74092863284613</v>
      </c>
      <c r="L41" s="10">
        <f>TO_EHG!L41+TO_CO!L41+TO_BF!L41+TO_GW!L41+TO_RPI!L41+TO_PF!L41+TO_BKBPB!L41+TO_CL!L41+TO_BNG!L41+TO_LBB!L41+TO_CPP!L41+TO_GTL!L41+TO_NSP!L41</f>
        <v>471.85468615649182</v>
      </c>
      <c r="M41" s="10">
        <f>TO_EHG!M41+TO_CO!M41+TO_BF!M41+TO_GW!M41+TO_RPI!M41+TO_PF!M41+TO_BKBPB!M41+TO_CL!M41+TO_BNG!M41+TO_LBB!M41+TO_CPP!M41+TO_GTL!M41+TO_NSP!M41</f>
        <v>561.5809114359414</v>
      </c>
      <c r="N41" s="10">
        <f>TO_EHG!N41+TO_CO!N41+TO_BF!N41+TO_GW!N41+TO_RPI!N41+TO_PF!N41+TO_BKBPB!N41+TO_CL!N41+TO_BNG!N41+TO_LBB!N41+TO_CPP!N41+TO_GTL!N41+TO_NSP!N41</f>
        <v>263.9008598452279</v>
      </c>
      <c r="O41" s="10">
        <f>TO_EHG!O41+TO_CO!O41+TO_BF!O41+TO_GW!O41+TO_RPI!O41+TO_PF!O41+TO_BKBPB!O41+TO_CL!O41+TO_BNG!O41+TO_LBB!O41+TO_CPP!O41+TO_GTL!O41+TO_NSP!O41</f>
        <v>307.18056749785029</v>
      </c>
      <c r="P41" s="10">
        <f>TO_EHG!P41+TO_CO!P41+TO_BF!P41+TO_GW!P41+TO_RPI!P41+TO_PF!P41+TO_BKBPB!P41+TO_CL!P41+TO_BNG!P41+TO_LBB!P41+TO_CPP!P41+TO_GTL!P41+TO_NSP!P41</f>
        <v>332.51504729148752</v>
      </c>
      <c r="Q41" s="10">
        <f>TO_EHG!Q41+TO_CO!Q41+TO_BF!Q41+TO_GW!Q41+TO_RPI!Q41+TO_PF!Q41+TO_BKBPB!Q41+TO_CL!Q41+TO_BNG!Q41+TO_LBB!Q41+TO_CPP!Q41+TO_GTL!Q41+TO_NSP!Q41</f>
        <v>342.0154772141014</v>
      </c>
      <c r="R41" s="10">
        <f>TO_EHG!R41+TO_CO!R41+TO_BF!R41+TO_GW!R41+TO_RPI!R41+TO_PF!R41+TO_BKBPB!R41+TO_CL!R41+TO_BNG!R41+TO_LBB!R41+TO_CPP!R41+TO_GTL!R41+TO_NSP!R41</f>
        <v>459.18744625967315</v>
      </c>
      <c r="S41" s="10">
        <f>TO_EHG!S41+TO_CO!S41+TO_BF!S41+TO_GW!S41+TO_RPI!S41+TO_PF!S41+TO_BKBPB!S41+TO_CL!S41+TO_BNG!S41+TO_LBB!S41+TO_CPP!S41+TO_GTL!S41+TO_NSP!S41</f>
        <v>371.57239896818567</v>
      </c>
      <c r="T41" s="10">
        <f>TO_EHG!T41+TO_CO!T41+TO_BF!T41+TO_GW!T41+TO_RPI!T41+TO_PF!T41+TO_BKBPB!T41+TO_CL!T41+TO_BNG!T41+TO_LBB!T41+TO_CPP!T41+TO_GTL!T41+TO_NSP!T41</f>
        <v>468.07944969905412</v>
      </c>
      <c r="U41" s="10">
        <f>TO_EHG!U41+TO_CO!U41+TO_BF!U41+TO_GW!U41+TO_RPI!U41+TO_PF!U41+TO_BKBPB!U41+TO_CL!U41+TO_BNG!U41+TO_LBB!U41+TO_CPP!U41+TO_GTL!U41+TO_NSP!U41</f>
        <v>588.68486672398944</v>
      </c>
      <c r="V41" s="10">
        <f>TO_EHG!V41+TO_CO!V41+TO_BF!V41+TO_GW!V41+TO_RPI!V41+TO_PF!V41+TO_BKBPB!V41+TO_CL!V41+TO_BNG!V41+TO_LBB!V41+TO_CPP!V41+TO_GTL!V41+TO_NSP!V41</f>
        <v>631.27300085984518</v>
      </c>
      <c r="W41" s="10">
        <f>TO_EHG!W41+TO_CO!W41+TO_BF!W41+TO_GW!W41+TO_RPI!W41+TO_PF!W41+TO_BKBPB!W41+TO_CL!W41+TO_BNG!W41+TO_LBB!W41+TO_CPP!W41+TO_GTL!W41+TO_NSP!W41</f>
        <v>697.63963886500414</v>
      </c>
      <c r="X41" s="10">
        <f>TO_EHG!X41+TO_CO!X41+TO_BF!X41+TO_GW!X41+TO_RPI!X41+TO_PF!X41+TO_BKBPB!X41+TO_CL!X41+TO_BNG!X41+TO_LBB!X41+TO_CPP!X41+TO_GTL!X41+TO_NSP!X41</f>
        <v>593.17858985382622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109.3033533963886</v>
      </c>
      <c r="D42" s="10">
        <f>TO_EHG!D42+TO_CO!D42+TO_BF!D42+TO_GW!D42+TO_RPI!D42+TO_PF!D42+TO_BKBPB!D42+TO_CL!D42+TO_BNG!D42+TO_LBB!D42+TO_CPP!D42+TO_GTL!D42+TO_NSP!D42</f>
        <v>12.611951848667241</v>
      </c>
      <c r="E42" s="10">
        <f>TO_EHG!E42+TO_CO!E42+TO_BF!E42+TO_GW!E42+TO_RPI!E42+TO_PF!E42+TO_BKBPB!E42+TO_CL!E42+TO_BNG!E42+TO_LBB!E42+TO_CPP!E42+TO_GTL!E42+TO_NSP!E42</f>
        <v>31.529836629406709</v>
      </c>
      <c r="F42" s="10">
        <f>TO_EHG!F42+TO_CO!F42+TO_BF!F42+TO_GW!F42+TO_RPI!F42+TO_PF!F42+TO_BKBPB!F42+TO_CL!F42+TO_BNG!F42+TO_LBB!F42+TO_CPP!F42+TO_GTL!F42+TO_NSP!F42</f>
        <v>32.580825451418747</v>
      </c>
      <c r="G42" s="10">
        <f>TO_EHG!G42+TO_CO!G42+TO_BF!G42+TO_GW!G42+TO_RPI!G42+TO_PF!G42+TO_BKBPB!G42+TO_CL!G42+TO_BNG!G42+TO_LBB!G42+TO_CPP!G42+TO_GTL!G42+TO_NSP!G42</f>
        <v>22.070851246775579</v>
      </c>
      <c r="H42" s="10">
        <f>TO_EHG!H42+TO_CO!H42+TO_BF!H42+TO_GW!H42+TO_RPI!H42+TO_PF!H42+TO_BKBPB!H42+TO_CL!H42+TO_BNG!H42+TO_LBB!H42+TO_CPP!H42+TO_GTL!H42+TO_NSP!H42</f>
        <v>5.2549441100601886</v>
      </c>
      <c r="I42" s="10">
        <f>TO_EHG!I42+TO_CO!I42+TO_BF!I42+TO_GW!I42+TO_RPI!I42+TO_PF!I42+TO_BKBPB!I42+TO_CL!I42+TO_BNG!I42+TO_LBB!I42+TO_CPP!I42+TO_GTL!I42+TO_NSP!I42</f>
        <v>8.4079105760963024</v>
      </c>
      <c r="J42" s="10">
        <f>TO_EHG!J42+TO_CO!J42+TO_BF!J42+TO_GW!J42+TO_RPI!J42+TO_PF!J42+TO_BKBPB!J42+TO_CL!J42+TO_BNG!J42+TO_LBB!J42+TO_CPP!J42+TO_GTL!J42+TO_NSP!J42</f>
        <v>10.509974204643161</v>
      </c>
      <c r="K42" s="10">
        <f>TO_EHG!K42+TO_CO!K42+TO_BF!K42+TO_GW!K42+TO_RPI!K42+TO_PF!K42+TO_BKBPB!K42+TO_CL!K42+TO_BNG!K42+TO_LBB!K42+TO_CPP!K42+TO_GTL!K42+TO_NSP!K42</f>
        <v>25.223817712811691</v>
      </c>
      <c r="L42" s="10">
        <f>TO_EHG!L42+TO_CO!L42+TO_BF!L42+TO_GW!L42+TO_RPI!L42+TO_PF!L42+TO_BKBPB!L42+TO_CL!L42+TO_BNG!L42+TO_LBB!L42+TO_CPP!L42+TO_GTL!L42+TO_NSP!L42</f>
        <v>24.17282889079965</v>
      </c>
      <c r="M42" s="10">
        <f>TO_EHG!M42+TO_CO!M42+TO_BF!M42+TO_GW!M42+TO_RPI!M42+TO_PF!M42+TO_BKBPB!M42+TO_CL!M42+TO_BNG!M42+TO_LBB!M42+TO_CPP!M42+TO_GTL!M42+TO_NSP!M42</f>
        <v>26.274806534823728</v>
      </c>
      <c r="N42" s="10">
        <f>TO_EHG!N42+TO_CO!N42+TO_BF!N42+TO_GW!N42+TO_RPI!N42+TO_PF!N42+TO_BKBPB!N42+TO_CL!N42+TO_BNG!N42+TO_LBB!N42+TO_CPP!N42+TO_GTL!N42+TO_NSP!N42</f>
        <v>17.866895958727429</v>
      </c>
      <c r="O42" s="10">
        <f>TO_EHG!O42+TO_CO!O42+TO_BF!O42+TO_GW!O42+TO_RPI!O42+TO_PF!O42+TO_BKBPB!O42+TO_CL!O42+TO_BNG!O42+TO_LBB!O42+TO_CPP!O42+TO_GTL!O42+TO_NSP!O42</f>
        <v>12.611951848667241</v>
      </c>
      <c r="P42" s="10">
        <f>TO_EHG!P42+TO_CO!P42+TO_BF!P42+TO_GW!P42+TO_RPI!P42+TO_PF!P42+TO_BKBPB!P42+TO_CL!P42+TO_BNG!P42+TO_LBB!P42+TO_CPP!P42+TO_GTL!P42+TO_NSP!P42</f>
        <v>28.37687016337059</v>
      </c>
      <c r="Q42" s="10">
        <f>TO_EHG!Q42+TO_CO!Q42+TO_BF!Q42+TO_GW!Q42+TO_RPI!Q42+TO_PF!Q42+TO_BKBPB!Q42+TO_CL!Q42+TO_BNG!Q42+TO_LBB!Q42+TO_CPP!Q42+TO_GTL!Q42+TO_NSP!Q42</f>
        <v>16.815907136715389</v>
      </c>
      <c r="R42" s="10">
        <f>TO_EHG!R42+TO_CO!R42+TO_BF!R42+TO_GW!R42+TO_RPI!R42+TO_PF!R42+TO_BKBPB!R42+TO_CL!R42+TO_BNG!R42+TO_LBB!R42+TO_CPP!R42+TO_GTL!R42+TO_NSP!R42</f>
        <v>35.733791917454859</v>
      </c>
      <c r="S42" s="10">
        <f>TO_EHG!S42+TO_CO!S42+TO_BF!S42+TO_GW!S42+TO_RPI!S42+TO_PF!S42+TO_BKBPB!S42+TO_CL!S42+TO_BNG!S42+TO_LBB!S42+TO_CPP!S42+TO_GTL!S42+TO_NSP!S42</f>
        <v>80.926483233018047</v>
      </c>
      <c r="T42" s="10">
        <f>TO_EHG!T42+TO_CO!T42+TO_BF!T42+TO_GW!T42+TO_RPI!T42+TO_PF!T42+TO_BKBPB!T42+TO_CL!T42+TO_BNG!T42+TO_LBB!T42+TO_CPP!T42+TO_GTL!T42+TO_NSP!T42</f>
        <v>99.176526225279446</v>
      </c>
      <c r="U42" s="10">
        <f>TO_EHG!U42+TO_CO!U42+TO_BF!U42+TO_GW!U42+TO_RPI!U42+TO_PF!U42+TO_BKBPB!U42+TO_CL!U42+TO_BNG!U42+TO_LBB!U42+TO_CPP!U42+TO_GTL!U42+TO_NSP!U42</f>
        <v>36.758727429062773</v>
      </c>
      <c r="V42" s="10">
        <f>TO_EHG!V42+TO_CO!V42+TO_BF!V42+TO_GW!V42+TO_RPI!V42+TO_PF!V42+TO_BKBPB!V42+TO_CL!V42+TO_BNG!V42+TO_LBB!V42+TO_CPP!V42+TO_GTL!V42+TO_NSP!V42</f>
        <v>43.659587274290629</v>
      </c>
      <c r="W42" s="10">
        <f>TO_EHG!W42+TO_CO!W42+TO_BF!W42+TO_GW!W42+TO_RPI!W42+TO_PF!W42+TO_BKBPB!W42+TO_CL!W42+TO_BNG!W42+TO_LBB!W42+TO_CPP!W42+TO_GTL!W42+TO_NSP!W42</f>
        <v>93.796474634565783</v>
      </c>
      <c r="X42" s="10">
        <f>TO_EHG!X42+TO_CO!X42+TO_BF!X42+TO_GW!X42+TO_RPI!X42+TO_PF!X42+TO_BKBPB!X42+TO_CL!X42+TO_BNG!X42+TO_LBB!X42+TO_CPP!X42+TO_GTL!X42+TO_NSP!X42</f>
        <v>93.805932932072224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1171.9681857265689</v>
      </c>
      <c r="D43" s="10">
        <f>TO_EHG!D43+TO_CO!D43+TO_BF!D43+TO_GW!D43+TO_RPI!D43+TO_PF!D43+TO_BKBPB!D43+TO_CL!D43+TO_BNG!D43+TO_LBB!D43+TO_CPP!D43+TO_GTL!D43+TO_NSP!D43</f>
        <v>1213.3439380911441</v>
      </c>
      <c r="E43" s="10">
        <f>TO_EHG!E43+TO_CO!E43+TO_BF!E43+TO_GW!E43+TO_RPI!E43+TO_PF!E43+TO_BKBPB!E43+TO_CL!E43+TO_BNG!E43+TO_LBB!E43+TO_CPP!E43+TO_GTL!E43+TO_NSP!E43</f>
        <v>987.84608770421312</v>
      </c>
      <c r="F43" s="10">
        <f>TO_EHG!F43+TO_CO!F43+TO_BF!F43+TO_GW!F43+TO_RPI!F43+TO_PF!F43+TO_BKBPB!F43+TO_CL!F43+TO_BNG!F43+TO_LBB!F43+TO_CPP!F43+TO_GTL!F43+TO_NSP!F43</f>
        <v>1021.981083404987</v>
      </c>
      <c r="G43" s="10">
        <f>TO_EHG!G43+TO_CO!G43+TO_BF!G43+TO_GW!G43+TO_RPI!G43+TO_PF!G43+TO_BKBPB!G43+TO_CL!G43+TO_BNG!G43+TO_LBB!G43+TO_CPP!G43+TO_GTL!G43+TO_NSP!G43</f>
        <v>997.15563198624238</v>
      </c>
      <c r="H43" s="10">
        <f>TO_EHG!H43+TO_CO!H43+TO_BF!H43+TO_GW!H43+TO_RPI!H43+TO_PF!H43+TO_BKBPB!H43+TO_CL!H43+TO_BNG!H43+TO_LBB!H43+TO_CPP!H43+TO_GTL!H43+TO_NSP!H43</f>
        <v>1134.7300085984521</v>
      </c>
      <c r="I43" s="10">
        <f>TO_EHG!I43+TO_CO!I43+TO_BF!I43+TO_GW!I43+TO_RPI!I43+TO_PF!I43+TO_BKBPB!I43+TO_CL!I43+TO_BNG!I43+TO_LBB!I43+TO_CPP!I43+TO_GTL!I43+TO_NSP!I43</f>
        <v>1159.555460017197</v>
      </c>
      <c r="J43" s="10">
        <f>TO_EHG!J43+TO_CO!J43+TO_BF!J43+TO_GW!J43+TO_RPI!J43+TO_PF!J43+TO_BKBPB!J43+TO_CL!J43+TO_BNG!J43+TO_LBB!J43+TO_CPP!J43+TO_GTL!J43+TO_NSP!J43</f>
        <v>1226.7910576096299</v>
      </c>
      <c r="K43" s="10">
        <f>TO_EHG!K43+TO_CO!K43+TO_BF!K43+TO_GW!K43+TO_RPI!K43+TO_PF!K43+TO_BKBPB!K43+TO_CL!K43+TO_BNG!K43+TO_LBB!K43+TO_CPP!K43+TO_GTL!K43+TO_NSP!K43</f>
        <v>1170.933791917455</v>
      </c>
      <c r="L43" s="10">
        <f>TO_EHG!L43+TO_CO!L43+TO_BF!L43+TO_GW!L43+TO_RPI!L43+TO_PF!L43+TO_BKBPB!L43+TO_CL!L43+TO_BNG!L43+TO_LBB!L43+TO_CPP!L43+TO_GTL!L43+TO_NSP!L43</f>
        <v>1008.5339638865</v>
      </c>
      <c r="M43" s="10">
        <f>TO_EHG!M43+TO_CO!M43+TO_BF!M43+TO_GW!M43+TO_RPI!M43+TO_PF!M43+TO_BKBPB!M43+TO_CL!M43+TO_BNG!M43+TO_LBB!M43+TO_CPP!M43+TO_GTL!M43+TO_NSP!M43</f>
        <v>1106.801375752364</v>
      </c>
      <c r="N43" s="10">
        <f>TO_EHG!N43+TO_CO!N43+TO_BF!N43+TO_GW!N43+TO_RPI!N43+TO_PF!N43+TO_BKBPB!N43+TO_CL!N43+TO_BNG!N43+TO_LBB!N43+TO_CPP!N43+TO_GTL!N43+TO_NSP!N43</f>
        <v>1123.3516766981941</v>
      </c>
      <c r="O43" s="10">
        <f>TO_EHG!O43+TO_CO!O43+TO_BF!O43+TO_GW!O43+TO_RPI!O43+TO_PF!O43+TO_BKBPB!O43+TO_CL!O43+TO_BNG!O43+TO_LBB!O43+TO_CPP!O43+TO_GTL!O43+TO_NSP!O43</f>
        <v>1318.8521066208079</v>
      </c>
      <c r="P43" s="10">
        <f>TO_EHG!P43+TO_CO!P43+TO_BF!P43+TO_GW!P43+TO_RPI!P43+TO_PF!P43+TO_BKBPB!P43+TO_CL!P43+TO_BNG!P43+TO_LBB!P43+TO_CPP!P43+TO_GTL!P43+TO_NSP!P43</f>
        <v>1131.626827171109</v>
      </c>
      <c r="Q43" s="10">
        <f>TO_EHG!Q43+TO_CO!Q43+TO_BF!Q43+TO_GW!Q43+TO_RPI!Q43+TO_PF!Q43+TO_BKBPB!Q43+TO_CL!Q43+TO_BNG!Q43+TO_LBB!Q43+TO_CPP!Q43+TO_GTL!Q43+TO_NSP!Q43</f>
        <v>1048.87532244196</v>
      </c>
      <c r="R43" s="10">
        <f>TO_EHG!R43+TO_CO!R43+TO_BF!R43+TO_GW!R43+TO_RPI!R43+TO_PF!R43+TO_BKBPB!R43+TO_CL!R43+TO_BNG!R43+TO_LBB!R43+TO_CPP!R43+TO_GTL!R43+TO_NSP!R43</f>
        <v>1334.3680137575241</v>
      </c>
      <c r="S43" s="10">
        <f>TO_EHG!S43+TO_CO!S43+TO_BF!S43+TO_GW!S43+TO_RPI!S43+TO_PF!S43+TO_BKBPB!S43+TO_CL!S43+TO_BNG!S43+TO_LBB!S43+TO_CPP!S43+TO_GTL!S43+TO_NSP!S43</f>
        <v>1239.203783319002</v>
      </c>
      <c r="T43" s="10">
        <f>TO_EHG!T43+TO_CO!T43+TO_BF!T43+TO_GW!T43+TO_RPI!T43+TO_PF!T43+TO_BKBPB!T43+TO_CL!T43+TO_BNG!T43+TO_LBB!T43+TO_CPP!T43+TO_GTL!T43+TO_NSP!T43</f>
        <v>1257.502493551161</v>
      </c>
      <c r="U43" s="10">
        <f>TO_EHG!U43+TO_CO!U43+TO_BF!U43+TO_GW!U43+TO_RPI!U43+TO_PF!U43+TO_BKBPB!U43+TO_CL!U43+TO_BNG!U43+TO_LBB!U43+TO_CPP!U43+TO_GTL!U43+TO_NSP!U43</f>
        <v>1134.7368013757521</v>
      </c>
      <c r="V43" s="10">
        <f>TO_EHG!V43+TO_CO!V43+TO_BF!V43+TO_GW!V43+TO_RPI!V43+TO_PF!V43+TO_BKBPB!V43+TO_CL!V43+TO_BNG!V43+TO_LBB!V43+TO_CPP!V43+TO_GTL!V43+TO_NSP!V43</f>
        <v>1079.9135855546001</v>
      </c>
      <c r="W43" s="10">
        <f>TO_EHG!W43+TO_CO!W43+TO_BF!W43+TO_GW!W43+TO_RPI!W43+TO_PF!W43+TO_BKBPB!W43+TO_CL!W43+TO_BNG!W43+TO_LBB!W43+TO_CPP!W43+TO_GTL!W43+TO_NSP!W43</f>
        <v>1078.603009458297</v>
      </c>
      <c r="X43" s="10">
        <f>TO_EHG!X43+TO_CO!X43+TO_BF!X43+TO_GW!X43+TO_RPI!X43+TO_PF!X43+TO_BKBPB!X43+TO_CL!X43+TO_BNG!X43+TO_LBB!X43+TO_CPP!X43+TO_GTL!X43+TO_NSP!X43</f>
        <v>1122.978761822872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1153.3237317282885</v>
      </c>
      <c r="D44" s="10">
        <f>TO_EHG!D44+TO_CO!D44+TO_BF!D44+TO_GW!D44+TO_RPI!D44+TO_PF!D44+TO_BKBPB!D44+TO_CL!D44+TO_BNG!D44+TO_LBB!D44+TO_CPP!D44+TO_GTL!D44+TO_NSP!D44</f>
        <v>1122.7916595012896</v>
      </c>
      <c r="E44" s="10">
        <f>TO_EHG!E44+TO_CO!E44+TO_BF!E44+TO_GW!E44+TO_RPI!E44+TO_PF!E44+TO_BKBPB!E44+TO_CL!E44+TO_BNG!E44+TO_LBB!E44+TO_CPP!E44+TO_GTL!E44+TO_NSP!E44</f>
        <v>1043.9992261392947</v>
      </c>
      <c r="F44" s="10">
        <f>TO_EHG!F44+TO_CO!F44+TO_BF!F44+TO_GW!F44+TO_RPI!F44+TO_PF!F44+TO_BKBPB!F44+TO_CL!F44+TO_BNG!F44+TO_LBB!F44+TO_CPP!F44+TO_GTL!F44+TO_NSP!F44</f>
        <v>1009.5276010318142</v>
      </c>
      <c r="G44" s="10">
        <f>TO_EHG!G44+TO_CO!G44+TO_BF!G44+TO_GW!G44+TO_RPI!G44+TO_PF!G44+TO_BKBPB!G44+TO_CL!G44+TO_BNG!G44+TO_LBB!G44+TO_CPP!G44+TO_GTL!G44+TO_NSP!G44</f>
        <v>958.31246775580394</v>
      </c>
      <c r="H44" s="10">
        <f>TO_EHG!H44+TO_CO!H44+TO_BF!H44+TO_GW!H44+TO_RPI!H44+TO_PF!H44+TO_BKBPB!H44+TO_CL!H44+TO_BNG!H44+TO_LBB!H44+TO_CPP!H44+TO_GTL!H44+TO_NSP!H44</f>
        <v>945.50868443680133</v>
      </c>
      <c r="I44" s="10">
        <f>TO_EHG!I44+TO_CO!I44+TO_BF!I44+TO_GW!I44+TO_RPI!I44+TO_PF!I44+TO_BKBPB!I44+TO_CL!I44+TO_BNG!I44+TO_LBB!I44+TO_CPP!I44+TO_GTL!I44+TO_NSP!I44</f>
        <v>1091.2746345657781</v>
      </c>
      <c r="J44" s="10">
        <f>TO_EHG!J44+TO_CO!J44+TO_BF!J44+TO_GW!J44+TO_RPI!J44+TO_PF!J44+TO_BKBPB!J44+TO_CL!J44+TO_BNG!J44+TO_LBB!J44+TO_CPP!J44+TO_GTL!J44+TO_NSP!J44</f>
        <v>1239.0104901117797</v>
      </c>
      <c r="K44" s="10">
        <f>TO_EHG!K44+TO_CO!K44+TO_BF!K44+TO_GW!K44+TO_RPI!K44+TO_PF!K44+TO_BKBPB!K44+TO_CL!K44+TO_BNG!K44+TO_LBB!K44+TO_CPP!K44+TO_GTL!K44+TO_NSP!K44</f>
        <v>1148.3991401547719</v>
      </c>
      <c r="L44" s="10">
        <f>TO_EHG!L44+TO_CO!L44+TO_BF!L44+TO_GW!L44+TO_RPI!L44+TO_PF!L44+TO_BKBPB!L44+TO_CL!L44+TO_BNG!L44+TO_LBB!L44+TO_CPP!L44+TO_GTL!L44+TO_NSP!L44</f>
        <v>934.67480653482369</v>
      </c>
      <c r="M44" s="10">
        <f>TO_EHG!M44+TO_CO!M44+TO_BF!M44+TO_GW!M44+TO_RPI!M44+TO_PF!M44+TO_BKBPB!M44+TO_CL!M44+TO_BNG!M44+TO_LBB!M44+TO_CPP!M44+TO_GTL!M44+TO_NSP!M44</f>
        <v>954.37291487532241</v>
      </c>
      <c r="N44" s="10">
        <f>TO_EHG!N44+TO_CO!N44+TO_BF!N44+TO_GW!N44+TO_RPI!N44+TO_PF!N44+TO_BKBPB!N44+TO_CL!N44+TO_BNG!N44+TO_LBB!N44+TO_CPP!N44+TO_GTL!N44+TO_NSP!N44</f>
        <v>1054.8331900257949</v>
      </c>
      <c r="O44" s="10">
        <f>TO_EHG!O44+TO_CO!O44+TO_BF!O44+TO_GW!O44+TO_RPI!O44+TO_PF!O44+TO_BKBPB!O44+TO_CL!O44+TO_BNG!O44+TO_LBB!O44+TO_CPP!O44+TO_GTL!O44+TO_NSP!O44</f>
        <v>952.40309544282024</v>
      </c>
      <c r="P44" s="10">
        <f>TO_EHG!P44+TO_CO!P44+TO_BF!P44+TO_GW!P44+TO_RPI!P44+TO_PF!P44+TO_BKBPB!P44+TO_CL!P44+TO_BNG!P44+TO_LBB!P44+TO_CPP!P44+TO_GTL!P44+TO_NSP!P44</f>
        <v>924.82570937231287</v>
      </c>
      <c r="Q44" s="10">
        <f>TO_EHG!Q44+TO_CO!Q44+TO_BF!Q44+TO_GW!Q44+TO_RPI!Q44+TO_PF!Q44+TO_BKBPB!Q44+TO_CL!Q44+TO_BNG!Q44+TO_LBB!Q44+TO_CPP!Q44+TO_GTL!Q44+TO_NSP!Q44</f>
        <v>922.85588993981082</v>
      </c>
      <c r="R44" s="10">
        <f>TO_EHG!R44+TO_CO!R44+TO_BF!R44+TO_GW!R44+TO_RPI!R44+TO_PF!R44+TO_BKBPB!R44+TO_CL!R44+TO_BNG!R44+TO_LBB!R44+TO_CPP!R44+TO_GTL!R44+TO_NSP!R44</f>
        <v>1149.384092863284</v>
      </c>
      <c r="S44" s="10">
        <f>TO_EHG!S44+TO_CO!S44+TO_BF!S44+TO_GW!S44+TO_RPI!S44+TO_PF!S44+TO_BKBPB!S44+TO_CL!S44+TO_BNG!S44+TO_LBB!S44+TO_CPP!S44+TO_GTL!S44+TO_NSP!S44</f>
        <v>1053.848323301806</v>
      </c>
      <c r="T44" s="10">
        <f>TO_EHG!T44+TO_CO!T44+TO_BF!T44+TO_GW!T44+TO_RPI!T44+TO_PF!T44+TO_BKBPB!T44+TO_CL!T44+TO_BNG!T44+TO_LBB!T44+TO_CPP!T44+TO_GTL!T44+TO_NSP!T44</f>
        <v>1025.917110920034</v>
      </c>
      <c r="U44" s="10">
        <f>TO_EHG!U44+TO_CO!U44+TO_BF!U44+TO_GW!U44+TO_RPI!U44+TO_PF!U44+TO_BKBPB!U44+TO_CL!U44+TO_BNG!U44+TO_LBB!U44+TO_CPP!U44+TO_GTL!U44+TO_NSP!U44</f>
        <v>960.95021496130698</v>
      </c>
      <c r="V44" s="10">
        <f>TO_EHG!V44+TO_CO!V44+TO_BF!V44+TO_GW!V44+TO_RPI!V44+TO_PF!V44+TO_BKBPB!V44+TO_CL!V44+TO_BNG!V44+TO_LBB!V44+TO_CPP!V44+TO_GTL!V44+TO_NSP!V44</f>
        <v>713.77669819432492</v>
      </c>
      <c r="W44" s="10">
        <f>TO_EHG!W44+TO_CO!W44+TO_BF!W44+TO_GW!W44+TO_RPI!W44+TO_PF!W44+TO_BKBPB!W44+TO_CL!W44+TO_BNG!W44+TO_LBB!W44+TO_CPP!W44+TO_GTL!W44+TO_NSP!W44</f>
        <v>811.56938950988808</v>
      </c>
      <c r="X44" s="10">
        <f>TO_EHG!X44+TO_CO!X44+TO_BF!X44+TO_GW!X44+TO_RPI!X44+TO_PF!X44+TO_BKBPB!X44+TO_CL!X44+TO_BNG!X44+TO_LBB!X44+TO_CPP!X44+TO_GTL!X44+TO_NSP!X44</f>
        <v>956.49157351676683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20.920980223559759</v>
      </c>
      <c r="N50" s="10">
        <f>TO_EHG!N50+TO_CO!N50+TO_BF!N50+TO_GW!N50+TO_RPI!N50+TO_PF!N50+TO_BKBPB!N50+TO_CL!N50+TO_BNG!N50+TO_LBB!N50+TO_CPP!N50+TO_GTL!N50+TO_NSP!N50</f>
        <v>50.010748065348231</v>
      </c>
      <c r="O50" s="10">
        <f>TO_EHG!O50+TO_CO!O50+TO_BF!O50+TO_GW!O50+TO_RPI!O50+TO_PF!O50+TO_BKBPB!O50+TO_CL!O50+TO_BNG!O50+TO_LBB!O50+TO_CPP!O50+TO_GTL!O50+TO_NSP!O50</f>
        <v>58.980051590713657</v>
      </c>
      <c r="P50" s="10">
        <f>TO_EHG!P50+TO_CO!P50+TO_BF!P50+TO_GW!P50+TO_RPI!P50+TO_PF!P50+TO_BKBPB!P50+TO_CL!P50+TO_BNG!P50+TO_LBB!P50+TO_CPP!P50+TO_GTL!P50+TO_NSP!P50</f>
        <v>55.763370593293203</v>
      </c>
      <c r="Q50" s="10">
        <f>TO_EHG!Q50+TO_CO!Q50+TO_BF!Q50+TO_GW!Q50+TO_RPI!Q50+TO_PF!Q50+TO_BKBPB!Q50+TO_CL!Q50+TO_BNG!Q50+TO_LBB!Q50+TO_CPP!Q50+TO_GTL!Q50+TO_NSP!Q50</f>
        <v>54.712467755803956</v>
      </c>
      <c r="R50" s="10">
        <f>TO_EHG!R50+TO_CO!R50+TO_BF!R50+TO_GW!R50+TO_RPI!R50+TO_PF!R50+TO_BKBPB!R50+TO_CL!R50+TO_BNG!R50+TO_LBB!R50+TO_CPP!R50+TO_GTL!R50+TO_NSP!R50</f>
        <v>43.546689595872728</v>
      </c>
      <c r="S50" s="10">
        <f>TO_EHG!S50+TO_CO!S50+TO_BF!S50+TO_GW!S50+TO_RPI!S50+TO_PF!S50+TO_BKBPB!S50+TO_CL!S50+TO_BNG!S50+TO_LBB!S50+TO_CPP!S50+TO_GTL!S50+TO_NSP!S50</f>
        <v>53.59587274290628</v>
      </c>
      <c r="T50" s="10">
        <f>TO_EHG!T50+TO_CO!T50+TO_BF!T50+TO_GW!T50+TO_RPI!T50+TO_PF!T50+TO_BKBPB!T50+TO_CL!T50+TO_BNG!T50+TO_LBB!T50+TO_CPP!T50+TO_GTL!T50+TO_NSP!T50</f>
        <v>45.248667239896811</v>
      </c>
      <c r="U50" s="10">
        <f>TO_EHG!U50+TO_CO!U50+TO_BF!U50+TO_GW!U50+TO_RPI!U50+TO_PF!U50+TO_BKBPB!U50+TO_CL!U50+TO_BNG!U50+TO_LBB!U50+TO_CPP!U50+TO_GTL!U50+TO_NSP!U50</f>
        <v>40.877901977644022</v>
      </c>
      <c r="V50" s="10">
        <f>TO_EHG!V50+TO_CO!V50+TO_BF!V50+TO_GW!V50+TO_RPI!V50+TO_PF!V50+TO_BKBPB!V50+TO_CL!V50+TO_BNG!V50+TO_LBB!V50+TO_CPP!V50+TO_GTL!V50+TO_NSP!V50</f>
        <v>43.972226999140148</v>
      </c>
      <c r="W50" s="10">
        <f>TO_EHG!W50+TO_CO!W50+TO_BF!W50+TO_GW!W50+TO_RPI!W50+TO_PF!W50+TO_BKBPB!W50+TO_CL!W50+TO_BNG!W50+TO_LBB!W50+TO_CPP!W50+TO_GTL!W50+TO_NSP!W50</f>
        <v>43.43619948409286</v>
      </c>
      <c r="X50" s="10">
        <f>TO_EHG!X50+TO_CO!X50+TO_BF!X50+TO_GW!X50+TO_RPI!X50+TO_PF!X50+TO_BKBPB!X50+TO_CL!X50+TO_BNG!X50+TO_LBB!X50+TO_CPP!X50+TO_GTL!X50+TO_NSP!X50</f>
        <v>32.992777300085983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7.8417884780739466E-2</v>
      </c>
      <c r="X51" s="37">
        <f>TO_EHG!X51+TO_CO!X51+TO_BF!X51+TO_GW!X51+TO_RPI!X51+TO_PF!X51+TO_BKBPB!X51+TO_CL!X51+TO_BNG!X51+TO_LBB!X51+TO_CPP!X51+TO_GTL!X51+TO_NSP!X51</f>
        <v>0.38598452278589851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0.7744625967325881</v>
      </c>
      <c r="I52" s="37">
        <f t="shared" si="20"/>
        <v>1.3553740326741186</v>
      </c>
      <c r="J52" s="37">
        <f t="shared" si="20"/>
        <v>20.017970765262248</v>
      </c>
      <c r="K52" s="37">
        <f t="shared" si="20"/>
        <v>53.266552020636283</v>
      </c>
      <c r="L52" s="37">
        <f t="shared" si="20"/>
        <v>76.118744625967324</v>
      </c>
      <c r="M52" s="37">
        <f t="shared" si="20"/>
        <v>90.297334479793633</v>
      </c>
      <c r="N52" s="37">
        <f t="shared" si="20"/>
        <v>57.064746345657781</v>
      </c>
      <c r="O52" s="37">
        <f t="shared" si="20"/>
        <v>59.464918314703354</v>
      </c>
      <c r="P52" s="37">
        <f t="shared" si="20"/>
        <v>71.985210662080817</v>
      </c>
      <c r="Q52" s="37">
        <f t="shared" si="20"/>
        <v>86.601203783318994</v>
      </c>
      <c r="R52" s="37">
        <f t="shared" si="20"/>
        <v>86.281427343078235</v>
      </c>
      <c r="S52" s="37">
        <f t="shared" si="20"/>
        <v>84.322527944969892</v>
      </c>
      <c r="T52" s="37">
        <f t="shared" si="20"/>
        <v>104.34273430782457</v>
      </c>
      <c r="U52" s="37">
        <f t="shared" si="20"/>
        <v>103.29165950128977</v>
      </c>
      <c r="V52" s="37">
        <f t="shared" si="20"/>
        <v>110.80378331900258</v>
      </c>
      <c r="W52" s="37">
        <f t="shared" si="20"/>
        <v>136.23447979363712</v>
      </c>
      <c r="X52" s="37">
        <f t="shared" ref="X52" si="21">SUM(X53:X70)</f>
        <v>124.14316423043852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8.856405846947548E-3</v>
      </c>
      <c r="I64" s="10">
        <f>TO_EHG!I64+TO_CO!I64+TO_BF!I64+TO_GW!I64+TO_RPI!I64+TO_PF!I64+TO_BKBPB!I64+TO_CL!I64+TO_BNG!I64+TO_LBB!I64+TO_CPP!I64+TO_GTL!I64+TO_NSP!I64</f>
        <v>0.64496990541702492</v>
      </c>
      <c r="J64" s="10">
        <f>TO_EHG!J64+TO_CO!J64+TO_BF!J64+TO_GW!J64+TO_RPI!J64+TO_PF!J64+TO_BKBPB!J64+TO_CL!J64+TO_BNG!J64+TO_LBB!J64+TO_CPP!J64+TO_GTL!J64+TO_NSP!J64</f>
        <v>3.5109200343938092</v>
      </c>
      <c r="K64" s="10">
        <f>TO_EHG!K64+TO_CO!K64+TO_BF!K64+TO_GW!K64+TO_RPI!K64+TO_PF!K64+TO_BKBPB!K64+TO_CL!K64+TO_BNG!K64+TO_LBB!K64+TO_CPP!K64+TO_GTL!K64+TO_NSP!K64</f>
        <v>18.118572656921749</v>
      </c>
      <c r="L64" s="10">
        <f>TO_EHG!L64+TO_CO!L64+TO_BF!L64+TO_GW!L64+TO_RPI!L64+TO_PF!L64+TO_BKBPB!L64+TO_CL!L64+TO_BNG!L64+TO_LBB!L64+TO_CPP!L64+TO_GTL!L64+TO_NSP!L64</f>
        <v>22.810576096302661</v>
      </c>
      <c r="M64" s="10">
        <f>TO_EHG!M64+TO_CO!M64+TO_BF!M64+TO_GW!M64+TO_RPI!M64+TO_PF!M64+TO_BKBPB!M64+TO_CL!M64+TO_BNG!M64+TO_LBB!M64+TO_CPP!M64+TO_GTL!M64+TO_NSP!M64</f>
        <v>30.1609630266552</v>
      </c>
      <c r="N64" s="10">
        <f>TO_EHG!N64+TO_CO!N64+TO_BF!N64+TO_GW!N64+TO_RPI!N64+TO_PF!N64+TO_BKBPB!N64+TO_CL!N64+TO_BNG!N64+TO_LBB!N64+TO_CPP!N64+TO_GTL!N64+TO_NSP!N64</f>
        <v>23.642304385210661</v>
      </c>
      <c r="O64" s="10">
        <f>TO_EHG!O64+TO_CO!O64+TO_BF!O64+TO_GW!O64+TO_RPI!O64+TO_PF!O64+TO_BKBPB!O64+TO_CL!O64+TO_BNG!O64+TO_LBB!O64+TO_CPP!O64+TO_GTL!O64+TO_NSP!O64</f>
        <v>28.643766122098022</v>
      </c>
      <c r="P64" s="10">
        <f>TO_EHG!P64+TO_CO!P64+TO_BF!P64+TO_GW!P64+TO_RPI!P64+TO_PF!P64+TO_BKBPB!P64+TO_CL!P64+TO_BNG!P64+TO_LBB!P64+TO_CPP!P64+TO_GTL!P64+TO_NSP!P64</f>
        <v>27.708942390369732</v>
      </c>
      <c r="Q64" s="10">
        <f>TO_EHG!Q64+TO_CO!Q64+TO_BF!Q64+TO_GW!Q64+TO_RPI!Q64+TO_PF!Q64+TO_BKBPB!Q64+TO_CL!Q64+TO_BNG!Q64+TO_LBB!Q64+TO_CPP!Q64+TO_GTL!Q64+TO_NSP!Q64</f>
        <v>24.80051590713671</v>
      </c>
      <c r="R64" s="10">
        <f>TO_EHG!R64+TO_CO!R64+TO_BF!R64+TO_GW!R64+TO_RPI!R64+TO_PF!R64+TO_BKBPB!R64+TO_CL!R64+TO_BNG!R64+TO_LBB!R64+TO_CPP!R64+TO_GTL!R64+TO_NSP!R64</f>
        <v>24.139724849527081</v>
      </c>
      <c r="S64" s="10">
        <f>TO_EHG!S64+TO_CO!S64+TO_BF!S64+TO_GW!S64+TO_RPI!S64+TO_PF!S64+TO_BKBPB!S64+TO_CL!S64+TO_BNG!S64+TO_LBB!S64+TO_CPP!S64+TO_GTL!S64+TO_NSP!S64</f>
        <v>26.766466036113499</v>
      </c>
      <c r="T64" s="10">
        <f>TO_EHG!T64+TO_CO!T64+TO_BF!T64+TO_GW!T64+TO_RPI!T64+TO_PF!T64+TO_BKBPB!T64+TO_CL!T64+TO_BNG!T64+TO_LBB!T64+TO_CPP!T64+TO_GTL!T64+TO_NSP!T64</f>
        <v>23.769475494411001</v>
      </c>
      <c r="U64" s="10">
        <f>TO_EHG!U64+TO_CO!U64+TO_BF!U64+TO_GW!U64+TO_RPI!U64+TO_PF!U64+TO_BKBPB!U64+TO_CL!U64+TO_BNG!U64+TO_LBB!U64+TO_CPP!U64+TO_GTL!U64+TO_NSP!U64</f>
        <v>21.944711951848671</v>
      </c>
      <c r="V64" s="10">
        <f>TO_EHG!V64+TO_CO!V64+TO_BF!V64+TO_GW!V64+TO_RPI!V64+TO_PF!V64+TO_BKBPB!V64+TO_CL!V64+TO_BNG!V64+TO_LBB!V64+TO_CPP!V64+TO_GTL!V64+TO_NSP!V64</f>
        <v>21.01109200343938</v>
      </c>
      <c r="W64" s="10">
        <f>TO_EHG!W64+TO_CO!W64+TO_BF!W64+TO_GW!W64+TO_RPI!W64+TO_PF!W64+TO_BKBPB!W64+TO_CL!W64+TO_BNG!W64+TO_LBB!W64+TO_CPP!W64+TO_GTL!W64+TO_NSP!W64</f>
        <v>16.24385210662081</v>
      </c>
      <c r="X64" s="10">
        <f>TO_EHG!X64+TO_CO!X64+TO_BF!X64+TO_GW!X64+TO_RPI!X64+TO_PF!X64+TO_BKBPB!X64+TO_CL!X64+TO_BNG!X64+TO_LBB!X64+TO_CPP!X64+TO_GTL!X64+TO_NSP!X64</f>
        <v>14.677901977644019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0.76560619088564053</v>
      </c>
      <c r="I66" s="10">
        <f>TO_EHG!I66+TO_CO!I66+TO_BF!I66+TO_GW!I66+TO_RPI!I66+TO_PF!I66+TO_BKBPB!I66+TO_CL!I66+TO_BNG!I66+TO_LBB!I66+TO_CPP!I66+TO_GTL!I66+TO_NSP!I66</f>
        <v>0.71040412725709368</v>
      </c>
      <c r="J66" s="10">
        <f>TO_EHG!J66+TO_CO!J66+TO_BF!J66+TO_GW!J66+TO_RPI!J66+TO_PF!J66+TO_BKBPB!J66+TO_CL!J66+TO_BNG!J66+TO_LBB!J66+TO_CPP!J66+TO_GTL!J66+TO_NSP!J66</f>
        <v>16.507050730868439</v>
      </c>
      <c r="K66" s="10">
        <f>TO_EHG!K66+TO_CO!K66+TO_BF!K66+TO_GW!K66+TO_RPI!K66+TO_PF!K66+TO_BKBPB!K66+TO_CL!K66+TO_BNG!K66+TO_LBB!K66+TO_CPP!K66+TO_GTL!K66+TO_NSP!K66</f>
        <v>35.147979363714533</v>
      </c>
      <c r="L66" s="10">
        <f>TO_EHG!L66+TO_CO!L66+TO_BF!L66+TO_GW!L66+TO_RPI!L66+TO_PF!L66+TO_BKBPB!L66+TO_CL!L66+TO_BNG!L66+TO_LBB!L66+TO_CPP!L66+TO_GTL!L66+TO_NSP!L66</f>
        <v>53.308168529664663</v>
      </c>
      <c r="M66" s="10">
        <f>TO_EHG!M66+TO_CO!M66+TO_BF!M66+TO_GW!M66+TO_RPI!M66+TO_PF!M66+TO_BKBPB!M66+TO_CL!M66+TO_BNG!M66+TO_LBB!M66+TO_CPP!M66+TO_GTL!M66+TO_NSP!M66</f>
        <v>60.13637145313843</v>
      </c>
      <c r="N66" s="10">
        <f>TO_EHG!N66+TO_CO!N66+TO_BF!N66+TO_GW!N66+TO_RPI!N66+TO_PF!N66+TO_BKBPB!N66+TO_CL!N66+TO_BNG!N66+TO_LBB!N66+TO_CPP!N66+TO_GTL!N66+TO_NSP!N66</f>
        <v>33.422441960447117</v>
      </c>
      <c r="O66" s="10">
        <f>TO_EHG!O66+TO_CO!O66+TO_BF!O66+TO_GW!O66+TO_RPI!O66+TO_PF!O66+TO_BKBPB!O66+TO_CL!O66+TO_BNG!O66+TO_LBB!O66+TO_CPP!O66+TO_GTL!O66+TO_NSP!O66</f>
        <v>30.821152192605329</v>
      </c>
      <c r="P66" s="10">
        <f>TO_EHG!P66+TO_CO!P66+TO_BF!P66+TO_GW!P66+TO_RPI!P66+TO_PF!P66+TO_BKBPB!P66+TO_CL!P66+TO_BNG!P66+TO_LBB!P66+TO_CPP!P66+TO_GTL!P66+TO_NSP!P66</f>
        <v>44.276268271711089</v>
      </c>
      <c r="Q66" s="10">
        <f>TO_EHG!Q66+TO_CO!Q66+TO_BF!Q66+TO_GW!Q66+TO_RPI!Q66+TO_PF!Q66+TO_BKBPB!Q66+TO_CL!Q66+TO_BNG!Q66+TO_LBB!Q66+TO_CPP!Q66+TO_GTL!Q66+TO_NSP!Q66</f>
        <v>61.80068787618228</v>
      </c>
      <c r="R66" s="10">
        <f>TO_EHG!R66+TO_CO!R66+TO_BF!R66+TO_GW!R66+TO_RPI!R66+TO_PF!R66+TO_BKBPB!R66+TO_CL!R66+TO_BNG!R66+TO_LBB!R66+TO_CPP!R66+TO_GTL!R66+TO_NSP!R66</f>
        <v>62.141702493551151</v>
      </c>
      <c r="S66" s="10">
        <f>TO_EHG!S66+TO_CO!S66+TO_BF!S66+TO_GW!S66+TO_RPI!S66+TO_PF!S66+TO_BKBPB!S66+TO_CL!S66+TO_BNG!S66+TO_LBB!S66+TO_CPP!S66+TO_GTL!S66+TO_NSP!S66</f>
        <v>57.5560619088564</v>
      </c>
      <c r="T66" s="10">
        <f>TO_EHG!T66+TO_CO!T66+TO_BF!T66+TO_GW!T66+TO_RPI!T66+TO_PF!T66+TO_BKBPB!T66+TO_CL!T66+TO_BNG!T66+TO_LBB!T66+TO_CPP!T66+TO_GTL!T66+TO_NSP!T66</f>
        <v>80.573258813413574</v>
      </c>
      <c r="U66" s="10">
        <f>TO_EHG!U66+TO_CO!U66+TO_BF!U66+TO_GW!U66+TO_RPI!U66+TO_PF!U66+TO_BKBPB!U66+TO_CL!U66+TO_BNG!U66+TO_LBB!U66+TO_CPP!U66+TO_GTL!U66+TO_NSP!U66</f>
        <v>81.346947549441097</v>
      </c>
      <c r="V66" s="10">
        <f>TO_EHG!V66+TO_CO!V66+TO_BF!V66+TO_GW!V66+TO_RPI!V66+TO_PF!V66+TO_BKBPB!V66+TO_CL!V66+TO_BNG!V66+TO_LBB!V66+TO_CPP!V66+TO_GTL!V66+TO_NSP!V66</f>
        <v>89.792691315563189</v>
      </c>
      <c r="W66" s="10">
        <f>TO_EHG!W66+TO_CO!W66+TO_BF!W66+TO_GW!W66+TO_RPI!W66+TO_PF!W66+TO_BKBPB!W66+TO_CL!W66+TO_BNG!W66+TO_LBB!W66+TO_CPP!W66+TO_GTL!W66+TO_NSP!W66</f>
        <v>119.9906276870163</v>
      </c>
      <c r="X66" s="10">
        <f>TO_EHG!X66+TO_CO!X66+TO_BF!X66+TO_GW!X66+TO_RPI!X66+TO_PF!X66+TO_BKBPB!X66+TO_CL!X66+TO_BNG!X66+TO_LBB!X66+TO_CPP!X66+TO_GTL!X66+TO_NSP!X66</f>
        <v>109.4652622527945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0</v>
      </c>
      <c r="H75" s="37">
        <f>TO_EHG!H75+TO_CO!H75+TO_BF!H75+TO_GW!H75+TO_RPI!H75+TO_PF!H75+TO_BKBPB!H75+TO_CL!H75+TO_BNG!H75+TO_LBB!H75+TO_CPP!H75+TO_GTL!H75+TO_NSP!H75</f>
        <v>0</v>
      </c>
      <c r="I75" s="37">
        <f>TO_EHG!I75+TO_CO!I75+TO_BF!I75+TO_GW!I75+TO_RPI!I75+TO_PF!I75+TO_BKBPB!I75+TO_CL!I75+TO_BNG!I75+TO_LBB!I75+TO_CPP!I75+TO_GTL!I75+TO_NSP!I75</f>
        <v>0</v>
      </c>
      <c r="J75" s="37">
        <f>TO_EHG!J75+TO_CO!J75+TO_BF!J75+TO_GW!J75+TO_RPI!J75+TO_PF!J75+TO_BKBPB!J75+TO_CL!J75+TO_BNG!J75+TO_LBB!J75+TO_CPP!J75+TO_GTL!J75+TO_NSP!J75</f>
        <v>0</v>
      </c>
      <c r="K75" s="37">
        <f>TO_EHG!K75+TO_CO!K75+TO_BF!K75+TO_GW!K75+TO_RPI!K75+TO_PF!K75+TO_BKBPB!K75+TO_CL!K75+TO_BNG!K75+TO_LBB!K75+TO_CPP!K75+TO_GTL!K75+TO_NSP!K75</f>
        <v>0</v>
      </c>
      <c r="L75" s="37">
        <f>TO_EHG!L75+TO_CO!L75+TO_BF!L75+TO_GW!L75+TO_RPI!L75+TO_PF!L75+TO_BKBPB!L75+TO_CL!L75+TO_BNG!L75+TO_LBB!L75+TO_CPP!L75+TO_GTL!L75+TO_NSP!L75</f>
        <v>0</v>
      </c>
      <c r="M75" s="37">
        <f>TO_EHG!M75+TO_CO!M75+TO_BF!M75+TO_GW!M75+TO_RPI!M75+TO_PF!M75+TO_BKBPB!M75+TO_CL!M75+TO_BNG!M75+TO_LBB!M75+TO_CPP!M75+TO_GTL!M75+TO_NSP!M75</f>
        <v>0</v>
      </c>
      <c r="N75" s="37">
        <f>TO_EHG!N75+TO_CO!N75+TO_BF!N75+TO_GW!N75+TO_RPI!N75+TO_PF!N75+TO_BKBPB!N75+TO_CL!N75+TO_BNG!N75+TO_LBB!N75+TO_CPP!N75+TO_GTL!N75+TO_NSP!N75</f>
        <v>0</v>
      </c>
      <c r="O75" s="37">
        <f>TO_EHG!O75+TO_CO!O75+TO_BF!O75+TO_GW!O75+TO_RPI!O75+TO_PF!O75+TO_BKBPB!O75+TO_CL!O75+TO_BNG!O75+TO_LBB!O75+TO_CPP!O75+TO_GTL!O75+TO_NSP!O75</f>
        <v>0</v>
      </c>
      <c r="P75" s="37">
        <f>TO_EHG!P75+TO_CO!P75+TO_BF!P75+TO_GW!P75+TO_RPI!P75+TO_PF!P75+TO_BKBPB!P75+TO_CL!P75+TO_BNG!P75+TO_LBB!P75+TO_CPP!P75+TO_GTL!P75+TO_NSP!P75</f>
        <v>0</v>
      </c>
      <c r="Q75" s="37">
        <f>TO_EHG!Q75+TO_CO!Q75+TO_BF!Q75+TO_GW!Q75+TO_RPI!Q75+TO_PF!Q75+TO_BKBPB!Q75+TO_CL!Q75+TO_BNG!Q75+TO_LBB!Q75+TO_CPP!Q75+TO_GTL!Q75+TO_NSP!Q75</f>
        <v>0</v>
      </c>
      <c r="R75" s="37">
        <f>TO_EHG!R75+TO_CO!R75+TO_BF!R75+TO_GW!R75+TO_RPI!R75+TO_PF!R75+TO_BKBPB!R75+TO_CL!R75+TO_BNG!R75+TO_LBB!R75+TO_CPP!R75+TO_GTL!R75+TO_NSP!R75</f>
        <v>0</v>
      </c>
      <c r="S75" s="37">
        <f>TO_EHG!S75+TO_CO!S75+TO_BF!S75+TO_GW!S75+TO_RPI!S75+TO_PF!S75+TO_BKBPB!S75+TO_CL!S75+TO_BNG!S75+TO_LBB!S75+TO_CPP!S75+TO_GTL!S75+TO_NSP!S75</f>
        <v>0</v>
      </c>
      <c r="T75" s="37">
        <f>TO_EHG!T75+TO_CO!T75+TO_BF!T75+TO_GW!T75+TO_RPI!T75+TO_PF!T75+TO_BKBPB!T75+TO_CL!T75+TO_BNG!T75+TO_LBB!T75+TO_CPP!T75+TO_GTL!T75+TO_NSP!T75</f>
        <v>0</v>
      </c>
      <c r="U75" s="37">
        <f>TO_EHG!U75+TO_CO!U75+TO_BF!U75+TO_GW!U75+TO_RPI!U75+TO_PF!U75+TO_BKBPB!U75+TO_CL!U75+TO_BNG!U75+TO_LBB!U75+TO_CPP!U75+TO_GTL!U75+TO_NSP!U75</f>
        <v>0</v>
      </c>
      <c r="V75" s="37">
        <f>TO_EHG!V75+TO_CO!V75+TO_BF!V75+TO_GW!V75+TO_RPI!V75+TO_PF!V75+TO_BKBPB!V75+TO_CL!V75+TO_BNG!V75+TO_LBB!V75+TO_CPP!V75+TO_GTL!V75+TO_NSP!V75</f>
        <v>0</v>
      </c>
      <c r="W75" s="37">
        <f>TO_EHG!W75+TO_CO!W75+TO_BF!W75+TO_GW!W75+TO_RPI!W75+TO_PF!W75+TO_BKBPB!W75+TO_CL!W75+TO_BNG!W75+TO_LBB!W75+TO_CPP!W75+TO_GTL!W75+TO_NSP!W75</f>
        <v>0</v>
      </c>
      <c r="X75" s="37">
        <f>TO_EHG!X75+TO_CO!X75+TO_BF!X75+TO_GW!X75+TO_RPI!X75+TO_PF!X75+TO_BKBPB!X75+TO_CL!X75+TO_BNG!X75+TO_LBB!X75+TO_CPP!X75+TO_GTL!X75+TO_NSP!X75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2061.736887360275</v>
      </c>
      <c r="D76" s="40">
        <f>TO_EHG!D76+TO_CO!D76+TO_BF!D76+TO_GW!D76+TO_RPI!D76+TO_PF!D76+TO_BKBPB!D76+TO_CL!D76+TO_BNG!D76+TO_LBB!D76+TO_CPP!D76+TO_GTL!D76+TO_NSP!D76</f>
        <v>2145.8297506448835</v>
      </c>
      <c r="E76" s="40">
        <f>TO_EHG!E76+TO_CO!E76+TO_BF!E76+TO_GW!E76+TO_RPI!E76+TO_PF!E76+TO_BKBPB!E76+TO_CL!E76+TO_BNG!E76+TO_LBB!E76+TO_CPP!E76+TO_GTL!E76+TO_NSP!E76</f>
        <v>2166.3800515907137</v>
      </c>
      <c r="F76" s="40">
        <f>TO_EHG!F76+TO_CO!F76+TO_BF!F76+TO_GW!F76+TO_RPI!F76+TO_PF!F76+TO_BKBPB!F76+TO_CL!F76+TO_BNG!F76+TO_LBB!F76+TO_CPP!F76+TO_GTL!F76+TO_NSP!F76</f>
        <v>2168.4436801375759</v>
      </c>
      <c r="G76" s="40">
        <f>TO_EHG!G76+TO_CO!G76+TO_BF!G76+TO_GW!G76+TO_RPI!G76+TO_PF!G76+TO_BKBPB!G76+TO_CL!G76+TO_BNG!G76+TO_LBB!G76+TO_CPP!G76+TO_GTL!G76+TO_NSP!G76</f>
        <v>2198.5382631126395</v>
      </c>
      <c r="H76" s="40">
        <f>TO_EHG!H76+TO_CO!H76+TO_BF!H76+TO_GW!H76+TO_RPI!H76+TO_PF!H76+TO_BKBPB!H76+TO_CL!H76+TO_BNG!H76+TO_LBB!H76+TO_CPP!H76+TO_GTL!H76+TO_NSP!H76</f>
        <v>2233.047463456578</v>
      </c>
      <c r="I76" s="40">
        <f>TO_EHG!I76+TO_CO!I76+TO_BF!I76+TO_GW!I76+TO_RPI!I76+TO_PF!I76+TO_BKBPB!I76+TO_CL!I76+TO_BNG!I76+TO_LBB!I76+TO_CPP!I76+TO_GTL!I76+TO_NSP!I76</f>
        <v>2362.8177128116949</v>
      </c>
      <c r="J76" s="40">
        <f>TO_EHG!J76+TO_CO!J76+TO_BF!J76+TO_GW!J76+TO_RPI!J76+TO_PF!J76+TO_BKBPB!J76+TO_CL!J76+TO_BNG!J76+TO_LBB!J76+TO_CPP!J76+TO_GTL!J76+TO_NSP!J76</f>
        <v>2468.3474634565769</v>
      </c>
      <c r="K76" s="40">
        <f>TO_EHG!K76+TO_CO!K76+TO_BF!K76+TO_GW!K76+TO_RPI!K76+TO_PF!K76+TO_BKBPB!K76+TO_CL!K76+TO_BNG!K76+TO_LBB!K76+TO_CPP!K76+TO_GTL!K76+TO_NSP!K76</f>
        <v>2600.7745485812543</v>
      </c>
      <c r="L76" s="40">
        <f>TO_EHG!L76+TO_CO!L76+TO_BF!L76+TO_GW!L76+TO_RPI!L76+TO_PF!L76+TO_BKBPB!L76+TO_CL!L76+TO_BNG!L76+TO_LBB!L76+TO_CPP!L76+TO_GTL!L76+TO_NSP!L76</f>
        <v>2435.2731728288913</v>
      </c>
      <c r="M76" s="40">
        <f>TO_EHG!M76+TO_CO!M76+TO_BF!M76+TO_GW!M76+TO_RPI!M76+TO_PF!M76+TO_BKBPB!M76+TO_CL!M76+TO_BNG!M76+TO_LBB!M76+TO_CPP!M76+TO_GTL!M76+TO_NSP!M76</f>
        <v>2437.941186586414</v>
      </c>
      <c r="N76" s="40">
        <f>TO_EHG!N76+TO_CO!N76+TO_BF!N76+TO_GW!N76+TO_RPI!N76+TO_PF!N76+TO_BKBPB!N76+TO_CL!N76+TO_BNG!N76+TO_LBB!N76+TO_CPP!N76+TO_GTL!N76+TO_NSP!N76</f>
        <v>2335.6860705073091</v>
      </c>
      <c r="O76" s="40">
        <f>TO_EHG!O76+TO_CO!O76+TO_BF!O76+TO_GW!O76+TO_RPI!O76+TO_PF!O76+TO_BKBPB!O76+TO_CL!O76+TO_BNG!O76+TO_LBB!O76+TO_CPP!O76+TO_GTL!O76+TO_NSP!O76</f>
        <v>2352.1095442820297</v>
      </c>
      <c r="P76" s="40">
        <f>TO_EHG!P76+TO_CO!P76+TO_BF!P76+TO_GW!P76+TO_RPI!P76+TO_PF!P76+TO_BKBPB!P76+TO_CL!P76+TO_BNG!P76+TO_LBB!P76+TO_CPP!P76+TO_GTL!P76+TO_NSP!P76</f>
        <v>2228.7652622527944</v>
      </c>
      <c r="Q76" s="40">
        <f>TO_EHG!Q76+TO_CO!Q76+TO_BF!Q76+TO_GW!Q76+TO_RPI!Q76+TO_PF!Q76+TO_BKBPB!Q76+TO_CL!Q76+TO_BNG!Q76+TO_LBB!Q76+TO_CPP!Q76+TO_GTL!Q76+TO_NSP!Q76</f>
        <v>2242.9704213241616</v>
      </c>
      <c r="R76" s="40">
        <f>TO_EHG!R76+TO_CO!R76+TO_BF!R76+TO_GW!R76+TO_RPI!R76+TO_PF!R76+TO_BKBPB!R76+TO_CL!R76+TO_BNG!R76+TO_LBB!R76+TO_CPP!R76+TO_GTL!R76+TO_NSP!R76</f>
        <v>2441.0386930352533</v>
      </c>
      <c r="S76" s="40">
        <f>TO_EHG!S76+TO_CO!S76+TO_BF!S76+TO_GW!S76+TO_RPI!S76+TO_PF!S76+TO_BKBPB!S76+TO_CL!S76+TO_BNG!S76+TO_LBB!S76+TO_CPP!S76+TO_GTL!S76+TO_NSP!S76</f>
        <v>2623.5191745485808</v>
      </c>
      <c r="T76" s="40">
        <f>TO_EHG!T76+TO_CO!T76+TO_BF!T76+TO_GW!T76+TO_RPI!T76+TO_PF!T76+TO_BKBPB!T76+TO_CL!T76+TO_BNG!T76+TO_LBB!T76+TO_CPP!T76+TO_GTL!T76+TO_NSP!T76</f>
        <v>2654.7033533963881</v>
      </c>
      <c r="U76" s="40">
        <f>TO_EHG!U76+TO_CO!U76+TO_BF!U76+TO_GW!U76+TO_RPI!U76+TO_PF!U76+TO_BKBPB!U76+TO_CL!U76+TO_BNG!U76+TO_LBB!U76+TO_CPP!U76+TO_GTL!U76+TO_NSP!U76</f>
        <v>2677.1268271711087</v>
      </c>
      <c r="V76" s="40">
        <f>TO_EHG!V76+TO_CO!V76+TO_BF!V76+TO_GW!V76+TO_RPI!V76+TO_PF!V76+TO_BKBPB!V76+TO_CL!V76+TO_BNG!V76+TO_LBB!V76+TO_CPP!V76+TO_GTL!V76+TO_NSP!V76</f>
        <v>2661.6975924333619</v>
      </c>
      <c r="W76" s="40">
        <f>TO_EHG!W76+TO_CO!W76+TO_BF!W76+TO_GW!W76+TO_RPI!W76+TO_PF!W76+TO_BKBPB!W76+TO_CL!W76+TO_BNG!W76+TO_LBB!W76+TO_CPP!W76+TO_GTL!W76+TO_NSP!W76</f>
        <v>2774.4644883920896</v>
      </c>
      <c r="X76" s="40">
        <f>TO_EHG!X76+TO_CO!X76+TO_BF!X76+TO_GW!X76+TO_RPI!X76+TO_PF!X76+TO_BKBPB!X76+TO_CL!X76+TO_BNG!X76+TO_LBB!X76+TO_CPP!X76+TO_GTL!X76+TO_NSP!X76</f>
        <v>2739.6016337059341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2061.736887360275</v>
      </c>
      <c r="D2" s="31">
        <f t="shared" ref="D2:W2" si="1">SUM(D3,D17,D22,D25,D26,D51,D52,D71,D74,D75,D76)</f>
        <v>2145.8297506448835</v>
      </c>
      <c r="E2" s="31">
        <f t="shared" si="1"/>
        <v>2166.3800515907137</v>
      </c>
      <c r="F2" s="31">
        <f t="shared" si="1"/>
        <v>2168.4436801375759</v>
      </c>
      <c r="G2" s="31">
        <f t="shared" si="1"/>
        <v>2198.5382631126395</v>
      </c>
      <c r="H2" s="31">
        <f t="shared" si="1"/>
        <v>2233.047463456578</v>
      </c>
      <c r="I2" s="31">
        <f t="shared" si="1"/>
        <v>2362.8177128116949</v>
      </c>
      <c r="J2" s="31">
        <f t="shared" si="1"/>
        <v>2468.3474634565769</v>
      </c>
      <c r="K2" s="31">
        <f t="shared" si="1"/>
        <v>2600.7745485812543</v>
      </c>
      <c r="L2" s="31">
        <f t="shared" si="1"/>
        <v>2435.2731728288913</v>
      </c>
      <c r="M2" s="31">
        <f t="shared" si="1"/>
        <v>2437.941186586414</v>
      </c>
      <c r="N2" s="31">
        <f t="shared" si="1"/>
        <v>2335.6860705073091</v>
      </c>
      <c r="O2" s="31">
        <f t="shared" si="1"/>
        <v>2352.1095442820297</v>
      </c>
      <c r="P2" s="31">
        <f t="shared" si="1"/>
        <v>2228.7652622527944</v>
      </c>
      <c r="Q2" s="31">
        <f t="shared" si="1"/>
        <v>2242.9704213241616</v>
      </c>
      <c r="R2" s="31">
        <f t="shared" si="1"/>
        <v>2441.0386930352533</v>
      </c>
      <c r="S2" s="31">
        <f t="shared" si="1"/>
        <v>2623.5191745485808</v>
      </c>
      <c r="T2" s="31">
        <f t="shared" si="1"/>
        <v>2654.7033533963881</v>
      </c>
      <c r="U2" s="31">
        <f t="shared" si="1"/>
        <v>2677.1268271711087</v>
      </c>
      <c r="V2" s="31">
        <f t="shared" si="1"/>
        <v>2661.6975924333619</v>
      </c>
      <c r="W2" s="31">
        <f t="shared" si="1"/>
        <v>2774.4644883920896</v>
      </c>
      <c r="X2" s="31">
        <f t="shared" ref="X2" si="2">SUM(X3,X17,X22,X25,X26,X51,X52,X71,X74,X75,X76)</f>
        <v>2739.6016337059341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0</v>
      </c>
      <c r="D75" s="37">
        <f>TO_EHG_E!D75+TO_EHG_CHP!D75+TO_EHG_H!D75+TO_EHG_EDHP!D75+TO_EHG_EB!D75+TO_EHG_PH!D75</f>
        <v>0</v>
      </c>
      <c r="E75" s="37">
        <f>TO_EHG_E!E75+TO_EHG_CHP!E75+TO_EHG_H!E75+TO_EHG_EDHP!E75+TO_EHG_EB!E75+TO_EHG_PH!E75</f>
        <v>0</v>
      </c>
      <c r="F75" s="37">
        <f>TO_EHG_E!F75+TO_EHG_CHP!F75+TO_EHG_H!F75+TO_EHG_EDHP!F75+TO_EHG_EB!F75+TO_EHG_PH!F75</f>
        <v>0</v>
      </c>
      <c r="G75" s="37">
        <f>TO_EHG_E!G75+TO_EHG_CHP!G75+TO_EHG_H!G75+TO_EHG_EDHP!G75+TO_EHG_EB!G75+TO_EHG_PH!G75</f>
        <v>0</v>
      </c>
      <c r="H75" s="37">
        <f>TO_EHG_E!H75+TO_EHG_CHP!H75+TO_EHG_H!H75+TO_EHG_EDHP!H75+TO_EHG_EB!H75+TO_EHG_PH!H75</f>
        <v>0</v>
      </c>
      <c r="I75" s="37">
        <f>TO_EHG_E!I75+TO_EHG_CHP!I75+TO_EHG_H!I75+TO_EHG_EDHP!I75+TO_EHG_EB!I75+TO_EHG_PH!I75</f>
        <v>0</v>
      </c>
      <c r="J75" s="37">
        <f>TO_EHG_E!J75+TO_EHG_CHP!J75+TO_EHG_H!J75+TO_EHG_EDHP!J75+TO_EHG_EB!J75+TO_EHG_PH!J75</f>
        <v>0</v>
      </c>
      <c r="K75" s="37">
        <f>TO_EHG_E!K75+TO_EHG_CHP!K75+TO_EHG_H!K75+TO_EHG_EDHP!K75+TO_EHG_EB!K75+TO_EHG_PH!K75</f>
        <v>0</v>
      </c>
      <c r="L75" s="37">
        <f>TO_EHG_E!L75+TO_EHG_CHP!L75+TO_EHG_H!L75+TO_EHG_EDHP!L75+TO_EHG_EB!L75+TO_EHG_PH!L75</f>
        <v>0</v>
      </c>
      <c r="M75" s="37">
        <f>TO_EHG_E!M75+TO_EHG_CHP!M75+TO_EHG_H!M75+TO_EHG_EDHP!M75+TO_EHG_EB!M75+TO_EHG_PH!M75</f>
        <v>0</v>
      </c>
      <c r="N75" s="37">
        <f>TO_EHG_E!N75+TO_EHG_CHP!N75+TO_EHG_H!N75+TO_EHG_EDHP!N75+TO_EHG_EB!N75+TO_EHG_PH!N75</f>
        <v>0</v>
      </c>
      <c r="O75" s="37">
        <f>TO_EHG_E!O75+TO_EHG_CHP!O75+TO_EHG_H!O75+TO_EHG_EDHP!O75+TO_EHG_EB!O75+TO_EHG_PH!O75</f>
        <v>0</v>
      </c>
      <c r="P75" s="37">
        <f>TO_EHG_E!P75+TO_EHG_CHP!P75+TO_EHG_H!P75+TO_EHG_EDHP!P75+TO_EHG_EB!P75+TO_EHG_PH!P75</f>
        <v>0</v>
      </c>
      <c r="Q75" s="37">
        <f>TO_EHG_E!Q75+TO_EHG_CHP!Q75+TO_EHG_H!Q75+TO_EHG_EDHP!Q75+TO_EHG_EB!Q75+TO_EHG_PH!Q75</f>
        <v>0</v>
      </c>
      <c r="R75" s="37">
        <f>TO_EHG_E!R75+TO_EHG_CHP!R75+TO_EHG_H!R75+TO_EHG_EDHP!R75+TO_EHG_EB!R75+TO_EHG_PH!R75</f>
        <v>0</v>
      </c>
      <c r="S75" s="37">
        <f>TO_EHG_E!S75+TO_EHG_CHP!S75+TO_EHG_H!S75+TO_EHG_EDHP!S75+TO_EHG_EB!S75+TO_EHG_PH!S75</f>
        <v>0</v>
      </c>
      <c r="T75" s="37">
        <f>TO_EHG_E!T75+TO_EHG_CHP!T75+TO_EHG_H!T75+TO_EHG_EDHP!T75+TO_EHG_EB!T75+TO_EHG_PH!T75</f>
        <v>0</v>
      </c>
      <c r="U75" s="37">
        <f>TO_EHG_E!U75+TO_EHG_CHP!U75+TO_EHG_H!U75+TO_EHG_EDHP!U75+TO_EHG_EB!U75+TO_EHG_PH!U75</f>
        <v>0</v>
      </c>
      <c r="V75" s="37">
        <f>TO_EHG_E!V75+TO_EHG_CHP!V75+TO_EHG_H!V75+TO_EHG_EDHP!V75+TO_EHG_EB!V75+TO_EHG_PH!V75</f>
        <v>0</v>
      </c>
      <c r="W75" s="37">
        <f>TO_EHG_E!W75+TO_EHG_CHP!W75+TO_EHG_H!W75+TO_EHG_EDHP!W75+TO_EHG_EB!W75+TO_EHG_PH!W75</f>
        <v>0</v>
      </c>
      <c r="X75" s="37">
        <f>TO_EHG_E!X75+TO_EHG_CHP!X75+TO_EHG_H!X75+TO_EHG_EDHP!X75+TO_EHG_EB!X75+TO_EHG_PH!X75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2061.736887360275</v>
      </c>
      <c r="D76" s="40">
        <f>TO_EHG_E!D76+TO_EHG_CHP!D76+TO_EHG_H!D76+TO_EHG_EDHP!D76+TO_EHG_EB!D76+TO_EHG_PH!D76</f>
        <v>2145.8297506448835</v>
      </c>
      <c r="E76" s="40">
        <f>TO_EHG_E!E76+TO_EHG_CHP!E76+TO_EHG_H!E76+TO_EHG_EDHP!E76+TO_EHG_EB!E76+TO_EHG_PH!E76</f>
        <v>2166.3800515907137</v>
      </c>
      <c r="F76" s="40">
        <f>TO_EHG_E!F76+TO_EHG_CHP!F76+TO_EHG_H!F76+TO_EHG_EDHP!F76+TO_EHG_EB!F76+TO_EHG_PH!F76</f>
        <v>2168.4436801375759</v>
      </c>
      <c r="G76" s="40">
        <f>TO_EHG_E!G76+TO_EHG_CHP!G76+TO_EHG_H!G76+TO_EHG_EDHP!G76+TO_EHG_EB!G76+TO_EHG_PH!G76</f>
        <v>2198.5382631126395</v>
      </c>
      <c r="H76" s="40">
        <f>TO_EHG_E!H76+TO_EHG_CHP!H76+TO_EHG_H!H76+TO_EHG_EDHP!H76+TO_EHG_EB!H76+TO_EHG_PH!H76</f>
        <v>2233.047463456578</v>
      </c>
      <c r="I76" s="40">
        <f>TO_EHG_E!I76+TO_EHG_CHP!I76+TO_EHG_H!I76+TO_EHG_EDHP!I76+TO_EHG_EB!I76+TO_EHG_PH!I76</f>
        <v>2362.8177128116949</v>
      </c>
      <c r="J76" s="40">
        <f>TO_EHG_E!J76+TO_EHG_CHP!J76+TO_EHG_H!J76+TO_EHG_EDHP!J76+TO_EHG_EB!J76+TO_EHG_PH!J76</f>
        <v>2468.3474634565769</v>
      </c>
      <c r="K76" s="40">
        <f>TO_EHG_E!K76+TO_EHG_CHP!K76+TO_EHG_H!K76+TO_EHG_EDHP!K76+TO_EHG_EB!K76+TO_EHG_PH!K76</f>
        <v>2600.7745485812543</v>
      </c>
      <c r="L76" s="40">
        <f>TO_EHG_E!L76+TO_EHG_CHP!L76+TO_EHG_H!L76+TO_EHG_EDHP!L76+TO_EHG_EB!L76+TO_EHG_PH!L76</f>
        <v>2435.2731728288913</v>
      </c>
      <c r="M76" s="40">
        <f>TO_EHG_E!M76+TO_EHG_CHP!M76+TO_EHG_H!M76+TO_EHG_EDHP!M76+TO_EHG_EB!M76+TO_EHG_PH!M76</f>
        <v>2437.941186586414</v>
      </c>
      <c r="N76" s="40">
        <f>TO_EHG_E!N76+TO_EHG_CHP!N76+TO_EHG_H!N76+TO_EHG_EDHP!N76+TO_EHG_EB!N76+TO_EHG_PH!N76</f>
        <v>2335.6860705073091</v>
      </c>
      <c r="O76" s="40">
        <f>TO_EHG_E!O76+TO_EHG_CHP!O76+TO_EHG_H!O76+TO_EHG_EDHP!O76+TO_EHG_EB!O76+TO_EHG_PH!O76</f>
        <v>2352.1095442820297</v>
      </c>
      <c r="P76" s="40">
        <f>TO_EHG_E!P76+TO_EHG_CHP!P76+TO_EHG_H!P76+TO_EHG_EDHP!P76+TO_EHG_EB!P76+TO_EHG_PH!P76</f>
        <v>2228.7652622527944</v>
      </c>
      <c r="Q76" s="40">
        <f>TO_EHG_E!Q76+TO_EHG_CHP!Q76+TO_EHG_H!Q76+TO_EHG_EDHP!Q76+TO_EHG_EB!Q76+TO_EHG_PH!Q76</f>
        <v>2242.9704213241616</v>
      </c>
      <c r="R76" s="40">
        <f>TO_EHG_E!R76+TO_EHG_CHP!R76+TO_EHG_H!R76+TO_EHG_EDHP!R76+TO_EHG_EB!R76+TO_EHG_PH!R76</f>
        <v>2441.0386930352533</v>
      </c>
      <c r="S76" s="40">
        <f>TO_EHG_E!S76+TO_EHG_CHP!S76+TO_EHG_H!S76+TO_EHG_EDHP!S76+TO_EHG_EB!S76+TO_EHG_PH!S76</f>
        <v>2623.5191745485808</v>
      </c>
      <c r="T76" s="40">
        <f>TO_EHG_E!T76+TO_EHG_CHP!T76+TO_EHG_H!T76+TO_EHG_EDHP!T76+TO_EHG_EB!T76+TO_EHG_PH!T76</f>
        <v>2654.7033533963881</v>
      </c>
      <c r="U76" s="40">
        <f>TO_EHG_E!U76+TO_EHG_CHP!U76+TO_EHG_H!U76+TO_EHG_EDHP!U76+TO_EHG_EB!U76+TO_EHG_PH!U76</f>
        <v>2677.1268271711087</v>
      </c>
      <c r="V76" s="40">
        <f>TO_EHG_E!V76+TO_EHG_CHP!V76+TO_EHG_H!V76+TO_EHG_EDHP!V76+TO_EHG_EB!V76+TO_EHG_PH!V76</f>
        <v>2661.6975924333619</v>
      </c>
      <c r="W76" s="40">
        <f>TO_EHG_E!W76+TO_EHG_CHP!W76+TO_EHG_H!W76+TO_EHG_EDHP!W76+TO_EHG_EB!W76+TO_EHG_PH!W76</f>
        <v>2774.4644883920896</v>
      </c>
      <c r="X76" s="40">
        <f>TO_EHG_E!X76+TO_EHG_CHP!X76+TO_EHG_H!X76+TO_EHG_EDHP!X76+TO_EHG_EB!X76+TO_EHG_PH!X76</f>
        <v>2739.6016337059341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1985.9812279432801</v>
      </c>
      <c r="D2" s="31">
        <f t="shared" ref="D2:W2" si="1">SUM(D3,D17,D22,D25,D26,D51,D52,D71,D74,D75,D76)</f>
        <v>2068.3061645395492</v>
      </c>
      <c r="E2" s="31">
        <f t="shared" si="1"/>
        <v>2082.2613037223864</v>
      </c>
      <c r="F2" s="31">
        <f t="shared" si="1"/>
        <v>2083.3424117260247</v>
      </c>
      <c r="G2" s="31">
        <f t="shared" si="1"/>
        <v>2110.9498198131487</v>
      </c>
      <c r="H2" s="31">
        <f t="shared" si="1"/>
        <v>2149.4635548884426</v>
      </c>
      <c r="I2" s="31">
        <f t="shared" si="1"/>
        <v>2209.1256912212862</v>
      </c>
      <c r="J2" s="31">
        <f t="shared" si="1"/>
        <v>2283.9938475847562</v>
      </c>
      <c r="K2" s="31">
        <f t="shared" si="1"/>
        <v>2419.6541400313304</v>
      </c>
      <c r="L2" s="31">
        <f t="shared" si="1"/>
        <v>2247.2997814465466</v>
      </c>
      <c r="M2" s="31">
        <f t="shared" si="1"/>
        <v>2255.5699230925111</v>
      </c>
      <c r="N2" s="31">
        <f t="shared" si="1"/>
        <v>2174.8555290901563</v>
      </c>
      <c r="O2" s="31">
        <f t="shared" si="1"/>
        <v>2153.4867565459272</v>
      </c>
      <c r="P2" s="31">
        <f t="shared" si="1"/>
        <v>2023.8144619642012</v>
      </c>
      <c r="Q2" s="31">
        <f t="shared" si="1"/>
        <v>2049.1413674637683</v>
      </c>
      <c r="R2" s="31">
        <f t="shared" si="1"/>
        <v>2233.0778699559196</v>
      </c>
      <c r="S2" s="31">
        <f t="shared" si="1"/>
        <v>2419.0759415200623</v>
      </c>
      <c r="T2" s="31">
        <f t="shared" si="1"/>
        <v>2454.8165479543491</v>
      </c>
      <c r="U2" s="31">
        <f t="shared" si="1"/>
        <v>2479.9674202037399</v>
      </c>
      <c r="V2" s="31">
        <f t="shared" si="1"/>
        <v>2471.6397038733689</v>
      </c>
      <c r="W2" s="31">
        <f t="shared" si="1"/>
        <v>2570.5000734071814</v>
      </c>
      <c r="X2" s="31">
        <f t="shared" ref="X2" si="2">SUM(X3,X17,X22,X25,X26,X51,X52,X71,X74,X75,X76)</f>
        <v>2547.7717797311725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1985.9812279432801</v>
      </c>
      <c r="D76" s="40">
        <v>2068.3061645395492</v>
      </c>
      <c r="E76" s="40">
        <v>2082.2613037223864</v>
      </c>
      <c r="F76" s="40">
        <v>2083.3424117260247</v>
      </c>
      <c r="G76" s="40">
        <v>2110.9498198131487</v>
      </c>
      <c r="H76" s="40">
        <v>2149.4635548884426</v>
      </c>
      <c r="I76" s="40">
        <v>2209.1256912212862</v>
      </c>
      <c r="J76" s="40">
        <v>2283.9938475847562</v>
      </c>
      <c r="K76" s="40">
        <v>2419.6541400313304</v>
      </c>
      <c r="L76" s="40">
        <v>2247.2997814465466</v>
      </c>
      <c r="M76" s="40">
        <v>2255.5699230925111</v>
      </c>
      <c r="N76" s="40">
        <v>2174.8555290901563</v>
      </c>
      <c r="O76" s="40">
        <v>2153.4867565459272</v>
      </c>
      <c r="P76" s="40">
        <v>2023.8144619642012</v>
      </c>
      <c r="Q76" s="40">
        <v>2049.1413674637683</v>
      </c>
      <c r="R76" s="40">
        <v>2233.0778699559196</v>
      </c>
      <c r="S76" s="40">
        <v>2419.0759415200623</v>
      </c>
      <c r="T76" s="40">
        <v>2454.8165479543491</v>
      </c>
      <c r="U76" s="40">
        <v>2479.9674202037399</v>
      </c>
      <c r="V76" s="40">
        <v>2471.6397038733689</v>
      </c>
      <c r="W76" s="40">
        <v>2570.5000734071814</v>
      </c>
      <c r="X76" s="40">
        <v>2547.7717797311725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49.616364490081793</v>
      </c>
      <c r="D2" s="31">
        <f t="shared" si="0"/>
        <v>49.664600722703213</v>
      </c>
      <c r="E2" s="31">
        <f t="shared" si="0"/>
        <v>53.852195847690986</v>
      </c>
      <c r="F2" s="31">
        <f t="shared" si="0"/>
        <v>54.318809254199365</v>
      </c>
      <c r="G2" s="31">
        <f t="shared" si="0"/>
        <v>57.149922233282894</v>
      </c>
      <c r="H2" s="31">
        <f t="shared" si="0"/>
        <v>54.012971336836742</v>
      </c>
      <c r="I2" s="31">
        <f t="shared" si="0"/>
        <v>122.40887455687474</v>
      </c>
      <c r="J2" s="31">
        <f t="shared" si="0"/>
        <v>154.31896410913788</v>
      </c>
      <c r="K2" s="31">
        <f t="shared" si="0"/>
        <v>152.63648765568519</v>
      </c>
      <c r="L2" s="31">
        <f t="shared" si="0"/>
        <v>157.42575595672125</v>
      </c>
      <c r="M2" s="31">
        <f t="shared" si="0"/>
        <v>167.16386882494308</v>
      </c>
      <c r="N2" s="31">
        <f t="shared" si="0"/>
        <v>160.83045543262995</v>
      </c>
      <c r="O2" s="31">
        <f t="shared" si="0"/>
        <v>180.41367337668709</v>
      </c>
      <c r="P2" s="31">
        <f t="shared" si="0"/>
        <v>175.30952771765587</v>
      </c>
      <c r="Q2" s="31">
        <f t="shared" si="0"/>
        <v>169.83275119487314</v>
      </c>
      <c r="R2" s="31">
        <f t="shared" si="0"/>
        <v>183.18799418853411</v>
      </c>
      <c r="S2" s="31">
        <f t="shared" si="0"/>
        <v>179.34048152378949</v>
      </c>
      <c r="T2" s="31">
        <f t="shared" si="0"/>
        <v>182.39213648245192</v>
      </c>
      <c r="U2" s="31">
        <f t="shared" si="0"/>
        <v>176.7321498736456</v>
      </c>
      <c r="V2" s="31">
        <f t="shared" si="0"/>
        <v>168.9642514146791</v>
      </c>
      <c r="W2" s="31">
        <f t="shared" si="0"/>
        <v>178.89459555240595</v>
      </c>
      <c r="X2" s="31">
        <f t="shared" ref="X2" si="1">SUM(X3,X17,X22,X25,X26,X51,X52,X71,X74,X75,X76)</f>
        <v>167.2146347142282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49.616364490081793</v>
      </c>
      <c r="D76" s="40">
        <v>49.664600722703213</v>
      </c>
      <c r="E76" s="40">
        <v>53.852195847690986</v>
      </c>
      <c r="F76" s="40">
        <v>54.318809254199365</v>
      </c>
      <c r="G76" s="40">
        <v>57.149922233282894</v>
      </c>
      <c r="H76" s="40">
        <v>54.012971336836742</v>
      </c>
      <c r="I76" s="40">
        <v>122.40887455687474</v>
      </c>
      <c r="J76" s="40">
        <v>154.31896410913788</v>
      </c>
      <c r="K76" s="40">
        <v>152.63648765568519</v>
      </c>
      <c r="L76" s="40">
        <v>157.42575595672125</v>
      </c>
      <c r="M76" s="40">
        <v>167.16386882494308</v>
      </c>
      <c r="N76" s="40">
        <v>160.83045543262995</v>
      </c>
      <c r="O76" s="40">
        <v>180.41367337668709</v>
      </c>
      <c r="P76" s="40">
        <v>175.30952771765587</v>
      </c>
      <c r="Q76" s="40">
        <v>169.83275119487314</v>
      </c>
      <c r="R76" s="40">
        <v>183.18799418853411</v>
      </c>
      <c r="S76" s="40">
        <v>179.34048152378949</v>
      </c>
      <c r="T76" s="40">
        <v>182.39213648245192</v>
      </c>
      <c r="U76" s="40">
        <v>176.7321498736456</v>
      </c>
      <c r="V76" s="40">
        <v>168.9642514146791</v>
      </c>
      <c r="W76" s="40">
        <v>178.89459555240595</v>
      </c>
      <c r="X76" s="40">
        <v>167.2146347142282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26.139294926913159</v>
      </c>
      <c r="D2" s="31">
        <f t="shared" si="0"/>
        <v>27.858985382631129</v>
      </c>
      <c r="E2" s="31">
        <f t="shared" si="0"/>
        <v>30.266552020636279</v>
      </c>
      <c r="F2" s="31">
        <f t="shared" si="0"/>
        <v>30.782459157351671</v>
      </c>
      <c r="G2" s="31">
        <f t="shared" si="0"/>
        <v>30.438521066208079</v>
      </c>
      <c r="H2" s="31">
        <f t="shared" si="0"/>
        <v>29.57093723129837</v>
      </c>
      <c r="I2" s="31">
        <f t="shared" si="0"/>
        <v>31.283147033533961</v>
      </c>
      <c r="J2" s="31">
        <f t="shared" si="0"/>
        <v>30.03465176268271</v>
      </c>
      <c r="K2" s="31">
        <f t="shared" si="0"/>
        <v>28.483920894239031</v>
      </c>
      <c r="L2" s="31">
        <f t="shared" si="0"/>
        <v>30.54763542562339</v>
      </c>
      <c r="M2" s="31">
        <f t="shared" si="0"/>
        <v>15.207394668959591</v>
      </c>
      <c r="N2" s="31">
        <f t="shared" si="0"/>
        <v>8.5984522785898537E-5</v>
      </c>
      <c r="O2" s="31">
        <f t="shared" si="0"/>
        <v>18.209114359415299</v>
      </c>
      <c r="P2" s="31">
        <f t="shared" si="0"/>
        <v>29.641272570937229</v>
      </c>
      <c r="Q2" s="31">
        <f t="shared" si="0"/>
        <v>23.996302665520201</v>
      </c>
      <c r="R2" s="31">
        <f t="shared" si="0"/>
        <v>24.772828890799651</v>
      </c>
      <c r="S2" s="31">
        <f t="shared" si="0"/>
        <v>25.102751504729149</v>
      </c>
      <c r="T2" s="31">
        <f t="shared" si="0"/>
        <v>17.494668959587269</v>
      </c>
      <c r="U2" s="31">
        <f t="shared" si="0"/>
        <v>20.427257093723131</v>
      </c>
      <c r="V2" s="31">
        <f t="shared" si="0"/>
        <v>21.093637145313838</v>
      </c>
      <c r="W2" s="31">
        <f t="shared" si="0"/>
        <v>25.06981943250215</v>
      </c>
      <c r="X2" s="31">
        <f t="shared" ref="X2" si="1">SUM(X3,X17,X22,X25,X26,X51,X52,X71,X74,X75,X76)</f>
        <v>24.615219260533099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26.139294926913159</v>
      </c>
      <c r="D76" s="40">
        <v>27.858985382631129</v>
      </c>
      <c r="E76" s="40">
        <v>30.266552020636279</v>
      </c>
      <c r="F76" s="40">
        <v>30.782459157351671</v>
      </c>
      <c r="G76" s="40">
        <v>30.438521066208079</v>
      </c>
      <c r="H76" s="40">
        <v>29.57093723129837</v>
      </c>
      <c r="I76" s="40">
        <v>31.283147033533961</v>
      </c>
      <c r="J76" s="40">
        <v>30.03465176268271</v>
      </c>
      <c r="K76" s="40">
        <v>28.483920894239031</v>
      </c>
      <c r="L76" s="40">
        <v>30.54763542562339</v>
      </c>
      <c r="M76" s="40">
        <v>15.207394668959591</v>
      </c>
      <c r="N76" s="40">
        <v>8.5984522785898537E-5</v>
      </c>
      <c r="O76" s="40">
        <v>18.209114359415299</v>
      </c>
      <c r="P76" s="40">
        <v>29.641272570937229</v>
      </c>
      <c r="Q76" s="40">
        <v>23.996302665520201</v>
      </c>
      <c r="R76" s="40">
        <v>24.772828890799651</v>
      </c>
      <c r="S76" s="40">
        <v>25.102751504729149</v>
      </c>
      <c r="T76" s="40">
        <v>17.494668959587269</v>
      </c>
      <c r="U76" s="40">
        <v>20.427257093723131</v>
      </c>
      <c r="V76" s="40">
        <v>21.093637145313838</v>
      </c>
      <c r="W76" s="40">
        <v>25.06981943250215</v>
      </c>
      <c r="X76" s="40">
        <v>24.615219260533099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3436.4661220980215</v>
      </c>
      <c r="D2" s="31">
        <f t="shared" si="0"/>
        <v>3609.3493551160791</v>
      </c>
      <c r="E2" s="31">
        <f t="shared" si="0"/>
        <v>3456.5403267411857</v>
      </c>
      <c r="F2" s="31">
        <f t="shared" si="0"/>
        <v>3456.2943250214962</v>
      </c>
      <c r="G2" s="31">
        <f t="shared" si="0"/>
        <v>3252.0280309544282</v>
      </c>
      <c r="H2" s="31">
        <f t="shared" si="0"/>
        <v>3556.0888220120378</v>
      </c>
      <c r="I2" s="31">
        <f t="shared" si="0"/>
        <v>3617.5646603611349</v>
      </c>
      <c r="J2" s="31">
        <f t="shared" si="0"/>
        <v>3547.450816852966</v>
      </c>
      <c r="K2" s="31">
        <f t="shared" si="0"/>
        <v>3505.840928632846</v>
      </c>
      <c r="L2" s="31">
        <f t="shared" si="0"/>
        <v>3081.8353396388648</v>
      </c>
      <c r="M2" s="31">
        <f t="shared" si="0"/>
        <v>3326.3575236457427</v>
      </c>
      <c r="N2" s="31">
        <f t="shared" si="0"/>
        <v>3210.8892519346509</v>
      </c>
      <c r="O2" s="31">
        <f t="shared" si="0"/>
        <v>3356.0478933791915</v>
      </c>
      <c r="P2" s="31">
        <f t="shared" si="0"/>
        <v>3186.0546861564912</v>
      </c>
      <c r="Q2" s="31">
        <f t="shared" si="0"/>
        <v>3062.6420464316416</v>
      </c>
      <c r="R2" s="31">
        <f t="shared" si="0"/>
        <v>3831.0040412725702</v>
      </c>
      <c r="S2" s="31">
        <f t="shared" si="0"/>
        <v>3543.8818572656919</v>
      </c>
      <c r="T2" s="31">
        <f t="shared" si="0"/>
        <v>3639.7263112639725</v>
      </c>
      <c r="U2" s="31">
        <f t="shared" si="0"/>
        <v>3588.5585554600161</v>
      </c>
      <c r="V2" s="31">
        <f t="shared" si="0"/>
        <v>3282.2599312123816</v>
      </c>
      <c r="W2" s="31">
        <f t="shared" si="0"/>
        <v>3493.8344797936361</v>
      </c>
      <c r="X2" s="31">
        <f t="shared" ref="X2" si="1">SUM(X3,X17,X22,X25,X26,X51,X52,X71,X74,X75,X76)</f>
        <v>3542.8535683576956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3436.4661220980215</v>
      </c>
      <c r="D26" s="37">
        <f t="shared" si="14"/>
        <v>3609.3493551160791</v>
      </c>
      <c r="E26" s="37">
        <f t="shared" si="14"/>
        <v>3456.5403267411857</v>
      </c>
      <c r="F26" s="37">
        <f t="shared" si="14"/>
        <v>3456.2943250214962</v>
      </c>
      <c r="G26" s="37">
        <f t="shared" si="14"/>
        <v>3252.0280309544282</v>
      </c>
      <c r="H26" s="37">
        <f t="shared" si="14"/>
        <v>3556.0888220120378</v>
      </c>
      <c r="I26" s="37">
        <f t="shared" si="14"/>
        <v>3617.5646603611349</v>
      </c>
      <c r="J26" s="37">
        <f t="shared" si="14"/>
        <v>3547.450816852966</v>
      </c>
      <c r="K26" s="37">
        <f t="shared" si="14"/>
        <v>3505.840928632846</v>
      </c>
      <c r="L26" s="37">
        <f t="shared" si="14"/>
        <v>3081.8353396388648</v>
      </c>
      <c r="M26" s="37">
        <f t="shared" si="14"/>
        <v>3326.3575236457427</v>
      </c>
      <c r="N26" s="37">
        <f t="shared" si="14"/>
        <v>3210.8892519346509</v>
      </c>
      <c r="O26" s="37">
        <f t="shared" si="14"/>
        <v>3356.0478933791915</v>
      </c>
      <c r="P26" s="37">
        <f t="shared" si="14"/>
        <v>3186.0546861564912</v>
      </c>
      <c r="Q26" s="37">
        <f t="shared" si="14"/>
        <v>3062.6420464316416</v>
      </c>
      <c r="R26" s="37">
        <f t="shared" si="14"/>
        <v>3831.0040412725702</v>
      </c>
      <c r="S26" s="37">
        <f t="shared" si="14"/>
        <v>3543.8818572656919</v>
      </c>
      <c r="T26" s="37">
        <f t="shared" si="14"/>
        <v>3639.7263112639725</v>
      </c>
      <c r="U26" s="37">
        <f t="shared" si="14"/>
        <v>3588.5585554600161</v>
      </c>
      <c r="V26" s="37">
        <f t="shared" si="14"/>
        <v>3282.2599312123816</v>
      </c>
      <c r="W26" s="37">
        <f t="shared" si="14"/>
        <v>3493.8344797936361</v>
      </c>
      <c r="X26" s="37">
        <f t="shared" ref="X26" si="15">SUM(X27,X33)</f>
        <v>3542.8535683576956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25.559759243336199</v>
      </c>
      <c r="O27" s="29">
        <f t="shared" si="16"/>
        <v>18.104815133276009</v>
      </c>
      <c r="P27" s="29">
        <f t="shared" si="16"/>
        <v>39.404643164230443</v>
      </c>
      <c r="Q27" s="29">
        <f t="shared" si="16"/>
        <v>21.29982803095443</v>
      </c>
      <c r="R27" s="29">
        <f t="shared" si="16"/>
        <v>15.97489251934652</v>
      </c>
      <c r="S27" s="29">
        <f t="shared" si="16"/>
        <v>29.819690455717971</v>
      </c>
      <c r="T27" s="29">
        <f t="shared" si="16"/>
        <v>11.755460017196899</v>
      </c>
      <c r="U27" s="29">
        <f t="shared" si="16"/>
        <v>31.19810834049871</v>
      </c>
      <c r="V27" s="29">
        <f t="shared" si="16"/>
        <v>91.590025795356837</v>
      </c>
      <c r="W27" s="29">
        <f t="shared" si="16"/>
        <v>52.921926053310401</v>
      </c>
      <c r="X27" s="29">
        <f t="shared" ref="X27" si="17">SUM(X28:X32)</f>
        <v>32.206276870163371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25.559759243336199</v>
      </c>
      <c r="O30" s="10">
        <f>TO_RPI_RO!O30+TO_RPI_BKFLOW!O30+TO_RPI_PT!O30+TO_RPI_IT!O30+TO_RPI_PPR!O30+TO_RPI_PIR!O30</f>
        <v>18.104815133276009</v>
      </c>
      <c r="P30" s="10">
        <f>TO_RPI_RO!P30+TO_RPI_BKFLOW!P30+TO_RPI_PT!P30+TO_RPI_IT!P30+TO_RPI_PPR!P30+TO_RPI_PIR!P30</f>
        <v>39.404643164230443</v>
      </c>
      <c r="Q30" s="10">
        <f>TO_RPI_RO!Q30+TO_RPI_BKFLOW!Q30+TO_RPI_PT!Q30+TO_RPI_IT!Q30+TO_RPI_PPR!Q30+TO_RPI_PIR!Q30</f>
        <v>21.29982803095443</v>
      </c>
      <c r="R30" s="10">
        <f>TO_RPI_RO!R30+TO_RPI_BKFLOW!R30+TO_RPI_PT!R30+TO_RPI_IT!R30+TO_RPI_PPR!R30+TO_RPI_PIR!R30</f>
        <v>15.97489251934652</v>
      </c>
      <c r="S30" s="10">
        <f>TO_RPI_RO!S30+TO_RPI_BKFLOW!S30+TO_RPI_PT!S30+TO_RPI_IT!S30+TO_RPI_PPR!S30+TO_RPI_PIR!S30</f>
        <v>29.819690455717971</v>
      </c>
      <c r="T30" s="10">
        <f>TO_RPI_RO!T30+TO_RPI_BKFLOW!T30+TO_RPI_PT!T30+TO_RPI_IT!T30+TO_RPI_PPR!T30+TO_RPI_PIR!T30</f>
        <v>11.755460017196899</v>
      </c>
      <c r="U30" s="10">
        <f>TO_RPI_RO!U30+TO_RPI_BKFLOW!U30+TO_RPI_PT!U30+TO_RPI_IT!U30+TO_RPI_PPR!U30+TO_RPI_PIR!U30</f>
        <v>31.19810834049871</v>
      </c>
      <c r="V30" s="10">
        <f>TO_RPI_RO!V30+TO_RPI_BKFLOW!V30+TO_RPI_PT!V30+TO_RPI_IT!V30+TO_RPI_PPR!V30+TO_RPI_PIR!V30</f>
        <v>91.590025795356837</v>
      </c>
      <c r="W30" s="10">
        <f>TO_RPI_RO!W30+TO_RPI_BKFLOW!W30+TO_RPI_PT!W30+TO_RPI_IT!W30+TO_RPI_PPR!W30+TO_RPI_PIR!W30</f>
        <v>52.921926053310401</v>
      </c>
      <c r="X30" s="10">
        <f>TO_RPI_RO!X30+TO_RPI_BKFLOW!X30+TO_RPI_PT!X30+TO_RPI_IT!X30+TO_RPI_PPR!X30+TO_RPI_PIR!X30</f>
        <v>32.206276870163371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3436.4661220980215</v>
      </c>
      <c r="D33" s="29">
        <f t="shared" si="18"/>
        <v>3609.3493551160791</v>
      </c>
      <c r="E33" s="29">
        <f t="shared" si="18"/>
        <v>3456.5403267411857</v>
      </c>
      <c r="F33" s="29">
        <f t="shared" si="18"/>
        <v>3456.2943250214962</v>
      </c>
      <c r="G33" s="29">
        <f t="shared" si="18"/>
        <v>3252.0280309544282</v>
      </c>
      <c r="H33" s="29">
        <f t="shared" si="18"/>
        <v>3556.0888220120378</v>
      </c>
      <c r="I33" s="29">
        <f t="shared" si="18"/>
        <v>3617.5646603611349</v>
      </c>
      <c r="J33" s="29">
        <f t="shared" si="18"/>
        <v>3547.450816852966</v>
      </c>
      <c r="K33" s="29">
        <f t="shared" si="18"/>
        <v>3505.840928632846</v>
      </c>
      <c r="L33" s="29">
        <f t="shared" si="18"/>
        <v>3081.8353396388648</v>
      </c>
      <c r="M33" s="29">
        <f t="shared" si="18"/>
        <v>3326.3575236457427</v>
      </c>
      <c r="N33" s="29">
        <f t="shared" si="18"/>
        <v>3185.329492691315</v>
      </c>
      <c r="O33" s="29">
        <f t="shared" si="18"/>
        <v>3337.9430782459153</v>
      </c>
      <c r="P33" s="29">
        <f t="shared" si="18"/>
        <v>3146.6500429922608</v>
      </c>
      <c r="Q33" s="29">
        <f t="shared" si="18"/>
        <v>3041.3422184006872</v>
      </c>
      <c r="R33" s="29">
        <f t="shared" si="18"/>
        <v>3815.0291487532236</v>
      </c>
      <c r="S33" s="29">
        <f t="shared" si="18"/>
        <v>3514.0621668099739</v>
      </c>
      <c r="T33" s="29">
        <f t="shared" si="18"/>
        <v>3627.9708512467755</v>
      </c>
      <c r="U33" s="29">
        <f t="shared" si="18"/>
        <v>3557.3604471195176</v>
      </c>
      <c r="V33" s="29">
        <f t="shared" si="18"/>
        <v>3190.6699054170249</v>
      </c>
      <c r="W33" s="29">
        <f t="shared" si="18"/>
        <v>3440.9125537403256</v>
      </c>
      <c r="X33" s="29">
        <f t="shared" ref="X33" si="19">SUM(X34:X50)</f>
        <v>3510.6472914875321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70.957007738607047</v>
      </c>
      <c r="D34" s="10">
        <f>TO_RPI_RO!D34+TO_RPI_BKFLOW!D34+TO_RPI_PT!D34+TO_RPI_IT!D34+TO_RPI_PPR!D34+TO_RPI_PIR!D34</f>
        <v>88.977815993121226</v>
      </c>
      <c r="E34" s="10">
        <f>TO_RPI_RO!E34+TO_RPI_BKFLOW!E34+TO_RPI_PT!E34+TO_RPI_IT!E34+TO_RPI_PPR!E34+TO_RPI_PIR!E34</f>
        <v>99.114531384350812</v>
      </c>
      <c r="F34" s="10">
        <f>TO_RPI_RO!F34+TO_RPI_BKFLOW!F34+TO_RPI_PT!F34+TO_RPI_IT!F34+TO_RPI_PPR!F34+TO_RPI_PIR!F34</f>
        <v>104.7460877042132</v>
      </c>
      <c r="G34" s="10">
        <f>TO_RPI_RO!G34+TO_RPI_BKFLOW!G34+TO_RPI_PT!G34+TO_RPI_IT!G34+TO_RPI_PPR!G34+TO_RPI_PIR!G34</f>
        <v>97.98822012037833</v>
      </c>
      <c r="H34" s="10">
        <f>TO_RPI_RO!H34+TO_RPI_BKFLOW!H34+TO_RPI_PT!H34+TO_RPI_IT!H34+TO_RPI_PPR!H34+TO_RPI_PIR!H34</f>
        <v>108.97265692175409</v>
      </c>
      <c r="I34" s="10">
        <f>TO_RPI_RO!I34+TO_RPI_BKFLOW!I34+TO_RPI_PT!I34+TO_RPI_IT!I34+TO_RPI_PPR!I34+TO_RPI_PIR!I34</f>
        <v>106.31547721410151</v>
      </c>
      <c r="J34" s="10">
        <f>TO_RPI_RO!J34+TO_RPI_BKFLOW!J34+TO_RPI_PT!J34+TO_RPI_IT!J34+TO_RPI_PPR!J34+TO_RPI_PIR!J34</f>
        <v>101.25623387790201</v>
      </c>
      <c r="K34" s="10">
        <f>TO_RPI_RO!K34+TO_RPI_BKFLOW!K34+TO_RPI_PT!K34+TO_RPI_IT!K34+TO_RPI_PPR!K34+TO_RPI_PIR!K34</f>
        <v>103.2047291487532</v>
      </c>
      <c r="L34" s="10">
        <f>TO_RPI_RO!L34+TO_RPI_BKFLOW!L34+TO_RPI_PT!L34+TO_RPI_IT!L34+TO_RPI_PPR!L34+TO_RPI_PIR!L34</f>
        <v>92.044625967325885</v>
      </c>
      <c r="M34" s="10">
        <f>TO_RPI_RO!M34+TO_RPI_BKFLOW!M34+TO_RPI_PT!M34+TO_RPI_IT!M34+TO_RPI_PPR!M34+TO_RPI_PIR!M34</f>
        <v>100.24325021496129</v>
      </c>
      <c r="N34" s="10">
        <f>TO_RPI_RO!N34+TO_RPI_BKFLOW!N34+TO_RPI_PT!N34+TO_RPI_IT!N34+TO_RPI_PPR!N34+TO_RPI_PIR!N34</f>
        <v>61.01891659501289</v>
      </c>
      <c r="O34" s="10">
        <f>TO_RPI_RO!O34+TO_RPI_BKFLOW!O34+TO_RPI_PT!O34+TO_RPI_IT!O34+TO_RPI_PPR!O34+TO_RPI_PIR!O34</f>
        <v>72.135253654342208</v>
      </c>
      <c r="P34" s="10">
        <f>TO_RPI_RO!P34+TO_RPI_BKFLOW!P34+TO_RPI_PT!P34+TO_RPI_IT!P34+TO_RPI_PPR!P34+TO_RPI_PIR!P34</f>
        <v>69.086586414445392</v>
      </c>
      <c r="Q34" s="10">
        <f>TO_RPI_RO!Q34+TO_RPI_BKFLOW!Q34+TO_RPI_PT!Q34+TO_RPI_IT!Q34+TO_RPI_PPR!Q34+TO_RPI_PIR!Q34</f>
        <v>67.708942390369728</v>
      </c>
      <c r="R34" s="10">
        <f>TO_RPI_RO!R34+TO_RPI_BKFLOW!R34+TO_RPI_PT!R34+TO_RPI_IT!R34+TO_RPI_PPR!R34+TO_RPI_PIR!R34</f>
        <v>99.875236457437651</v>
      </c>
      <c r="S34" s="10">
        <f>TO_RPI_RO!S34+TO_RPI_BKFLOW!S34+TO_RPI_PT!S34+TO_RPI_IT!S34+TO_RPI_PPR!S34+TO_RPI_PIR!S34</f>
        <v>86.187446259673251</v>
      </c>
      <c r="T34" s="10">
        <f>TO_RPI_RO!T34+TO_RPI_BKFLOW!T34+TO_RPI_PT!T34+TO_RPI_IT!T34+TO_RPI_PPR!T34+TO_RPI_PIR!T34</f>
        <v>90.058899398108338</v>
      </c>
      <c r="U34" s="10">
        <f>TO_RPI_RO!U34+TO_RPI_BKFLOW!U34+TO_RPI_PT!U34+TO_RPI_IT!U34+TO_RPI_PPR!U34+TO_RPI_PIR!U34</f>
        <v>90.017970765262262</v>
      </c>
      <c r="V34" s="10">
        <f>TO_RPI_RO!V34+TO_RPI_BKFLOW!V34+TO_RPI_PT!V34+TO_RPI_IT!V34+TO_RPI_PPR!V34+TO_RPI_PIR!V34</f>
        <v>75.39114359415305</v>
      </c>
      <c r="W34" s="10">
        <f>TO_RPI_RO!W34+TO_RPI_BKFLOW!W34+TO_RPI_PT!W34+TO_RPI_IT!W34+TO_RPI_PPR!W34+TO_RPI_PIR!W34</f>
        <v>84.873602751504734</v>
      </c>
      <c r="X34" s="10">
        <f>TO_RPI_RO!X34+TO_RPI_BKFLOW!X34+TO_RPI_PT!X34+TO_RPI_IT!X34+TO_RPI_PPR!X34+TO_RPI_PIR!X34</f>
        <v>84.19355116079106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52.93619948409286</v>
      </c>
      <c r="D36" s="10">
        <f>TO_RPI_RO!D36+TO_RPI_BKFLOW!D36+TO_RPI_PT!D36+TO_RPI_IT!D36+TO_RPI_PPR!D36+TO_RPI_PIR!D36</f>
        <v>66.451762682717103</v>
      </c>
      <c r="E36" s="10">
        <f>TO_RPI_RO!E36+TO_RPI_BKFLOW!E36+TO_RPI_PT!E36+TO_RPI_IT!E36+TO_RPI_PPR!E36+TO_RPI_PIR!E36</f>
        <v>67.578073946689585</v>
      </c>
      <c r="F36" s="10">
        <f>TO_RPI_RO!F36+TO_RPI_BKFLOW!F36+TO_RPI_PT!F36+TO_RPI_IT!F36+TO_RPI_PPR!F36+TO_RPI_PIR!F36</f>
        <v>66.451762682717103</v>
      </c>
      <c r="G36" s="10">
        <f>TO_RPI_RO!G36+TO_RPI_BKFLOW!G36+TO_RPI_PT!G36+TO_RPI_IT!G36+TO_RPI_PPR!G36+TO_RPI_PIR!G36</f>
        <v>59.693981083404992</v>
      </c>
      <c r="H36" s="10">
        <f>TO_RPI_RO!H36+TO_RPI_BKFLOW!H36+TO_RPI_PT!H36+TO_RPI_IT!H36+TO_RPI_PPR!H36+TO_RPI_PIR!H36</f>
        <v>64.199226139294922</v>
      </c>
      <c r="I36" s="10">
        <f>TO_RPI_RO!I36+TO_RPI_BKFLOW!I36+TO_RPI_PT!I36+TO_RPI_IT!I36+TO_RPI_PPR!I36+TO_RPI_PIR!I36</f>
        <v>57.441358555460013</v>
      </c>
      <c r="J36" s="10">
        <f>TO_RPI_RO!J36+TO_RPI_BKFLOW!J36+TO_RPI_PT!J36+TO_RPI_IT!J36+TO_RPI_PPR!J36+TO_RPI_PIR!J36</f>
        <v>40.546861564918309</v>
      </c>
      <c r="K36" s="10">
        <f>TO_RPI_RO!K36+TO_RPI_BKFLOW!K36+TO_RPI_PT!K36+TO_RPI_IT!K36+TO_RPI_PPR!K36+TO_RPI_PIR!K36</f>
        <v>38.294239036973337</v>
      </c>
      <c r="L36" s="10">
        <f>TO_RPI_RO!L36+TO_RPI_BKFLOW!L36+TO_RPI_PT!L36+TO_RPI_IT!L36+TO_RPI_PPR!L36+TO_RPI_PIR!L36</f>
        <v>38.294239036973337</v>
      </c>
      <c r="M36" s="10">
        <f>TO_RPI_RO!M36+TO_RPI_BKFLOW!M36+TO_RPI_PT!M36+TO_RPI_IT!M36+TO_RPI_PPR!M36+TO_RPI_PIR!M36</f>
        <v>63.072914875322439</v>
      </c>
      <c r="N36" s="10">
        <f>TO_RPI_RO!N36+TO_RPI_BKFLOW!N36+TO_RPI_PT!N36+TO_RPI_IT!N36+TO_RPI_PPR!N36+TO_RPI_PIR!N36</f>
        <v>75.46225279449699</v>
      </c>
      <c r="O36" s="10">
        <f>TO_RPI_RO!O36+TO_RPI_BKFLOW!O36+TO_RPI_PT!O36+TO_RPI_IT!O36+TO_RPI_PPR!O36+TO_RPI_PIR!O36</f>
        <v>82.220034393809115</v>
      </c>
      <c r="P36" s="10">
        <f>TO_RPI_RO!P36+TO_RPI_BKFLOW!P36+TO_RPI_PT!P36+TO_RPI_IT!P36+TO_RPI_PPR!P36+TO_RPI_PIR!P36</f>
        <v>69.830696474634564</v>
      </c>
      <c r="Q36" s="10">
        <f>TO_RPI_RO!Q36+TO_RPI_BKFLOW!Q36+TO_RPI_PT!Q36+TO_RPI_IT!Q36+TO_RPI_PPR!Q36+TO_RPI_PIR!Q36</f>
        <v>67.578073946689585</v>
      </c>
      <c r="R36" s="10">
        <f>TO_RPI_RO!R36+TO_RPI_BKFLOW!R36+TO_RPI_PT!R36+TO_RPI_IT!R36+TO_RPI_PPR!R36+TO_RPI_PIR!R36</f>
        <v>51.809888220120371</v>
      </c>
      <c r="S36" s="10">
        <f>TO_RPI_RO!S36+TO_RPI_BKFLOW!S36+TO_RPI_PT!S36+TO_RPI_IT!S36+TO_RPI_PPR!S36+TO_RPI_PIR!S36</f>
        <v>46.178331900257938</v>
      </c>
      <c r="T36" s="10">
        <f>TO_RPI_RO!T36+TO_RPI_BKFLOW!T36+TO_RPI_PT!T36+TO_RPI_IT!T36+TO_RPI_PPR!T36+TO_RPI_PIR!T36</f>
        <v>54.660447119518487</v>
      </c>
      <c r="U36" s="10">
        <f>TO_RPI_RO!U36+TO_RPI_BKFLOW!U36+TO_RPI_PT!U36+TO_RPI_IT!U36+TO_RPI_PPR!U36+TO_RPI_PIR!U36</f>
        <v>64.797162510748066</v>
      </c>
      <c r="V36" s="10">
        <f>TO_RPI_RO!V36+TO_RPI_BKFLOW!V36+TO_RPI_PT!V36+TO_RPI_IT!V36+TO_RPI_PPR!V36+TO_RPI_PIR!V36</f>
        <v>50.547205503009458</v>
      </c>
      <c r="W36" s="10">
        <f>TO_RPI_RO!W36+TO_RPI_BKFLOW!W36+TO_RPI_PT!W36+TO_RPI_IT!W36+TO_RPI_PPR!W36+TO_RPI_PIR!W36</f>
        <v>58.857093723129843</v>
      </c>
      <c r="X36" s="10">
        <f>TO_RPI_RO!X36+TO_RPI_BKFLOW!X36+TO_RPI_PT!X36+TO_RPI_IT!X36+TO_RPI_PPR!X36+TO_RPI_PIR!X36</f>
        <v>47.239294926913153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566.57463456577807</v>
      </c>
      <c r="D37" s="10">
        <f>TO_RPI_RO!D37+TO_RPI_BKFLOW!D37+TO_RPI_PT!D37+TO_RPI_IT!D37+TO_RPI_PPR!D37+TO_RPI_PIR!D37</f>
        <v>712.4783319002579</v>
      </c>
      <c r="E37" s="10">
        <f>TO_RPI_RO!E37+TO_RPI_BKFLOW!E37+TO_RPI_PT!E37+TO_RPI_IT!E37+TO_RPI_PPR!E37+TO_RPI_PIR!E37</f>
        <v>702.89337919174545</v>
      </c>
      <c r="F37" s="10">
        <f>TO_RPI_RO!F37+TO_RPI_BKFLOW!F37+TO_RPI_PT!F37+TO_RPI_IT!F37+TO_RPI_PPR!F37+TO_RPI_PIR!F37</f>
        <v>681.59363714531378</v>
      </c>
      <c r="G37" s="10">
        <f>TO_RPI_RO!G37+TO_RPI_BKFLOW!G37+TO_RPI_PT!G37+TO_RPI_IT!G37+TO_RPI_PPR!G37+TO_RPI_PIR!G37</f>
        <v>596.39441100601891</v>
      </c>
      <c r="H37" s="10">
        <f>TO_RPI_RO!H37+TO_RPI_BKFLOW!H37+TO_RPI_PT!H37+TO_RPI_IT!H37+TO_RPI_PPR!H37+TO_RPI_PIR!H37</f>
        <v>728.45313843508166</v>
      </c>
      <c r="I37" s="10">
        <f>TO_RPI_RO!I37+TO_RPI_BKFLOW!I37+TO_RPI_PT!I37+TO_RPI_IT!I37+TO_RPI_PPR!I37+TO_RPI_PIR!I37</f>
        <v>676.26861564918306</v>
      </c>
      <c r="J37" s="10">
        <f>TO_RPI_RO!J37+TO_RPI_BKFLOW!J37+TO_RPI_PT!J37+TO_RPI_IT!J37+TO_RPI_PPR!J37+TO_RPI_PIR!J37</f>
        <v>525.04006878761822</v>
      </c>
      <c r="K37" s="10">
        <f>TO_RPI_RO!K37+TO_RPI_BKFLOW!K37+TO_RPI_PT!K37+TO_RPI_IT!K37+TO_RPI_PPR!K37+TO_RPI_PIR!K37</f>
        <v>607.04428202923475</v>
      </c>
      <c r="L37" s="10">
        <f>TO_RPI_RO!L37+TO_RPI_BKFLOW!L37+TO_RPI_PT!L37+TO_RPI_IT!L37+TO_RPI_PPR!L37+TO_RPI_PIR!L37</f>
        <v>512.26018916595012</v>
      </c>
      <c r="M37" s="10">
        <f>TO_RPI_RO!M37+TO_RPI_BKFLOW!M37+TO_RPI_PT!M37+TO_RPI_IT!M37+TO_RPI_PPR!M37+TO_RPI_PIR!M37</f>
        <v>493.09036973344791</v>
      </c>
      <c r="N37" s="10">
        <f>TO_RPI_RO!N37+TO_RPI_BKFLOW!N37+TO_RPI_PT!N37+TO_RPI_IT!N37+TO_RPI_PPR!N37+TO_RPI_PIR!N37</f>
        <v>538.8849527085124</v>
      </c>
      <c r="O37" s="10">
        <f>TO_RPI_RO!O37+TO_RPI_BKFLOW!O37+TO_RPI_PT!O37+TO_RPI_IT!O37+TO_RPI_PPR!O37+TO_RPI_PIR!O37</f>
        <v>533.56001719690448</v>
      </c>
      <c r="P37" s="10">
        <f>TO_RPI_RO!P37+TO_RPI_BKFLOW!P37+TO_RPI_PT!P37+TO_RPI_IT!P37+TO_RPI_PPR!P37+TO_RPI_PIR!P37</f>
        <v>534.62493551160787</v>
      </c>
      <c r="Q37" s="10">
        <f>TO_RPI_RO!Q37+TO_RPI_BKFLOW!Q37+TO_RPI_PT!Q37+TO_RPI_IT!Q37+TO_RPI_PPR!Q37+TO_RPI_PIR!Q37</f>
        <v>520.78013757523638</v>
      </c>
      <c r="R37" s="10">
        <f>TO_RPI_RO!R37+TO_RPI_BKFLOW!R37+TO_RPI_PT!R37+TO_RPI_IT!R37+TO_RPI_PPR!R37+TO_RPI_PIR!R37</f>
        <v>641.12398968185721</v>
      </c>
      <c r="S37" s="10">
        <f>TO_RPI_RO!S37+TO_RPI_BKFLOW!S37+TO_RPI_PT!S37+TO_RPI_IT!S37+TO_RPI_PPR!S37+TO_RPI_PIR!S37</f>
        <v>582.54952708512462</v>
      </c>
      <c r="T37" s="10">
        <f>TO_RPI_RO!T37+TO_RPI_BKFLOW!T37+TO_RPI_PT!T37+TO_RPI_IT!T37+TO_RPI_PPR!T37+TO_RPI_PIR!T37</f>
        <v>587.32725709372312</v>
      </c>
      <c r="U37" s="10">
        <f>TO_RPI_RO!U37+TO_RPI_BKFLOW!U37+TO_RPI_PT!U37+TO_RPI_IT!U37+TO_RPI_PPR!U37+TO_RPI_PIR!U37</f>
        <v>640.53680137575236</v>
      </c>
      <c r="V37" s="10">
        <f>TO_RPI_RO!V37+TO_RPI_BKFLOW!V37+TO_RPI_PT!V37+TO_RPI_IT!V37+TO_RPI_PPR!V37+TO_RPI_PIR!V37</f>
        <v>552.13645743766119</v>
      </c>
      <c r="W37" s="10">
        <f>TO_RPI_RO!W37+TO_RPI_BKFLOW!W37+TO_RPI_PT!W37+TO_RPI_IT!W37+TO_RPI_PPR!W37+TO_RPI_PIR!W37</f>
        <v>572.13714531384346</v>
      </c>
      <c r="X37" s="10">
        <f>TO_RPI_RO!X37+TO_RPI_BKFLOW!X37+TO_RPI_PT!X37+TO_RPI_IT!X37+TO_RPI_PPR!X37+TO_RPI_PIR!X37</f>
        <v>579.76680997420465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1.065004299226139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311.40300945829756</v>
      </c>
      <c r="D41" s="10">
        <f>TO_RPI_RO!D41+TO_RPI_BKFLOW!D41+TO_RPI_PT!D41+TO_RPI_IT!D41+TO_RPI_PPR!D41+TO_RPI_PIR!D41</f>
        <v>391.62889079965601</v>
      </c>
      <c r="E41" s="10">
        <f>TO_RPI_RO!E41+TO_RPI_BKFLOW!E41+TO_RPI_PT!E41+TO_RPI_IT!E41+TO_RPI_PPR!E41+TO_RPI_PIR!E41</f>
        <v>523.57919174548567</v>
      </c>
      <c r="F41" s="10">
        <f>TO_RPI_RO!F41+TO_RPI_BKFLOW!F41+TO_RPI_PT!F41+TO_RPI_IT!F41+TO_RPI_PPR!F41+TO_RPI_PIR!F41</f>
        <v>539.41332760103171</v>
      </c>
      <c r="G41" s="10">
        <f>TO_RPI_RO!G41+TO_RPI_BKFLOW!G41+TO_RPI_PT!G41+TO_RPI_IT!G41+TO_RPI_PPR!G41+TO_RPI_PIR!G41</f>
        <v>520.41246775580385</v>
      </c>
      <c r="H41" s="10">
        <f>TO_RPI_RO!H41+TO_RPI_BKFLOW!H41+TO_RPI_PT!H41+TO_RPI_IT!H41+TO_RPI_PPR!H41+TO_RPI_PIR!H41</f>
        <v>568.97016337059324</v>
      </c>
      <c r="I41" s="10">
        <f>TO_RPI_RO!I41+TO_RPI_BKFLOW!I41+TO_RPI_PT!I41+TO_RPI_IT!I41+TO_RPI_PPR!I41+TO_RPI_PIR!I41</f>
        <v>518.3012037833189</v>
      </c>
      <c r="J41" s="10">
        <f>TO_RPI_RO!J41+TO_RPI_BKFLOW!J41+TO_RPI_PT!J41+TO_RPI_IT!J41+TO_RPI_PPR!J41+TO_RPI_PIR!J41</f>
        <v>404.29613069647473</v>
      </c>
      <c r="K41" s="10">
        <f>TO_RPI_RO!K41+TO_RPI_BKFLOW!K41+TO_RPI_PT!K41+TO_RPI_IT!K41+TO_RPI_PPR!K41+TO_RPI_PIR!K41</f>
        <v>412.74092863284613</v>
      </c>
      <c r="L41" s="10">
        <f>TO_RPI_RO!L41+TO_RPI_BKFLOW!L41+TO_RPI_PT!L41+TO_RPI_IT!L41+TO_RPI_PPR!L41+TO_RPI_PIR!L41</f>
        <v>471.85468615649182</v>
      </c>
      <c r="M41" s="10">
        <f>TO_RPI_RO!M41+TO_RPI_BKFLOW!M41+TO_RPI_PT!M41+TO_RPI_IT!M41+TO_RPI_PPR!M41+TO_RPI_PIR!M41</f>
        <v>561.5809114359414</v>
      </c>
      <c r="N41" s="10">
        <f>TO_RPI_RO!N41+TO_RPI_BKFLOW!N41+TO_RPI_PT!N41+TO_RPI_IT!N41+TO_RPI_PPR!N41+TO_RPI_PIR!N41</f>
        <v>263.9008598452279</v>
      </c>
      <c r="O41" s="10">
        <f>TO_RPI_RO!O41+TO_RPI_BKFLOW!O41+TO_RPI_PT!O41+TO_RPI_IT!O41+TO_RPI_PPR!O41+TO_RPI_PIR!O41</f>
        <v>307.18056749785029</v>
      </c>
      <c r="P41" s="10">
        <f>TO_RPI_RO!P41+TO_RPI_BKFLOW!P41+TO_RPI_PT!P41+TO_RPI_IT!P41+TO_RPI_PPR!P41+TO_RPI_PIR!P41</f>
        <v>332.51504729148752</v>
      </c>
      <c r="Q41" s="10">
        <f>TO_RPI_RO!Q41+TO_RPI_BKFLOW!Q41+TO_RPI_PT!Q41+TO_RPI_IT!Q41+TO_RPI_PPR!Q41+TO_RPI_PIR!Q41</f>
        <v>342.0154772141014</v>
      </c>
      <c r="R41" s="10">
        <f>TO_RPI_RO!R41+TO_RPI_BKFLOW!R41+TO_RPI_PT!R41+TO_RPI_IT!R41+TO_RPI_PPR!R41+TO_RPI_PIR!R41</f>
        <v>459.18744625967315</v>
      </c>
      <c r="S41" s="10">
        <f>TO_RPI_RO!S41+TO_RPI_BKFLOW!S41+TO_RPI_PT!S41+TO_RPI_IT!S41+TO_RPI_PPR!S41+TO_RPI_PIR!S41</f>
        <v>371.57239896818567</v>
      </c>
      <c r="T41" s="10">
        <f>TO_RPI_RO!T41+TO_RPI_BKFLOW!T41+TO_RPI_PT!T41+TO_RPI_IT!T41+TO_RPI_PPR!T41+TO_RPI_PIR!T41</f>
        <v>468.07944969905412</v>
      </c>
      <c r="U41" s="10">
        <f>TO_RPI_RO!U41+TO_RPI_BKFLOW!U41+TO_RPI_PT!U41+TO_RPI_IT!U41+TO_RPI_PPR!U41+TO_RPI_PIR!U41</f>
        <v>588.68486672398944</v>
      </c>
      <c r="V41" s="10">
        <f>TO_RPI_RO!V41+TO_RPI_BKFLOW!V41+TO_RPI_PT!V41+TO_RPI_IT!V41+TO_RPI_PPR!V41+TO_RPI_PIR!V41</f>
        <v>631.27300085984518</v>
      </c>
      <c r="W41" s="10">
        <f>TO_RPI_RO!W41+TO_RPI_BKFLOW!W41+TO_RPI_PT!W41+TO_RPI_IT!W41+TO_RPI_PPR!W41+TO_RPI_PIR!W41</f>
        <v>697.63963886500414</v>
      </c>
      <c r="X41" s="10">
        <f>TO_RPI_RO!X41+TO_RPI_BKFLOW!X41+TO_RPI_PT!X41+TO_RPI_IT!X41+TO_RPI_PPR!X41+TO_RPI_PIR!X41</f>
        <v>593.17858985382622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109.3033533963886</v>
      </c>
      <c r="D42" s="10">
        <f>TO_RPI_RO!D42+TO_RPI_BKFLOW!D42+TO_RPI_PT!D42+TO_RPI_IT!D42+TO_RPI_PPR!D42+TO_RPI_PIR!D42</f>
        <v>12.611951848667241</v>
      </c>
      <c r="E42" s="10">
        <f>TO_RPI_RO!E42+TO_RPI_BKFLOW!E42+TO_RPI_PT!E42+TO_RPI_IT!E42+TO_RPI_PPR!E42+TO_RPI_PIR!E42</f>
        <v>31.529836629406709</v>
      </c>
      <c r="F42" s="10">
        <f>TO_RPI_RO!F42+TO_RPI_BKFLOW!F42+TO_RPI_PT!F42+TO_RPI_IT!F42+TO_RPI_PPR!F42+TO_RPI_PIR!F42</f>
        <v>32.580825451418747</v>
      </c>
      <c r="G42" s="10">
        <f>TO_RPI_RO!G42+TO_RPI_BKFLOW!G42+TO_RPI_PT!G42+TO_RPI_IT!G42+TO_RPI_PPR!G42+TO_RPI_PIR!G42</f>
        <v>22.070851246775579</v>
      </c>
      <c r="H42" s="10">
        <f>TO_RPI_RO!H42+TO_RPI_BKFLOW!H42+TO_RPI_PT!H42+TO_RPI_IT!H42+TO_RPI_PPR!H42+TO_RPI_PIR!H42</f>
        <v>5.2549441100601886</v>
      </c>
      <c r="I42" s="10">
        <f>TO_RPI_RO!I42+TO_RPI_BKFLOW!I42+TO_RPI_PT!I42+TO_RPI_IT!I42+TO_RPI_PPR!I42+TO_RPI_PIR!I42</f>
        <v>8.4079105760963024</v>
      </c>
      <c r="J42" s="10">
        <f>TO_RPI_RO!J42+TO_RPI_BKFLOW!J42+TO_RPI_PT!J42+TO_RPI_IT!J42+TO_RPI_PPR!J42+TO_RPI_PIR!J42</f>
        <v>10.509974204643161</v>
      </c>
      <c r="K42" s="10">
        <f>TO_RPI_RO!K42+TO_RPI_BKFLOW!K42+TO_RPI_PT!K42+TO_RPI_IT!K42+TO_RPI_PPR!K42+TO_RPI_PIR!K42</f>
        <v>25.223817712811691</v>
      </c>
      <c r="L42" s="10">
        <f>TO_RPI_RO!L42+TO_RPI_BKFLOW!L42+TO_RPI_PT!L42+TO_RPI_IT!L42+TO_RPI_PPR!L42+TO_RPI_PIR!L42</f>
        <v>24.17282889079965</v>
      </c>
      <c r="M42" s="10">
        <f>TO_RPI_RO!M42+TO_RPI_BKFLOW!M42+TO_RPI_PT!M42+TO_RPI_IT!M42+TO_RPI_PPR!M42+TO_RPI_PIR!M42</f>
        <v>26.274806534823728</v>
      </c>
      <c r="N42" s="10">
        <f>TO_RPI_RO!N42+TO_RPI_BKFLOW!N42+TO_RPI_PT!N42+TO_RPI_IT!N42+TO_RPI_PPR!N42+TO_RPI_PIR!N42</f>
        <v>17.866895958727429</v>
      </c>
      <c r="O42" s="10">
        <f>TO_RPI_RO!O42+TO_RPI_BKFLOW!O42+TO_RPI_PT!O42+TO_RPI_IT!O42+TO_RPI_PPR!O42+TO_RPI_PIR!O42</f>
        <v>12.611951848667241</v>
      </c>
      <c r="P42" s="10">
        <f>TO_RPI_RO!P42+TO_RPI_BKFLOW!P42+TO_RPI_PT!P42+TO_RPI_IT!P42+TO_RPI_PPR!P42+TO_RPI_PIR!P42</f>
        <v>28.37687016337059</v>
      </c>
      <c r="Q42" s="10">
        <f>TO_RPI_RO!Q42+TO_RPI_BKFLOW!Q42+TO_RPI_PT!Q42+TO_RPI_IT!Q42+TO_RPI_PPR!Q42+TO_RPI_PIR!Q42</f>
        <v>16.815907136715389</v>
      </c>
      <c r="R42" s="10">
        <f>TO_RPI_RO!R42+TO_RPI_BKFLOW!R42+TO_RPI_PT!R42+TO_RPI_IT!R42+TO_RPI_PPR!R42+TO_RPI_PIR!R42</f>
        <v>35.733791917454859</v>
      </c>
      <c r="S42" s="10">
        <f>TO_RPI_RO!S42+TO_RPI_BKFLOW!S42+TO_RPI_PT!S42+TO_RPI_IT!S42+TO_RPI_PPR!S42+TO_RPI_PIR!S42</f>
        <v>80.926483233018047</v>
      </c>
      <c r="T42" s="10">
        <f>TO_RPI_RO!T42+TO_RPI_BKFLOW!T42+TO_RPI_PT!T42+TO_RPI_IT!T42+TO_RPI_PPR!T42+TO_RPI_PIR!T42</f>
        <v>99.176526225279446</v>
      </c>
      <c r="U42" s="10">
        <f>TO_RPI_RO!U42+TO_RPI_BKFLOW!U42+TO_RPI_PT!U42+TO_RPI_IT!U42+TO_RPI_PPR!U42+TO_RPI_PIR!U42</f>
        <v>36.758727429062773</v>
      </c>
      <c r="V42" s="10">
        <f>TO_RPI_RO!V42+TO_RPI_BKFLOW!V42+TO_RPI_PT!V42+TO_RPI_IT!V42+TO_RPI_PPR!V42+TO_RPI_PIR!V42</f>
        <v>43.659587274290629</v>
      </c>
      <c r="W42" s="10">
        <f>TO_RPI_RO!W42+TO_RPI_BKFLOW!W42+TO_RPI_PT!W42+TO_RPI_IT!W42+TO_RPI_PPR!W42+TO_RPI_PIR!W42</f>
        <v>93.796474634565783</v>
      </c>
      <c r="X42" s="10">
        <f>TO_RPI_RO!X42+TO_RPI_BKFLOW!X42+TO_RPI_PT!X42+TO_RPI_IT!X42+TO_RPI_PPR!X42+TO_RPI_PIR!X42</f>
        <v>93.805932932072224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1171.9681857265689</v>
      </c>
      <c r="D43" s="10">
        <f>TO_RPI_RO!D43+TO_RPI_BKFLOW!D43+TO_RPI_PT!D43+TO_RPI_IT!D43+TO_RPI_PPR!D43+TO_RPI_PIR!D43</f>
        <v>1213.3439380911441</v>
      </c>
      <c r="E43" s="10">
        <f>TO_RPI_RO!E43+TO_RPI_BKFLOW!E43+TO_RPI_PT!E43+TO_RPI_IT!E43+TO_RPI_PPR!E43+TO_RPI_PIR!E43</f>
        <v>987.84608770421312</v>
      </c>
      <c r="F43" s="10">
        <f>TO_RPI_RO!F43+TO_RPI_BKFLOW!F43+TO_RPI_PT!F43+TO_RPI_IT!F43+TO_RPI_PPR!F43+TO_RPI_PIR!F43</f>
        <v>1021.981083404987</v>
      </c>
      <c r="G43" s="10">
        <f>TO_RPI_RO!G43+TO_RPI_BKFLOW!G43+TO_RPI_PT!G43+TO_RPI_IT!G43+TO_RPI_PPR!G43+TO_RPI_PIR!G43</f>
        <v>997.15563198624238</v>
      </c>
      <c r="H43" s="10">
        <f>TO_RPI_RO!H43+TO_RPI_BKFLOW!H43+TO_RPI_PT!H43+TO_RPI_IT!H43+TO_RPI_PPR!H43+TO_RPI_PIR!H43</f>
        <v>1134.7300085984521</v>
      </c>
      <c r="I43" s="10">
        <f>TO_RPI_RO!I43+TO_RPI_BKFLOW!I43+TO_RPI_PT!I43+TO_RPI_IT!I43+TO_RPI_PPR!I43+TO_RPI_PIR!I43</f>
        <v>1159.555460017197</v>
      </c>
      <c r="J43" s="10">
        <f>TO_RPI_RO!J43+TO_RPI_BKFLOW!J43+TO_RPI_PT!J43+TO_RPI_IT!J43+TO_RPI_PPR!J43+TO_RPI_PIR!J43</f>
        <v>1226.7910576096299</v>
      </c>
      <c r="K43" s="10">
        <f>TO_RPI_RO!K43+TO_RPI_BKFLOW!K43+TO_RPI_PT!K43+TO_RPI_IT!K43+TO_RPI_PPR!K43+TO_RPI_PIR!K43</f>
        <v>1170.933791917455</v>
      </c>
      <c r="L43" s="10">
        <f>TO_RPI_RO!L43+TO_RPI_BKFLOW!L43+TO_RPI_PT!L43+TO_RPI_IT!L43+TO_RPI_PPR!L43+TO_RPI_PIR!L43</f>
        <v>1008.5339638865</v>
      </c>
      <c r="M43" s="10">
        <f>TO_RPI_RO!M43+TO_RPI_BKFLOW!M43+TO_RPI_PT!M43+TO_RPI_IT!M43+TO_RPI_PPR!M43+TO_RPI_PIR!M43</f>
        <v>1106.801375752364</v>
      </c>
      <c r="N43" s="10">
        <f>TO_RPI_RO!N43+TO_RPI_BKFLOW!N43+TO_RPI_PT!N43+TO_RPI_IT!N43+TO_RPI_PPR!N43+TO_RPI_PIR!N43</f>
        <v>1123.3516766981941</v>
      </c>
      <c r="O43" s="10">
        <f>TO_RPI_RO!O43+TO_RPI_BKFLOW!O43+TO_RPI_PT!O43+TO_RPI_IT!O43+TO_RPI_PPR!O43+TO_RPI_PIR!O43</f>
        <v>1318.8521066208079</v>
      </c>
      <c r="P43" s="10">
        <f>TO_RPI_RO!P43+TO_RPI_BKFLOW!P43+TO_RPI_PT!P43+TO_RPI_IT!P43+TO_RPI_PPR!P43+TO_RPI_PIR!P43</f>
        <v>1131.626827171109</v>
      </c>
      <c r="Q43" s="10">
        <f>TO_RPI_RO!Q43+TO_RPI_BKFLOW!Q43+TO_RPI_PT!Q43+TO_RPI_IT!Q43+TO_RPI_PPR!Q43+TO_RPI_PIR!Q43</f>
        <v>1048.87532244196</v>
      </c>
      <c r="R43" s="10">
        <f>TO_RPI_RO!R43+TO_RPI_BKFLOW!R43+TO_RPI_PT!R43+TO_RPI_IT!R43+TO_RPI_PPR!R43+TO_RPI_PIR!R43</f>
        <v>1334.3680137575241</v>
      </c>
      <c r="S43" s="10">
        <f>TO_RPI_RO!S43+TO_RPI_BKFLOW!S43+TO_RPI_PT!S43+TO_RPI_IT!S43+TO_RPI_PPR!S43+TO_RPI_PIR!S43</f>
        <v>1239.203783319002</v>
      </c>
      <c r="T43" s="10">
        <f>TO_RPI_RO!T43+TO_RPI_BKFLOW!T43+TO_RPI_PT!T43+TO_RPI_IT!T43+TO_RPI_PPR!T43+TO_RPI_PIR!T43</f>
        <v>1257.502493551161</v>
      </c>
      <c r="U43" s="10">
        <f>TO_RPI_RO!U43+TO_RPI_BKFLOW!U43+TO_RPI_PT!U43+TO_RPI_IT!U43+TO_RPI_PPR!U43+TO_RPI_PIR!U43</f>
        <v>1134.7368013757521</v>
      </c>
      <c r="V43" s="10">
        <f>TO_RPI_RO!V43+TO_RPI_BKFLOW!V43+TO_RPI_PT!V43+TO_RPI_IT!V43+TO_RPI_PPR!V43+TO_RPI_PIR!V43</f>
        <v>1079.9135855546001</v>
      </c>
      <c r="W43" s="10">
        <f>TO_RPI_RO!W43+TO_RPI_BKFLOW!W43+TO_RPI_PT!W43+TO_RPI_IT!W43+TO_RPI_PPR!W43+TO_RPI_PIR!W43</f>
        <v>1078.603009458297</v>
      </c>
      <c r="X43" s="10">
        <f>TO_RPI_RO!X43+TO_RPI_BKFLOW!X43+TO_RPI_PT!X43+TO_RPI_IT!X43+TO_RPI_PPR!X43+TO_RPI_PIR!X43</f>
        <v>1122.978761822872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1153.3237317282885</v>
      </c>
      <c r="D44" s="10">
        <f>TO_RPI_RO!D44+TO_RPI_BKFLOW!D44+TO_RPI_PT!D44+TO_RPI_IT!D44+TO_RPI_PPR!D44+TO_RPI_PIR!D44</f>
        <v>1122.7916595012896</v>
      </c>
      <c r="E44" s="10">
        <f>TO_RPI_RO!E44+TO_RPI_BKFLOW!E44+TO_RPI_PT!E44+TO_RPI_IT!E44+TO_RPI_PPR!E44+TO_RPI_PIR!E44</f>
        <v>1043.9992261392947</v>
      </c>
      <c r="F44" s="10">
        <f>TO_RPI_RO!F44+TO_RPI_BKFLOW!F44+TO_RPI_PT!F44+TO_RPI_IT!F44+TO_RPI_PPR!F44+TO_RPI_PIR!F44</f>
        <v>1009.5276010318142</v>
      </c>
      <c r="G44" s="10">
        <f>TO_RPI_RO!G44+TO_RPI_BKFLOW!G44+TO_RPI_PT!G44+TO_RPI_IT!G44+TO_RPI_PPR!G44+TO_RPI_PIR!G44</f>
        <v>958.31246775580394</v>
      </c>
      <c r="H44" s="10">
        <f>TO_RPI_RO!H44+TO_RPI_BKFLOW!H44+TO_RPI_PT!H44+TO_RPI_IT!H44+TO_RPI_PPR!H44+TO_RPI_PIR!H44</f>
        <v>945.50868443680133</v>
      </c>
      <c r="I44" s="10">
        <f>TO_RPI_RO!I44+TO_RPI_BKFLOW!I44+TO_RPI_PT!I44+TO_RPI_IT!I44+TO_RPI_PPR!I44+TO_RPI_PIR!I44</f>
        <v>1091.2746345657781</v>
      </c>
      <c r="J44" s="10">
        <f>TO_RPI_RO!J44+TO_RPI_BKFLOW!J44+TO_RPI_PT!J44+TO_RPI_IT!J44+TO_RPI_PPR!J44+TO_RPI_PIR!J44</f>
        <v>1239.0104901117797</v>
      </c>
      <c r="K44" s="10">
        <f>TO_RPI_RO!K44+TO_RPI_BKFLOW!K44+TO_RPI_PT!K44+TO_RPI_IT!K44+TO_RPI_PPR!K44+TO_RPI_PIR!K44</f>
        <v>1148.3991401547719</v>
      </c>
      <c r="L44" s="10">
        <f>TO_RPI_RO!L44+TO_RPI_BKFLOW!L44+TO_RPI_PT!L44+TO_RPI_IT!L44+TO_RPI_PPR!L44+TO_RPI_PIR!L44</f>
        <v>934.67480653482369</v>
      </c>
      <c r="M44" s="10">
        <f>TO_RPI_RO!M44+TO_RPI_BKFLOW!M44+TO_RPI_PT!M44+TO_RPI_IT!M44+TO_RPI_PPR!M44+TO_RPI_PIR!M44</f>
        <v>954.37291487532241</v>
      </c>
      <c r="N44" s="10">
        <f>TO_RPI_RO!N44+TO_RPI_BKFLOW!N44+TO_RPI_PT!N44+TO_RPI_IT!N44+TO_RPI_PPR!N44+TO_RPI_PIR!N44</f>
        <v>1054.8331900257949</v>
      </c>
      <c r="O44" s="10">
        <f>TO_RPI_RO!O44+TO_RPI_BKFLOW!O44+TO_RPI_PT!O44+TO_RPI_IT!O44+TO_RPI_PPR!O44+TO_RPI_PIR!O44</f>
        <v>952.40309544282024</v>
      </c>
      <c r="P44" s="10">
        <f>TO_RPI_RO!P44+TO_RPI_BKFLOW!P44+TO_RPI_PT!P44+TO_RPI_IT!P44+TO_RPI_PPR!P44+TO_RPI_PIR!P44</f>
        <v>924.82570937231287</v>
      </c>
      <c r="Q44" s="10">
        <f>TO_RPI_RO!Q44+TO_RPI_BKFLOW!Q44+TO_RPI_PT!Q44+TO_RPI_IT!Q44+TO_RPI_PPR!Q44+TO_RPI_PIR!Q44</f>
        <v>922.85588993981082</v>
      </c>
      <c r="R44" s="10">
        <f>TO_RPI_RO!R44+TO_RPI_BKFLOW!R44+TO_RPI_PT!R44+TO_RPI_IT!R44+TO_RPI_PPR!R44+TO_RPI_PIR!R44</f>
        <v>1149.384092863284</v>
      </c>
      <c r="S44" s="10">
        <f>TO_RPI_RO!S44+TO_RPI_BKFLOW!S44+TO_RPI_PT!S44+TO_RPI_IT!S44+TO_RPI_PPR!S44+TO_RPI_PIR!S44</f>
        <v>1053.848323301806</v>
      </c>
      <c r="T44" s="10">
        <f>TO_RPI_RO!T44+TO_RPI_BKFLOW!T44+TO_RPI_PT!T44+TO_RPI_IT!T44+TO_RPI_PPR!T44+TO_RPI_PIR!T44</f>
        <v>1025.917110920034</v>
      </c>
      <c r="U44" s="10">
        <f>TO_RPI_RO!U44+TO_RPI_BKFLOW!U44+TO_RPI_PT!U44+TO_RPI_IT!U44+TO_RPI_PPR!U44+TO_RPI_PIR!U44</f>
        <v>960.95021496130698</v>
      </c>
      <c r="V44" s="10">
        <f>TO_RPI_RO!V44+TO_RPI_BKFLOW!V44+TO_RPI_PT!V44+TO_RPI_IT!V44+TO_RPI_PPR!V44+TO_RPI_PIR!V44</f>
        <v>713.77669819432492</v>
      </c>
      <c r="W44" s="10">
        <f>TO_RPI_RO!W44+TO_RPI_BKFLOW!W44+TO_RPI_PT!W44+TO_RPI_IT!W44+TO_RPI_PPR!W44+TO_RPI_PIR!W44</f>
        <v>811.56938950988808</v>
      </c>
      <c r="X44" s="10">
        <f>TO_RPI_RO!X44+TO_RPI_BKFLOW!X44+TO_RPI_PT!X44+TO_RPI_IT!X44+TO_RPI_PPR!X44+TO_RPI_PIR!X44</f>
        <v>956.49157351676683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20.920980223559759</v>
      </c>
      <c r="N50" s="10">
        <f>TO_RPI_RO!N50+TO_RPI_BKFLOW!N50+TO_RPI_PT!N50+TO_RPI_IT!N50+TO_RPI_PPR!N50+TO_RPI_PIR!N50</f>
        <v>50.010748065348231</v>
      </c>
      <c r="O50" s="10">
        <f>TO_RPI_RO!O50+TO_RPI_BKFLOW!O50+TO_RPI_PT!O50+TO_RPI_IT!O50+TO_RPI_PPR!O50+TO_RPI_PIR!O50</f>
        <v>58.980051590713657</v>
      </c>
      <c r="P50" s="10">
        <f>TO_RPI_RO!P50+TO_RPI_BKFLOW!P50+TO_RPI_PT!P50+TO_RPI_IT!P50+TO_RPI_PPR!P50+TO_RPI_PIR!P50</f>
        <v>55.763370593293203</v>
      </c>
      <c r="Q50" s="10">
        <f>TO_RPI_RO!Q50+TO_RPI_BKFLOW!Q50+TO_RPI_PT!Q50+TO_RPI_IT!Q50+TO_RPI_PPR!Q50+TO_RPI_PIR!Q50</f>
        <v>54.712467755803956</v>
      </c>
      <c r="R50" s="10">
        <f>TO_RPI_RO!R50+TO_RPI_BKFLOW!R50+TO_RPI_PT!R50+TO_RPI_IT!R50+TO_RPI_PPR!R50+TO_RPI_PIR!R50</f>
        <v>43.546689595872728</v>
      </c>
      <c r="S50" s="10">
        <f>TO_RPI_RO!S50+TO_RPI_BKFLOW!S50+TO_RPI_PT!S50+TO_RPI_IT!S50+TO_RPI_PPR!S50+TO_RPI_PIR!S50</f>
        <v>53.59587274290628</v>
      </c>
      <c r="T50" s="10">
        <f>TO_RPI_RO!T50+TO_RPI_BKFLOW!T50+TO_RPI_PT!T50+TO_RPI_IT!T50+TO_RPI_PPR!T50+TO_RPI_PIR!T50</f>
        <v>45.248667239896811</v>
      </c>
      <c r="U50" s="10">
        <f>TO_RPI_RO!U50+TO_RPI_BKFLOW!U50+TO_RPI_PT!U50+TO_RPI_IT!U50+TO_RPI_PPR!U50+TO_RPI_PIR!U50</f>
        <v>40.877901977644022</v>
      </c>
      <c r="V50" s="10">
        <f>TO_RPI_RO!V50+TO_RPI_BKFLOW!V50+TO_RPI_PT!V50+TO_RPI_IT!V50+TO_RPI_PPR!V50+TO_RPI_PIR!V50</f>
        <v>43.972226999140148</v>
      </c>
      <c r="W50" s="10">
        <f>TO_RPI_RO!W50+TO_RPI_BKFLOW!W50+TO_RPI_PT!W50+TO_RPI_IT!W50+TO_RPI_PPR!W50+TO_RPI_PIR!W50</f>
        <v>43.43619948409286</v>
      </c>
      <c r="X50" s="10">
        <f>TO_RPI_RO!X50+TO_RPI_BKFLOW!X50+TO_RPI_PT!X50+TO_RPI_IT!X50+TO_RPI_PPR!X50+TO_RPI_PIR!X50</f>
        <v>32.992777300085983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3375.1045571797067</v>
      </c>
      <c r="D2" s="31">
        <f t="shared" si="0"/>
        <v>3463.1766122098024</v>
      </c>
      <c r="E2" s="31">
        <f t="shared" si="0"/>
        <v>3251.6167669819429</v>
      </c>
      <c r="F2" s="31">
        <f t="shared" si="0"/>
        <v>3228.6329320722266</v>
      </c>
      <c r="G2" s="31">
        <f t="shared" si="0"/>
        <v>2982.2133276010318</v>
      </c>
      <c r="H2" s="31">
        <f t="shared" si="0"/>
        <v>3226.5239896818571</v>
      </c>
      <c r="I2" s="31">
        <f t="shared" si="0"/>
        <v>3333.0466895958725</v>
      </c>
      <c r="J2" s="31">
        <f t="shared" si="0"/>
        <v>3348.5073086844363</v>
      </c>
      <c r="K2" s="31">
        <f t="shared" si="0"/>
        <v>3309.8521926053309</v>
      </c>
      <c r="L2" s="31">
        <f t="shared" si="0"/>
        <v>2821.1012897678415</v>
      </c>
      <c r="M2" s="31">
        <f t="shared" si="0"/>
        <v>2964.4766981943244</v>
      </c>
      <c r="N2" s="31">
        <f t="shared" si="0"/>
        <v>2994.9234737747197</v>
      </c>
      <c r="O2" s="31">
        <f t="shared" si="0"/>
        <v>3110.0664660361131</v>
      </c>
      <c r="P2" s="31">
        <f t="shared" si="0"/>
        <v>2870.2656061908851</v>
      </c>
      <c r="Q2" s="31">
        <f t="shared" si="0"/>
        <v>2789.2319002579529</v>
      </c>
      <c r="R2" s="31">
        <f t="shared" si="0"/>
        <v>3461.135081685296</v>
      </c>
      <c r="S2" s="31">
        <f t="shared" si="0"/>
        <v>3273.6245055889935</v>
      </c>
      <c r="T2" s="31">
        <f t="shared" si="0"/>
        <v>3281.3948409286322</v>
      </c>
      <c r="U2" s="31">
        <f t="shared" si="0"/>
        <v>3154.5722269991402</v>
      </c>
      <c r="V2" s="31">
        <f t="shared" si="0"/>
        <v>2839.1032674118655</v>
      </c>
      <c r="W2" s="31">
        <f t="shared" si="0"/>
        <v>2992.6442820292336</v>
      </c>
      <c r="X2" s="31">
        <f t="shared" ref="X2" si="1">SUM(X3,X17,X22,X25,X26,X51,X52,X71,X74,X75,X76)</f>
        <v>3153.3393809114359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3375.1045571797067</v>
      </c>
      <c r="D26" s="37">
        <f t="shared" si="14"/>
        <v>3463.1766122098024</v>
      </c>
      <c r="E26" s="37">
        <f t="shared" si="14"/>
        <v>3251.6167669819429</v>
      </c>
      <c r="F26" s="37">
        <f t="shared" si="14"/>
        <v>3228.6329320722266</v>
      </c>
      <c r="G26" s="37">
        <f t="shared" si="14"/>
        <v>2982.2133276010318</v>
      </c>
      <c r="H26" s="37">
        <f t="shared" si="14"/>
        <v>3226.5239896818571</v>
      </c>
      <c r="I26" s="37">
        <f t="shared" si="14"/>
        <v>3333.0466895958725</v>
      </c>
      <c r="J26" s="37">
        <f t="shared" si="14"/>
        <v>3348.5073086844363</v>
      </c>
      <c r="K26" s="37">
        <f t="shared" si="14"/>
        <v>3309.8521926053309</v>
      </c>
      <c r="L26" s="37">
        <f t="shared" si="14"/>
        <v>2821.1012897678415</v>
      </c>
      <c r="M26" s="37">
        <f t="shared" si="14"/>
        <v>2964.4766981943244</v>
      </c>
      <c r="N26" s="37">
        <f t="shared" si="14"/>
        <v>2994.9234737747197</v>
      </c>
      <c r="O26" s="37">
        <f t="shared" si="14"/>
        <v>3110.0664660361131</v>
      </c>
      <c r="P26" s="37">
        <f t="shared" si="14"/>
        <v>2870.2656061908851</v>
      </c>
      <c r="Q26" s="37">
        <f t="shared" si="14"/>
        <v>2789.2319002579529</v>
      </c>
      <c r="R26" s="37">
        <f t="shared" si="14"/>
        <v>3461.135081685296</v>
      </c>
      <c r="S26" s="37">
        <f t="shared" si="14"/>
        <v>3273.6245055889935</v>
      </c>
      <c r="T26" s="37">
        <f t="shared" si="14"/>
        <v>3281.3948409286322</v>
      </c>
      <c r="U26" s="37">
        <f t="shared" si="14"/>
        <v>3154.5722269991402</v>
      </c>
      <c r="V26" s="37">
        <f t="shared" si="14"/>
        <v>2839.1032674118655</v>
      </c>
      <c r="W26" s="37">
        <f t="shared" si="14"/>
        <v>2992.6442820292336</v>
      </c>
      <c r="X26" s="37">
        <f t="shared" ref="X26" si="15">SUM(X27,X33)</f>
        <v>3153.3393809114359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3375.1045571797067</v>
      </c>
      <c r="D33" s="29">
        <f t="shared" si="18"/>
        <v>3463.1766122098024</v>
      </c>
      <c r="E33" s="29">
        <f t="shared" si="18"/>
        <v>3251.6167669819429</v>
      </c>
      <c r="F33" s="29">
        <f t="shared" si="18"/>
        <v>3228.6329320722266</v>
      </c>
      <c r="G33" s="29">
        <f t="shared" si="18"/>
        <v>2982.2133276010318</v>
      </c>
      <c r="H33" s="29">
        <f t="shared" si="18"/>
        <v>3226.5239896818571</v>
      </c>
      <c r="I33" s="29">
        <f t="shared" si="18"/>
        <v>3333.0466895958725</v>
      </c>
      <c r="J33" s="29">
        <f t="shared" si="18"/>
        <v>3348.5073086844363</v>
      </c>
      <c r="K33" s="29">
        <f t="shared" si="18"/>
        <v>3309.8521926053309</v>
      </c>
      <c r="L33" s="29">
        <f t="shared" si="18"/>
        <v>2821.1012897678415</v>
      </c>
      <c r="M33" s="29">
        <f t="shared" si="18"/>
        <v>2964.4766981943244</v>
      </c>
      <c r="N33" s="29">
        <f t="shared" si="18"/>
        <v>2994.9234737747197</v>
      </c>
      <c r="O33" s="29">
        <f t="shared" si="18"/>
        <v>3110.0664660361131</v>
      </c>
      <c r="P33" s="29">
        <f t="shared" si="18"/>
        <v>2870.2656061908851</v>
      </c>
      <c r="Q33" s="29">
        <f t="shared" si="18"/>
        <v>2789.2319002579529</v>
      </c>
      <c r="R33" s="29">
        <f t="shared" si="18"/>
        <v>3461.135081685296</v>
      </c>
      <c r="S33" s="29">
        <f t="shared" si="18"/>
        <v>3273.6245055889935</v>
      </c>
      <c r="T33" s="29">
        <f t="shared" si="18"/>
        <v>3281.3948409286322</v>
      </c>
      <c r="U33" s="29">
        <f t="shared" si="18"/>
        <v>3154.5722269991402</v>
      </c>
      <c r="V33" s="29">
        <f t="shared" si="18"/>
        <v>2839.1032674118655</v>
      </c>
      <c r="W33" s="29">
        <f t="shared" si="18"/>
        <v>2992.6442820292336</v>
      </c>
      <c r="X33" s="29">
        <f t="shared" ref="X33" si="19">SUM(X34:X50)</f>
        <v>3153.3393809114359</v>
      </c>
    </row>
    <row r="34" spans="1:24" ht="11.25" customHeight="1" x14ac:dyDescent="0.2">
      <c r="A34" s="41" t="s">
        <v>55</v>
      </c>
      <c r="B34" s="9" t="s">
        <v>56</v>
      </c>
      <c r="C34" s="10">
        <v>70.957007738607047</v>
      </c>
      <c r="D34" s="10">
        <v>88.977815993121226</v>
      </c>
      <c r="E34" s="10">
        <v>99.114531384350812</v>
      </c>
      <c r="F34" s="10">
        <v>104.7460877042132</v>
      </c>
      <c r="G34" s="10">
        <v>97.98822012037833</v>
      </c>
      <c r="H34" s="10">
        <v>108.97265692175409</v>
      </c>
      <c r="I34" s="10">
        <v>106.31547721410151</v>
      </c>
      <c r="J34" s="10">
        <v>101.25623387790201</v>
      </c>
      <c r="K34" s="10">
        <v>103.2047291487532</v>
      </c>
      <c r="L34" s="10">
        <v>92.044625967325885</v>
      </c>
      <c r="M34" s="10">
        <v>100.24325021496129</v>
      </c>
      <c r="N34" s="10">
        <v>61.01891659501289</v>
      </c>
      <c r="O34" s="10">
        <v>72.135253654342208</v>
      </c>
      <c r="P34" s="10">
        <v>69.086586414445392</v>
      </c>
      <c r="Q34" s="10">
        <v>67.708942390369728</v>
      </c>
      <c r="R34" s="10">
        <v>99.875236457437651</v>
      </c>
      <c r="S34" s="10">
        <v>86.187446259673251</v>
      </c>
      <c r="T34" s="10">
        <v>90.058899398108338</v>
      </c>
      <c r="U34" s="10">
        <v>90.017970765262262</v>
      </c>
      <c r="V34" s="10">
        <v>75.39114359415305</v>
      </c>
      <c r="W34" s="10">
        <v>84.873602751504734</v>
      </c>
      <c r="X34" s="10">
        <v>84.19355116079106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52.93619948409286</v>
      </c>
      <c r="D36" s="10">
        <v>66.451762682717103</v>
      </c>
      <c r="E36" s="10">
        <v>67.578073946689585</v>
      </c>
      <c r="F36" s="10">
        <v>66.451762682717103</v>
      </c>
      <c r="G36" s="10">
        <v>59.693981083404992</v>
      </c>
      <c r="H36" s="10">
        <v>64.199226139294922</v>
      </c>
      <c r="I36" s="10">
        <v>57.441358555460013</v>
      </c>
      <c r="J36" s="10">
        <v>40.546861564918309</v>
      </c>
      <c r="K36" s="10">
        <v>38.294239036973337</v>
      </c>
      <c r="L36" s="10">
        <v>38.294239036973337</v>
      </c>
      <c r="M36" s="10">
        <v>63.072914875322439</v>
      </c>
      <c r="N36" s="10">
        <v>75.46225279449699</v>
      </c>
      <c r="O36" s="10">
        <v>82.220034393809115</v>
      </c>
      <c r="P36" s="10">
        <v>69.830696474634564</v>
      </c>
      <c r="Q36" s="10">
        <v>67.578073946689585</v>
      </c>
      <c r="R36" s="10">
        <v>51.809888220120371</v>
      </c>
      <c r="S36" s="10">
        <v>46.178331900257938</v>
      </c>
      <c r="T36" s="10">
        <v>54.660447119518487</v>
      </c>
      <c r="U36" s="10">
        <v>64.797162510748066</v>
      </c>
      <c r="V36" s="10">
        <v>50.547205503009458</v>
      </c>
      <c r="W36" s="10">
        <v>58.857093723129843</v>
      </c>
      <c r="X36" s="10">
        <v>47.239294926913153</v>
      </c>
    </row>
    <row r="37" spans="1:24" ht="11.25" customHeight="1" x14ac:dyDescent="0.2">
      <c r="A37" s="41" t="s">
        <v>61</v>
      </c>
      <c r="B37" s="9" t="s">
        <v>62</v>
      </c>
      <c r="C37" s="10">
        <v>566.57463456577807</v>
      </c>
      <c r="D37" s="10">
        <v>712.4783319002579</v>
      </c>
      <c r="E37" s="10">
        <v>702.89337919174545</v>
      </c>
      <c r="F37" s="10">
        <v>680.52863284608759</v>
      </c>
      <c r="G37" s="10">
        <v>587.87446259673254</v>
      </c>
      <c r="H37" s="10">
        <v>727.38813413585547</v>
      </c>
      <c r="I37" s="10">
        <v>676.26861564918306</v>
      </c>
      <c r="J37" s="10">
        <v>525.04006878761822</v>
      </c>
      <c r="K37" s="10">
        <v>607.04428202923475</v>
      </c>
      <c r="L37" s="10">
        <v>512.26018916595012</v>
      </c>
      <c r="M37" s="10">
        <v>493.09036973344791</v>
      </c>
      <c r="N37" s="10">
        <v>538.8849527085124</v>
      </c>
      <c r="O37" s="10">
        <v>533.56001719690448</v>
      </c>
      <c r="P37" s="10">
        <v>534.62493551160787</v>
      </c>
      <c r="Q37" s="10">
        <v>520.78013757523638</v>
      </c>
      <c r="R37" s="10">
        <v>641.12398968185721</v>
      </c>
      <c r="S37" s="10">
        <v>582.54952708512462</v>
      </c>
      <c r="T37" s="10">
        <v>587.32725709372312</v>
      </c>
      <c r="U37" s="10">
        <v>640.53680137575236</v>
      </c>
      <c r="V37" s="10">
        <v>552.13645743766119</v>
      </c>
      <c r="W37" s="10">
        <v>572.13714531384346</v>
      </c>
      <c r="X37" s="10">
        <v>579.76680997420465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262.84522785898542</v>
      </c>
      <c r="D41" s="10">
        <v>254.40042992261391</v>
      </c>
      <c r="E41" s="10">
        <v>331.45941530524499</v>
      </c>
      <c r="F41" s="10">
        <v>332.51504729148752</v>
      </c>
      <c r="G41" s="10">
        <v>266.01203783318999</v>
      </c>
      <c r="H41" s="10">
        <v>252.28916595012899</v>
      </c>
      <c r="I41" s="10">
        <v>240.67755803955279</v>
      </c>
      <c r="J41" s="10">
        <v>213.23190025795361</v>
      </c>
      <c r="K41" s="10">
        <v>221.67669819432501</v>
      </c>
      <c r="L41" s="10">
        <v>211.12063628546861</v>
      </c>
      <c r="M41" s="10">
        <v>220.62106620808251</v>
      </c>
      <c r="N41" s="10">
        <v>123.50558899398111</v>
      </c>
      <c r="O41" s="10">
        <v>138.2840068787618</v>
      </c>
      <c r="P41" s="10">
        <v>111.893981083405</v>
      </c>
      <c r="Q41" s="10">
        <v>144.61762682717111</v>
      </c>
      <c r="R41" s="10">
        <v>148.84006878761821</v>
      </c>
      <c r="S41" s="10">
        <v>184.73061049011179</v>
      </c>
      <c r="T41" s="10">
        <v>166.75210662080821</v>
      </c>
      <c r="U41" s="10">
        <v>226.77454858125529</v>
      </c>
      <c r="V41" s="10">
        <v>323.67858985382628</v>
      </c>
      <c r="W41" s="10">
        <v>292.80756663800508</v>
      </c>
      <c r="X41" s="10">
        <v>268.86345657781601</v>
      </c>
    </row>
    <row r="42" spans="1:24" ht="11.25" customHeight="1" x14ac:dyDescent="0.2">
      <c r="A42" s="41" t="s">
        <v>71</v>
      </c>
      <c r="B42" s="9" t="s">
        <v>72</v>
      </c>
      <c r="C42" s="10">
        <v>109.3033533963886</v>
      </c>
      <c r="D42" s="10">
        <v>12.611951848667241</v>
      </c>
      <c r="E42" s="10">
        <v>31.529836629406709</v>
      </c>
      <c r="F42" s="10">
        <v>32.580825451418747</v>
      </c>
      <c r="G42" s="10">
        <v>22.070851246775579</v>
      </c>
      <c r="H42" s="10">
        <v>5.2549441100601886</v>
      </c>
      <c r="I42" s="10">
        <v>8.4079105760963024</v>
      </c>
      <c r="J42" s="10">
        <v>10.509974204643161</v>
      </c>
      <c r="K42" s="10">
        <v>25.223817712811691</v>
      </c>
      <c r="L42" s="10">
        <v>24.17282889079965</v>
      </c>
      <c r="M42" s="10">
        <v>26.274806534823728</v>
      </c>
      <c r="N42" s="10">
        <v>17.866895958727429</v>
      </c>
      <c r="O42" s="10">
        <v>12.611951848667241</v>
      </c>
      <c r="P42" s="10">
        <v>28.37687016337059</v>
      </c>
      <c r="Q42" s="10">
        <v>16.815907136715389</v>
      </c>
      <c r="R42" s="10">
        <v>35.733791917454859</v>
      </c>
      <c r="S42" s="10">
        <v>80.926483233018047</v>
      </c>
      <c r="T42" s="10">
        <v>99.176526225279446</v>
      </c>
      <c r="U42" s="10">
        <v>36.758727429062773</v>
      </c>
      <c r="V42" s="10">
        <v>43.659587274290629</v>
      </c>
      <c r="W42" s="10">
        <v>93.796474634565783</v>
      </c>
      <c r="X42" s="10">
        <v>93.805932932072224</v>
      </c>
    </row>
    <row r="43" spans="1:24" ht="11.25" customHeight="1" x14ac:dyDescent="0.2">
      <c r="A43" s="41" t="s">
        <v>73</v>
      </c>
      <c r="B43" s="9" t="s">
        <v>74</v>
      </c>
      <c r="C43" s="10">
        <v>1171.9681857265689</v>
      </c>
      <c r="D43" s="10">
        <v>1213.3439380911441</v>
      </c>
      <c r="E43" s="10">
        <v>987.84608770421312</v>
      </c>
      <c r="F43" s="10">
        <v>1021.981083404987</v>
      </c>
      <c r="G43" s="10">
        <v>997.15563198624238</v>
      </c>
      <c r="H43" s="10">
        <v>1134.7300085984521</v>
      </c>
      <c r="I43" s="10">
        <v>1159.555460017197</v>
      </c>
      <c r="J43" s="10">
        <v>1226.7910576096299</v>
      </c>
      <c r="K43" s="10">
        <v>1170.933791917455</v>
      </c>
      <c r="L43" s="10">
        <v>1008.5339638865</v>
      </c>
      <c r="M43" s="10">
        <v>1106.801375752364</v>
      </c>
      <c r="N43" s="10">
        <v>1123.3516766981941</v>
      </c>
      <c r="O43" s="10">
        <v>1318.8521066208079</v>
      </c>
      <c r="P43" s="10">
        <v>1131.626827171109</v>
      </c>
      <c r="Q43" s="10">
        <v>1048.87532244196</v>
      </c>
      <c r="R43" s="10">
        <v>1334.3680137575241</v>
      </c>
      <c r="S43" s="10">
        <v>1239.203783319002</v>
      </c>
      <c r="T43" s="10">
        <v>1257.502493551161</v>
      </c>
      <c r="U43" s="10">
        <v>1134.7368013757521</v>
      </c>
      <c r="V43" s="10">
        <v>1079.9135855546001</v>
      </c>
      <c r="W43" s="10">
        <v>1078.603009458297</v>
      </c>
      <c r="X43" s="10">
        <v>1122.978761822872</v>
      </c>
    </row>
    <row r="44" spans="1:24" ht="11.25" customHeight="1" x14ac:dyDescent="0.2">
      <c r="A44" s="41" t="s">
        <v>75</v>
      </c>
      <c r="B44" s="9" t="s">
        <v>76</v>
      </c>
      <c r="C44" s="10">
        <v>1140.5199484092859</v>
      </c>
      <c r="D44" s="10">
        <v>1114.9123817712809</v>
      </c>
      <c r="E44" s="10">
        <v>1031.1954428202921</v>
      </c>
      <c r="F44" s="10">
        <v>989.82949269131552</v>
      </c>
      <c r="G44" s="10">
        <v>951.41814273430782</v>
      </c>
      <c r="H44" s="10">
        <v>933.68985382631126</v>
      </c>
      <c r="I44" s="10">
        <v>1084.380309544282</v>
      </c>
      <c r="J44" s="10">
        <v>1231.1312123817711</v>
      </c>
      <c r="K44" s="10">
        <v>1143.4746345657779</v>
      </c>
      <c r="L44" s="10">
        <v>934.67480653482369</v>
      </c>
      <c r="M44" s="10">
        <v>954.37291487532241</v>
      </c>
      <c r="N44" s="10">
        <v>1054.8331900257949</v>
      </c>
      <c r="O44" s="10">
        <v>952.40309544282024</v>
      </c>
      <c r="P44" s="10">
        <v>924.82570937231287</v>
      </c>
      <c r="Q44" s="10">
        <v>922.85588993981082</v>
      </c>
      <c r="R44" s="10">
        <v>1149.384092863284</v>
      </c>
      <c r="S44" s="10">
        <v>1053.848323301806</v>
      </c>
      <c r="T44" s="10">
        <v>1025.917110920034</v>
      </c>
      <c r="U44" s="10">
        <v>960.95021496130698</v>
      </c>
      <c r="V44" s="10">
        <v>713.77669819432492</v>
      </c>
      <c r="W44" s="10">
        <v>811.56938950988808</v>
      </c>
      <c r="X44" s="10">
        <v>956.49157351676683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25.559759243336199</v>
      </c>
      <c r="O2" s="31">
        <f t="shared" si="0"/>
        <v>18.104815133276009</v>
      </c>
      <c r="P2" s="31">
        <f t="shared" si="0"/>
        <v>39.404643164230443</v>
      </c>
      <c r="Q2" s="31">
        <f t="shared" si="0"/>
        <v>21.29982803095443</v>
      </c>
      <c r="R2" s="31">
        <f t="shared" si="0"/>
        <v>15.97489251934652</v>
      </c>
      <c r="S2" s="31">
        <f t="shared" si="0"/>
        <v>29.819690455717971</v>
      </c>
      <c r="T2" s="31">
        <f t="shared" si="0"/>
        <v>11.755460017196899</v>
      </c>
      <c r="U2" s="31">
        <f t="shared" si="0"/>
        <v>31.19810834049871</v>
      </c>
      <c r="V2" s="31">
        <f t="shared" si="0"/>
        <v>91.590025795356837</v>
      </c>
      <c r="W2" s="31">
        <f t="shared" si="0"/>
        <v>52.921926053310401</v>
      </c>
      <c r="X2" s="31">
        <f t="shared" ref="X2" si="1">SUM(X3,X17,X22,X25,X26,X51,X52,X71,X74,X75,X76)</f>
        <v>32.206276870163371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25.559759243336199</v>
      </c>
      <c r="O26" s="37">
        <f t="shared" si="14"/>
        <v>18.104815133276009</v>
      </c>
      <c r="P26" s="37">
        <f t="shared" si="14"/>
        <v>39.404643164230443</v>
      </c>
      <c r="Q26" s="37">
        <f t="shared" si="14"/>
        <v>21.29982803095443</v>
      </c>
      <c r="R26" s="37">
        <f t="shared" si="14"/>
        <v>15.97489251934652</v>
      </c>
      <c r="S26" s="37">
        <f t="shared" si="14"/>
        <v>29.819690455717971</v>
      </c>
      <c r="T26" s="37">
        <f t="shared" si="14"/>
        <v>11.755460017196899</v>
      </c>
      <c r="U26" s="37">
        <f t="shared" si="14"/>
        <v>31.19810834049871</v>
      </c>
      <c r="V26" s="37">
        <f t="shared" si="14"/>
        <v>91.590025795356837</v>
      </c>
      <c r="W26" s="37">
        <f t="shared" si="14"/>
        <v>52.921926053310401</v>
      </c>
      <c r="X26" s="37">
        <f t="shared" ref="X26" si="15">SUM(X27,X33)</f>
        <v>32.206276870163371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25.559759243336199</v>
      </c>
      <c r="O27" s="29">
        <f t="shared" si="16"/>
        <v>18.104815133276009</v>
      </c>
      <c r="P27" s="29">
        <f t="shared" si="16"/>
        <v>39.404643164230443</v>
      </c>
      <c r="Q27" s="29">
        <f t="shared" si="16"/>
        <v>21.29982803095443</v>
      </c>
      <c r="R27" s="29">
        <f t="shared" si="16"/>
        <v>15.97489251934652</v>
      </c>
      <c r="S27" s="29">
        <f t="shared" si="16"/>
        <v>29.819690455717971</v>
      </c>
      <c r="T27" s="29">
        <f t="shared" si="16"/>
        <v>11.755460017196899</v>
      </c>
      <c r="U27" s="29">
        <f t="shared" si="16"/>
        <v>31.19810834049871</v>
      </c>
      <c r="V27" s="29">
        <f t="shared" si="16"/>
        <v>91.590025795356837</v>
      </c>
      <c r="W27" s="29">
        <f t="shared" si="16"/>
        <v>52.921926053310401</v>
      </c>
      <c r="X27" s="29">
        <f t="shared" ref="X27" si="17">SUM(X28:X32)</f>
        <v>32.206276870163371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25.559759243336199</v>
      </c>
      <c r="O30" s="10">
        <v>18.104815133276009</v>
      </c>
      <c r="P30" s="10">
        <v>39.404643164230443</v>
      </c>
      <c r="Q30" s="10">
        <v>21.29982803095443</v>
      </c>
      <c r="R30" s="10">
        <v>15.97489251934652</v>
      </c>
      <c r="S30" s="10">
        <v>29.819690455717971</v>
      </c>
      <c r="T30" s="10">
        <v>11.755460017196899</v>
      </c>
      <c r="U30" s="10">
        <v>31.19810834049871</v>
      </c>
      <c r="V30" s="10">
        <v>91.590025795356837</v>
      </c>
      <c r="W30" s="10">
        <v>52.921926053310401</v>
      </c>
      <c r="X30" s="10">
        <v>32.206276870163371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61.361564918314684</v>
      </c>
      <c r="D2" s="31">
        <f t="shared" si="0"/>
        <v>146.17274290627682</v>
      </c>
      <c r="E2" s="31">
        <f t="shared" si="0"/>
        <v>204.92355975924329</v>
      </c>
      <c r="F2" s="31">
        <f t="shared" si="0"/>
        <v>227.66139294926904</v>
      </c>
      <c r="G2" s="31">
        <f t="shared" si="0"/>
        <v>269.81470335339634</v>
      </c>
      <c r="H2" s="31">
        <f t="shared" si="0"/>
        <v>329.56483233018054</v>
      </c>
      <c r="I2" s="31">
        <f t="shared" si="0"/>
        <v>284.51797076526219</v>
      </c>
      <c r="J2" s="31">
        <f t="shared" si="0"/>
        <v>198.94350816852969</v>
      </c>
      <c r="K2" s="31">
        <f t="shared" si="0"/>
        <v>195.98873602751507</v>
      </c>
      <c r="L2" s="31">
        <f t="shared" si="0"/>
        <v>260.73404987102322</v>
      </c>
      <c r="M2" s="31">
        <f t="shared" si="0"/>
        <v>340.95984522785892</v>
      </c>
      <c r="N2" s="31">
        <f t="shared" si="0"/>
        <v>140.39527085124681</v>
      </c>
      <c r="O2" s="31">
        <f t="shared" si="0"/>
        <v>168.89656061908849</v>
      </c>
      <c r="P2" s="31">
        <f t="shared" si="0"/>
        <v>220.62106620808251</v>
      </c>
      <c r="Q2" s="31">
        <f t="shared" si="0"/>
        <v>197.39785038693029</v>
      </c>
      <c r="R2" s="31">
        <f t="shared" si="0"/>
        <v>310.34737747205497</v>
      </c>
      <c r="S2" s="31">
        <f t="shared" si="0"/>
        <v>186.84178847807391</v>
      </c>
      <c r="T2" s="31">
        <f t="shared" si="0"/>
        <v>301.32734307824592</v>
      </c>
      <c r="U2" s="31">
        <f t="shared" si="0"/>
        <v>361.91031814273418</v>
      </c>
      <c r="V2" s="31">
        <f t="shared" si="0"/>
        <v>307.5944110060189</v>
      </c>
      <c r="W2" s="31">
        <f t="shared" si="0"/>
        <v>404.83207222699912</v>
      </c>
      <c r="X2" s="31">
        <f t="shared" ref="X2" si="1">SUM(X3,X17,X22,X25,X26,X51,X52,X71,X74,X75,X76)</f>
        <v>324.31513327601027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61.361564918314684</v>
      </c>
      <c r="D26" s="37">
        <f t="shared" si="14"/>
        <v>146.17274290627682</v>
      </c>
      <c r="E26" s="37">
        <f t="shared" si="14"/>
        <v>204.92355975924329</v>
      </c>
      <c r="F26" s="37">
        <f t="shared" si="14"/>
        <v>227.66139294926904</v>
      </c>
      <c r="G26" s="37">
        <f t="shared" si="14"/>
        <v>269.81470335339634</v>
      </c>
      <c r="H26" s="37">
        <f t="shared" si="14"/>
        <v>329.56483233018054</v>
      </c>
      <c r="I26" s="37">
        <f t="shared" si="14"/>
        <v>284.51797076526219</v>
      </c>
      <c r="J26" s="37">
        <f t="shared" si="14"/>
        <v>198.94350816852969</v>
      </c>
      <c r="K26" s="37">
        <f t="shared" si="14"/>
        <v>195.98873602751507</v>
      </c>
      <c r="L26" s="37">
        <f t="shared" si="14"/>
        <v>260.73404987102322</v>
      </c>
      <c r="M26" s="37">
        <f t="shared" si="14"/>
        <v>340.95984522785892</v>
      </c>
      <c r="N26" s="37">
        <f t="shared" si="14"/>
        <v>140.39527085124681</v>
      </c>
      <c r="O26" s="37">
        <f t="shared" si="14"/>
        <v>168.89656061908849</v>
      </c>
      <c r="P26" s="37">
        <f t="shared" si="14"/>
        <v>220.62106620808251</v>
      </c>
      <c r="Q26" s="37">
        <f t="shared" si="14"/>
        <v>197.39785038693029</v>
      </c>
      <c r="R26" s="37">
        <f t="shared" si="14"/>
        <v>310.34737747205497</v>
      </c>
      <c r="S26" s="37">
        <f t="shared" si="14"/>
        <v>186.84178847807391</v>
      </c>
      <c r="T26" s="37">
        <f t="shared" si="14"/>
        <v>301.32734307824592</v>
      </c>
      <c r="U26" s="37">
        <f t="shared" si="14"/>
        <v>361.91031814273418</v>
      </c>
      <c r="V26" s="37">
        <f t="shared" si="14"/>
        <v>307.5944110060189</v>
      </c>
      <c r="W26" s="37">
        <f t="shared" si="14"/>
        <v>404.83207222699912</v>
      </c>
      <c r="X26" s="37">
        <f t="shared" ref="X26" si="15">SUM(X27,X33)</f>
        <v>324.31513327601027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61.361564918314684</v>
      </c>
      <c r="D33" s="29">
        <f t="shared" si="18"/>
        <v>146.17274290627682</v>
      </c>
      <c r="E33" s="29">
        <f t="shared" si="18"/>
        <v>204.92355975924329</v>
      </c>
      <c r="F33" s="29">
        <f t="shared" si="18"/>
        <v>227.66139294926904</v>
      </c>
      <c r="G33" s="29">
        <f t="shared" si="18"/>
        <v>269.81470335339634</v>
      </c>
      <c r="H33" s="29">
        <f t="shared" si="18"/>
        <v>329.56483233018054</v>
      </c>
      <c r="I33" s="29">
        <f t="shared" si="18"/>
        <v>284.51797076526219</v>
      </c>
      <c r="J33" s="29">
        <f t="shared" si="18"/>
        <v>198.94350816852969</v>
      </c>
      <c r="K33" s="29">
        <f t="shared" si="18"/>
        <v>195.98873602751507</v>
      </c>
      <c r="L33" s="29">
        <f t="shared" si="18"/>
        <v>260.73404987102322</v>
      </c>
      <c r="M33" s="29">
        <f t="shared" si="18"/>
        <v>340.95984522785892</v>
      </c>
      <c r="N33" s="29">
        <f t="shared" si="18"/>
        <v>140.39527085124681</v>
      </c>
      <c r="O33" s="29">
        <f t="shared" si="18"/>
        <v>168.89656061908849</v>
      </c>
      <c r="P33" s="29">
        <f t="shared" si="18"/>
        <v>220.62106620808251</v>
      </c>
      <c r="Q33" s="29">
        <f t="shared" si="18"/>
        <v>197.39785038693029</v>
      </c>
      <c r="R33" s="29">
        <f t="shared" si="18"/>
        <v>310.34737747205497</v>
      </c>
      <c r="S33" s="29">
        <f t="shared" si="18"/>
        <v>186.84178847807391</v>
      </c>
      <c r="T33" s="29">
        <f t="shared" si="18"/>
        <v>301.32734307824592</v>
      </c>
      <c r="U33" s="29">
        <f t="shared" si="18"/>
        <v>361.91031814273418</v>
      </c>
      <c r="V33" s="29">
        <f t="shared" si="18"/>
        <v>307.5944110060189</v>
      </c>
      <c r="W33" s="29">
        <f t="shared" si="18"/>
        <v>404.83207222699912</v>
      </c>
      <c r="X33" s="29">
        <f t="shared" ref="X33" si="19">SUM(X34:X50)</f>
        <v>324.31513327601027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1.065004299226139</v>
      </c>
      <c r="G37" s="10">
        <v>8.5199484092863287</v>
      </c>
      <c r="H37" s="10">
        <v>1.065004299226139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1.065004299226139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48.557781599312108</v>
      </c>
      <c r="D41" s="10">
        <v>137.2284608770421</v>
      </c>
      <c r="E41" s="10">
        <v>192.11977644024071</v>
      </c>
      <c r="F41" s="10">
        <v>206.89828030954419</v>
      </c>
      <c r="G41" s="10">
        <v>254.40042992261391</v>
      </c>
      <c r="H41" s="10">
        <v>316.68099742046428</v>
      </c>
      <c r="I41" s="10">
        <v>277.62364574376608</v>
      </c>
      <c r="J41" s="10">
        <v>191.06423043852109</v>
      </c>
      <c r="K41" s="10">
        <v>191.06423043852109</v>
      </c>
      <c r="L41" s="10">
        <v>260.73404987102322</v>
      </c>
      <c r="M41" s="10">
        <v>340.95984522785892</v>
      </c>
      <c r="N41" s="10">
        <v>140.39527085124681</v>
      </c>
      <c r="O41" s="10">
        <v>168.89656061908849</v>
      </c>
      <c r="P41" s="10">
        <v>220.62106620808251</v>
      </c>
      <c r="Q41" s="10">
        <v>197.39785038693029</v>
      </c>
      <c r="R41" s="10">
        <v>310.34737747205497</v>
      </c>
      <c r="S41" s="10">
        <v>186.84178847807391</v>
      </c>
      <c r="T41" s="10">
        <v>301.32734307824592</v>
      </c>
      <c r="U41" s="10">
        <v>361.91031814273418</v>
      </c>
      <c r="V41" s="10">
        <v>307.5944110060189</v>
      </c>
      <c r="W41" s="10">
        <v>404.83207222699912</v>
      </c>
      <c r="X41" s="10">
        <v>324.31513327601027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12.80378331900258</v>
      </c>
      <c r="D44" s="10">
        <v>7.8792777300085977</v>
      </c>
      <c r="E44" s="10">
        <v>12.80378331900258</v>
      </c>
      <c r="F44" s="10">
        <v>19.69810834049871</v>
      </c>
      <c r="G44" s="10">
        <v>6.8943250214961296</v>
      </c>
      <c r="H44" s="10">
        <v>11.81883061049011</v>
      </c>
      <c r="I44" s="10">
        <v>6.8943250214961296</v>
      </c>
      <c r="J44" s="10">
        <v>7.8792777300085977</v>
      </c>
      <c r="K44" s="10">
        <v>4.9245055889939806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20.920980223559759</v>
      </c>
      <c r="N2" s="31">
        <f t="shared" si="0"/>
        <v>50.010748065348231</v>
      </c>
      <c r="O2" s="31">
        <f t="shared" si="0"/>
        <v>58.980051590713657</v>
      </c>
      <c r="P2" s="31">
        <f t="shared" si="0"/>
        <v>55.763370593293203</v>
      </c>
      <c r="Q2" s="31">
        <f t="shared" si="0"/>
        <v>54.712467755803956</v>
      </c>
      <c r="R2" s="31">
        <f t="shared" si="0"/>
        <v>43.546689595872728</v>
      </c>
      <c r="S2" s="31">
        <f t="shared" si="0"/>
        <v>53.59587274290628</v>
      </c>
      <c r="T2" s="31">
        <f t="shared" si="0"/>
        <v>45.248667239896811</v>
      </c>
      <c r="U2" s="31">
        <f t="shared" si="0"/>
        <v>40.877901977644022</v>
      </c>
      <c r="V2" s="31">
        <f t="shared" si="0"/>
        <v>43.972226999140148</v>
      </c>
      <c r="W2" s="31">
        <f t="shared" si="0"/>
        <v>43.43619948409286</v>
      </c>
      <c r="X2" s="31">
        <f t="shared" ref="X2" si="1">SUM(X3,X17,X22,X25,X26,X51,X52,X71,X74,X75,X76)</f>
        <v>32.992777300085983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20.920980223559759</v>
      </c>
      <c r="N26" s="37">
        <f t="shared" si="14"/>
        <v>50.010748065348231</v>
      </c>
      <c r="O26" s="37">
        <f t="shared" si="14"/>
        <v>58.980051590713657</v>
      </c>
      <c r="P26" s="37">
        <f t="shared" si="14"/>
        <v>55.763370593293203</v>
      </c>
      <c r="Q26" s="37">
        <f t="shared" si="14"/>
        <v>54.712467755803956</v>
      </c>
      <c r="R26" s="37">
        <f t="shared" si="14"/>
        <v>43.546689595872728</v>
      </c>
      <c r="S26" s="37">
        <f t="shared" si="14"/>
        <v>53.59587274290628</v>
      </c>
      <c r="T26" s="37">
        <f t="shared" si="14"/>
        <v>45.248667239896811</v>
      </c>
      <c r="U26" s="37">
        <f t="shared" si="14"/>
        <v>40.877901977644022</v>
      </c>
      <c r="V26" s="37">
        <f t="shared" si="14"/>
        <v>43.972226999140148</v>
      </c>
      <c r="W26" s="37">
        <f t="shared" si="14"/>
        <v>43.43619948409286</v>
      </c>
      <c r="X26" s="37">
        <f t="shared" ref="X26" si="15">SUM(X27,X33)</f>
        <v>32.992777300085983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20.920980223559759</v>
      </c>
      <c r="N33" s="29">
        <f t="shared" si="18"/>
        <v>50.010748065348231</v>
      </c>
      <c r="O33" s="29">
        <f t="shared" si="18"/>
        <v>58.980051590713657</v>
      </c>
      <c r="P33" s="29">
        <f t="shared" si="18"/>
        <v>55.763370593293203</v>
      </c>
      <c r="Q33" s="29">
        <f t="shared" si="18"/>
        <v>54.712467755803956</v>
      </c>
      <c r="R33" s="29">
        <f t="shared" si="18"/>
        <v>43.546689595872728</v>
      </c>
      <c r="S33" s="29">
        <f t="shared" si="18"/>
        <v>53.59587274290628</v>
      </c>
      <c r="T33" s="29">
        <f t="shared" si="18"/>
        <v>45.248667239896811</v>
      </c>
      <c r="U33" s="29">
        <f t="shared" si="18"/>
        <v>40.877901977644022</v>
      </c>
      <c r="V33" s="29">
        <f t="shared" si="18"/>
        <v>43.972226999140148</v>
      </c>
      <c r="W33" s="29">
        <f t="shared" si="18"/>
        <v>43.43619948409286</v>
      </c>
      <c r="X33" s="29">
        <f t="shared" ref="X33" si="19">SUM(X34:X50)</f>
        <v>32.992777300085983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20.920980223559759</v>
      </c>
      <c r="N50" s="10">
        <v>50.010748065348231</v>
      </c>
      <c r="O50" s="10">
        <v>58.980051590713657</v>
      </c>
      <c r="P50" s="10">
        <v>55.763370593293203</v>
      </c>
      <c r="Q50" s="10">
        <v>54.712467755803956</v>
      </c>
      <c r="R50" s="10">
        <v>43.546689595872728</v>
      </c>
      <c r="S50" s="10">
        <v>53.59587274290628</v>
      </c>
      <c r="T50" s="10">
        <v>45.248667239896811</v>
      </c>
      <c r="U50" s="10">
        <v>40.877901977644022</v>
      </c>
      <c r="V50" s="10">
        <v>43.972226999140148</v>
      </c>
      <c r="W50" s="10">
        <v>43.43619948409286</v>
      </c>
      <c r="X50" s="10">
        <v>32.992777300085983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121.3820292347377</v>
      </c>
      <c r="D2" s="31">
        <f t="shared" si="0"/>
        <v>119.16698194325021</v>
      </c>
      <c r="E2" s="31">
        <f t="shared" si="0"/>
        <v>120.9390369733448</v>
      </c>
      <c r="F2" s="31">
        <f t="shared" si="0"/>
        <v>123.5969905417025</v>
      </c>
      <c r="G2" s="31">
        <f t="shared" si="0"/>
        <v>91.258039552880462</v>
      </c>
      <c r="H2" s="31">
        <f t="shared" si="0"/>
        <v>95.393809114359414</v>
      </c>
      <c r="I2" s="31">
        <f t="shared" si="0"/>
        <v>98.350902837489244</v>
      </c>
      <c r="J2" s="31">
        <f t="shared" si="0"/>
        <v>94.604901117798804</v>
      </c>
      <c r="K2" s="31">
        <f t="shared" si="0"/>
        <v>92.39518486672398</v>
      </c>
      <c r="L2" s="31">
        <f t="shared" si="0"/>
        <v>107.82312983662941</v>
      </c>
      <c r="M2" s="31">
        <f t="shared" si="0"/>
        <v>105.4073946689596</v>
      </c>
      <c r="N2" s="31">
        <f t="shared" si="0"/>
        <v>85.02940670679277</v>
      </c>
      <c r="O2" s="31">
        <f t="shared" si="0"/>
        <v>87.066294067067929</v>
      </c>
      <c r="P2" s="31">
        <f t="shared" si="0"/>
        <v>106.1051590713671</v>
      </c>
      <c r="Q2" s="31">
        <f t="shared" si="0"/>
        <v>91.775408426483224</v>
      </c>
      <c r="R2" s="31">
        <f t="shared" si="0"/>
        <v>65.371281169389505</v>
      </c>
      <c r="S2" s="31">
        <f t="shared" si="0"/>
        <v>81.146947549441094</v>
      </c>
      <c r="T2" s="31">
        <f t="shared" si="0"/>
        <v>75.14608770421323</v>
      </c>
      <c r="U2" s="31">
        <f t="shared" si="0"/>
        <v>64.671797076526218</v>
      </c>
      <c r="V2" s="31">
        <f t="shared" si="0"/>
        <v>54.392433361994833</v>
      </c>
      <c r="W2" s="31">
        <f t="shared" si="0"/>
        <v>62.31367153912295</v>
      </c>
      <c r="X2" s="31">
        <f t="shared" ref="X2" si="1">SUM(X3,X17,X22,X25,X26,X51,X52,X71,X74,X75,X76)</f>
        <v>55.02149613069647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121.3820292347377</v>
      </c>
      <c r="D22" s="37">
        <f t="shared" si="12"/>
        <v>119.16698194325021</v>
      </c>
      <c r="E22" s="37">
        <f t="shared" si="12"/>
        <v>120.9390369733448</v>
      </c>
      <c r="F22" s="37">
        <f t="shared" si="12"/>
        <v>123.5969905417025</v>
      </c>
      <c r="G22" s="37">
        <f t="shared" si="12"/>
        <v>91.258039552880462</v>
      </c>
      <c r="H22" s="37">
        <f t="shared" si="12"/>
        <v>95.393809114359414</v>
      </c>
      <c r="I22" s="37">
        <f t="shared" si="12"/>
        <v>98.350902837489244</v>
      </c>
      <c r="J22" s="37">
        <f t="shared" si="12"/>
        <v>94.604901117798804</v>
      </c>
      <c r="K22" s="37">
        <f t="shared" si="12"/>
        <v>92.39518486672398</v>
      </c>
      <c r="L22" s="37">
        <f t="shared" si="12"/>
        <v>107.82312983662941</v>
      </c>
      <c r="M22" s="37">
        <f t="shared" si="12"/>
        <v>105.4073946689596</v>
      </c>
      <c r="N22" s="37">
        <f t="shared" si="12"/>
        <v>85.02940670679277</v>
      </c>
      <c r="O22" s="37">
        <f t="shared" si="12"/>
        <v>87.066294067067929</v>
      </c>
      <c r="P22" s="37">
        <f t="shared" si="12"/>
        <v>106.1051590713671</v>
      </c>
      <c r="Q22" s="37">
        <f t="shared" si="12"/>
        <v>91.775408426483224</v>
      </c>
      <c r="R22" s="37">
        <f t="shared" si="12"/>
        <v>65.371281169389505</v>
      </c>
      <c r="S22" s="37">
        <f t="shared" si="12"/>
        <v>81.146947549441094</v>
      </c>
      <c r="T22" s="37">
        <f t="shared" si="12"/>
        <v>75.14608770421323</v>
      </c>
      <c r="U22" s="37">
        <f t="shared" si="12"/>
        <v>64.671797076526218</v>
      </c>
      <c r="V22" s="37">
        <f t="shared" si="12"/>
        <v>54.392433361994833</v>
      </c>
      <c r="W22" s="37">
        <f t="shared" si="12"/>
        <v>62.31367153912295</v>
      </c>
      <c r="X22" s="37">
        <f t="shared" ref="X22" si="13">SUM(X23:X24)</f>
        <v>55.02149613069647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121.3820292347377</v>
      </c>
      <c r="D24" s="10">
        <v>119.16698194325021</v>
      </c>
      <c r="E24" s="10">
        <v>120.9390369733448</v>
      </c>
      <c r="F24" s="10">
        <v>123.5969905417025</v>
      </c>
      <c r="G24" s="10">
        <v>91.258039552880462</v>
      </c>
      <c r="H24" s="10">
        <v>95.393809114359414</v>
      </c>
      <c r="I24" s="10">
        <v>98.350902837489244</v>
      </c>
      <c r="J24" s="10">
        <v>94.604901117798804</v>
      </c>
      <c r="K24" s="10">
        <v>92.39518486672398</v>
      </c>
      <c r="L24" s="10">
        <v>107.82312983662941</v>
      </c>
      <c r="M24" s="10">
        <v>105.4073946689596</v>
      </c>
      <c r="N24" s="10">
        <v>85.02940670679277</v>
      </c>
      <c r="O24" s="10">
        <v>87.066294067067929</v>
      </c>
      <c r="P24" s="10">
        <v>106.1051590713671</v>
      </c>
      <c r="Q24" s="10">
        <v>91.775408426483224</v>
      </c>
      <c r="R24" s="10">
        <v>65.371281169389505</v>
      </c>
      <c r="S24" s="10">
        <v>81.146947549441094</v>
      </c>
      <c r="T24" s="10">
        <v>75.14608770421323</v>
      </c>
      <c r="U24" s="10">
        <v>64.671797076526218</v>
      </c>
      <c r="V24" s="10">
        <v>54.392433361994833</v>
      </c>
      <c r="W24" s="10">
        <v>62.31367153912295</v>
      </c>
      <c r="X24" s="10">
        <v>55.02149613069647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7.8417884780739466E-2</v>
      </c>
      <c r="X2" s="31">
        <f t="shared" ref="X2" si="1">SUM(X3,X17,X22,X25,X26,X51,X52,X71,X74,X75,X76)</f>
        <v>0.38598452278589851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7.8417884780739466E-2</v>
      </c>
      <c r="X51" s="37">
        <v>0.38598452278589851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0.7744625967325881</v>
      </c>
      <c r="I2" s="31">
        <f t="shared" si="0"/>
        <v>1.3553740326741186</v>
      </c>
      <c r="J2" s="31">
        <f t="shared" si="0"/>
        <v>20.017970765262248</v>
      </c>
      <c r="K2" s="31">
        <f t="shared" si="0"/>
        <v>53.266552020636283</v>
      </c>
      <c r="L2" s="31">
        <f t="shared" si="0"/>
        <v>76.118744625967324</v>
      </c>
      <c r="M2" s="31">
        <f t="shared" si="0"/>
        <v>90.297334479793633</v>
      </c>
      <c r="N2" s="31">
        <f t="shared" si="0"/>
        <v>57.064746345657781</v>
      </c>
      <c r="O2" s="31">
        <f t="shared" si="0"/>
        <v>59.464918314703354</v>
      </c>
      <c r="P2" s="31">
        <f t="shared" si="0"/>
        <v>71.985210662080817</v>
      </c>
      <c r="Q2" s="31">
        <f t="shared" si="0"/>
        <v>86.601203783318994</v>
      </c>
      <c r="R2" s="31">
        <f t="shared" si="0"/>
        <v>86.281427343078235</v>
      </c>
      <c r="S2" s="31">
        <f t="shared" si="0"/>
        <v>84.322527944969892</v>
      </c>
      <c r="T2" s="31">
        <f t="shared" si="0"/>
        <v>104.34273430782457</v>
      </c>
      <c r="U2" s="31">
        <f t="shared" si="0"/>
        <v>103.29165950128977</v>
      </c>
      <c r="V2" s="31">
        <f t="shared" si="0"/>
        <v>110.80378331900258</v>
      </c>
      <c r="W2" s="31">
        <f t="shared" si="0"/>
        <v>136.23447979363712</v>
      </c>
      <c r="X2" s="31">
        <f t="shared" ref="X2" si="1">SUM(X3,X17,X22,X25,X26,X51,X52,X71,X74,X75,X76)</f>
        <v>124.14316423043852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0.7744625967325881</v>
      </c>
      <c r="I52" s="37">
        <f t="shared" si="20"/>
        <v>1.3553740326741186</v>
      </c>
      <c r="J52" s="37">
        <f t="shared" si="20"/>
        <v>20.017970765262248</v>
      </c>
      <c r="K52" s="37">
        <f t="shared" si="20"/>
        <v>53.266552020636283</v>
      </c>
      <c r="L52" s="37">
        <f t="shared" si="20"/>
        <v>76.118744625967324</v>
      </c>
      <c r="M52" s="37">
        <f t="shared" si="20"/>
        <v>90.297334479793633</v>
      </c>
      <c r="N52" s="37">
        <f t="shared" si="20"/>
        <v>57.064746345657781</v>
      </c>
      <c r="O52" s="37">
        <f t="shared" si="20"/>
        <v>59.464918314703354</v>
      </c>
      <c r="P52" s="37">
        <f t="shared" si="20"/>
        <v>71.985210662080817</v>
      </c>
      <c r="Q52" s="37">
        <f t="shared" si="20"/>
        <v>86.601203783318994</v>
      </c>
      <c r="R52" s="37">
        <f t="shared" si="20"/>
        <v>86.281427343078235</v>
      </c>
      <c r="S52" s="37">
        <f t="shared" si="20"/>
        <v>84.322527944969892</v>
      </c>
      <c r="T52" s="37">
        <f t="shared" si="20"/>
        <v>104.34273430782457</v>
      </c>
      <c r="U52" s="37">
        <f t="shared" si="20"/>
        <v>103.29165950128977</v>
      </c>
      <c r="V52" s="37">
        <f t="shared" si="20"/>
        <v>110.80378331900258</v>
      </c>
      <c r="W52" s="37">
        <f t="shared" si="20"/>
        <v>136.23447979363712</v>
      </c>
      <c r="X52" s="37">
        <f t="shared" ref="X52" si="21">SUM(X53:X70)</f>
        <v>124.14316423043852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8.856405846947548E-3</v>
      </c>
      <c r="I64" s="10">
        <v>0.64496990541702492</v>
      </c>
      <c r="J64" s="10">
        <v>3.5109200343938092</v>
      </c>
      <c r="K64" s="10">
        <v>18.118572656921749</v>
      </c>
      <c r="L64" s="10">
        <v>22.810576096302661</v>
      </c>
      <c r="M64" s="10">
        <v>30.1609630266552</v>
      </c>
      <c r="N64" s="10">
        <v>23.642304385210661</v>
      </c>
      <c r="O64" s="10">
        <v>28.643766122098022</v>
      </c>
      <c r="P64" s="10">
        <v>27.708942390369732</v>
      </c>
      <c r="Q64" s="10">
        <v>24.80051590713671</v>
      </c>
      <c r="R64" s="10">
        <v>24.139724849527081</v>
      </c>
      <c r="S64" s="10">
        <v>26.766466036113499</v>
      </c>
      <c r="T64" s="10">
        <v>23.769475494411001</v>
      </c>
      <c r="U64" s="10">
        <v>21.944711951848671</v>
      </c>
      <c r="V64" s="10">
        <v>21.01109200343938</v>
      </c>
      <c r="W64" s="10">
        <v>16.24385210662081</v>
      </c>
      <c r="X64" s="10">
        <v>14.677901977644019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0.76560619088564053</v>
      </c>
      <c r="I66" s="10">
        <v>0.71040412725709368</v>
      </c>
      <c r="J66" s="10">
        <v>16.507050730868439</v>
      </c>
      <c r="K66" s="10">
        <v>35.147979363714533</v>
      </c>
      <c r="L66" s="10">
        <v>53.308168529664663</v>
      </c>
      <c r="M66" s="10">
        <v>60.13637145313843</v>
      </c>
      <c r="N66" s="10">
        <v>33.422441960447117</v>
      </c>
      <c r="O66" s="10">
        <v>30.821152192605329</v>
      </c>
      <c r="P66" s="10">
        <v>44.276268271711089</v>
      </c>
      <c r="Q66" s="10">
        <v>61.80068787618228</v>
      </c>
      <c r="R66" s="10">
        <v>62.141702493551151</v>
      </c>
      <c r="S66" s="10">
        <v>57.5560619088564</v>
      </c>
      <c r="T66" s="10">
        <v>80.573258813413574</v>
      </c>
      <c r="U66" s="10">
        <v>81.346947549441097</v>
      </c>
      <c r="V66" s="10">
        <v>89.792691315563189</v>
      </c>
      <c r="W66" s="10">
        <v>119.9906276870163</v>
      </c>
      <c r="X66" s="10">
        <v>109.4652622527945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20.920980223559759</v>
      </c>
      <c r="N2" s="31">
        <f t="shared" si="0"/>
        <v>50.010748065348231</v>
      </c>
      <c r="O2" s="31">
        <f t="shared" si="0"/>
        <v>58.980051590713657</v>
      </c>
      <c r="P2" s="31">
        <f t="shared" si="0"/>
        <v>55.763370593293203</v>
      </c>
      <c r="Q2" s="31">
        <f t="shared" si="0"/>
        <v>54.712467755803956</v>
      </c>
      <c r="R2" s="31">
        <f t="shared" si="0"/>
        <v>43.454428202923467</v>
      </c>
      <c r="S2" s="31">
        <f t="shared" si="0"/>
        <v>54.134737747205499</v>
      </c>
      <c r="T2" s="31">
        <f t="shared" si="0"/>
        <v>45.248667239896811</v>
      </c>
      <c r="U2" s="31">
        <f t="shared" si="0"/>
        <v>40.877901977644022</v>
      </c>
      <c r="V2" s="31">
        <f t="shared" si="0"/>
        <v>43.972226999140148</v>
      </c>
      <c r="W2" s="31">
        <f t="shared" si="0"/>
        <v>43.43619948409286</v>
      </c>
      <c r="X2" s="31">
        <f t="shared" ref="X2" si="1">SUM(X3,X17,X22,X25,X26,X51,X52,X71,X74,X75,X76)</f>
        <v>32.992777300085983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20.920980223559759</v>
      </c>
      <c r="N26" s="37">
        <f t="shared" si="14"/>
        <v>50.010748065348231</v>
      </c>
      <c r="O26" s="37">
        <f t="shared" si="14"/>
        <v>58.980051590713657</v>
      </c>
      <c r="P26" s="37">
        <f t="shared" si="14"/>
        <v>55.763370593293203</v>
      </c>
      <c r="Q26" s="37">
        <f t="shared" si="14"/>
        <v>54.712467755803956</v>
      </c>
      <c r="R26" s="37">
        <f t="shared" si="14"/>
        <v>43.454428202923467</v>
      </c>
      <c r="S26" s="37">
        <f t="shared" si="14"/>
        <v>54.134737747205499</v>
      </c>
      <c r="T26" s="37">
        <f t="shared" si="14"/>
        <v>45.248667239896811</v>
      </c>
      <c r="U26" s="37">
        <f t="shared" si="14"/>
        <v>40.877901977644022</v>
      </c>
      <c r="V26" s="37">
        <f t="shared" si="14"/>
        <v>43.972226999140148</v>
      </c>
      <c r="W26" s="37">
        <f t="shared" si="14"/>
        <v>43.43619948409286</v>
      </c>
      <c r="X26" s="37">
        <f t="shared" ref="X26" si="15">SUM(X27,X33)</f>
        <v>32.992777300085983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20.920980223559759</v>
      </c>
      <c r="N27" s="29">
        <f t="shared" si="16"/>
        <v>50.010748065348231</v>
      </c>
      <c r="O27" s="29">
        <f t="shared" si="16"/>
        <v>58.980051590713657</v>
      </c>
      <c r="P27" s="29">
        <f t="shared" si="16"/>
        <v>55.763370593293203</v>
      </c>
      <c r="Q27" s="29">
        <f t="shared" si="16"/>
        <v>54.712467755803956</v>
      </c>
      <c r="R27" s="29">
        <f t="shared" si="16"/>
        <v>43.454428202923467</v>
      </c>
      <c r="S27" s="29">
        <f t="shared" si="16"/>
        <v>54.134737747205499</v>
      </c>
      <c r="T27" s="29">
        <f t="shared" si="16"/>
        <v>45.248667239896811</v>
      </c>
      <c r="U27" s="29">
        <f t="shared" si="16"/>
        <v>40.877901977644022</v>
      </c>
      <c r="V27" s="29">
        <f t="shared" si="16"/>
        <v>43.972226999140148</v>
      </c>
      <c r="W27" s="29">
        <f t="shared" si="16"/>
        <v>43.43619948409286</v>
      </c>
      <c r="X27" s="29">
        <f t="shared" ref="X27" si="17">SUM(X28:X32)</f>
        <v>32.992777300085983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20.920980223559759</v>
      </c>
      <c r="N32" s="10">
        <v>50.010748065348231</v>
      </c>
      <c r="O32" s="10">
        <v>58.980051590713657</v>
      </c>
      <c r="P32" s="10">
        <v>55.763370593293203</v>
      </c>
      <c r="Q32" s="10">
        <v>54.712467755803956</v>
      </c>
      <c r="R32" s="10">
        <v>43.454428202923467</v>
      </c>
      <c r="S32" s="10">
        <v>54.134737747205499</v>
      </c>
      <c r="T32" s="10">
        <v>45.248667239896811</v>
      </c>
      <c r="U32" s="10">
        <v>40.877901977644022</v>
      </c>
      <c r="V32" s="10">
        <v>43.972226999140148</v>
      </c>
      <c r="W32" s="10">
        <v>43.43619948409286</v>
      </c>
      <c r="X32" s="10">
        <v>32.992777300085983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230.86096302665521</v>
      </c>
      <c r="D2" s="31">
        <f t="shared" si="0"/>
        <v>248.64643164230435</v>
      </c>
      <c r="E2" s="31">
        <f t="shared" si="0"/>
        <v>271.43680137575228</v>
      </c>
      <c r="F2" s="31">
        <f t="shared" si="0"/>
        <v>281.45365434221839</v>
      </c>
      <c r="G2" s="31">
        <f t="shared" si="0"/>
        <v>278.99613069647461</v>
      </c>
      <c r="H2" s="31">
        <f t="shared" si="0"/>
        <v>287.07059329320725</v>
      </c>
      <c r="I2" s="31">
        <f t="shared" si="0"/>
        <v>340.24600171969041</v>
      </c>
      <c r="J2" s="31">
        <f t="shared" si="0"/>
        <v>323.73465176268269</v>
      </c>
      <c r="K2" s="31">
        <f t="shared" si="0"/>
        <v>286.61349957007729</v>
      </c>
      <c r="L2" s="31">
        <f t="shared" si="0"/>
        <v>262.2846087704213</v>
      </c>
      <c r="M2" s="31">
        <f t="shared" si="0"/>
        <v>235.88306104901119</v>
      </c>
      <c r="N2" s="31">
        <f t="shared" si="0"/>
        <v>212.52837489251931</v>
      </c>
      <c r="O2" s="31">
        <f t="shared" si="0"/>
        <v>240.94024075666374</v>
      </c>
      <c r="P2" s="31">
        <f t="shared" si="0"/>
        <v>231.3499570077386</v>
      </c>
      <c r="Q2" s="31">
        <f t="shared" si="0"/>
        <v>219.28486672398967</v>
      </c>
      <c r="R2" s="31">
        <f t="shared" si="0"/>
        <v>224.44625967325877</v>
      </c>
      <c r="S2" s="31">
        <f t="shared" si="0"/>
        <v>232.37962166809973</v>
      </c>
      <c r="T2" s="31">
        <f t="shared" si="0"/>
        <v>233.95116079105759</v>
      </c>
      <c r="U2" s="31">
        <f t="shared" si="0"/>
        <v>227.89707652622528</v>
      </c>
      <c r="V2" s="31">
        <f t="shared" si="0"/>
        <v>204.42089423903695</v>
      </c>
      <c r="W2" s="31">
        <f t="shared" si="0"/>
        <v>224.1274290627687</v>
      </c>
      <c r="X2" s="31">
        <f t="shared" ref="X2" si="1">SUM(X3,X17,X22,X25,X26,X51,X52,X71,X74,X75,X76)</f>
        <v>216.66723989681856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8.4509888220120377</v>
      </c>
      <c r="D22" s="37">
        <f t="shared" si="12"/>
        <v>18.466981943250211</v>
      </c>
      <c r="E22" s="37">
        <f t="shared" si="12"/>
        <v>24.10103181427343</v>
      </c>
      <c r="F22" s="37">
        <f t="shared" si="12"/>
        <v>41.628976784178853</v>
      </c>
      <c r="G22" s="37">
        <f t="shared" si="12"/>
        <v>40.377042132416157</v>
      </c>
      <c r="H22" s="37">
        <f t="shared" si="12"/>
        <v>27.44135855546001</v>
      </c>
      <c r="I22" s="37">
        <f t="shared" si="12"/>
        <v>23.860275150472908</v>
      </c>
      <c r="J22" s="37">
        <f t="shared" si="12"/>
        <v>24.38521066208083</v>
      </c>
      <c r="K22" s="37">
        <f t="shared" si="12"/>
        <v>26.93869303525365</v>
      </c>
      <c r="L22" s="37">
        <f t="shared" si="12"/>
        <v>31.34883920894239</v>
      </c>
      <c r="M22" s="37">
        <f t="shared" si="12"/>
        <v>24.22149613069648</v>
      </c>
      <c r="N22" s="37">
        <f t="shared" si="12"/>
        <v>19.436973344797931</v>
      </c>
      <c r="O22" s="37">
        <f t="shared" si="12"/>
        <v>23.943250214961299</v>
      </c>
      <c r="P22" s="37">
        <f t="shared" si="12"/>
        <v>24.78082545141875</v>
      </c>
      <c r="Q22" s="37">
        <f t="shared" si="12"/>
        <v>18.663284608770422</v>
      </c>
      <c r="R22" s="37">
        <f t="shared" si="12"/>
        <v>12.42768701633706</v>
      </c>
      <c r="S22" s="37">
        <f t="shared" si="12"/>
        <v>16.443422184006881</v>
      </c>
      <c r="T22" s="37">
        <f t="shared" si="12"/>
        <v>19.963112639724852</v>
      </c>
      <c r="U22" s="37">
        <f t="shared" si="12"/>
        <v>15.31134995700774</v>
      </c>
      <c r="V22" s="37">
        <f t="shared" si="12"/>
        <v>12.274892519346521</v>
      </c>
      <c r="W22" s="37">
        <f t="shared" si="12"/>
        <v>13.474376612209801</v>
      </c>
      <c r="X22" s="37">
        <f t="shared" ref="X22" si="13">SUM(X23:X24)</f>
        <v>16.539552880481509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8.4509888220120377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18.466981943250211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24.10103181427343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41.628976784178853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40.377042132416157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27.44135855546001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23.860275150472908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24.38521066208083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26.93869303525365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31.34883920894239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24.22149613069648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19.436973344797931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23.943250214961299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24.78082545141875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18.663284608770422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12.42768701633706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16.443422184006881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19.963112639724852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15.31134995700774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12.274892519346521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13.474376612209801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16.539552880481509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101.60171969045572</v>
      </c>
      <c r="D26" s="37">
        <f t="shared" si="14"/>
        <v>110.7469475494411</v>
      </c>
      <c r="E26" s="37">
        <f t="shared" si="14"/>
        <v>123.51805674978502</v>
      </c>
      <c r="F26" s="37">
        <f t="shared" si="14"/>
        <v>124.175494411006</v>
      </c>
      <c r="G26" s="37">
        <f t="shared" si="14"/>
        <v>122.86534823731728</v>
      </c>
      <c r="H26" s="37">
        <f t="shared" si="14"/>
        <v>144.22768701633706</v>
      </c>
      <c r="I26" s="37">
        <f t="shared" si="14"/>
        <v>187.14307824591572</v>
      </c>
      <c r="J26" s="37">
        <f t="shared" si="14"/>
        <v>174.34892519346516</v>
      </c>
      <c r="K26" s="37">
        <f t="shared" si="14"/>
        <v>133.36113499570075</v>
      </c>
      <c r="L26" s="37">
        <f t="shared" si="14"/>
        <v>114.00885640584693</v>
      </c>
      <c r="M26" s="37">
        <f t="shared" si="14"/>
        <v>114.88658641444539</v>
      </c>
      <c r="N26" s="37">
        <f t="shared" si="14"/>
        <v>106.14815133276008</v>
      </c>
      <c r="O26" s="37">
        <f t="shared" si="14"/>
        <v>122.45546001719688</v>
      </c>
      <c r="P26" s="37">
        <f t="shared" si="14"/>
        <v>119.93662940670679</v>
      </c>
      <c r="Q26" s="37">
        <f t="shared" si="14"/>
        <v>118.86018916595012</v>
      </c>
      <c r="R26" s="37">
        <f t="shared" si="14"/>
        <v>135.1571797076526</v>
      </c>
      <c r="S26" s="37">
        <f t="shared" si="14"/>
        <v>135.34230438521064</v>
      </c>
      <c r="T26" s="37">
        <f t="shared" si="14"/>
        <v>136.56079105760961</v>
      </c>
      <c r="U26" s="37">
        <f t="shared" si="14"/>
        <v>133.93938091143593</v>
      </c>
      <c r="V26" s="37">
        <f t="shared" si="14"/>
        <v>121.50386930352535</v>
      </c>
      <c r="W26" s="37">
        <f t="shared" si="14"/>
        <v>133.67351676698195</v>
      </c>
      <c r="X26" s="37">
        <f t="shared" ref="X26" si="15">SUM(X27,X33)</f>
        <v>117.79991401547721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101.60171969045572</v>
      </c>
      <c r="D33" s="29">
        <f t="shared" si="18"/>
        <v>110.7469475494411</v>
      </c>
      <c r="E33" s="29">
        <f t="shared" si="18"/>
        <v>123.51805674978502</v>
      </c>
      <c r="F33" s="29">
        <f t="shared" si="18"/>
        <v>124.175494411006</v>
      </c>
      <c r="G33" s="29">
        <f t="shared" si="18"/>
        <v>122.86534823731728</v>
      </c>
      <c r="H33" s="29">
        <f t="shared" si="18"/>
        <v>144.22768701633706</v>
      </c>
      <c r="I33" s="29">
        <f t="shared" si="18"/>
        <v>187.14307824591572</v>
      </c>
      <c r="J33" s="29">
        <f t="shared" si="18"/>
        <v>174.34892519346516</v>
      </c>
      <c r="K33" s="29">
        <f t="shared" si="18"/>
        <v>133.36113499570075</v>
      </c>
      <c r="L33" s="29">
        <f t="shared" si="18"/>
        <v>114.00885640584693</v>
      </c>
      <c r="M33" s="29">
        <f t="shared" si="18"/>
        <v>114.88658641444539</v>
      </c>
      <c r="N33" s="29">
        <f t="shared" si="18"/>
        <v>106.14815133276008</v>
      </c>
      <c r="O33" s="29">
        <f t="shared" si="18"/>
        <v>122.45546001719688</v>
      </c>
      <c r="P33" s="29">
        <f t="shared" si="18"/>
        <v>119.93662940670679</v>
      </c>
      <c r="Q33" s="29">
        <f t="shared" si="18"/>
        <v>118.86018916595012</v>
      </c>
      <c r="R33" s="29">
        <f t="shared" si="18"/>
        <v>135.1571797076526</v>
      </c>
      <c r="S33" s="29">
        <f t="shared" si="18"/>
        <v>135.34230438521064</v>
      </c>
      <c r="T33" s="29">
        <f t="shared" si="18"/>
        <v>136.56079105760961</v>
      </c>
      <c r="U33" s="29">
        <f t="shared" si="18"/>
        <v>133.93938091143593</v>
      </c>
      <c r="V33" s="29">
        <f t="shared" si="18"/>
        <v>121.50386930352535</v>
      </c>
      <c r="W33" s="29">
        <f t="shared" si="18"/>
        <v>133.67351676698195</v>
      </c>
      <c r="X33" s="29">
        <f t="shared" ref="X33" si="19">SUM(X34:X50)</f>
        <v>117.79991401547721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58.567669819432503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76.588478073946689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91.230438521066205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96.861908856405833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90.104127257093722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100.59011177987961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99.066723989681847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92.818228718830611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97.133877901977627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85.908340498710231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92.931212381771275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54.952020636285461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63.334737747205487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64.03258813413585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62.899226139294917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91.448065348237307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81.571625107480642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89.71779879621667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90.017970765262262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75.39114359415305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84.873602751504734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84.19355116079106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3.3789337919174538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3.3789337919174538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3.3789337919174538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3.3789337919174538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6.757781599312124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7.8840928632846072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13.515649183147033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12.389337919174549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3.3789337919174538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3.3789337919174538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4.4711951848667233E-3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4.4711951848667233E-3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4.4711951848667233E-3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4.4711951848667233E-3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2.2355975924333621E-3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4.1375752364574367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5.1719690455717968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7.2407566638005152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6.2063628546861569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8.2751504729148735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6.2063628546861569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14.48151332760103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4.1375752364574359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7.2407566638005152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2.0687876182287179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1.034393809114359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1.1853826311263971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0.14067067927773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0.14067067927773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1.2484952708512469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0.1624247635425623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0.17480653482373171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1.589853826311264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3.0390369733447979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2.1360275150472909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5.3592433361994836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0.61134995700773864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25.60756663800516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25.60756663800516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21.667927773000859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17.728288907996561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17.728288907996561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29.547119518486671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60.079191745485808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65.003783319002579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25.60756663800516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22.652794496990541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9.9099742046431629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20.920980223559759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50.010748065348231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58.980051590713657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55.763370593293203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54.712467755803956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43.546689595872728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53.59587274290628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45.248667239896811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40.877901977644022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43.972226999140148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43.43619948409286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32.992777300085983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120.80825451418744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119.43250214961304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123.81771281169385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115.64918314703353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115.75374032674117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115.40154772141017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129.24264832330178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125.00051590713673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126.31367153912289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116.92691315563195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96.774978503869292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86.943250214961296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94.541530524505575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86.63250214961306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81.761392949269123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76.861392949269117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80.5938950988822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77.427257093723128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78.646345657781609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70.642132416165083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76.979535683576955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82.327773000859835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111.1779879621668</v>
      </c>
      <c r="D2" s="31">
        <f t="shared" si="0"/>
        <v>109.8022355975924</v>
      </c>
      <c r="E2" s="31">
        <f t="shared" si="0"/>
        <v>109.1143594153052</v>
      </c>
      <c r="F2" s="31">
        <f t="shared" si="0"/>
        <v>99.226139294926909</v>
      </c>
      <c r="G2" s="31">
        <f t="shared" si="0"/>
        <v>99.416680997420443</v>
      </c>
      <c r="H2" s="31">
        <f t="shared" si="0"/>
        <v>101.4018916595013</v>
      </c>
      <c r="I2" s="31">
        <f t="shared" si="0"/>
        <v>116.76440240756661</v>
      </c>
      <c r="J2" s="31">
        <f t="shared" si="0"/>
        <v>109.32020636285471</v>
      </c>
      <c r="K2" s="31">
        <f t="shared" si="0"/>
        <v>113.5576096302665</v>
      </c>
      <c r="L2" s="31">
        <f t="shared" si="0"/>
        <v>102.7705932932072</v>
      </c>
      <c r="M2" s="31">
        <f t="shared" si="0"/>
        <v>78.401719690455707</v>
      </c>
      <c r="N2" s="31">
        <f t="shared" si="0"/>
        <v>68.692777300085979</v>
      </c>
      <c r="O2" s="31">
        <f t="shared" si="0"/>
        <v>75.329320722269983</v>
      </c>
      <c r="P2" s="31">
        <f t="shared" si="0"/>
        <v>69.158727429062765</v>
      </c>
      <c r="Q2" s="31">
        <f t="shared" si="0"/>
        <v>66.599914015477211</v>
      </c>
      <c r="R2" s="31">
        <f t="shared" si="0"/>
        <v>66.051332760103179</v>
      </c>
      <c r="S2" s="31">
        <f t="shared" si="0"/>
        <v>70.633791917454857</v>
      </c>
      <c r="T2" s="31">
        <f t="shared" si="0"/>
        <v>67.303439380911428</v>
      </c>
      <c r="U2" s="31">
        <f t="shared" si="0"/>
        <v>67.20593293207223</v>
      </c>
      <c r="V2" s="31">
        <f t="shared" si="0"/>
        <v>58.940154772141007</v>
      </c>
      <c r="W2" s="31">
        <f t="shared" si="0"/>
        <v>65.118228718830608</v>
      </c>
      <c r="X2" s="31">
        <f t="shared" ref="X2" si="1">SUM(X3,X17,X22,X25,X26,X51,X52,X71,X74,X75,X76)</f>
        <v>73.183061049011172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111.1779879621668</v>
      </c>
      <c r="D76" s="40">
        <v>109.8022355975924</v>
      </c>
      <c r="E76" s="40">
        <v>109.1143594153052</v>
      </c>
      <c r="F76" s="40">
        <v>99.226139294926909</v>
      </c>
      <c r="G76" s="40">
        <v>99.416680997420443</v>
      </c>
      <c r="H76" s="40">
        <v>101.4018916595013</v>
      </c>
      <c r="I76" s="40">
        <v>116.76440240756661</v>
      </c>
      <c r="J76" s="40">
        <v>109.32020636285471</v>
      </c>
      <c r="K76" s="40">
        <v>113.5576096302665</v>
      </c>
      <c r="L76" s="40">
        <v>102.7705932932072</v>
      </c>
      <c r="M76" s="40">
        <v>78.401719690455707</v>
      </c>
      <c r="N76" s="40">
        <v>68.692777300085979</v>
      </c>
      <c r="O76" s="40">
        <v>75.329320722269983</v>
      </c>
      <c r="P76" s="40">
        <v>69.158727429062765</v>
      </c>
      <c r="Q76" s="40">
        <v>66.599914015477211</v>
      </c>
      <c r="R76" s="40">
        <v>66.051332760103179</v>
      </c>
      <c r="S76" s="40">
        <v>70.633791917454857</v>
      </c>
      <c r="T76" s="40">
        <v>67.303439380911428</v>
      </c>
      <c r="U76" s="40">
        <v>67.20593293207223</v>
      </c>
      <c r="V76" s="40">
        <v>58.940154772141007</v>
      </c>
      <c r="W76" s="40">
        <v>65.118228718830608</v>
      </c>
      <c r="X76" s="40">
        <v>73.183061049011172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48.241788478073943</v>
      </c>
      <c r="J2" s="31">
        <f t="shared" si="0"/>
        <v>46.960017196904559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48.241788478073943</v>
      </c>
      <c r="J26" s="37">
        <f t="shared" si="14"/>
        <v>46.960017196904559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48.241788478073943</v>
      </c>
      <c r="J33" s="29">
        <f t="shared" si="18"/>
        <v>46.960017196904559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12.389337919174549</v>
      </c>
      <c r="J36" s="10">
        <v>12.389337919174549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8.2751504729148735</v>
      </c>
      <c r="J43" s="10">
        <v>2.0687876182287179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27.577300085984518</v>
      </c>
      <c r="J44" s="10">
        <v>32.50189165950129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12.578245915735167</v>
      </c>
      <c r="D2" s="31">
        <f t="shared" si="0"/>
        <v>22.594239036973342</v>
      </c>
      <c r="E2" s="31">
        <f t="shared" si="0"/>
        <v>30.549871023215822</v>
      </c>
      <c r="F2" s="31">
        <f t="shared" si="0"/>
        <v>48.851676698194332</v>
      </c>
      <c r="G2" s="31">
        <f t="shared" si="0"/>
        <v>46.997850386930345</v>
      </c>
      <c r="H2" s="31">
        <f t="shared" si="0"/>
        <v>33.21788478073946</v>
      </c>
      <c r="I2" s="31">
        <f t="shared" si="0"/>
        <v>29.211435941530517</v>
      </c>
      <c r="J2" s="31">
        <f t="shared" si="0"/>
        <v>31.089767841788483</v>
      </c>
      <c r="K2" s="31">
        <f t="shared" si="0"/>
        <v>32.615219260533095</v>
      </c>
      <c r="L2" s="31">
        <f t="shared" si="0"/>
        <v>38.031900257953566</v>
      </c>
      <c r="M2" s="31">
        <f t="shared" si="0"/>
        <v>32.069905417024941</v>
      </c>
      <c r="N2" s="31">
        <f t="shared" si="0"/>
        <v>27.109544282029226</v>
      </c>
      <c r="O2" s="31">
        <f t="shared" si="0"/>
        <v>31.963714531384344</v>
      </c>
      <c r="P2" s="31">
        <f t="shared" si="0"/>
        <v>32.741100601891667</v>
      </c>
      <c r="Q2" s="31">
        <f t="shared" si="0"/>
        <v>25.361306964746344</v>
      </c>
      <c r="R2" s="31">
        <f t="shared" si="0"/>
        <v>18.069217540842651</v>
      </c>
      <c r="S2" s="31">
        <f t="shared" si="0"/>
        <v>21.873860705073088</v>
      </c>
      <c r="T2" s="31">
        <f t="shared" si="0"/>
        <v>25.41719690455718</v>
      </c>
      <c r="U2" s="31">
        <f t="shared" si="0"/>
        <v>21.124505588993983</v>
      </c>
      <c r="V2" s="31">
        <f t="shared" si="0"/>
        <v>18.002149613069651</v>
      </c>
      <c r="W2" s="31">
        <f t="shared" si="0"/>
        <v>19.360963026655199</v>
      </c>
      <c r="X2" s="31">
        <f t="shared" ref="X2" si="1">SUM(X3,X17,X22,X25,X26,X51,X52,X71,X74,X75,X76)</f>
        <v>21.286586414445395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8.4509888220120377</v>
      </c>
      <c r="D22" s="37">
        <f t="shared" si="12"/>
        <v>18.466981943250211</v>
      </c>
      <c r="E22" s="37">
        <f t="shared" si="12"/>
        <v>24.10103181427343</v>
      </c>
      <c r="F22" s="37">
        <f t="shared" si="12"/>
        <v>41.628976784178853</v>
      </c>
      <c r="G22" s="37">
        <f t="shared" si="12"/>
        <v>40.377042132416157</v>
      </c>
      <c r="H22" s="37">
        <f t="shared" si="12"/>
        <v>27.44135855546001</v>
      </c>
      <c r="I22" s="37">
        <f t="shared" si="12"/>
        <v>23.860275150472908</v>
      </c>
      <c r="J22" s="37">
        <f t="shared" si="12"/>
        <v>24.38521066208083</v>
      </c>
      <c r="K22" s="37">
        <f t="shared" si="12"/>
        <v>26.93869303525365</v>
      </c>
      <c r="L22" s="37">
        <f t="shared" si="12"/>
        <v>31.34883920894239</v>
      </c>
      <c r="M22" s="37">
        <f t="shared" si="12"/>
        <v>24.22149613069648</v>
      </c>
      <c r="N22" s="37">
        <f t="shared" si="12"/>
        <v>19.436973344797931</v>
      </c>
      <c r="O22" s="37">
        <f t="shared" si="12"/>
        <v>23.943250214961299</v>
      </c>
      <c r="P22" s="37">
        <f t="shared" si="12"/>
        <v>24.78082545141875</v>
      </c>
      <c r="Q22" s="37">
        <f t="shared" si="12"/>
        <v>18.663284608770422</v>
      </c>
      <c r="R22" s="37">
        <f t="shared" si="12"/>
        <v>12.42768701633706</v>
      </c>
      <c r="S22" s="37">
        <f t="shared" si="12"/>
        <v>16.443422184006881</v>
      </c>
      <c r="T22" s="37">
        <f t="shared" si="12"/>
        <v>19.963112639724852</v>
      </c>
      <c r="U22" s="37">
        <f t="shared" si="12"/>
        <v>15.31134995700774</v>
      </c>
      <c r="V22" s="37">
        <f t="shared" si="12"/>
        <v>12.274892519346521</v>
      </c>
      <c r="W22" s="37">
        <f t="shared" si="12"/>
        <v>13.474376612209801</v>
      </c>
      <c r="X22" s="37">
        <f t="shared" ref="X22" si="13">SUM(X23:X24)</f>
        <v>16.539552880481509</v>
      </c>
    </row>
    <row r="23" spans="1:24" ht="11.25" customHeight="1" x14ac:dyDescent="0.2">
      <c r="A23" s="42" t="s">
        <v>37</v>
      </c>
      <c r="B23" s="9" t="s">
        <v>38</v>
      </c>
      <c r="C23" s="10">
        <v>8.4509888220120377</v>
      </c>
      <c r="D23" s="10">
        <v>18.466981943250211</v>
      </c>
      <c r="E23" s="10">
        <v>24.10103181427343</v>
      </c>
      <c r="F23" s="10">
        <v>41.628976784178853</v>
      </c>
      <c r="G23" s="10">
        <v>40.377042132416157</v>
      </c>
      <c r="H23" s="10">
        <v>27.44135855546001</v>
      </c>
      <c r="I23" s="10">
        <v>23.860275150472908</v>
      </c>
      <c r="J23" s="10">
        <v>24.38521066208083</v>
      </c>
      <c r="K23" s="10">
        <v>26.93869303525365</v>
      </c>
      <c r="L23" s="10">
        <v>31.34883920894239</v>
      </c>
      <c r="M23" s="10">
        <v>24.22149613069648</v>
      </c>
      <c r="N23" s="10">
        <v>19.436973344797931</v>
      </c>
      <c r="O23" s="10">
        <v>23.943250214961299</v>
      </c>
      <c r="P23" s="10">
        <v>24.78082545141875</v>
      </c>
      <c r="Q23" s="10">
        <v>18.663284608770422</v>
      </c>
      <c r="R23" s="10">
        <v>12.42768701633706</v>
      </c>
      <c r="S23" s="10">
        <v>16.443422184006881</v>
      </c>
      <c r="T23" s="10">
        <v>19.963112639724852</v>
      </c>
      <c r="U23" s="10">
        <v>15.31134995700774</v>
      </c>
      <c r="V23" s="10">
        <v>12.274892519346521</v>
      </c>
      <c r="W23" s="10">
        <v>13.474376612209801</v>
      </c>
      <c r="X23" s="10">
        <v>16.539552880481509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4.1272570937231299</v>
      </c>
      <c r="D76" s="40">
        <v>4.1272570937231299</v>
      </c>
      <c r="E76" s="40">
        <v>6.44883920894239</v>
      </c>
      <c r="F76" s="40">
        <v>7.2226999140154771</v>
      </c>
      <c r="G76" s="40">
        <v>6.6208082545141869</v>
      </c>
      <c r="H76" s="40">
        <v>5.7765262252794489</v>
      </c>
      <c r="I76" s="40">
        <v>5.3511607910576098</v>
      </c>
      <c r="J76" s="40">
        <v>6.7045571797076526</v>
      </c>
      <c r="K76" s="40">
        <v>5.6765262252794493</v>
      </c>
      <c r="L76" s="40">
        <v>6.6830610490111777</v>
      </c>
      <c r="M76" s="40">
        <v>7.8484092863284607</v>
      </c>
      <c r="N76" s="40">
        <v>7.6725709372312973</v>
      </c>
      <c r="O76" s="40">
        <v>8.0204643164230447</v>
      </c>
      <c r="P76" s="40">
        <v>7.9602751504729143</v>
      </c>
      <c r="Q76" s="40">
        <v>6.6980223559759233</v>
      </c>
      <c r="R76" s="40">
        <v>5.6415305245055887</v>
      </c>
      <c r="S76" s="40">
        <v>5.4304385210662076</v>
      </c>
      <c r="T76" s="40">
        <v>5.4540842648323293</v>
      </c>
      <c r="U76" s="40">
        <v>5.8131556319862421</v>
      </c>
      <c r="V76" s="40">
        <v>5.7272570937231304</v>
      </c>
      <c r="W76" s="40">
        <v>5.8865864144453992</v>
      </c>
      <c r="X76" s="40">
        <v>4.7470335339638856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107.10472914875322</v>
      </c>
      <c r="D2" s="31">
        <f t="shared" si="0"/>
        <v>116.2499570077386</v>
      </c>
      <c r="E2" s="31">
        <f t="shared" si="0"/>
        <v>131.77257093723128</v>
      </c>
      <c r="F2" s="31">
        <f t="shared" si="0"/>
        <v>133.37583834909714</v>
      </c>
      <c r="G2" s="31">
        <f t="shared" si="0"/>
        <v>132.58159931212381</v>
      </c>
      <c r="H2" s="31">
        <f t="shared" si="0"/>
        <v>152.45081685296645</v>
      </c>
      <c r="I2" s="31">
        <f t="shared" si="0"/>
        <v>146.02837489251934</v>
      </c>
      <c r="J2" s="31">
        <f t="shared" si="0"/>
        <v>136.36466036113498</v>
      </c>
      <c r="K2" s="31">
        <f t="shared" si="0"/>
        <v>140.4406706792777</v>
      </c>
      <c r="L2" s="31">
        <f t="shared" si="0"/>
        <v>121.48211521926051</v>
      </c>
      <c r="M2" s="31">
        <f t="shared" si="0"/>
        <v>125.41143594153051</v>
      </c>
      <c r="N2" s="31">
        <f t="shared" si="0"/>
        <v>116.7260533104041</v>
      </c>
      <c r="O2" s="31">
        <f t="shared" si="0"/>
        <v>133.64720550300945</v>
      </c>
      <c r="P2" s="31">
        <f t="shared" si="0"/>
        <v>129.45012897678419</v>
      </c>
      <c r="Q2" s="31">
        <f t="shared" si="0"/>
        <v>127.32364574376611</v>
      </c>
      <c r="R2" s="31">
        <f t="shared" si="0"/>
        <v>140.32570937231296</v>
      </c>
      <c r="S2" s="31">
        <f t="shared" si="0"/>
        <v>139.87196904557177</v>
      </c>
      <c r="T2" s="31">
        <f t="shared" si="0"/>
        <v>141.23052450558896</v>
      </c>
      <c r="U2" s="31">
        <f t="shared" si="0"/>
        <v>139.56663800515906</v>
      </c>
      <c r="V2" s="31">
        <f t="shared" si="0"/>
        <v>127.47858985382629</v>
      </c>
      <c r="W2" s="31">
        <f t="shared" si="0"/>
        <v>139.64823731728291</v>
      </c>
      <c r="X2" s="31">
        <f t="shared" ref="X2" si="1">SUM(X3,X17,X22,X25,X26,X51,X52,X71,X74,X75,X76)</f>
        <v>122.19759243336199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101.60171969045572</v>
      </c>
      <c r="D26" s="37">
        <f t="shared" si="14"/>
        <v>110.7469475494411</v>
      </c>
      <c r="E26" s="37">
        <f t="shared" si="14"/>
        <v>123.51805674978502</v>
      </c>
      <c r="F26" s="37">
        <f t="shared" si="14"/>
        <v>124.175494411006</v>
      </c>
      <c r="G26" s="37">
        <f t="shared" si="14"/>
        <v>122.86534823731728</v>
      </c>
      <c r="H26" s="37">
        <f t="shared" si="14"/>
        <v>144.22768701633706</v>
      </c>
      <c r="I26" s="37">
        <f t="shared" si="14"/>
        <v>138.90128976784177</v>
      </c>
      <c r="J26" s="37">
        <f t="shared" si="14"/>
        <v>127.38890799656062</v>
      </c>
      <c r="K26" s="37">
        <f t="shared" si="14"/>
        <v>133.36113499570075</v>
      </c>
      <c r="L26" s="37">
        <f t="shared" si="14"/>
        <v>114.00885640584693</v>
      </c>
      <c r="M26" s="37">
        <f t="shared" si="14"/>
        <v>114.88658641444539</v>
      </c>
      <c r="N26" s="37">
        <f t="shared" si="14"/>
        <v>106.14815133276008</v>
      </c>
      <c r="O26" s="37">
        <f t="shared" si="14"/>
        <v>122.45546001719688</v>
      </c>
      <c r="P26" s="37">
        <f t="shared" si="14"/>
        <v>119.93662940670679</v>
      </c>
      <c r="Q26" s="37">
        <f t="shared" si="14"/>
        <v>118.86018916595012</v>
      </c>
      <c r="R26" s="37">
        <f t="shared" si="14"/>
        <v>135.1571797076526</v>
      </c>
      <c r="S26" s="37">
        <f t="shared" si="14"/>
        <v>135.34230438521064</v>
      </c>
      <c r="T26" s="37">
        <f t="shared" si="14"/>
        <v>136.56079105760961</v>
      </c>
      <c r="U26" s="37">
        <f t="shared" si="14"/>
        <v>133.93938091143593</v>
      </c>
      <c r="V26" s="37">
        <f t="shared" si="14"/>
        <v>121.50386930352535</v>
      </c>
      <c r="W26" s="37">
        <f t="shared" si="14"/>
        <v>133.67351676698195</v>
      </c>
      <c r="X26" s="37">
        <f t="shared" ref="X26" si="15">SUM(X27,X33)</f>
        <v>117.79991401547721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101.60171969045572</v>
      </c>
      <c r="D33" s="29">
        <f t="shared" si="18"/>
        <v>110.7469475494411</v>
      </c>
      <c r="E33" s="29">
        <f t="shared" si="18"/>
        <v>123.51805674978502</v>
      </c>
      <c r="F33" s="29">
        <f t="shared" si="18"/>
        <v>124.175494411006</v>
      </c>
      <c r="G33" s="29">
        <f t="shared" si="18"/>
        <v>122.86534823731728</v>
      </c>
      <c r="H33" s="29">
        <f t="shared" si="18"/>
        <v>144.22768701633706</v>
      </c>
      <c r="I33" s="29">
        <f t="shared" si="18"/>
        <v>138.90128976784177</v>
      </c>
      <c r="J33" s="29">
        <f t="shared" si="18"/>
        <v>127.38890799656062</v>
      </c>
      <c r="K33" s="29">
        <f t="shared" si="18"/>
        <v>133.36113499570075</v>
      </c>
      <c r="L33" s="29">
        <f t="shared" si="18"/>
        <v>114.00885640584693</v>
      </c>
      <c r="M33" s="29">
        <f t="shared" si="18"/>
        <v>114.88658641444539</v>
      </c>
      <c r="N33" s="29">
        <f t="shared" si="18"/>
        <v>106.14815133276008</v>
      </c>
      <c r="O33" s="29">
        <f t="shared" si="18"/>
        <v>122.45546001719688</v>
      </c>
      <c r="P33" s="29">
        <f t="shared" si="18"/>
        <v>119.93662940670679</v>
      </c>
      <c r="Q33" s="29">
        <f t="shared" si="18"/>
        <v>118.86018916595012</v>
      </c>
      <c r="R33" s="29">
        <f t="shared" si="18"/>
        <v>135.1571797076526</v>
      </c>
      <c r="S33" s="29">
        <f t="shared" si="18"/>
        <v>135.34230438521064</v>
      </c>
      <c r="T33" s="29">
        <f t="shared" si="18"/>
        <v>136.56079105760961</v>
      </c>
      <c r="U33" s="29">
        <f t="shared" si="18"/>
        <v>133.93938091143593</v>
      </c>
      <c r="V33" s="29">
        <f t="shared" si="18"/>
        <v>121.50386930352535</v>
      </c>
      <c r="W33" s="29">
        <f t="shared" si="18"/>
        <v>133.67351676698195</v>
      </c>
      <c r="X33" s="29">
        <f t="shared" ref="X33" si="19">SUM(X34:X50)</f>
        <v>117.79991401547721</v>
      </c>
    </row>
    <row r="34" spans="1:24" ht="11.25" customHeight="1" x14ac:dyDescent="0.2">
      <c r="A34" s="41" t="s">
        <v>55</v>
      </c>
      <c r="B34" s="9" t="s">
        <v>56</v>
      </c>
      <c r="C34" s="10">
        <v>58.567669819432503</v>
      </c>
      <c r="D34" s="10">
        <v>76.588478073946689</v>
      </c>
      <c r="E34" s="10">
        <v>91.230438521066205</v>
      </c>
      <c r="F34" s="10">
        <v>96.861908856405833</v>
      </c>
      <c r="G34" s="10">
        <v>90.104127257093722</v>
      </c>
      <c r="H34" s="10">
        <v>100.59011177987961</v>
      </c>
      <c r="I34" s="10">
        <v>99.066723989681847</v>
      </c>
      <c r="J34" s="10">
        <v>92.818228718830611</v>
      </c>
      <c r="K34" s="10">
        <v>97.133877901977627</v>
      </c>
      <c r="L34" s="10">
        <v>85.908340498710231</v>
      </c>
      <c r="M34" s="10">
        <v>92.931212381771275</v>
      </c>
      <c r="N34" s="10">
        <v>54.952020636285461</v>
      </c>
      <c r="O34" s="10">
        <v>63.334737747205487</v>
      </c>
      <c r="P34" s="10">
        <v>64.03258813413585</v>
      </c>
      <c r="Q34" s="10">
        <v>62.899226139294917</v>
      </c>
      <c r="R34" s="10">
        <v>91.448065348237307</v>
      </c>
      <c r="S34" s="10">
        <v>81.571625107480642</v>
      </c>
      <c r="T34" s="10">
        <v>89.71779879621667</v>
      </c>
      <c r="U34" s="10">
        <v>90.017970765262262</v>
      </c>
      <c r="V34" s="10">
        <v>75.39114359415305</v>
      </c>
      <c r="W34" s="10">
        <v>84.873602751504734</v>
      </c>
      <c r="X34" s="10">
        <v>84.19355116079106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3.3789337919174538</v>
      </c>
      <c r="D36" s="10">
        <v>3.3789337919174538</v>
      </c>
      <c r="E36" s="10">
        <v>3.3789337919174538</v>
      </c>
      <c r="F36" s="10">
        <v>3.3789337919174538</v>
      </c>
      <c r="G36" s="10">
        <v>6.757781599312124</v>
      </c>
      <c r="H36" s="10">
        <v>7.8840928632846072</v>
      </c>
      <c r="I36" s="10">
        <v>1.126311263972485</v>
      </c>
      <c r="J36" s="10">
        <v>0</v>
      </c>
      <c r="K36" s="10">
        <v>3.3789337919174538</v>
      </c>
      <c r="L36" s="10">
        <v>3.3789337919174538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4.4711951848667233E-3</v>
      </c>
      <c r="U36" s="10">
        <v>4.4711951848667233E-3</v>
      </c>
      <c r="V36" s="10">
        <v>4.4711951848667233E-3</v>
      </c>
      <c r="W36" s="10">
        <v>4.4711951848667233E-3</v>
      </c>
      <c r="X36" s="10">
        <v>2.2355975924333621E-3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4.1375752364574367</v>
      </c>
      <c r="D43" s="10">
        <v>5.1719690455717968</v>
      </c>
      <c r="E43" s="10">
        <v>7.2407566638005152</v>
      </c>
      <c r="F43" s="10">
        <v>6.2063628546861569</v>
      </c>
      <c r="G43" s="10">
        <v>8.2751504729148735</v>
      </c>
      <c r="H43" s="10">
        <v>6.2063628546861569</v>
      </c>
      <c r="I43" s="10">
        <v>6.2063628546861569</v>
      </c>
      <c r="J43" s="10">
        <v>2.0687876182287179</v>
      </c>
      <c r="K43" s="10">
        <v>7.2407566638005152</v>
      </c>
      <c r="L43" s="10">
        <v>2.0687876182287179</v>
      </c>
      <c r="M43" s="10">
        <v>1.034393809114359</v>
      </c>
      <c r="N43" s="10">
        <v>1.1853826311263971</v>
      </c>
      <c r="O43" s="10">
        <v>0.14067067927773</v>
      </c>
      <c r="P43" s="10">
        <v>0.14067067927773</v>
      </c>
      <c r="Q43" s="10">
        <v>1.2484952708512469</v>
      </c>
      <c r="R43" s="10">
        <v>0.1624247635425623</v>
      </c>
      <c r="S43" s="10">
        <v>0.17480653482373171</v>
      </c>
      <c r="T43" s="10">
        <v>1.589853826311264</v>
      </c>
      <c r="U43" s="10">
        <v>3.0390369733447979</v>
      </c>
      <c r="V43" s="10">
        <v>2.1360275150472909</v>
      </c>
      <c r="W43" s="10">
        <v>5.3592433361994836</v>
      </c>
      <c r="X43" s="10">
        <v>0.61134995700773864</v>
      </c>
    </row>
    <row r="44" spans="1:24" ht="11.25" customHeight="1" x14ac:dyDescent="0.2">
      <c r="A44" s="41" t="s">
        <v>75</v>
      </c>
      <c r="B44" s="9" t="s">
        <v>76</v>
      </c>
      <c r="C44" s="10">
        <v>25.60756663800516</v>
      </c>
      <c r="D44" s="10">
        <v>25.60756663800516</v>
      </c>
      <c r="E44" s="10">
        <v>21.667927773000859</v>
      </c>
      <c r="F44" s="10">
        <v>17.728288907996561</v>
      </c>
      <c r="G44" s="10">
        <v>17.728288907996561</v>
      </c>
      <c r="H44" s="10">
        <v>29.547119518486671</v>
      </c>
      <c r="I44" s="10">
        <v>32.50189165950129</v>
      </c>
      <c r="J44" s="10">
        <v>32.50189165950129</v>
      </c>
      <c r="K44" s="10">
        <v>25.60756663800516</v>
      </c>
      <c r="L44" s="10">
        <v>22.652794496990541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9.9099742046431629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20.920980223559759</v>
      </c>
      <c r="N50" s="10">
        <v>50.010748065348231</v>
      </c>
      <c r="O50" s="10">
        <v>58.980051590713657</v>
      </c>
      <c r="P50" s="10">
        <v>55.763370593293203</v>
      </c>
      <c r="Q50" s="10">
        <v>54.712467755803956</v>
      </c>
      <c r="R50" s="10">
        <v>43.546689595872728</v>
      </c>
      <c r="S50" s="10">
        <v>53.59587274290628</v>
      </c>
      <c r="T50" s="10">
        <v>45.248667239896811</v>
      </c>
      <c r="U50" s="10">
        <v>40.877901977644022</v>
      </c>
      <c r="V50" s="10">
        <v>43.972226999140148</v>
      </c>
      <c r="W50" s="10">
        <v>43.43619948409286</v>
      </c>
      <c r="X50" s="10">
        <v>32.992777300085983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5.5030094582975053</v>
      </c>
      <c r="D76" s="40">
        <v>5.5030094582975053</v>
      </c>
      <c r="E76" s="40">
        <v>8.2545141874462598</v>
      </c>
      <c r="F76" s="40">
        <v>9.2003439380911427</v>
      </c>
      <c r="G76" s="40">
        <v>9.716251074806534</v>
      </c>
      <c r="H76" s="40">
        <v>8.2231298366294059</v>
      </c>
      <c r="I76" s="40">
        <v>7.1270851246775573</v>
      </c>
      <c r="J76" s="40">
        <v>8.9757523645743742</v>
      </c>
      <c r="K76" s="40">
        <v>7.079535683576955</v>
      </c>
      <c r="L76" s="40">
        <v>7.4732588134135849</v>
      </c>
      <c r="M76" s="40">
        <v>10.524849527085124</v>
      </c>
      <c r="N76" s="40">
        <v>10.577901977644023</v>
      </c>
      <c r="O76" s="40">
        <v>11.191745485812552</v>
      </c>
      <c r="P76" s="40">
        <v>9.5134995700773857</v>
      </c>
      <c r="Q76" s="40">
        <v>8.4634565778159931</v>
      </c>
      <c r="R76" s="40">
        <v>5.16852966466036</v>
      </c>
      <c r="S76" s="40">
        <v>4.5296646603611341</v>
      </c>
      <c r="T76" s="40">
        <v>4.6697334479793629</v>
      </c>
      <c r="U76" s="40">
        <v>5.627257093723129</v>
      </c>
      <c r="V76" s="40">
        <v>5.9747205503009457</v>
      </c>
      <c r="W76" s="40">
        <v>5.9747205503009457</v>
      </c>
      <c r="X76" s="40">
        <v>4.3976784178847801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201.76268271711086</v>
      </c>
      <c r="D2" s="31">
        <f t="shared" si="0"/>
        <v>210.70507308684435</v>
      </c>
      <c r="E2" s="31">
        <f t="shared" si="0"/>
        <v>216.2295786758383</v>
      </c>
      <c r="F2" s="31">
        <f t="shared" si="0"/>
        <v>223.49527085124674</v>
      </c>
      <c r="G2" s="31">
        <f t="shared" si="0"/>
        <v>228.11693895098878</v>
      </c>
      <c r="H2" s="31">
        <f t="shared" si="0"/>
        <v>266.3478933791917</v>
      </c>
      <c r="I2" s="31">
        <f t="shared" si="0"/>
        <v>268.31195184866721</v>
      </c>
      <c r="J2" s="31">
        <f t="shared" si="0"/>
        <v>264.35717970765256</v>
      </c>
      <c r="K2" s="31">
        <f t="shared" si="0"/>
        <v>278.55313843508168</v>
      </c>
      <c r="L2" s="31">
        <f t="shared" si="0"/>
        <v>263.02467755803957</v>
      </c>
      <c r="M2" s="31">
        <f t="shared" si="0"/>
        <v>267.49836629406707</v>
      </c>
      <c r="N2" s="31">
        <f t="shared" si="0"/>
        <v>253.67171109200339</v>
      </c>
      <c r="O2" s="31">
        <f t="shared" si="0"/>
        <v>245.42304385210662</v>
      </c>
      <c r="P2" s="31">
        <f t="shared" si="0"/>
        <v>250.01057609630266</v>
      </c>
      <c r="Q2" s="31">
        <f t="shared" si="0"/>
        <v>250.02158211521925</v>
      </c>
      <c r="R2" s="31">
        <f t="shared" si="0"/>
        <v>252.41487532244196</v>
      </c>
      <c r="S2" s="31">
        <f t="shared" si="0"/>
        <v>234.75356835769554</v>
      </c>
      <c r="T2" s="31">
        <f t="shared" si="0"/>
        <v>236.67996560619088</v>
      </c>
      <c r="U2" s="31">
        <f t="shared" si="0"/>
        <v>249.63585554600172</v>
      </c>
      <c r="V2" s="31">
        <f t="shared" si="0"/>
        <v>261.35236457437657</v>
      </c>
      <c r="W2" s="31">
        <f t="shared" si="0"/>
        <v>259.63344797936367</v>
      </c>
      <c r="X2" s="31">
        <f t="shared" ref="X2" si="1">SUM(X3,X17,X22,X25,X26,X51,X52,X71,X74,X75,X76)</f>
        <v>261.92914875322447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28.073946689595871</v>
      </c>
      <c r="D51" s="37">
        <v>46.732588134135852</v>
      </c>
      <c r="E51" s="37">
        <v>47.184006878761821</v>
      </c>
      <c r="F51" s="37">
        <v>48.430782459157349</v>
      </c>
      <c r="G51" s="37">
        <v>53.052450558899388</v>
      </c>
      <c r="H51" s="37">
        <v>90.193293207222709</v>
      </c>
      <c r="I51" s="37">
        <v>86.391401547721401</v>
      </c>
      <c r="J51" s="37">
        <v>77.344711951848666</v>
      </c>
      <c r="K51" s="37">
        <v>86.984006878761818</v>
      </c>
      <c r="L51" s="37">
        <v>81.880137575236446</v>
      </c>
      <c r="M51" s="37">
        <v>87.082889079965597</v>
      </c>
      <c r="N51" s="37">
        <v>79.279277730008602</v>
      </c>
      <c r="O51" s="37">
        <v>73.209028374892512</v>
      </c>
      <c r="P51" s="37">
        <v>76.55932932072227</v>
      </c>
      <c r="Q51" s="37">
        <v>75.611263972484949</v>
      </c>
      <c r="R51" s="37">
        <v>73.224075666380045</v>
      </c>
      <c r="S51" s="37">
        <v>51.195442820292342</v>
      </c>
      <c r="T51" s="37">
        <v>49.561822871883059</v>
      </c>
      <c r="U51" s="37">
        <v>57.41203783319002</v>
      </c>
      <c r="V51" s="37">
        <v>65.727515047291476</v>
      </c>
      <c r="W51" s="37">
        <v>60.842734307824593</v>
      </c>
      <c r="X51" s="37">
        <v>54.706964746345648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173.68873602751501</v>
      </c>
      <c r="D76" s="40">
        <v>163.9724849527085</v>
      </c>
      <c r="E76" s="40">
        <v>169.04557179707649</v>
      </c>
      <c r="F76" s="40">
        <v>175.0644883920894</v>
      </c>
      <c r="G76" s="40">
        <v>175.0644883920894</v>
      </c>
      <c r="H76" s="40">
        <v>176.15460017196901</v>
      </c>
      <c r="I76" s="40">
        <v>181.92055030094579</v>
      </c>
      <c r="J76" s="40">
        <v>187.0124677558039</v>
      </c>
      <c r="K76" s="40">
        <v>191.56913155631989</v>
      </c>
      <c r="L76" s="40">
        <v>181.14453998280311</v>
      </c>
      <c r="M76" s="40">
        <v>180.41547721410149</v>
      </c>
      <c r="N76" s="40">
        <v>174.39243336199479</v>
      </c>
      <c r="O76" s="40">
        <v>172.2140154772141</v>
      </c>
      <c r="P76" s="40">
        <v>173.45124677558039</v>
      </c>
      <c r="Q76" s="40">
        <v>174.4103181427343</v>
      </c>
      <c r="R76" s="40">
        <v>179.1907996560619</v>
      </c>
      <c r="S76" s="40">
        <v>183.55812553740321</v>
      </c>
      <c r="T76" s="40">
        <v>187.11814273430781</v>
      </c>
      <c r="U76" s="40">
        <v>192.22381771281169</v>
      </c>
      <c r="V76" s="40">
        <v>195.6248495270851</v>
      </c>
      <c r="W76" s="40">
        <v>198.79071367153909</v>
      </c>
      <c r="X76" s="40">
        <v>207.22218400687879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10366.604987102321</v>
      </c>
      <c r="D2" s="31">
        <f t="shared" si="0"/>
        <v>10690.115391229576</v>
      </c>
      <c r="E2" s="31">
        <f t="shared" si="0"/>
        <v>11016.135081685296</v>
      </c>
      <c r="F2" s="31">
        <f t="shared" si="0"/>
        <v>10506.857695614792</v>
      </c>
      <c r="G2" s="31">
        <f t="shared" si="0"/>
        <v>10977.680223559755</v>
      </c>
      <c r="H2" s="31">
        <f t="shared" si="0"/>
        <v>11153.208512467752</v>
      </c>
      <c r="I2" s="31">
        <f t="shared" si="0"/>
        <v>11482.003181427346</v>
      </c>
      <c r="J2" s="31">
        <f t="shared" si="0"/>
        <v>11768.420550300943</v>
      </c>
      <c r="K2" s="31">
        <f t="shared" si="0"/>
        <v>11833.185984522781</v>
      </c>
      <c r="L2" s="31">
        <f t="shared" si="0"/>
        <v>11662.43361994841</v>
      </c>
      <c r="M2" s="31">
        <f t="shared" si="0"/>
        <v>11285.883748925193</v>
      </c>
      <c r="N2" s="31">
        <f t="shared" si="0"/>
        <v>10507.544969905417</v>
      </c>
      <c r="O2" s="31">
        <f t="shared" si="0"/>
        <v>10613.855803955288</v>
      </c>
      <c r="P2" s="31">
        <f t="shared" si="0"/>
        <v>10051.516509028374</v>
      </c>
      <c r="Q2" s="31">
        <f t="shared" si="0"/>
        <v>10123.879707652621</v>
      </c>
      <c r="R2" s="31">
        <f t="shared" si="0"/>
        <v>10771.738865004299</v>
      </c>
      <c r="S2" s="31">
        <f t="shared" si="0"/>
        <v>11310.314789337917</v>
      </c>
      <c r="T2" s="31">
        <f t="shared" si="0"/>
        <v>11195.810834049871</v>
      </c>
      <c r="U2" s="31">
        <f t="shared" si="0"/>
        <v>11382.476354256232</v>
      </c>
      <c r="V2" s="31">
        <f t="shared" si="0"/>
        <v>11571.768013757523</v>
      </c>
      <c r="W2" s="31">
        <f t="shared" si="0"/>
        <v>11138.046689595874</v>
      </c>
      <c r="X2" s="31">
        <f t="shared" ref="X2" si="1">SUM(X3,X17,X22,X25,X26,X51,X52,X71,X74,X75,X76)</f>
        <v>11375.581685296651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382.94273430782448</v>
      </c>
      <c r="D3" s="34">
        <f t="shared" si="2"/>
        <v>360.85700773860805</v>
      </c>
      <c r="E3" s="34">
        <f t="shared" si="2"/>
        <v>279.9042132416173</v>
      </c>
      <c r="F3" s="34">
        <f t="shared" si="2"/>
        <v>418.56328460877052</v>
      </c>
      <c r="G3" s="34">
        <f t="shared" si="2"/>
        <v>434.51160791057566</v>
      </c>
      <c r="H3" s="34">
        <f t="shared" si="2"/>
        <v>459.01126397248413</v>
      </c>
      <c r="I3" s="34">
        <f t="shared" si="2"/>
        <v>414.26680997420374</v>
      </c>
      <c r="J3" s="34">
        <f t="shared" si="2"/>
        <v>427.94213241616461</v>
      </c>
      <c r="K3" s="34">
        <f t="shared" si="2"/>
        <v>418.7236457437665</v>
      </c>
      <c r="L3" s="34">
        <f t="shared" si="2"/>
        <v>370.92992261392942</v>
      </c>
      <c r="M3" s="34">
        <f t="shared" si="2"/>
        <v>366.24514187446249</v>
      </c>
      <c r="N3" s="34">
        <f t="shared" si="2"/>
        <v>310.89062768701649</v>
      </c>
      <c r="O3" s="34">
        <f t="shared" si="2"/>
        <v>325.47601031814276</v>
      </c>
      <c r="P3" s="34">
        <f t="shared" si="2"/>
        <v>336.77377472055019</v>
      </c>
      <c r="Q3" s="34">
        <f t="shared" si="2"/>
        <v>308.91702493551168</v>
      </c>
      <c r="R3" s="34">
        <f t="shared" si="2"/>
        <v>340.50025795356788</v>
      </c>
      <c r="S3" s="34">
        <f t="shared" si="2"/>
        <v>347.27343078245872</v>
      </c>
      <c r="T3" s="34">
        <f t="shared" si="2"/>
        <v>279.38142734307877</v>
      </c>
      <c r="U3" s="34">
        <f t="shared" si="2"/>
        <v>298.88314703353387</v>
      </c>
      <c r="V3" s="34">
        <f t="shared" si="2"/>
        <v>239.71650902837496</v>
      </c>
      <c r="W3" s="34">
        <f t="shared" si="2"/>
        <v>253.13310404127259</v>
      </c>
      <c r="X3" s="34">
        <f t="shared" ref="X3" si="3">SUM(X4,X8,X11)</f>
        <v>242.63594153052441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365.94505588993968</v>
      </c>
      <c r="D4" s="29">
        <f t="shared" si="4"/>
        <v>340.16758383491072</v>
      </c>
      <c r="E4" s="29">
        <f t="shared" si="4"/>
        <v>254.34600171969123</v>
      </c>
      <c r="F4" s="29">
        <f t="shared" si="4"/>
        <v>399.15786758383501</v>
      </c>
      <c r="G4" s="29">
        <f t="shared" si="4"/>
        <v>418.89269131556279</v>
      </c>
      <c r="H4" s="29">
        <f t="shared" si="4"/>
        <v>434.78151332760024</v>
      </c>
      <c r="I4" s="29">
        <f t="shared" si="4"/>
        <v>409.89965606190793</v>
      </c>
      <c r="J4" s="29">
        <f t="shared" si="4"/>
        <v>421.38736027515</v>
      </c>
      <c r="K4" s="29">
        <f t="shared" si="4"/>
        <v>406.8121238177132</v>
      </c>
      <c r="L4" s="29">
        <f t="shared" si="4"/>
        <v>359.40034393809105</v>
      </c>
      <c r="M4" s="29">
        <f t="shared" si="4"/>
        <v>355.84574376612198</v>
      </c>
      <c r="N4" s="29">
        <f t="shared" si="4"/>
        <v>300.37566638005177</v>
      </c>
      <c r="O4" s="29">
        <f t="shared" si="4"/>
        <v>312.63155631986245</v>
      </c>
      <c r="P4" s="29">
        <f t="shared" si="4"/>
        <v>319.42820292347369</v>
      </c>
      <c r="Q4" s="29">
        <f t="shared" si="4"/>
        <v>294.80464316423053</v>
      </c>
      <c r="R4" s="29">
        <f t="shared" si="4"/>
        <v>323.20816852966419</v>
      </c>
      <c r="S4" s="29">
        <f t="shared" si="4"/>
        <v>332.83301805674932</v>
      </c>
      <c r="T4" s="29">
        <f t="shared" si="4"/>
        <v>265.3257953568363</v>
      </c>
      <c r="U4" s="29">
        <f t="shared" si="4"/>
        <v>286.35339638864997</v>
      </c>
      <c r="V4" s="29">
        <f t="shared" si="4"/>
        <v>230.12080825451426</v>
      </c>
      <c r="W4" s="29">
        <f t="shared" si="4"/>
        <v>247.25993121238179</v>
      </c>
      <c r="X4" s="29">
        <f t="shared" ref="X4" si="5">SUM(X5:X7)</f>
        <v>229.58942390369725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32.585038693035251</v>
      </c>
      <c r="D5" s="10">
        <f>NRGSUP!D5-TI_E!D5+TO!D5-NRG_E!D5-DL!D5</f>
        <v>35.909974204643163</v>
      </c>
      <c r="E5" s="10">
        <f>NRGSUP!E5-TI_E!E5+TO!E5-NRG_E!E5-DL!E5</f>
        <v>28.985382631126399</v>
      </c>
      <c r="F5" s="10">
        <f>NRGSUP!F5-TI_E!F5+TO!F5-NRG_E!F5-DL!F5</f>
        <v>33.535941530524497</v>
      </c>
      <c r="G5" s="10">
        <f>NRGSUP!G5-TI_E!G5+TO!G5-NRG_E!G5-DL!G5</f>
        <v>35.272055030094577</v>
      </c>
      <c r="H5" s="10">
        <f>NRGSUP!H5-TI_E!H5+TO!H5-NRG_E!H5-DL!H5</f>
        <v>31.229148753224408</v>
      </c>
      <c r="I5" s="10">
        <f>NRGSUP!I5-TI_E!I5+TO!I5-NRG_E!I5-DL!I5</f>
        <v>31.155975924333628</v>
      </c>
      <c r="J5" s="10">
        <f>NRGSUP!J5-TI_E!J5+TO!J5-NRG_E!J5-DL!J5</f>
        <v>33.46345657781599</v>
      </c>
      <c r="K5" s="10">
        <f>NRGSUP!K5-TI_E!K5+TO!K5-NRG_E!K5-DL!K5</f>
        <v>30.461478933791906</v>
      </c>
      <c r="L5" s="10">
        <f>NRGSUP!L5-TI_E!L5+TO!L5-NRG_E!L5-DL!L5</f>
        <v>33.754256233877896</v>
      </c>
      <c r="M5" s="10">
        <f>NRGSUP!M5-TI_E!M5+TO!M5-NRG_E!M5-DL!M5</f>
        <v>29.258899398108341</v>
      </c>
      <c r="N5" s="10">
        <f>NRGSUP!N5-TI_E!N5+TO!N5-NRG_E!N5-DL!N5</f>
        <v>25.388907996560615</v>
      </c>
      <c r="O5" s="10">
        <f>NRGSUP!O5-TI_E!O5+TO!O5-NRG_E!O5-DL!O5</f>
        <v>38.260533104041272</v>
      </c>
      <c r="P5" s="10">
        <f>NRGSUP!P5-TI_E!P5+TO!P5-NRG_E!P5-DL!P5</f>
        <v>41.726655202063633</v>
      </c>
      <c r="Q5" s="10">
        <f>NRGSUP!Q5-TI_E!Q5+TO!Q5-NRG_E!Q5-DL!Q5</f>
        <v>61.317712811693887</v>
      </c>
      <c r="R5" s="10">
        <f>NRGSUP!R5-TI_E!R5+TO!R5-NRG_E!R5-DL!R5</f>
        <v>51.96354256233878</v>
      </c>
      <c r="S5" s="10">
        <f>NRGSUP!S5-TI_E!S5+TO!S5-NRG_E!S5-DL!S5</f>
        <v>67.27592433361994</v>
      </c>
      <c r="T5" s="10">
        <f>NRGSUP!T5-TI_E!T5+TO!T5-NRG_E!T5-DL!T5</f>
        <v>54.214789337919171</v>
      </c>
      <c r="U5" s="10">
        <f>NRGSUP!U5-TI_E!U5+TO!U5-NRG_E!U5-DL!U5</f>
        <v>47.782545141874458</v>
      </c>
      <c r="V5" s="10">
        <f>NRGSUP!V5-TI_E!V5+TO!V5-NRG_E!V5-DL!V5</f>
        <v>52.619174548581242</v>
      </c>
      <c r="W5" s="10">
        <f>NRGSUP!W5-TI_E!W5+TO!W5-NRG_E!W5-DL!W5</f>
        <v>44.0079105760963</v>
      </c>
      <c r="X5" s="10">
        <f>NRGSUP!X5-TI_E!X5+TO!X5-NRG_E!X5-DL!X5</f>
        <v>39.173344797936366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333.36001719690444</v>
      </c>
      <c r="D7" s="10">
        <f>NRGSUP!D7-TI_E!D7+TO!D7-NRG_E!D7-DL!D7</f>
        <v>304.25760963026755</v>
      </c>
      <c r="E7" s="10">
        <f>NRGSUP!E7-TI_E!E7+TO!E7-NRG_E!E7-DL!E7</f>
        <v>225.36061908856482</v>
      </c>
      <c r="F7" s="10">
        <f>NRGSUP!F7-TI_E!F7+TO!F7-NRG_E!F7-DL!F7</f>
        <v>365.62192605331052</v>
      </c>
      <c r="G7" s="10">
        <f>NRGSUP!G7-TI_E!G7+TO!G7-NRG_E!G7-DL!G7</f>
        <v>383.62063628546821</v>
      </c>
      <c r="H7" s="10">
        <f>NRGSUP!H7-TI_E!H7+TO!H7-NRG_E!H7-DL!H7</f>
        <v>403.55236457437582</v>
      </c>
      <c r="I7" s="10">
        <f>NRGSUP!I7-TI_E!I7+TO!I7-NRG_E!I7-DL!I7</f>
        <v>378.7436801375743</v>
      </c>
      <c r="J7" s="10">
        <f>NRGSUP!J7-TI_E!J7+TO!J7-NRG_E!J7-DL!J7</f>
        <v>387.92390369733403</v>
      </c>
      <c r="K7" s="10">
        <f>NRGSUP!K7-TI_E!K7+TO!K7-NRG_E!K7-DL!K7</f>
        <v>376.35064488392129</v>
      </c>
      <c r="L7" s="10">
        <f>NRGSUP!L7-TI_E!L7+TO!L7-NRG_E!L7-DL!L7</f>
        <v>325.64608770421319</v>
      </c>
      <c r="M7" s="10">
        <f>NRGSUP!M7-TI_E!M7+TO!M7-NRG_E!M7-DL!M7</f>
        <v>326.58684436801366</v>
      </c>
      <c r="N7" s="10">
        <f>NRGSUP!N7-TI_E!N7+TO!N7-NRG_E!N7-DL!N7</f>
        <v>274.98675838349118</v>
      </c>
      <c r="O7" s="10">
        <f>NRGSUP!O7-TI_E!O7+TO!O7-NRG_E!O7-DL!O7</f>
        <v>274.3710232158212</v>
      </c>
      <c r="P7" s="10">
        <f>NRGSUP!P7-TI_E!P7+TO!P7-NRG_E!P7-DL!P7</f>
        <v>277.70154772141007</v>
      </c>
      <c r="Q7" s="10">
        <f>NRGSUP!Q7-TI_E!Q7+TO!Q7-NRG_E!Q7-DL!Q7</f>
        <v>233.48693035253666</v>
      </c>
      <c r="R7" s="10">
        <f>NRGSUP!R7-TI_E!R7+TO!R7-NRG_E!R7-DL!R7</f>
        <v>271.24462596732542</v>
      </c>
      <c r="S7" s="10">
        <f>NRGSUP!S7-TI_E!S7+TO!S7-NRG_E!S7-DL!S7</f>
        <v>265.55709372312936</v>
      </c>
      <c r="T7" s="10">
        <f>NRGSUP!T7-TI_E!T7+TO!T7-NRG_E!T7-DL!T7</f>
        <v>211.11100601891712</v>
      </c>
      <c r="U7" s="10">
        <f>NRGSUP!U7-TI_E!U7+TO!U7-NRG_E!U7-DL!U7</f>
        <v>238.57085124677553</v>
      </c>
      <c r="V7" s="10">
        <f>NRGSUP!V7-TI_E!V7+TO!V7-NRG_E!V7-DL!V7</f>
        <v>177.50163370593302</v>
      </c>
      <c r="W7" s="10">
        <f>NRGSUP!W7-TI_E!W7+TO!W7-NRG_E!W7-DL!W7</f>
        <v>203.25202063628549</v>
      </c>
      <c r="X7" s="10">
        <f>NRGSUP!X7-TI_E!X7+TO!X7-NRG_E!X7-DL!X7</f>
        <v>190.4160791057609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16.997678417884785</v>
      </c>
      <c r="D11" s="29">
        <f t="shared" si="8"/>
        <v>20.689423903697332</v>
      </c>
      <c r="E11" s="29">
        <f t="shared" si="8"/>
        <v>25.558211521926058</v>
      </c>
      <c r="F11" s="29">
        <f t="shared" si="8"/>
        <v>19.405417024935506</v>
      </c>
      <c r="G11" s="29">
        <f t="shared" si="8"/>
        <v>15.618916595012902</v>
      </c>
      <c r="H11" s="29">
        <f t="shared" si="8"/>
        <v>24.229750644883918</v>
      </c>
      <c r="I11" s="29">
        <f t="shared" si="8"/>
        <v>4.3671539122957856</v>
      </c>
      <c r="J11" s="29">
        <f t="shared" si="8"/>
        <v>6.5547721410146167</v>
      </c>
      <c r="K11" s="29">
        <f t="shared" si="8"/>
        <v>11.911521926053311</v>
      </c>
      <c r="L11" s="29">
        <f t="shared" si="8"/>
        <v>11.529578675838351</v>
      </c>
      <c r="M11" s="29">
        <f t="shared" si="8"/>
        <v>10.399398108340504</v>
      </c>
      <c r="N11" s="29">
        <f t="shared" si="8"/>
        <v>10.514961306964747</v>
      </c>
      <c r="O11" s="29">
        <f t="shared" si="8"/>
        <v>12.844453998280315</v>
      </c>
      <c r="P11" s="29">
        <f t="shared" si="8"/>
        <v>17.345571797076524</v>
      </c>
      <c r="Q11" s="29">
        <f t="shared" si="8"/>
        <v>14.112381771281166</v>
      </c>
      <c r="R11" s="29">
        <f t="shared" si="8"/>
        <v>17.292089423903704</v>
      </c>
      <c r="S11" s="29">
        <f t="shared" si="8"/>
        <v>14.440412725709365</v>
      </c>
      <c r="T11" s="29">
        <f t="shared" si="8"/>
        <v>14.055631986242471</v>
      </c>
      <c r="U11" s="29">
        <f t="shared" si="8"/>
        <v>12.529750644883922</v>
      </c>
      <c r="V11" s="29">
        <f t="shared" si="8"/>
        <v>9.5957007738607061</v>
      </c>
      <c r="W11" s="29">
        <f t="shared" si="8"/>
        <v>5.8731728288907998</v>
      </c>
      <c r="X11" s="29">
        <f t="shared" ref="X11" si="9">SUM(X12:X16)</f>
        <v>13.046517626827166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</v>
      </c>
      <c r="D13" s="10">
        <f>NRGSUP!D13-TI_E!D13+TO!D13-NRG_E!D13-DL!D13</f>
        <v>0</v>
      </c>
      <c r="E13" s="10">
        <f>NRGSUP!E13-TI_E!E13+TO!E13-NRG_E!E13-DL!E13</f>
        <v>0</v>
      </c>
      <c r="F13" s="10">
        <f>NRGSUP!F13-TI_E!F13+TO!F13-NRG_E!F13-DL!F13</f>
        <v>0</v>
      </c>
      <c r="G13" s="10">
        <f>NRGSUP!G13-TI_E!G13+TO!G13-NRG_E!G13-DL!G13</f>
        <v>0</v>
      </c>
      <c r="H13" s="10">
        <f>NRGSUP!H13-TI_E!H13+TO!H13-NRG_E!H13-DL!H13</f>
        <v>0</v>
      </c>
      <c r="I13" s="10">
        <f>NRGSUP!I13-TI_E!I13+TO!I13-NRG_E!I13-DL!I13</f>
        <v>0</v>
      </c>
      <c r="J13" s="10">
        <f>NRGSUP!J13-TI_E!J13+TO!J13-NRG_E!J13-DL!J13</f>
        <v>0</v>
      </c>
      <c r="K13" s="10">
        <f>NRGSUP!K13-TI_E!K13+TO!K13-NRG_E!K13-DL!K13</f>
        <v>0</v>
      </c>
      <c r="L13" s="10">
        <f>NRGSUP!L13-TI_E!L13+TO!L13-NRG_E!L13-DL!L13</f>
        <v>0</v>
      </c>
      <c r="M13" s="10">
        <f>NRGSUP!M13-TI_E!M13+TO!M13-NRG_E!M13-DL!M13</f>
        <v>0</v>
      </c>
      <c r="N13" s="10">
        <f>NRGSUP!N13-TI_E!N13+TO!N13-NRG_E!N13-DL!N13</f>
        <v>0</v>
      </c>
      <c r="O13" s="10">
        <f>NRGSUP!O13-TI_E!O13+TO!O13-NRG_E!O13-DL!O13</f>
        <v>0</v>
      </c>
      <c r="P13" s="10">
        <f>NRGSUP!P13-TI_E!P13+TO!P13-NRG_E!P13-DL!P13</f>
        <v>0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0</v>
      </c>
      <c r="V13" s="10">
        <f>NRGSUP!V13-TI_E!V13+TO!V13-NRG_E!V13-DL!V13</f>
        <v>0</v>
      </c>
      <c r="W13" s="10">
        <f>NRGSUP!W13-TI_E!W13+TO!W13-NRG_E!W13-DL!W13</f>
        <v>0</v>
      </c>
      <c r="X13" s="10">
        <f>NRGSUP!X13-TI_E!X13+TO!X13-NRG_E!X13-DL!X13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16.997678417884785</v>
      </c>
      <c r="D16" s="10">
        <f>NRGSUP!D16-TI_E!D16+TO!D16-NRG_E!D16-DL!D16</f>
        <v>20.689423903697332</v>
      </c>
      <c r="E16" s="10">
        <f>NRGSUP!E16-TI_E!E16+TO!E16-NRG_E!E16-DL!E16</f>
        <v>25.558211521926058</v>
      </c>
      <c r="F16" s="10">
        <f>NRGSUP!F16-TI_E!F16+TO!F16-NRG_E!F16-DL!F16</f>
        <v>19.405417024935506</v>
      </c>
      <c r="G16" s="10">
        <f>NRGSUP!G16-TI_E!G16+TO!G16-NRG_E!G16-DL!G16</f>
        <v>15.618916595012902</v>
      </c>
      <c r="H16" s="10">
        <f>NRGSUP!H16-TI_E!H16+TO!H16-NRG_E!H16-DL!H16</f>
        <v>24.229750644883918</v>
      </c>
      <c r="I16" s="10">
        <f>NRGSUP!I16-TI_E!I16+TO!I16-NRG_E!I16-DL!I16</f>
        <v>4.3671539122957856</v>
      </c>
      <c r="J16" s="10">
        <f>NRGSUP!J16-TI_E!J16+TO!J16-NRG_E!J16-DL!J16</f>
        <v>6.5547721410146167</v>
      </c>
      <c r="K16" s="10">
        <f>NRGSUP!K16-TI_E!K16+TO!K16-NRG_E!K16-DL!K16</f>
        <v>11.911521926053311</v>
      </c>
      <c r="L16" s="10">
        <f>NRGSUP!L16-TI_E!L16+TO!L16-NRG_E!L16-DL!L16</f>
        <v>11.529578675838351</v>
      </c>
      <c r="M16" s="10">
        <f>NRGSUP!M16-TI_E!M16+TO!M16-NRG_E!M16-DL!M16</f>
        <v>10.399398108340504</v>
      </c>
      <c r="N16" s="10">
        <f>NRGSUP!N16-TI_E!N16+TO!N16-NRG_E!N16-DL!N16</f>
        <v>10.514961306964747</v>
      </c>
      <c r="O16" s="10">
        <f>NRGSUP!O16-TI_E!O16+TO!O16-NRG_E!O16-DL!O16</f>
        <v>12.844453998280315</v>
      </c>
      <c r="P16" s="10">
        <f>NRGSUP!P16-TI_E!P16+TO!P16-NRG_E!P16-DL!P16</f>
        <v>17.345571797076524</v>
      </c>
      <c r="Q16" s="10">
        <f>NRGSUP!Q16-TI_E!Q16+TO!Q16-NRG_E!Q16-DL!Q16</f>
        <v>14.112381771281166</v>
      </c>
      <c r="R16" s="10">
        <f>NRGSUP!R16-TI_E!R16+TO!R16-NRG_E!R16-DL!R16</f>
        <v>17.292089423903704</v>
      </c>
      <c r="S16" s="10">
        <f>NRGSUP!S16-TI_E!S16+TO!S16-NRG_E!S16-DL!S16</f>
        <v>14.440412725709365</v>
      </c>
      <c r="T16" s="10">
        <f>NRGSUP!T16-TI_E!T16+TO!T16-NRG_E!T16-DL!T16</f>
        <v>14.055631986242471</v>
      </c>
      <c r="U16" s="10">
        <f>NRGSUP!U16-TI_E!U16+TO!U16-NRG_E!U16-DL!U16</f>
        <v>12.529750644883922</v>
      </c>
      <c r="V16" s="10">
        <f>NRGSUP!V16-TI_E!V16+TO!V16-NRG_E!V16-DL!V16</f>
        <v>9.5957007738607061</v>
      </c>
      <c r="W16" s="10">
        <f>NRGSUP!W16-TI_E!W16+TO!W16-NRG_E!W16-DL!W16</f>
        <v>5.8731728288907998</v>
      </c>
      <c r="X16" s="10">
        <f>NRGSUP!X16-TI_E!X16+TO!X16-NRG_E!X16-DL!X16</f>
        <v>13.046517626827166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89.969991401547745</v>
      </c>
      <c r="D22" s="37">
        <f t="shared" si="12"/>
        <v>177.19294926913147</v>
      </c>
      <c r="E22" s="37">
        <f t="shared" si="12"/>
        <v>403.51994840928637</v>
      </c>
      <c r="F22" s="37">
        <f t="shared" si="12"/>
        <v>-8.6340498710234357</v>
      </c>
      <c r="G22" s="37">
        <f t="shared" si="12"/>
        <v>-67.559329320722355</v>
      </c>
      <c r="H22" s="37">
        <f t="shared" si="12"/>
        <v>201.79681857265683</v>
      </c>
      <c r="I22" s="37">
        <f t="shared" si="12"/>
        <v>197.65889939810839</v>
      </c>
      <c r="J22" s="37">
        <f t="shared" si="12"/>
        <v>294.27308684436787</v>
      </c>
      <c r="K22" s="37">
        <f t="shared" si="12"/>
        <v>342.87360275150462</v>
      </c>
      <c r="L22" s="37">
        <f t="shared" si="12"/>
        <v>418.25417024935518</v>
      </c>
      <c r="M22" s="37">
        <f t="shared" si="12"/>
        <v>44.3633705932928</v>
      </c>
      <c r="N22" s="37">
        <f t="shared" si="12"/>
        <v>156.45434221840074</v>
      </c>
      <c r="O22" s="37">
        <f t="shared" si="12"/>
        <v>487.63576956147887</v>
      </c>
      <c r="P22" s="37">
        <f t="shared" si="12"/>
        <v>-205.57489251934607</v>
      </c>
      <c r="Q22" s="37">
        <f t="shared" si="12"/>
        <v>52.488134135855702</v>
      </c>
      <c r="R22" s="37">
        <f t="shared" si="12"/>
        <v>160.62381771281173</v>
      </c>
      <c r="S22" s="37">
        <f t="shared" si="12"/>
        <v>190.976698194325</v>
      </c>
      <c r="T22" s="37">
        <f t="shared" si="12"/>
        <v>128.85855546001733</v>
      </c>
      <c r="U22" s="37">
        <f t="shared" si="12"/>
        <v>85.537575236457286</v>
      </c>
      <c r="V22" s="37">
        <f t="shared" si="12"/>
        <v>284.4219260533103</v>
      </c>
      <c r="W22" s="37">
        <f t="shared" si="12"/>
        <v>343.93834909716247</v>
      </c>
      <c r="X22" s="37">
        <f t="shared" ref="X22" si="13">SUM(X23:X24)</f>
        <v>239.51341358555464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-34.069991401547654</v>
      </c>
      <c r="D23" s="10">
        <f>NRGSUP!D23-TI_E!D23+TO!D23-NRG_E!D23-DL!D23</f>
        <v>64.228030954428135</v>
      </c>
      <c r="E23" s="10">
        <f>NRGSUP!E23-TI_E!E23+TO!E23-NRG_E!E23-DL!E23</f>
        <v>287.89690455717977</v>
      </c>
      <c r="F23" s="10">
        <f>NRGSUP!F23-TI_E!F23+TO!F23-NRG_E!F23-DL!F23</f>
        <v>-102.99303525365457</v>
      </c>
      <c r="G23" s="10">
        <f>NRGSUP!G23-TI_E!G23+TO!G23-NRG_E!G23-DL!G23</f>
        <v>-157.48839208942397</v>
      </c>
      <c r="H23" s="10">
        <f>NRGSUP!H23-TI_E!H23+TO!H23-NRG_E!H23-DL!H23</f>
        <v>111.04393809114349</v>
      </c>
      <c r="I23" s="10">
        <f>NRGSUP!I23-TI_E!I23+TO!I23-NRG_E!I23-DL!I23</f>
        <v>118.9289767841789</v>
      </c>
      <c r="J23" s="10">
        <f>NRGSUP!J23-TI_E!J23+TO!J23-NRG_E!J23-DL!J23</f>
        <v>208.99105760963013</v>
      </c>
      <c r="K23" s="10">
        <f>NRGSUP!K23-TI_E!K23+TO!K23-NRG_E!K23-DL!K23</f>
        <v>245.9806534823731</v>
      </c>
      <c r="L23" s="10">
        <f>NRGSUP!L23-TI_E!L23+TO!L23-NRG_E!L23-DL!L23</f>
        <v>317.73473774720554</v>
      </c>
      <c r="M23" s="10">
        <f>NRGSUP!M23-TI_E!M23+TO!M23-NRG_E!M23-DL!M23</f>
        <v>-43.17867583834952</v>
      </c>
      <c r="N23" s="10">
        <f>NRGSUP!N23-TI_E!N23+TO!N23-NRG_E!N23-DL!N23</f>
        <v>87.944797936371515</v>
      </c>
      <c r="O23" s="10">
        <f>NRGSUP!O23-TI_E!O23+TO!O23-NRG_E!O23-DL!O23</f>
        <v>402.17669819432496</v>
      </c>
      <c r="P23" s="10">
        <f>NRGSUP!P23-TI_E!P23+TO!P23-NRG_E!P23-DL!P23</f>
        <v>-290.48159931212331</v>
      </c>
      <c r="Q23" s="10">
        <f>NRGSUP!Q23-TI_E!Q23+TO!Q23-NRG_E!Q23-DL!Q23</f>
        <v>-28.733276010317976</v>
      </c>
      <c r="R23" s="10">
        <f>NRGSUP!R23-TI_E!R23+TO!R23-NRG_E!R23-DL!R23</f>
        <v>88.154342218400714</v>
      </c>
      <c r="S23" s="10">
        <f>NRGSUP!S23-TI_E!S23+TO!S23-NRG_E!S23-DL!S23</f>
        <v>122.56380051590712</v>
      </c>
      <c r="T23" s="10">
        <f>NRGSUP!T23-TI_E!T23+TO!T23-NRG_E!T23-DL!T23</f>
        <v>67.627085124677691</v>
      </c>
      <c r="U23" s="10">
        <f>NRGSUP!U23-TI_E!U23+TO!U23-NRG_E!U23-DL!U23</f>
        <v>14.299656061908701</v>
      </c>
      <c r="V23" s="10">
        <f>NRGSUP!V23-TI_E!V23+TO!V23-NRG_E!V23-DL!V23</f>
        <v>228.63181427343068</v>
      </c>
      <c r="W23" s="10">
        <f>NRGSUP!W23-TI_E!W23+TO!W23-NRG_E!W23-DL!W23</f>
        <v>280.59423903697331</v>
      </c>
      <c r="X23" s="10">
        <f>NRGSUP!X23-TI_E!X23+TO!X23-NRG_E!X23-DL!X23</f>
        <v>187.00859845227865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124.0399828030954</v>
      </c>
      <c r="D24" s="10">
        <f>NRGSUP!D24-TI_E!D24+TO!D24-NRG_E!D24-DL!D24</f>
        <v>112.96491831470334</v>
      </c>
      <c r="E24" s="10">
        <f>NRGSUP!E24-TI_E!E24+TO!E24-NRG_E!E24-DL!E24</f>
        <v>115.62304385210662</v>
      </c>
      <c r="F24" s="10">
        <f>NRGSUP!F24-TI_E!F24+TO!F24-NRG_E!F24-DL!F24</f>
        <v>94.358985382631133</v>
      </c>
      <c r="G24" s="10">
        <f>NRGSUP!G24-TI_E!G24+TO!G24-NRG_E!G24-DL!G24</f>
        <v>89.929062768701613</v>
      </c>
      <c r="H24" s="10">
        <f>NRGSUP!H24-TI_E!H24+TO!H24-NRG_E!H24-DL!H24</f>
        <v>90.75288048151333</v>
      </c>
      <c r="I24" s="10">
        <f>NRGSUP!I24-TI_E!I24+TO!I24-NRG_E!I24-DL!I24</f>
        <v>78.729922613929489</v>
      </c>
      <c r="J24" s="10">
        <f>NRGSUP!J24-TI_E!J24+TO!J24-NRG_E!J24-DL!J24</f>
        <v>85.282029234737749</v>
      </c>
      <c r="K24" s="10">
        <f>NRGSUP!K24-TI_E!K24+TO!K24-NRG_E!K24-DL!K24</f>
        <v>96.892949269131535</v>
      </c>
      <c r="L24" s="10">
        <f>NRGSUP!L24-TI_E!L24+TO!L24-NRG_E!L24-DL!L24</f>
        <v>100.51943250214961</v>
      </c>
      <c r="M24" s="10">
        <f>NRGSUP!M24-TI_E!M24+TO!M24-NRG_E!M24-DL!M24</f>
        <v>87.542046431642319</v>
      </c>
      <c r="N24" s="10">
        <f>NRGSUP!N24-TI_E!N24+TO!N24-NRG_E!N24-DL!N24</f>
        <v>68.509544282029225</v>
      </c>
      <c r="O24" s="10">
        <f>NRGSUP!O24-TI_E!O24+TO!O24-NRG_E!O24-DL!O24</f>
        <v>85.459071367153911</v>
      </c>
      <c r="P24" s="10">
        <f>NRGSUP!P24-TI_E!P24+TO!P24-NRG_E!P24-DL!P24</f>
        <v>84.906706792777243</v>
      </c>
      <c r="Q24" s="10">
        <f>NRGSUP!Q24-TI_E!Q24+TO!Q24-NRG_E!Q24-DL!Q24</f>
        <v>81.221410146173682</v>
      </c>
      <c r="R24" s="10">
        <f>NRGSUP!R24-TI_E!R24+TO!R24-NRG_E!R24-DL!R24</f>
        <v>72.469475494411</v>
      </c>
      <c r="S24" s="10">
        <f>NRGSUP!S24-TI_E!S24+TO!S24-NRG_E!S24-DL!S24</f>
        <v>68.412897678417878</v>
      </c>
      <c r="T24" s="10">
        <f>NRGSUP!T24-TI_E!T24+TO!T24-NRG_E!T24-DL!T24</f>
        <v>61.231470335339623</v>
      </c>
      <c r="U24" s="10">
        <f>NRGSUP!U24-TI_E!U24+TO!U24-NRG_E!U24-DL!U24</f>
        <v>71.23791917454858</v>
      </c>
      <c r="V24" s="10">
        <f>NRGSUP!V24-TI_E!V24+TO!V24-NRG_E!V24-DL!V24</f>
        <v>55.790111779879609</v>
      </c>
      <c r="W24" s="10">
        <f>NRGSUP!W24-TI_E!W24+TO!W24-NRG_E!W24-DL!W24</f>
        <v>63.344110060189159</v>
      </c>
      <c r="X24" s="10">
        <f>NRGSUP!X24-TI_E!X24+TO!X24-NRG_E!X24-DL!X24</f>
        <v>52.504815133276004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6455.7323301805664</v>
      </c>
      <c r="D26" s="37">
        <f t="shared" si="14"/>
        <v>6537.0859845227842</v>
      </c>
      <c r="E26" s="37">
        <f t="shared" si="14"/>
        <v>6764.7909716251061</v>
      </c>
      <c r="F26" s="37">
        <f t="shared" si="14"/>
        <v>6786.2271711092035</v>
      </c>
      <c r="G26" s="37">
        <f t="shared" si="14"/>
        <v>7121.1885640584678</v>
      </c>
      <c r="H26" s="37">
        <f t="shared" si="14"/>
        <v>6864.5364574376599</v>
      </c>
      <c r="I26" s="37">
        <f t="shared" si="14"/>
        <v>7052.4773000859868</v>
      </c>
      <c r="J26" s="37">
        <f t="shared" si="14"/>
        <v>7163.2310404127238</v>
      </c>
      <c r="K26" s="37">
        <f t="shared" si="14"/>
        <v>6921.6418744625953</v>
      </c>
      <c r="L26" s="37">
        <f t="shared" si="14"/>
        <v>6988.4021496130699</v>
      </c>
      <c r="M26" s="37">
        <f t="shared" si="14"/>
        <v>6804.5510748065353</v>
      </c>
      <c r="N26" s="37">
        <f t="shared" si="14"/>
        <v>6095.2895958727413</v>
      </c>
      <c r="O26" s="37">
        <f t="shared" si="14"/>
        <v>5752.6417024935527</v>
      </c>
      <c r="P26" s="37">
        <f t="shared" si="14"/>
        <v>5817.768701633704</v>
      </c>
      <c r="Q26" s="37">
        <f t="shared" si="14"/>
        <v>5585.8520206362855</v>
      </c>
      <c r="R26" s="37">
        <f t="shared" si="14"/>
        <v>5895.0854686156499</v>
      </c>
      <c r="S26" s="37">
        <f t="shared" si="14"/>
        <v>6285.0906276870155</v>
      </c>
      <c r="T26" s="37">
        <f t="shared" si="14"/>
        <v>6178.7663800515911</v>
      </c>
      <c r="U26" s="37">
        <f t="shared" si="14"/>
        <v>6186.7631126397237</v>
      </c>
      <c r="V26" s="37">
        <f t="shared" si="14"/>
        <v>6154.6932072226991</v>
      </c>
      <c r="W26" s="37">
        <f t="shared" si="14"/>
        <v>5674.4539122957858</v>
      </c>
      <c r="X26" s="37">
        <f t="shared" ref="X26" si="15">SUM(X27,X33)</f>
        <v>5853.6392089423916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8.3927773000862018</v>
      </c>
      <c r="D27" s="29">
        <f t="shared" si="16"/>
        <v>-26.587446259673928</v>
      </c>
      <c r="E27" s="29">
        <f t="shared" si="16"/>
        <v>-1.0226139294923122</v>
      </c>
      <c r="F27" s="29">
        <f t="shared" si="16"/>
        <v>10.649957007739062</v>
      </c>
      <c r="G27" s="29">
        <f t="shared" si="16"/>
        <v>-79.762338779020411</v>
      </c>
      <c r="H27" s="29">
        <f t="shared" si="16"/>
        <v>-1.0649183147043644</v>
      </c>
      <c r="I27" s="29">
        <f t="shared" si="16"/>
        <v>3.1525365434227108</v>
      </c>
      <c r="J27" s="29">
        <f t="shared" si="16"/>
        <v>0</v>
      </c>
      <c r="K27" s="29">
        <f t="shared" si="16"/>
        <v>-108.09828030954361</v>
      </c>
      <c r="L27" s="29">
        <f t="shared" si="16"/>
        <v>-15.338865004299349</v>
      </c>
      <c r="M27" s="29">
        <f t="shared" si="16"/>
        <v>4.5474735088646412E-13</v>
      </c>
      <c r="N27" s="29">
        <f t="shared" si="16"/>
        <v>-8.5984522787185824E-5</v>
      </c>
      <c r="O27" s="29">
        <f t="shared" si="16"/>
        <v>4.5474735088646412E-13</v>
      </c>
      <c r="P27" s="29">
        <f t="shared" si="16"/>
        <v>0</v>
      </c>
      <c r="Q27" s="29">
        <f t="shared" si="16"/>
        <v>1.7196904502014831E-4</v>
      </c>
      <c r="R27" s="29">
        <f t="shared" si="16"/>
        <v>1.7763568394002505E-15</v>
      </c>
      <c r="S27" s="29">
        <f t="shared" si="16"/>
        <v>-7.1582115219258391</v>
      </c>
      <c r="T27" s="29">
        <f t="shared" si="16"/>
        <v>-0.94531384350729653</v>
      </c>
      <c r="U27" s="29">
        <f t="shared" si="16"/>
        <v>-0.49208942390268717</v>
      </c>
      <c r="V27" s="29">
        <f t="shared" si="16"/>
        <v>-3.5905417024935389</v>
      </c>
      <c r="W27" s="29">
        <f t="shared" si="16"/>
        <v>9.4582975033574712E-4</v>
      </c>
      <c r="X27" s="29">
        <f t="shared" ref="X27" si="17">SUM(X28:X32)</f>
        <v>-4.9785038692121475E-2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3.0678417884782903</v>
      </c>
      <c r="D28" s="10">
        <f>NRGSUP!D28-TI_E!D28+TO!D28-NRG_E!D28-DL!D28</f>
        <v>-26.587446259673925</v>
      </c>
      <c r="E28" s="10">
        <f>NRGSUP!E28-TI_E!E28+TO!E28-NRG_E!E28-DL!E28</f>
        <v>-1.0226139294923087</v>
      </c>
      <c r="F28" s="10">
        <f>NRGSUP!F28-TI_E!F28+TO!F28-NRG_E!F28-DL!F28</f>
        <v>4.5474735088646412E-13</v>
      </c>
      <c r="G28" s="10">
        <f>NRGSUP!G28-TI_E!G28+TO!G28-NRG_E!G28-DL!G28</f>
        <v>-79.762338779020411</v>
      </c>
      <c r="H28" s="10">
        <f>NRGSUP!H28-TI_E!H28+TO!H28-NRG_E!H28-DL!H28</f>
        <v>8.5984521774662426E-5</v>
      </c>
      <c r="I28" s="10">
        <f>NRGSUP!I28-TI_E!I28+TO!I28-NRG_E!I28-DL!I28</f>
        <v>1.0226139294932182</v>
      </c>
      <c r="J28" s="10">
        <f>NRGSUP!J28-TI_E!J28+TO!J28-NRG_E!J28-DL!J28</f>
        <v>0</v>
      </c>
      <c r="K28" s="10">
        <f>NRGSUP!K28-TI_E!K28+TO!K28-NRG_E!K28-DL!K28</f>
        <v>-115.55322441960379</v>
      </c>
      <c r="L28" s="10">
        <f>NRGSUP!L28-TI_E!L28+TO!L28-NRG_E!L28-DL!L28</f>
        <v>-15.33886500429935</v>
      </c>
      <c r="M28" s="10">
        <f>NRGSUP!M28-TI_E!M28+TO!M28-NRG_E!M28-DL!M28</f>
        <v>4.5474735088646412E-13</v>
      </c>
      <c r="N28" s="10">
        <f>NRGSUP!N28-TI_E!N28+TO!N28-NRG_E!N28-DL!N28</f>
        <v>0</v>
      </c>
      <c r="O28" s="10">
        <f>NRGSUP!O28-TI_E!O28+TO!O28-NRG_E!O28-DL!O28</f>
        <v>4.5474735088646412E-13</v>
      </c>
      <c r="P28" s="10">
        <f>NRGSUP!P28-TI_E!P28+TO!P28-NRG_E!P28-DL!P28</f>
        <v>0</v>
      </c>
      <c r="Q28" s="10">
        <f>NRGSUP!Q28-TI_E!Q28+TO!Q28-NRG_E!Q28-DL!Q28</f>
        <v>8.5984522229409777E-5</v>
      </c>
      <c r="R28" s="10">
        <f>NRGSUP!R28-TI_E!R28+TO!R28-NRG_E!R28-DL!R28</f>
        <v>0</v>
      </c>
      <c r="S28" s="10">
        <f>NRGSUP!S28-TI_E!S28+TO!S28-NRG_E!S28-DL!S28</f>
        <v>-7.1581255374030661</v>
      </c>
      <c r="T28" s="10">
        <f>NRGSUP!T28-TI_E!T28+TO!T28-NRG_E!T28-DL!T28</f>
        <v>-0.39466895958639725</v>
      </c>
      <c r="U28" s="10">
        <f>NRGSUP!U28-TI_E!U28+TO!U28-NRG_E!U28-DL!U28</f>
        <v>-8.5984521774662426E-5</v>
      </c>
      <c r="V28" s="10">
        <f>NRGSUP!V28-TI_E!V28+TO!V28-NRG_E!V28-DL!V28</f>
        <v>-1.1177987962582847E-3</v>
      </c>
      <c r="W28" s="10">
        <f>NRGSUP!W28-TI_E!W28+TO!W28-NRG_E!W28-DL!W28</f>
        <v>1.0318142731193802E-3</v>
      </c>
      <c r="X28" s="10">
        <f>NRGSUP!X28-TI_E!X28+TO!X28-NRG_E!X28-DL!X28</f>
        <v>9.0949470177292824E-13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5.3249355116079116</v>
      </c>
      <c r="D30" s="10">
        <f>NRGSUP!D30-TI_E!D30+TO!D30-NRG_E!D30-DL!D30</f>
        <v>-3.5527136788005009E-15</v>
      </c>
      <c r="E30" s="10">
        <f>NRGSUP!E30-TI_E!E30+TO!E30-NRG_E!E30-DL!E30</f>
        <v>-3.5527136788005009E-15</v>
      </c>
      <c r="F30" s="10">
        <f>NRGSUP!F30-TI_E!F30+TO!F30-NRG_E!F30-DL!F30</f>
        <v>10.649957007738607</v>
      </c>
      <c r="G30" s="10">
        <f>NRGSUP!G30-TI_E!G30+TO!G30-NRG_E!G30-DL!G30</f>
        <v>0</v>
      </c>
      <c r="H30" s="10">
        <f>NRGSUP!H30-TI_E!H30+TO!H30-NRG_E!H30-DL!H30</f>
        <v>-1.065004299226139</v>
      </c>
      <c r="I30" s="10">
        <f>NRGSUP!I30-TI_E!I30+TO!I30-NRG_E!I30-DL!I30</f>
        <v>2.1299226139294927</v>
      </c>
      <c r="J30" s="10">
        <f>NRGSUP!J30-TI_E!J30+TO!J30-NRG_E!J30-DL!J30</f>
        <v>0</v>
      </c>
      <c r="K30" s="10">
        <f>NRGSUP!K30-TI_E!K30+TO!K30-NRG_E!K30-DL!K30</f>
        <v>7.4549441100601896</v>
      </c>
      <c r="L30" s="10">
        <f>NRGSUP!L30-TI_E!L30+TO!L30-NRG_E!L30-DL!L30</f>
        <v>1.7763568394002505E-15</v>
      </c>
      <c r="M30" s="10">
        <f>NRGSUP!M30-TI_E!M30+TO!M30-NRG_E!M30-DL!M30</f>
        <v>0</v>
      </c>
      <c r="N30" s="10">
        <f>NRGSUP!N30-TI_E!N30+TO!N30-NRG_E!N30-DL!N30</f>
        <v>-8.5984522787185824E-5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8.5984522790738538E-5</v>
      </c>
      <c r="R30" s="10">
        <f>NRGSUP!R30-TI_E!R30+TO!R30-NRG_E!R30-DL!R30</f>
        <v>1.7763568394002505E-15</v>
      </c>
      <c r="S30" s="10">
        <f>NRGSUP!S30-TI_E!S30+TO!S30-NRG_E!S30-DL!S30</f>
        <v>-8.5984522772974969E-5</v>
      </c>
      <c r="T30" s="10">
        <f>NRGSUP!T30-TI_E!T30+TO!T30-NRG_E!T30-DL!T30</f>
        <v>-0.55064488392089928</v>
      </c>
      <c r="U30" s="10">
        <f>NRGSUP!U30-TI_E!U30+TO!U30-NRG_E!U30-DL!U30</f>
        <v>-0.49200343938091251</v>
      </c>
      <c r="V30" s="10">
        <f>NRGSUP!V30-TI_E!V30+TO!V30-NRG_E!V30-DL!V30</f>
        <v>-3.5894239036972806</v>
      </c>
      <c r="W30" s="10">
        <f>NRGSUP!W30-TI_E!W30+TO!W30-NRG_E!W30-DL!W30</f>
        <v>-8.5984522783633111E-5</v>
      </c>
      <c r="X30" s="10">
        <f>NRGSUP!X30-TI_E!X30+TO!X30-NRG_E!X30-DL!X30</f>
        <v>-4.978503869303097E-2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6447.3395528804804</v>
      </c>
      <c r="D33" s="29">
        <f t="shared" si="18"/>
        <v>6563.6734307824581</v>
      </c>
      <c r="E33" s="29">
        <f t="shared" si="18"/>
        <v>6765.8135855545988</v>
      </c>
      <c r="F33" s="29">
        <f t="shared" si="18"/>
        <v>6775.5772141014641</v>
      </c>
      <c r="G33" s="29">
        <f t="shared" si="18"/>
        <v>7200.9509028374887</v>
      </c>
      <c r="H33" s="29">
        <f t="shared" si="18"/>
        <v>6865.6013757523642</v>
      </c>
      <c r="I33" s="29">
        <f t="shared" si="18"/>
        <v>7049.3247635425641</v>
      </c>
      <c r="J33" s="29">
        <f t="shared" si="18"/>
        <v>7163.2310404127238</v>
      </c>
      <c r="K33" s="29">
        <f t="shared" si="18"/>
        <v>7029.7401547721392</v>
      </c>
      <c r="L33" s="29">
        <f t="shared" si="18"/>
        <v>7003.7410146173688</v>
      </c>
      <c r="M33" s="29">
        <f t="shared" si="18"/>
        <v>6804.5510748065344</v>
      </c>
      <c r="N33" s="29">
        <f t="shared" si="18"/>
        <v>6095.2896818572644</v>
      </c>
      <c r="O33" s="29">
        <f t="shared" si="18"/>
        <v>5752.6417024935517</v>
      </c>
      <c r="P33" s="29">
        <f t="shared" si="18"/>
        <v>5817.768701633704</v>
      </c>
      <c r="Q33" s="29">
        <f t="shared" si="18"/>
        <v>5585.8518486672401</v>
      </c>
      <c r="R33" s="29">
        <f t="shared" si="18"/>
        <v>5895.0854686156499</v>
      </c>
      <c r="S33" s="29">
        <f t="shared" si="18"/>
        <v>6292.2488392089417</v>
      </c>
      <c r="T33" s="29">
        <f t="shared" si="18"/>
        <v>6179.7116938950985</v>
      </c>
      <c r="U33" s="29">
        <f t="shared" si="18"/>
        <v>6187.2552020636267</v>
      </c>
      <c r="V33" s="29">
        <f t="shared" si="18"/>
        <v>6158.2837489251924</v>
      </c>
      <c r="W33" s="29">
        <f t="shared" si="18"/>
        <v>5674.4529664660358</v>
      </c>
      <c r="X33" s="29">
        <f t="shared" ref="X33" si="19">SUM(X34:X50)</f>
        <v>5853.6889939810835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-7.1054273576010019E-15</v>
      </c>
      <c r="D34" s="10">
        <f>NRGSUP!D34-TI_E!D34+TO!D34-NRG_E!D34-DL!D34</f>
        <v>-1.4210854715202004E-14</v>
      </c>
      <c r="E34" s="10">
        <f>NRGSUP!E34-TI_E!E34+TO!E34-NRG_E!E34-DL!E34</f>
        <v>0</v>
      </c>
      <c r="F34" s="10">
        <f>NRGSUP!F34-TI_E!F34+TO!F34-NRG_E!F34-DL!F34</f>
        <v>8.5984522755211401E-5</v>
      </c>
      <c r="G34" s="10">
        <f>NRGSUP!G34-TI_E!G34+TO!G34-NRG_E!G34-DL!G34</f>
        <v>0</v>
      </c>
      <c r="H34" s="10">
        <f>NRGSUP!H34-TI_E!H34+TO!H34-NRG_E!H34-DL!H34</f>
        <v>2.8421709430404007E-14</v>
      </c>
      <c r="I34" s="10">
        <f>NRGSUP!I34-TI_E!I34+TO!I34-NRG_E!I34-DL!I34</f>
        <v>5.6843418860808015E-14</v>
      </c>
      <c r="J34" s="10">
        <f>NRGSUP!J34-TI_E!J34+TO!J34-NRG_E!J34-DL!J34</f>
        <v>2.8421709430404007E-14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-1.4210854715202004E-14</v>
      </c>
      <c r="N34" s="10">
        <f>NRGSUP!N34-TI_E!N34+TO!N34-NRG_E!N34-DL!N34</f>
        <v>0</v>
      </c>
      <c r="O34" s="10">
        <f>NRGSUP!O34-TI_E!O34+TO!O34-NRG_E!O34-DL!O34</f>
        <v>7.1054273576010019E-15</v>
      </c>
      <c r="P34" s="10">
        <f>NRGSUP!P34-TI_E!P34+TO!P34-NRG_E!P34-DL!P34</f>
        <v>-8.5984522783633111E-5</v>
      </c>
      <c r="Q34" s="10">
        <f>NRGSUP!Q34-TI_E!Q34+TO!Q34-NRG_E!Q34-DL!Q34</f>
        <v>7.1054273576010019E-15</v>
      </c>
      <c r="R34" s="10">
        <f>NRGSUP!R34-TI_E!R34+TO!R34-NRG_E!R34-DL!R34</f>
        <v>8.5984522783633111E-5</v>
      </c>
      <c r="S34" s="10">
        <f>NRGSUP!S34-TI_E!S34+TO!S34-NRG_E!S34-DL!S34</f>
        <v>0</v>
      </c>
      <c r="T34" s="10">
        <f>NRGSUP!T34-TI_E!T34+TO!T34-NRG_E!T34-DL!T34</f>
        <v>1.4210854715202004E-14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168.94531384350816</v>
      </c>
      <c r="D36" s="10">
        <f>NRGSUP!D36-TI_E!D36+TO!D36-NRG_E!D36-DL!D36</f>
        <v>159.93473774720553</v>
      </c>
      <c r="E36" s="10">
        <f>NRGSUP!E36-TI_E!E36+TO!E36-NRG_E!E36-DL!E36</f>
        <v>154.30335339638864</v>
      </c>
      <c r="F36" s="10">
        <f>NRGSUP!F36-TI_E!F36+TO!F36-NRG_E!F36-DL!F36</f>
        <v>154.30326741186582</v>
      </c>
      <c r="G36" s="10">
        <f>NRGSUP!G36-TI_E!G36+TO!G36-NRG_E!G36-DL!G36</f>
        <v>156.55597592433364</v>
      </c>
      <c r="H36" s="10">
        <f>NRGSUP!H36-TI_E!H36+TO!H36-NRG_E!H36-DL!H36</f>
        <v>164.44006878761826</v>
      </c>
      <c r="I36" s="10">
        <f>NRGSUP!I36-TI_E!I36+TO!I36-NRG_E!I36-DL!I36</f>
        <v>155.42957867583834</v>
      </c>
      <c r="J36" s="10">
        <f>NRGSUP!J36-TI_E!J36+TO!J36-NRG_E!J36-DL!J36</f>
        <v>149.79810834049869</v>
      </c>
      <c r="K36" s="10">
        <f>NRGSUP!K36-TI_E!K36+TO!K36-NRG_E!K36-DL!K36</f>
        <v>165.56629406706787</v>
      </c>
      <c r="L36" s="10">
        <f>NRGSUP!L36-TI_E!L36+TO!L36-NRG_E!L36-DL!L36</f>
        <v>126.14574376612207</v>
      </c>
      <c r="M36" s="10">
        <f>NRGSUP!M36-TI_E!M36+TO!M36-NRG_E!M36-DL!M36</f>
        <v>151.58779019776438</v>
      </c>
      <c r="N36" s="10">
        <f>NRGSUP!N36-TI_E!N36+TO!N36-NRG_E!N36-DL!N36</f>
        <v>139.22441960447122</v>
      </c>
      <c r="O36" s="10">
        <f>NRGSUP!O36-TI_E!O36+TO!O36-NRG_E!O36-DL!O36</f>
        <v>132.41255374032676</v>
      </c>
      <c r="P36" s="10">
        <f>NRGSUP!P36-TI_E!P36+TO!P36-NRG_E!P36-DL!P36</f>
        <v>142.42871883061042</v>
      </c>
      <c r="Q36" s="10">
        <f>NRGSUP!Q36-TI_E!Q36+TO!Q36-NRG_E!Q36-DL!Q36</f>
        <v>142.52098022355977</v>
      </c>
      <c r="R36" s="10">
        <f>NRGSUP!R36-TI_E!R36+TO!R36-NRG_E!R36-DL!R36</f>
        <v>157.04479793637142</v>
      </c>
      <c r="S36" s="10">
        <f>NRGSUP!S36-TI_E!S36+TO!S36-NRG_E!S36-DL!S36</f>
        <v>163.46122098022357</v>
      </c>
      <c r="T36" s="10">
        <f>NRGSUP!T36-TI_E!T36+TO!T36-NRG_E!T36-DL!T36</f>
        <v>171.83508168529667</v>
      </c>
      <c r="U36" s="10">
        <f>NRGSUP!U36-TI_E!U36+TO!U36-NRG_E!U36-DL!U36</f>
        <v>187.6956147893379</v>
      </c>
      <c r="V36" s="10">
        <f>NRGSUP!V36-TI_E!V36+TO!V36-NRG_E!V36-DL!V36</f>
        <v>186.38907996560619</v>
      </c>
      <c r="W36" s="10">
        <f>NRGSUP!W36-TI_E!W36+TO!W36-NRG_E!W36-DL!W36</f>
        <v>186.36887360275151</v>
      </c>
      <c r="X36" s="10">
        <f>NRGSUP!X36-TI_E!X36+TO!X36-NRG_E!X36-DL!X36</f>
        <v>181.8062768701634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1517.610662080825</v>
      </c>
      <c r="D37" s="10">
        <f>NRGSUP!D37-TI_E!D37+TO!D37-NRG_E!D37-DL!D37</f>
        <v>1656.0594153052448</v>
      </c>
      <c r="E37" s="10">
        <f>NRGSUP!E37-TI_E!E37+TO!E37-NRG_E!E37-DL!E37</f>
        <v>1625.1747205503011</v>
      </c>
      <c r="F37" s="10">
        <f>NRGSUP!F37-TI_E!F37+TO!F37-NRG_E!F37-DL!F37</f>
        <v>1694.3991401547723</v>
      </c>
      <c r="G37" s="10">
        <f>NRGSUP!G37-TI_E!G37+TO!G37-NRG_E!G37-DL!G37</f>
        <v>1646.4745485812555</v>
      </c>
      <c r="H37" s="10">
        <f>NRGSUP!H37-TI_E!H37+TO!H37-NRG_E!H37-DL!H37</f>
        <v>1703.9839208942385</v>
      </c>
      <c r="I37" s="10">
        <f>NRGSUP!I37-TI_E!I37+TO!I37-NRG_E!I37-DL!I37</f>
        <v>1758.2984522785896</v>
      </c>
      <c r="J37" s="10">
        <f>NRGSUP!J37-TI_E!J37+TO!J37-NRG_E!J37-DL!J37</f>
        <v>1703.9840068787612</v>
      </c>
      <c r="K37" s="10">
        <f>NRGSUP!K37-TI_E!K37+TO!K37-NRG_E!K37-DL!K37</f>
        <v>1644.3445399828029</v>
      </c>
      <c r="L37" s="10">
        <f>NRGSUP!L37-TI_E!L37+TO!L37-NRG_E!L37-DL!L37</f>
        <v>1648.6045571797079</v>
      </c>
      <c r="M37" s="10">
        <f>NRGSUP!M37-TI_E!M37+TO!M37-NRG_E!M37-DL!M37</f>
        <v>1455.8412725709368</v>
      </c>
      <c r="N37" s="10">
        <f>NRGSUP!N37-TI_E!N37+TO!N37-NRG_E!N37-DL!N37</f>
        <v>1430.2815993121242</v>
      </c>
      <c r="O37" s="10">
        <f>NRGSUP!O37-TI_E!O37+TO!O37-NRG_E!O37-DL!O37</f>
        <v>1177.8790197764399</v>
      </c>
      <c r="P37" s="10">
        <f>NRGSUP!P37-TI_E!P37+TO!P37-NRG_E!P37-DL!P37</f>
        <v>1207.6986242476351</v>
      </c>
      <c r="Q37" s="10">
        <f>NRGSUP!Q37-TI_E!Q37+TO!Q37-NRG_E!Q37-DL!Q37</f>
        <v>1164.0341358555461</v>
      </c>
      <c r="R37" s="10">
        <f>NRGSUP!R37-TI_E!R37+TO!R37-NRG_E!R37-DL!R37</f>
        <v>1117.1744625967326</v>
      </c>
      <c r="S37" s="10">
        <f>NRGSUP!S37-TI_E!S37+TO!S37-NRG_E!S37-DL!S37</f>
        <v>1027.7153052450558</v>
      </c>
      <c r="T37" s="10">
        <f>NRGSUP!T37-TI_E!T37+TO!T37-NRG_E!T37-DL!T37</f>
        <v>902.6674118658641</v>
      </c>
      <c r="U37" s="10">
        <f>NRGSUP!U37-TI_E!U37+TO!U37-NRG_E!U37-DL!U37</f>
        <v>799.35494411006027</v>
      </c>
      <c r="V37" s="10">
        <f>NRGSUP!V37-TI_E!V37+TO!V37-NRG_E!V37-DL!V37</f>
        <v>748.17730008598437</v>
      </c>
      <c r="W37" s="10">
        <f>NRGSUP!W37-TI_E!W37+TO!W37-NRG_E!W37-DL!W37</f>
        <v>559.45838349097164</v>
      </c>
      <c r="X37" s="10">
        <f>NRGSUP!X37-TI_E!X37+TO!X37-NRG_E!X37-DL!X37</f>
        <v>599.61100601891656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1.065004299226139</v>
      </c>
      <c r="D38" s="10">
        <f>NRGSUP!D38-TI_E!D38+TO!D38-NRG_E!D38-DL!D38</f>
        <v>1.065004299226139</v>
      </c>
      <c r="E38" s="10">
        <f>NRGSUP!E38-TI_E!E38+TO!E38-NRG_E!E38-DL!E38</f>
        <v>1.065004299226139</v>
      </c>
      <c r="F38" s="10">
        <f>NRGSUP!F38-TI_E!F38+TO!F38-NRG_E!F38-DL!F38</f>
        <v>1.065004299226139</v>
      </c>
      <c r="G38" s="10">
        <f>NRGSUP!G38-TI_E!G38+TO!G38-NRG_E!G38-DL!G38</f>
        <v>1.065004299226139</v>
      </c>
      <c r="H38" s="10">
        <f>NRGSUP!H38-TI_E!H38+TO!H38-NRG_E!H38-DL!H38</f>
        <v>1.065004299226139</v>
      </c>
      <c r="I38" s="10">
        <f>NRGSUP!I38-TI_E!I38+TO!I38-NRG_E!I38-DL!I38</f>
        <v>0</v>
      </c>
      <c r="J38" s="10">
        <f>NRGSUP!J38-TI_E!J38+TO!J38-NRG_E!J38-DL!J38</f>
        <v>1.065004299226139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</v>
      </c>
      <c r="U38" s="10">
        <f>NRGSUP!U38-TI_E!U38+TO!U38-NRG_E!U38-DL!U38</f>
        <v>0</v>
      </c>
      <c r="V38" s="10">
        <f>NRGSUP!V38-TI_E!V38+TO!V38-NRG_E!V38-DL!V38</f>
        <v>0</v>
      </c>
      <c r="W38" s="10">
        <f>NRGSUP!W38-TI_E!W38+TO!W38-NRG_E!W38-DL!W38</f>
        <v>0</v>
      </c>
      <c r="X38" s="10">
        <f>NRGSUP!X38-TI_E!X38+TO!X38-NRG_E!X38-DL!X38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62.145313843508077</v>
      </c>
      <c r="D40" s="10">
        <f>NRGSUP!D40-TI_E!D40+TO!D40-NRG_E!D40-DL!D40</f>
        <v>5.2665520206362544</v>
      </c>
      <c r="E40" s="10">
        <f>NRGSUP!E40-TI_E!E40+TO!E40-NRG_E!E40-DL!E40</f>
        <v>95.851246775580222</v>
      </c>
      <c r="F40" s="10">
        <f>NRGSUP!F40-TI_E!F40+TO!F40-NRG_E!F40-DL!F40</f>
        <v>-134.82373172828841</v>
      </c>
      <c r="G40" s="10">
        <f>NRGSUP!G40-TI_E!G40+TO!G40-NRG_E!G40-DL!G40</f>
        <v>131.66380051590733</v>
      </c>
      <c r="H40" s="10">
        <f>NRGSUP!H40-TI_E!H40+TO!H40-NRG_E!H40-DL!H40</f>
        <v>68.465176268271421</v>
      </c>
      <c r="I40" s="10">
        <f>NRGSUP!I40-TI_E!I40+TO!I40-NRG_E!I40-DL!I40</f>
        <v>-58.985382631125958</v>
      </c>
      <c r="J40" s="10">
        <f>NRGSUP!J40-TI_E!J40+TO!J40-NRG_E!J40-DL!J40</f>
        <v>28.439380911435649</v>
      </c>
      <c r="K40" s="10">
        <f>NRGSUP!K40-TI_E!K40+TO!K40-NRG_E!K40-DL!K40</f>
        <v>61.09200343938079</v>
      </c>
      <c r="L40" s="10">
        <f>NRGSUP!L40-TI_E!L40+TO!L40-NRG_E!L40-DL!L40</f>
        <v>231.7282889079969</v>
      </c>
      <c r="M40" s="10">
        <f>NRGSUP!M40-TI_E!M40+TO!M40-NRG_E!M40-DL!M40</f>
        <v>66.358555460017612</v>
      </c>
      <c r="N40" s="10">
        <f>NRGSUP!N40-TI_E!N40+TO!N40-NRG_E!N40-DL!N40</f>
        <v>73.731728288907931</v>
      </c>
      <c r="O40" s="10">
        <f>NRGSUP!O40-TI_E!O40+TO!O40-NRG_E!O40-DL!O40</f>
        <v>23.172828890799622</v>
      </c>
      <c r="P40" s="10">
        <f>NRGSUP!P40-TI_E!P40+TO!P40-NRG_E!P40-DL!P40</f>
        <v>-31.599312123817555</v>
      </c>
      <c r="Q40" s="10">
        <f>NRGSUP!Q40-TI_E!Q40+TO!Q40-NRG_E!Q40-DL!Q40</f>
        <v>3.1599312123819345</v>
      </c>
      <c r="R40" s="10">
        <f>NRGSUP!R40-TI_E!R40+TO!R40-NRG_E!R40-DL!R40</f>
        <v>-5.2665520206363112</v>
      </c>
      <c r="S40" s="10">
        <f>NRGSUP!S40-TI_E!S40+TO!S40-NRG_E!S40-DL!S40</f>
        <v>69.518486672398893</v>
      </c>
      <c r="T40" s="10">
        <f>NRGSUP!T40-TI_E!T40+TO!T40-NRG_E!T40-DL!T40</f>
        <v>15.344539982803155</v>
      </c>
      <c r="U40" s="10">
        <f>NRGSUP!U40-TI_E!U40+TO!U40-NRG_E!U40-DL!U40</f>
        <v>8.9889079965599876</v>
      </c>
      <c r="V40" s="10">
        <f>NRGSUP!V40-TI_E!V40+TO!V40-NRG_E!V40-DL!V40</f>
        <v>9.4775580395537986</v>
      </c>
      <c r="W40" s="10">
        <f>NRGSUP!W40-TI_E!W40+TO!W40-NRG_E!W40-DL!W40</f>
        <v>4.7451418744628313</v>
      </c>
      <c r="X40" s="10">
        <f>NRGSUP!X40-TI_E!X40+TO!X40-NRG_E!X40-DL!X40</f>
        <v>-14.047893379191805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655.52966466036116</v>
      </c>
      <c r="D41" s="10">
        <f>NRGSUP!D41-TI_E!D41+TO!D41-NRG_E!D41-DL!D41</f>
        <v>722.03267411865863</v>
      </c>
      <c r="E41" s="10">
        <f>NRGSUP!E41-TI_E!E41+TO!E41-NRG_E!E41-DL!E41</f>
        <v>788.53559759243331</v>
      </c>
      <c r="F41" s="10">
        <f>NRGSUP!F41-TI_E!F41+TO!F41-NRG_E!F41-DL!F41</f>
        <v>868.76156491831455</v>
      </c>
      <c r="G41" s="10">
        <f>NRGSUP!G41-TI_E!G41+TO!G41-NRG_E!G41-DL!G41</f>
        <v>916.26362854686147</v>
      </c>
      <c r="H41" s="10">
        <f>NRGSUP!H41-TI_E!H41+TO!H41-NRG_E!H41-DL!H41</f>
        <v>897.2627687016336</v>
      </c>
      <c r="I41" s="10">
        <f>NRGSUP!I41-TI_E!I41+TO!I41-NRG_E!I41-DL!I41</f>
        <v>836.03783319002559</v>
      </c>
      <c r="J41" s="10">
        <f>NRGSUP!J41-TI_E!J41+TO!J41-NRG_E!J41-DL!J41</f>
        <v>793.81375752364579</v>
      </c>
      <c r="K41" s="10">
        <f>NRGSUP!K41-TI_E!K41+TO!K41-NRG_E!K41-DL!K41</f>
        <v>925.76414445399826</v>
      </c>
      <c r="L41" s="10">
        <f>NRGSUP!L41-TI_E!L41+TO!L41-NRG_E!L41-DL!L41</f>
        <v>991.21152192605336</v>
      </c>
      <c r="M41" s="10">
        <f>NRGSUP!M41-TI_E!M41+TO!M41-NRG_E!M41-DL!M41</f>
        <v>1168.5527944969904</v>
      </c>
      <c r="N41" s="10">
        <f>NRGSUP!N41-TI_E!N41+TO!N41-NRG_E!N41-DL!N41</f>
        <v>910.98564058469469</v>
      </c>
      <c r="O41" s="10">
        <f>NRGSUP!O41-TI_E!O41+TO!O41-NRG_E!O41-DL!O41</f>
        <v>803.31410146173675</v>
      </c>
      <c r="P41" s="10">
        <f>NRGSUP!P41-TI_E!P41+TO!P41-NRG_E!P41-DL!P41</f>
        <v>794.86930352536547</v>
      </c>
      <c r="Q41" s="10">
        <f>NRGSUP!Q41-TI_E!Q41+TO!Q41-NRG_E!Q41-DL!Q41</f>
        <v>763.20120378331899</v>
      </c>
      <c r="R41" s="10">
        <f>NRGSUP!R41-TI_E!R41+TO!R41-NRG_E!R41-DL!R41</f>
        <v>874.03955288048132</v>
      </c>
      <c r="S41" s="10">
        <f>NRGSUP!S41-TI_E!S41+TO!S41-NRG_E!S41-DL!S41</f>
        <v>887.76242476354253</v>
      </c>
      <c r="T41" s="10">
        <f>NRGSUP!T41-TI_E!T41+TO!T41-NRG_E!T41-DL!T41</f>
        <v>876.81728288907982</v>
      </c>
      <c r="U41" s="10">
        <f>NRGSUP!U41-TI_E!U41+TO!U41-NRG_E!U41-DL!U41</f>
        <v>934.95975924333595</v>
      </c>
      <c r="V41" s="10">
        <f>NRGSUP!V41-TI_E!V41+TO!V41-NRG_E!V41-DL!V41</f>
        <v>908.09982803095431</v>
      </c>
      <c r="W41" s="10">
        <f>NRGSUP!W41-TI_E!W41+TO!W41-NRG_E!W41-DL!W41</f>
        <v>1067.7656921754083</v>
      </c>
      <c r="X41" s="10">
        <f>NRGSUP!X41-TI_E!X41+TO!X41-NRG_E!X41-DL!X41</f>
        <v>942.85141874462579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-2.8421709430404007E-14</v>
      </c>
      <c r="D42" s="10">
        <f>NRGSUP!D42-TI_E!D42+TO!D42-NRG_E!D42-DL!D42</f>
        <v>1.0509888220120374</v>
      </c>
      <c r="E42" s="10">
        <f>NRGSUP!E42-TI_E!E42+TO!E42-NRG_E!E42-DL!E42</f>
        <v>1.0658141036401503E-14</v>
      </c>
      <c r="F42" s="10">
        <f>NRGSUP!F42-TI_E!F42+TO!F42-NRG_E!F42-DL!F42</f>
        <v>8.5984522790738538E-5</v>
      </c>
      <c r="G42" s="10">
        <f>NRGSUP!G42-TI_E!G42+TO!G42-NRG_E!G42-DL!G42</f>
        <v>1.0509888220120338</v>
      </c>
      <c r="H42" s="10">
        <f>NRGSUP!H42-TI_E!H42+TO!H42-NRG_E!H42-DL!H42</f>
        <v>8.8817841970012523E-16</v>
      </c>
      <c r="I42" s="10">
        <f>NRGSUP!I42-TI_E!I42+TO!I42-NRG_E!I42-DL!I42</f>
        <v>1.0509888220120382</v>
      </c>
      <c r="J42" s="10">
        <f>NRGSUP!J42-TI_E!J42+TO!J42-NRG_E!J42-DL!J42</f>
        <v>-7.1054273576010019E-15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-3.5527136788005009E-15</v>
      </c>
      <c r="N42" s="10">
        <f>NRGSUP!N42-TI_E!N42+TO!N42-NRG_E!N42-DL!N42</f>
        <v>0</v>
      </c>
      <c r="O42" s="10">
        <f>NRGSUP!O42-TI_E!O42+TO!O42-NRG_E!O42-DL!O42</f>
        <v>1.7763568394002505E-15</v>
      </c>
      <c r="P42" s="10">
        <f>NRGSUP!P42-TI_E!P42+TO!P42-NRG_E!P42-DL!P42</f>
        <v>7.1054273576010019E-15</v>
      </c>
      <c r="Q42" s="10">
        <f>NRGSUP!Q42-TI_E!Q42+TO!Q42-NRG_E!Q42-DL!Q42</f>
        <v>0</v>
      </c>
      <c r="R42" s="10">
        <f>NRGSUP!R42-TI_E!R42+TO!R42-NRG_E!R42-DL!R42</f>
        <v>8.5984522790738538E-5</v>
      </c>
      <c r="S42" s="10">
        <f>NRGSUP!S42-TI_E!S42+TO!S42-NRG_E!S42-DL!S42</f>
        <v>0</v>
      </c>
      <c r="T42" s="10">
        <f>NRGSUP!T42-TI_E!T42+TO!T42-NRG_E!T42-DL!T42</f>
        <v>9.5614789337886918E-2</v>
      </c>
      <c r="U42" s="10">
        <f>NRGSUP!U42-TI_E!U42+TO!U42-NRG_E!U42-DL!U42</f>
        <v>7.5072226999140241</v>
      </c>
      <c r="V42" s="10">
        <f>NRGSUP!V42-TI_E!V42+TO!V42-NRG_E!V42-DL!V42</f>
        <v>8.0180567497850461</v>
      </c>
      <c r="W42" s="10">
        <f>NRGSUP!W42-TI_E!W42+TO!W42-NRG_E!W42-DL!W42</f>
        <v>1.4210854715202004E-14</v>
      </c>
      <c r="X42" s="10">
        <f>NRGSUP!X42-TI_E!X42+TO!X42-NRG_E!X42-DL!X42</f>
        <v>0.48237317282890046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2914.9217540842646</v>
      </c>
      <c r="D43" s="10">
        <f>NRGSUP!D43-TI_E!D43+TO!D43-NRG_E!D43-DL!D43</f>
        <v>3073.1840068787619</v>
      </c>
      <c r="E43" s="10">
        <f>NRGSUP!E43-TI_E!E43+TO!E43-NRG_E!E43-DL!E43</f>
        <v>3088.6999140154762</v>
      </c>
      <c r="F43" s="10">
        <f>NRGSUP!F43-TI_E!F43+TO!F43-NRG_E!F43-DL!F43</f>
        <v>3252.1341358555451</v>
      </c>
      <c r="G43" s="10">
        <f>NRGSUP!G43-TI_E!G43+TO!G43-NRG_E!G43-DL!G43</f>
        <v>3304.8882201203778</v>
      </c>
      <c r="H43" s="10">
        <f>NRGSUP!H43-TI_E!H43+TO!H43-NRG_E!H43-DL!H43</f>
        <v>2906.1791057609626</v>
      </c>
      <c r="I43" s="10">
        <f>NRGSUP!I43-TI_E!I43+TO!I43-NRG_E!I43-DL!I43</f>
        <v>3320.0359415305252</v>
      </c>
      <c r="J43" s="10">
        <f>NRGSUP!J43-TI_E!J43+TO!J43-NRG_E!J43-DL!J43</f>
        <v>3706.6550300945819</v>
      </c>
      <c r="K43" s="10">
        <f>NRGSUP!K43-TI_E!K43+TO!K43-NRG_E!K43-DL!K43</f>
        <v>3570.453310404127</v>
      </c>
      <c r="L43" s="10">
        <f>NRGSUP!L43-TI_E!L43+TO!L43-NRG_E!L43-DL!L43</f>
        <v>3336.16423043852</v>
      </c>
      <c r="M43" s="10">
        <f>NRGSUP!M43-TI_E!M43+TO!M43-NRG_E!M43-DL!M43</f>
        <v>3070.6662940670681</v>
      </c>
      <c r="N43" s="10">
        <f>NRGSUP!N43-TI_E!N43+TO!N43-NRG_E!N43-DL!N43</f>
        <v>2982.5442820292342</v>
      </c>
      <c r="O43" s="10">
        <f>NRGSUP!O43-TI_E!O43+TO!O43-NRG_E!O43-DL!O43</f>
        <v>3071.5827171109199</v>
      </c>
      <c r="P43" s="10">
        <f>NRGSUP!P43-TI_E!P43+TO!P43-NRG_E!P43-DL!P43</f>
        <v>3140.8519346517623</v>
      </c>
      <c r="Q43" s="10">
        <f>NRGSUP!Q43-TI_E!Q43+TO!Q43-NRG_E!Q43-DL!Q43</f>
        <v>3105.0950128976779</v>
      </c>
      <c r="R43" s="10">
        <f>NRGSUP!R43-TI_E!R43+TO!R43-NRG_E!R43-DL!R43</f>
        <v>3348.5406706792783</v>
      </c>
      <c r="S43" s="10">
        <f>NRGSUP!S43-TI_E!S43+TO!S43-NRG_E!S43-DL!S43</f>
        <v>3683.1701633705925</v>
      </c>
      <c r="T43" s="10">
        <f>NRGSUP!T43-TI_E!T43+TO!T43-NRG_E!T43-DL!T43</f>
        <v>3789.9650902837489</v>
      </c>
      <c r="U43" s="10">
        <f>NRGSUP!U43-TI_E!U43+TO!U43-NRG_E!U43-DL!U43</f>
        <v>3805.4179707652611</v>
      </c>
      <c r="V43" s="10">
        <f>NRGSUP!V43-TI_E!V43+TO!V43-NRG_E!V43-DL!V43</f>
        <v>3863.7063628546857</v>
      </c>
      <c r="W43" s="10">
        <f>NRGSUP!W43-TI_E!W43+TO!W43-NRG_E!W43-DL!W43</f>
        <v>3434.5678417884769</v>
      </c>
      <c r="X43" s="10">
        <f>NRGSUP!X43-TI_E!X43+TO!X43-NRG_E!X43-DL!X43</f>
        <v>3570.1778159931214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611.62596732588077</v>
      </c>
      <c r="D44" s="10">
        <f>NRGSUP!D44-TI_E!D44+TO!D44-NRG_E!D44-DL!D44</f>
        <v>533.81848667239842</v>
      </c>
      <c r="E44" s="10">
        <f>NRGSUP!E44-TI_E!E44+TO!E44-NRG_E!E44-DL!E44</f>
        <v>587.00326741186575</v>
      </c>
      <c r="F44" s="10">
        <f>NRGSUP!F44-TI_E!F44+TO!F44-NRG_E!F44-DL!F44</f>
        <v>431.38847807394779</v>
      </c>
      <c r="G44" s="10">
        <f>NRGSUP!G44-TI_E!G44+TO!G44-NRG_E!G44-DL!G44</f>
        <v>463.89019776440239</v>
      </c>
      <c r="H44" s="10">
        <f>NRGSUP!H44-TI_E!H44+TO!H44-NRG_E!H44-DL!H44</f>
        <v>311.1905417024937</v>
      </c>
      <c r="I44" s="10">
        <f>NRGSUP!I44-TI_E!I44+TO!I44-NRG_E!I44-DL!I44</f>
        <v>395.80369733448026</v>
      </c>
      <c r="J44" s="10">
        <f>NRGSUP!J44-TI_E!J44+TO!J44-NRG_E!J44-DL!J44</f>
        <v>371.60464316423037</v>
      </c>
      <c r="K44" s="10">
        <f>NRGSUP!K44-TI_E!K44+TO!K44-NRG_E!K44-DL!K44</f>
        <v>111.77687016337069</v>
      </c>
      <c r="L44" s="10">
        <f>NRGSUP!L44-TI_E!L44+TO!L44-NRG_E!L44-DL!L44</f>
        <v>244.33525365434215</v>
      </c>
      <c r="M44" s="10">
        <f>NRGSUP!M44-TI_E!M44+TO!M44-NRG_E!M44-DL!M44</f>
        <v>438.81857265692179</v>
      </c>
      <c r="N44" s="10">
        <f>NRGSUP!N44-TI_E!N44+TO!N44-NRG_E!N44-DL!N44</f>
        <v>156.84015477214075</v>
      </c>
      <c r="O44" s="10">
        <f>NRGSUP!O44-TI_E!O44+TO!O44-NRG_E!O44-DL!O44</f>
        <v>149.08710232158205</v>
      </c>
      <c r="P44" s="10">
        <f>NRGSUP!P44-TI_E!P44+TO!P44-NRG_E!P44-DL!P44</f>
        <v>146.18839208942381</v>
      </c>
      <c r="Q44" s="10">
        <f>NRGSUP!Q44-TI_E!Q44+TO!Q44-NRG_E!Q44-DL!Q44</f>
        <v>60.849355116079096</v>
      </c>
      <c r="R44" s="10">
        <f>NRGSUP!R44-TI_E!R44+TO!R44-NRG_E!R44-DL!R44</f>
        <v>39.186586414445173</v>
      </c>
      <c r="S44" s="10">
        <f>NRGSUP!S44-TI_E!S44+TO!S44-NRG_E!S44-DL!S44</f>
        <v>38.549183147033887</v>
      </c>
      <c r="T44" s="10">
        <f>NRGSUP!T44-TI_E!T44+TO!T44-NRG_E!T44-DL!T44</f>
        <v>26.370679277729892</v>
      </c>
      <c r="U44" s="10">
        <f>NRGSUP!U44-TI_E!U44+TO!U44-NRG_E!U44-DL!U44</f>
        <v>38.53516766981943</v>
      </c>
      <c r="V44" s="10">
        <f>NRGSUP!V44-TI_E!V44+TO!V44-NRG_E!V44-DL!V44</f>
        <v>35.394325021496229</v>
      </c>
      <c r="W44" s="10">
        <f>NRGSUP!W44-TI_E!W44+TO!W44-NRG_E!W44-DL!W44</f>
        <v>31.669475494410676</v>
      </c>
      <c r="X44" s="10">
        <f>NRGSUP!X44-TI_E!X44+TO!X44-NRG_E!X44-DL!X44</f>
        <v>18.19011177987943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2.1019776440240761</v>
      </c>
      <c r="D45" s="10">
        <f>NRGSUP!D45-TI_E!D45+TO!D45-NRG_E!D45-DL!D45</f>
        <v>2.1019776440240761</v>
      </c>
      <c r="E45" s="10">
        <f>NRGSUP!E45-TI_E!E45+TO!E45-NRG_E!E45-DL!E45</f>
        <v>2.1019776440240761</v>
      </c>
      <c r="F45" s="10">
        <f>NRGSUP!F45-TI_E!F45+TO!F45-NRG_E!F45-DL!F45</f>
        <v>11.5609630266552</v>
      </c>
      <c r="G45" s="10">
        <f>NRGSUP!G45-TI_E!G45+TO!G45-NRG_E!G45-DL!G45</f>
        <v>74.620550300945766</v>
      </c>
      <c r="H45" s="10">
        <f>NRGSUP!H45-TI_E!H45+TO!H45-NRG_E!H45-DL!H45</f>
        <v>48.345657781599286</v>
      </c>
      <c r="I45" s="10">
        <f>NRGSUP!I45-TI_E!I45+TO!I45-NRG_E!I45-DL!I45</f>
        <v>9.4589853826311341</v>
      </c>
      <c r="J45" s="10">
        <f>NRGSUP!J45-TI_E!J45+TO!J45-NRG_E!J45-DL!J45</f>
        <v>1.050988822012038</v>
      </c>
      <c r="K45" s="10">
        <f>NRGSUP!K45-TI_E!K45+TO!K45-NRG_E!K45-DL!K45</f>
        <v>2.1019776440240761</v>
      </c>
      <c r="L45" s="10">
        <f>NRGSUP!L45-TI_E!L45+TO!L45-NRG_E!L45-DL!L45</f>
        <v>3.152966466036113</v>
      </c>
      <c r="M45" s="10">
        <f>NRGSUP!M45-TI_E!M45+TO!M45-NRG_E!M45-DL!M45</f>
        <v>2.1019776440240761</v>
      </c>
      <c r="N45" s="10">
        <f>NRGSUP!N45-TI_E!N45+TO!N45-NRG_E!N45-DL!N45</f>
        <v>0</v>
      </c>
      <c r="O45" s="10">
        <f>NRGSUP!O45-TI_E!O45+TO!O45-NRG_E!O45-DL!O45</f>
        <v>1.050988822012038</v>
      </c>
      <c r="P45" s="10">
        <f>NRGSUP!P45-TI_E!P45+TO!P45-NRG_E!P45-DL!P45</f>
        <v>1.050988822012038</v>
      </c>
      <c r="Q45" s="10">
        <f>NRGSUP!Q45-TI_E!Q45+TO!Q45-NRG_E!Q45-DL!Q45</f>
        <v>1.050988822012038</v>
      </c>
      <c r="R45" s="10">
        <f>NRGSUP!R45-TI_E!R45+TO!R45-NRG_E!R45-DL!R45</f>
        <v>1.050988822012038</v>
      </c>
      <c r="S45" s="10">
        <f>NRGSUP!S45-TI_E!S45+TO!S45-NRG_E!S45-DL!S45</f>
        <v>2.1019776440240761</v>
      </c>
      <c r="T45" s="10">
        <f>NRGSUP!T45-TI_E!T45+TO!T45-NRG_E!T45-DL!T45</f>
        <v>1.4861564918314705</v>
      </c>
      <c r="U45" s="10">
        <f>NRGSUP!U45-TI_E!U45+TO!U45-NRG_E!U45-DL!U45</f>
        <v>1.2097162510748063</v>
      </c>
      <c r="V45" s="10">
        <f>NRGSUP!V45-TI_E!V45+TO!V45-NRG_E!V45-DL!V45</f>
        <v>2.1787618228718832</v>
      </c>
      <c r="W45" s="10">
        <f>NRGSUP!W45-TI_E!W45+TO!W45-NRG_E!W45-DL!W45</f>
        <v>1.5123817712811696</v>
      </c>
      <c r="X45" s="10">
        <f>NRGSUP!X45-TI_E!X45+TO!X45-NRG_E!X45-DL!X45</f>
        <v>0.86809974204643148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114.1308684436801</v>
      </c>
      <c r="D46" s="10">
        <f>NRGSUP!D46-TI_E!D46+TO!D46-NRG_E!D46-DL!D46</f>
        <v>32.320206362854677</v>
      </c>
      <c r="E46" s="10">
        <f>NRGSUP!E46-TI_E!E46+TO!E46-NRG_E!E46-DL!E46</f>
        <v>19.190111779879622</v>
      </c>
      <c r="F46" s="10">
        <f>NRGSUP!F46-TI_E!F46+TO!F46-NRG_E!F46-DL!F46</f>
        <v>24.240240756663802</v>
      </c>
      <c r="G46" s="10">
        <f>NRGSUP!G46-TI_E!G46+TO!G46-NRG_E!G46-DL!G46</f>
        <v>28.280223559759246</v>
      </c>
      <c r="H46" s="10">
        <f>NRGSUP!H46-TI_E!H46+TO!H46-NRG_E!H46-DL!H46</f>
        <v>96.96079105760964</v>
      </c>
      <c r="I46" s="10">
        <f>NRGSUP!I46-TI_E!I46+TO!I46-NRG_E!I46-DL!I46</f>
        <v>31.31023215821152</v>
      </c>
      <c r="J46" s="10">
        <f>NRGSUP!J46-TI_E!J46+TO!J46-NRG_E!J46-DL!J46</f>
        <v>38.380309544282028</v>
      </c>
      <c r="K46" s="10">
        <f>NRGSUP!K46-TI_E!K46+TO!K46-NRG_E!K46-DL!K46</f>
        <v>33.330266552020632</v>
      </c>
      <c r="L46" s="10">
        <f>NRGSUP!L46-TI_E!L46+TO!L46-NRG_E!L46-DL!L46</f>
        <v>36.360275150472916</v>
      </c>
      <c r="M46" s="10">
        <f>NRGSUP!M46-TI_E!M46+TO!M46-NRG_E!M46-DL!M46</f>
        <v>27.270163370593284</v>
      </c>
      <c r="N46" s="10">
        <f>NRGSUP!N46-TI_E!N46+TO!N46-NRG_E!N46-DL!N46</f>
        <v>30.300257953568366</v>
      </c>
      <c r="O46" s="10">
        <f>NRGSUP!O46-TI_E!O46+TO!O46-NRG_E!O46-DL!O46</f>
        <v>30.300257953568366</v>
      </c>
      <c r="P46" s="10">
        <f>NRGSUP!P46-TI_E!P46+TO!P46-NRG_E!P46-DL!P46</f>
        <v>30.300171969045564</v>
      </c>
      <c r="Q46" s="10">
        <f>NRGSUP!Q46-TI_E!Q46+TO!Q46-NRG_E!Q46-DL!Q46</f>
        <v>32.320292347377475</v>
      </c>
      <c r="R46" s="10">
        <f>NRGSUP!R46-TI_E!R46+TO!R46-NRG_E!R46-DL!R46</f>
        <v>33.330266552020625</v>
      </c>
      <c r="S46" s="10">
        <f>NRGSUP!S46-TI_E!S46+TO!S46-NRG_E!S46-DL!S46</f>
        <v>33.330266552020632</v>
      </c>
      <c r="T46" s="10">
        <f>NRGSUP!T46-TI_E!T46+TO!T46-NRG_E!T46-DL!T46</f>
        <v>36.184264832330186</v>
      </c>
      <c r="U46" s="10">
        <f>NRGSUP!U46-TI_E!U46+TO!U46-NRG_E!U46-DL!U46</f>
        <v>35.010576096302664</v>
      </c>
      <c r="V46" s="10">
        <f>NRGSUP!V46-TI_E!V46+TO!V46-NRG_E!V46-DL!V46</f>
        <v>38.477987962166807</v>
      </c>
      <c r="W46" s="10">
        <f>NRGSUP!W46-TI_E!W46+TO!W46-NRG_E!W46-DL!W46</f>
        <v>40.572742906276865</v>
      </c>
      <c r="X46" s="10">
        <f>NRGSUP!X46-TI_E!X46+TO!X46-NRG_E!X46-DL!X46</f>
        <v>41.41203783319002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166.57420464316419</v>
      </c>
      <c r="D47" s="10">
        <f>NRGSUP!D47-TI_E!D47+TO!D47-NRG_E!D47-DL!D47</f>
        <v>67.530094582975096</v>
      </c>
      <c r="E47" s="10">
        <f>NRGSUP!E47-TI_E!E47+TO!E47-NRG_E!E47-DL!E47</f>
        <v>136.86096302665521</v>
      </c>
      <c r="F47" s="10">
        <f>NRGSUP!F47-TI_E!F47+TO!F47-NRG_E!F47-DL!F47</f>
        <v>189.08426483233021</v>
      </c>
      <c r="G47" s="10">
        <f>NRGSUP!G47-TI_E!G47+TO!G47-NRG_E!G47-DL!G47</f>
        <v>207.99269131556321</v>
      </c>
      <c r="H47" s="10">
        <f>NRGSUP!H47-TI_E!H47+TO!H47-NRG_E!H47-DL!H47</f>
        <v>361.96130696474631</v>
      </c>
      <c r="I47" s="10">
        <f>NRGSUP!I47-TI_E!I47+TO!I47-NRG_E!I47-DL!I47</f>
        <v>314.24006878761821</v>
      </c>
      <c r="J47" s="10">
        <f>NRGSUP!J47-TI_E!J47+TO!J47-NRG_E!J47-DL!J47</f>
        <v>68.430524505588991</v>
      </c>
      <c r="K47" s="10">
        <f>NRGSUP!K47-TI_E!K47+TO!K47-NRG_E!K47-DL!K47</f>
        <v>244.00877042132419</v>
      </c>
      <c r="L47" s="10">
        <f>NRGSUP!L47-TI_E!L47+TO!L47-NRG_E!L47-DL!L47</f>
        <v>225.1003439380911</v>
      </c>
      <c r="M47" s="10">
        <f>NRGSUP!M47-TI_E!M47+TO!M47-NRG_E!M47-DL!M47</f>
        <v>299.83361994840931</v>
      </c>
      <c r="N47" s="10">
        <f>NRGSUP!N47-TI_E!N47+TO!N47-NRG_E!N47-DL!N47</f>
        <v>264.71797076526218</v>
      </c>
      <c r="O47" s="10">
        <f>NRGSUP!O47-TI_E!O47+TO!O47-NRG_E!O47-DL!O47</f>
        <v>238.60636285468621</v>
      </c>
      <c r="P47" s="10">
        <f>NRGSUP!P47-TI_E!P47+TO!P47-NRG_E!P47-DL!P47</f>
        <v>255.71392949269131</v>
      </c>
      <c r="Q47" s="10">
        <f>NRGSUP!Q47-TI_E!Q47+TO!Q47-NRG_E!Q47-DL!Q47</f>
        <v>167.47463456577819</v>
      </c>
      <c r="R47" s="10">
        <f>NRGSUP!R47-TI_E!R47+TO!R47-NRG_E!R47-DL!R47</f>
        <v>172.87704213241616</v>
      </c>
      <c r="S47" s="10">
        <f>NRGSUP!S47-TI_E!S47+TO!S47-NRG_E!S47-DL!S47</f>
        <v>227.80154772141009</v>
      </c>
      <c r="T47" s="10">
        <f>NRGSUP!T47-TI_E!T47+TO!T47-NRG_E!T47-DL!T47</f>
        <v>202.46749785038691</v>
      </c>
      <c r="U47" s="10">
        <f>NRGSUP!U47-TI_E!U47+TO!U47-NRG_E!U47-DL!U47</f>
        <v>195.36337059329324</v>
      </c>
      <c r="V47" s="10">
        <f>NRGSUP!V47-TI_E!V47+TO!V47-NRG_E!V47-DL!V47</f>
        <v>198.27351676698197</v>
      </c>
      <c r="W47" s="10">
        <f>NRGSUP!W47-TI_E!W47+TO!W47-NRG_E!W47-DL!W47</f>
        <v>188.89673258813411</v>
      </c>
      <c r="X47" s="10">
        <f>NRGSUP!X47-TI_E!X47+TO!X47-NRG_E!X47-DL!X47</f>
        <v>335.3981083404986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223.1349957007738</v>
      </c>
      <c r="D48" s="10">
        <f>NRGSUP!D48-TI_E!D48+TO!D48-NRG_E!D48-DL!D48</f>
        <v>298.80008598452281</v>
      </c>
      <c r="E48" s="10">
        <f>NRGSUP!E48-TI_E!E48+TO!E48-NRG_E!E48-DL!E48</f>
        <v>255.5628546861565</v>
      </c>
      <c r="F48" s="10">
        <f>NRGSUP!F48-TI_E!F48+TO!F48-NRG_E!F48-DL!F48</f>
        <v>274.86526225279448</v>
      </c>
      <c r="G48" s="10">
        <f>NRGSUP!G48-TI_E!G48+TO!G48-NRG_E!G48-DL!G48</f>
        <v>258.65124677558038</v>
      </c>
      <c r="H48" s="10">
        <f>NRGSUP!H48-TI_E!H48+TO!H48-NRG_E!H48-DL!H48</f>
        <v>295.23783319002587</v>
      </c>
      <c r="I48" s="10">
        <f>NRGSUP!I48-TI_E!I48+TO!I48-NRG_E!I48-DL!I48</f>
        <v>275.17979363714528</v>
      </c>
      <c r="J48" s="10">
        <f>NRGSUP!J48-TI_E!J48+TO!J48-NRG_E!J48-DL!J48</f>
        <v>286.63387790197766</v>
      </c>
      <c r="K48" s="10">
        <f>NRGSUP!K48-TI_E!K48+TO!K48-NRG_E!K48-DL!K48</f>
        <v>258.88202923473767</v>
      </c>
      <c r="L48" s="10">
        <f>NRGSUP!L48-TI_E!L48+TO!L48-NRG_E!L48-DL!L48</f>
        <v>149.47325881341354</v>
      </c>
      <c r="M48" s="10">
        <f>NRGSUP!M48-TI_E!M48+TO!M48-NRG_E!M48-DL!M48</f>
        <v>111.10008598452278</v>
      </c>
      <c r="N48" s="10">
        <f>NRGSUP!N48-TI_E!N48+TO!N48-NRG_E!N48-DL!N48</f>
        <v>95.199054170249354</v>
      </c>
      <c r="O48" s="10">
        <f>NRGSUP!O48-TI_E!O48+TO!O48-NRG_E!O48-DL!O48</f>
        <v>113.77119518486668</v>
      </c>
      <c r="P48" s="10">
        <f>NRGSUP!P48-TI_E!P48+TO!P48-NRG_E!P48-DL!P48</f>
        <v>123.57833190025789</v>
      </c>
      <c r="Q48" s="10">
        <f>NRGSUP!Q48-TI_E!Q48+TO!Q48-NRG_E!Q48-DL!Q48</f>
        <v>138.50223559759243</v>
      </c>
      <c r="R48" s="10">
        <f>NRGSUP!R48-TI_E!R48+TO!R48-NRG_E!R48-DL!R48</f>
        <v>148.50902837489247</v>
      </c>
      <c r="S48" s="10">
        <f>NRGSUP!S48-TI_E!S48+TO!S48-NRG_E!S48-DL!S48</f>
        <v>155.01676698194325</v>
      </c>
      <c r="T48" s="10">
        <f>NRGSUP!T48-TI_E!T48+TO!T48-NRG_E!T48-DL!T48</f>
        <v>153.04161650902833</v>
      </c>
      <c r="U48" s="10">
        <f>NRGSUP!U48-TI_E!U48+TO!U48-NRG_E!U48-DL!U48</f>
        <v>169.57764402407565</v>
      </c>
      <c r="V48" s="10">
        <f>NRGSUP!V48-TI_E!V48+TO!V48-NRG_E!V48-DL!V48</f>
        <v>158.2728288907997</v>
      </c>
      <c r="W48" s="10">
        <f>NRGSUP!W48-TI_E!W48+TO!W48-NRG_E!W48-DL!W48</f>
        <v>157.49982803095443</v>
      </c>
      <c r="X48" s="10">
        <f>NRGSUP!X48-TI_E!X48+TO!X48-NRG_E!X48-DL!X48</f>
        <v>175.61926053310407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9.5538263112639719</v>
      </c>
      <c r="D49" s="10">
        <f>NRGSUP!D49-TI_E!D49+TO!D49-NRG_E!D49-DL!D49</f>
        <v>10.50920034393809</v>
      </c>
      <c r="E49" s="10">
        <f>NRGSUP!E49-TI_E!E49+TO!E49-NRG_E!E49-DL!E49</f>
        <v>11.464574376612211</v>
      </c>
      <c r="F49" s="10">
        <f>NRGSUP!F49-TI_E!F49+TO!F49-NRG_E!F49-DL!F49</f>
        <v>8.5984522785898534</v>
      </c>
      <c r="G49" s="10">
        <f>NRGSUP!G49-TI_E!G49+TO!G49-NRG_E!G49-DL!G49</f>
        <v>9.5538263112639719</v>
      </c>
      <c r="H49" s="10">
        <f>NRGSUP!H49-TI_E!H49+TO!H49-NRG_E!H49-DL!H49</f>
        <v>10.50920034393809</v>
      </c>
      <c r="I49" s="10">
        <f>NRGSUP!I49-TI_E!I49+TO!I49-NRG_E!I49-DL!I49</f>
        <v>11.464574376612211</v>
      </c>
      <c r="J49" s="10">
        <f>NRGSUP!J49-TI_E!J49+TO!J49-NRG_E!J49-DL!J49</f>
        <v>13.375408426483229</v>
      </c>
      <c r="K49" s="10">
        <f>NRGSUP!K49-TI_E!K49+TO!K49-NRG_E!K49-DL!K49</f>
        <v>12.419948409286331</v>
      </c>
      <c r="L49" s="10">
        <f>NRGSUP!L49-TI_E!L49+TO!L49-NRG_E!L49-DL!L49</f>
        <v>11.464574376612211</v>
      </c>
      <c r="M49" s="10">
        <f>NRGSUP!M49-TI_E!M49+TO!M49-NRG_E!M49-DL!M49</f>
        <v>12.419948409286331</v>
      </c>
      <c r="N49" s="10">
        <f>NRGSUP!N49-TI_E!N49+TO!N49-NRG_E!N49-DL!N49</f>
        <v>11.464574376612211</v>
      </c>
      <c r="O49" s="10">
        <f>NRGSUP!O49-TI_E!O49+TO!O49-NRG_E!O49-DL!O49</f>
        <v>11.464574376612211</v>
      </c>
      <c r="P49" s="10">
        <f>NRGSUP!P49-TI_E!P49+TO!P49-NRG_E!P49-DL!P49</f>
        <v>6.6877042132416156</v>
      </c>
      <c r="Q49" s="10">
        <f>NRGSUP!Q49-TI_E!Q49+TO!Q49-NRG_E!Q49-DL!Q49</f>
        <v>7.643078245915734</v>
      </c>
      <c r="R49" s="10">
        <f>NRGSUP!R49-TI_E!R49+TO!R49-NRG_E!R49-DL!R49</f>
        <v>8.5984522785898534</v>
      </c>
      <c r="S49" s="10">
        <f>NRGSUP!S49-TI_E!S49+TO!S49-NRG_E!S49-DL!S49</f>
        <v>3.8214961306964752</v>
      </c>
      <c r="T49" s="10">
        <f>NRGSUP!T49-TI_E!T49+TO!T49-NRG_E!T49-DL!T49</f>
        <v>3.4364574376612205</v>
      </c>
      <c r="U49" s="10">
        <f>NRGSUP!U49-TI_E!U49+TO!U49-NRG_E!U49-DL!U49</f>
        <v>3.634307824591573</v>
      </c>
      <c r="V49" s="10">
        <f>NRGSUP!V49-TI_E!V49+TO!V49-NRG_E!V49-DL!V49</f>
        <v>1.8181427343078242</v>
      </c>
      <c r="W49" s="10">
        <f>NRGSUP!W49-TI_E!W49+TO!W49-NRG_E!W49-DL!W49</f>
        <v>1.3958727429062772</v>
      </c>
      <c r="X49" s="10">
        <f>NRGSUP!X49-TI_E!X49+TO!X49-NRG_E!X49-DL!X49</f>
        <v>1.3203783319002584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0</v>
      </c>
      <c r="E50" s="10">
        <f>NRGSUP!E50-TI_E!E50+TO!E50-NRG_E!E50-DL!E50</f>
        <v>0</v>
      </c>
      <c r="F50" s="10">
        <f>NRGSUP!F50-TI_E!F50+TO!F50-NRG_E!F50-DL!F50</f>
        <v>0</v>
      </c>
      <c r="G50" s="10">
        <f>NRGSUP!G50-TI_E!G50+TO!G50-NRG_E!G50-DL!G50</f>
        <v>0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1583.2760103181429</v>
      </c>
      <c r="D51" s="37">
        <f>NRGSUP!D51-TI_E!D51+TO!D51-NRG_E!D51-DL!D51</f>
        <v>1685.554600171969</v>
      </c>
      <c r="E51" s="37">
        <f>NRGSUP!E51-TI_E!E51+TO!E51-NRG_E!E51-DL!E51</f>
        <v>1566.917454858125</v>
      </c>
      <c r="F51" s="37">
        <f>NRGSUP!F51-TI_E!F51+TO!F51-NRG_E!F51-DL!F51</f>
        <v>1252.8159931212385</v>
      </c>
      <c r="G51" s="37">
        <f>NRGSUP!G51-TI_E!G51+TO!G51-NRG_E!G51-DL!G51</f>
        <v>1345.1178847807389</v>
      </c>
      <c r="H51" s="37">
        <f>NRGSUP!H51-TI_E!H51+TO!H51-NRG_E!H51-DL!H51</f>
        <v>1365.5210662080824</v>
      </c>
      <c r="I51" s="37">
        <f>NRGSUP!I51-TI_E!I51+TO!I51-NRG_E!I51-DL!I51</f>
        <v>1465.5016337059335</v>
      </c>
      <c r="J51" s="37">
        <f>NRGSUP!J51-TI_E!J51+TO!J51-NRG_E!J51-DL!J51</f>
        <v>1441.0344797936377</v>
      </c>
      <c r="K51" s="37">
        <f>NRGSUP!K51-TI_E!K51+TO!K51-NRG_E!K51-DL!K51</f>
        <v>1625.9866723989678</v>
      </c>
      <c r="L51" s="37">
        <f>NRGSUP!L51-TI_E!L51+TO!L51-NRG_E!L51-DL!L51</f>
        <v>1433.9909716251077</v>
      </c>
      <c r="M51" s="37">
        <f>NRGSUP!M51-TI_E!M51+TO!M51-NRG_E!M51-DL!M51</f>
        <v>1575.4585554600169</v>
      </c>
      <c r="N51" s="37">
        <f>NRGSUP!N51-TI_E!N51+TO!N51-NRG_E!N51-DL!N51</f>
        <v>1514.4047291487539</v>
      </c>
      <c r="O51" s="37">
        <f>NRGSUP!O51-TI_E!O51+TO!O51-NRG_E!O51-DL!O51</f>
        <v>1634.3602751504723</v>
      </c>
      <c r="P51" s="37">
        <f>NRGSUP!P51-TI_E!P51+TO!P51-NRG_E!P51-DL!P51</f>
        <v>1626.5468615649186</v>
      </c>
      <c r="Q51" s="37">
        <f>NRGSUP!Q51-TI_E!Q51+TO!Q51-NRG_E!Q51-DL!Q51</f>
        <v>1633.217884780739</v>
      </c>
      <c r="R51" s="37">
        <f>NRGSUP!R51-TI_E!R51+TO!R51-NRG_E!R51-DL!R51</f>
        <v>1746.9310404127255</v>
      </c>
      <c r="S51" s="37">
        <f>NRGSUP!S51-TI_E!S51+TO!S51-NRG_E!S51-DL!S51</f>
        <v>1804.7796216681015</v>
      </c>
      <c r="T51" s="37">
        <f>NRGSUP!T51-TI_E!T51+TO!T51-NRG_E!T51-DL!T51</f>
        <v>1799.4590713671532</v>
      </c>
      <c r="U51" s="37">
        <f>NRGSUP!U51-TI_E!U51+TO!U51-NRG_E!U51-DL!U51</f>
        <v>1933.9569217540834</v>
      </c>
      <c r="V51" s="37">
        <f>NRGSUP!V51-TI_E!V51+TO!V51-NRG_E!V51-DL!V51</f>
        <v>1934.6055889939807</v>
      </c>
      <c r="W51" s="37">
        <f>NRGSUP!W51-TI_E!W51+TO!W51-NRG_E!W51-DL!W51</f>
        <v>1888.6696474634568</v>
      </c>
      <c r="X51" s="37">
        <f>NRGSUP!X51-TI_E!X51+TO!X51-NRG_E!X51-DL!X51</f>
        <v>1951.8982803095446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117.62459157351672</v>
      </c>
      <c r="D52" s="37">
        <f t="shared" si="20"/>
        <v>129.85477214101462</v>
      </c>
      <c r="E52" s="37">
        <f t="shared" si="20"/>
        <v>130.15124677558038</v>
      </c>
      <c r="F52" s="37">
        <f t="shared" si="20"/>
        <v>127.27480653482375</v>
      </c>
      <c r="G52" s="37">
        <f t="shared" si="20"/>
        <v>148.82527944969905</v>
      </c>
      <c r="H52" s="37">
        <f t="shared" si="20"/>
        <v>190.66672398968191</v>
      </c>
      <c r="I52" s="37">
        <f t="shared" si="20"/>
        <v>196.74823731728293</v>
      </c>
      <c r="J52" s="37">
        <f t="shared" si="20"/>
        <v>218.17652622527945</v>
      </c>
      <c r="K52" s="37">
        <f t="shared" si="20"/>
        <v>247.31435941530526</v>
      </c>
      <c r="L52" s="37">
        <f t="shared" si="20"/>
        <v>284.72957867583835</v>
      </c>
      <c r="M52" s="37">
        <f t="shared" si="20"/>
        <v>310.40034393809117</v>
      </c>
      <c r="N52" s="37">
        <f t="shared" si="20"/>
        <v>300.08478073946679</v>
      </c>
      <c r="O52" s="37">
        <f t="shared" si="20"/>
        <v>295.26870163370586</v>
      </c>
      <c r="P52" s="37">
        <f t="shared" si="20"/>
        <v>326.31547721410141</v>
      </c>
      <c r="Q52" s="37">
        <f t="shared" si="20"/>
        <v>373.29432502149609</v>
      </c>
      <c r="R52" s="37">
        <f t="shared" si="20"/>
        <v>387.33061049011172</v>
      </c>
      <c r="S52" s="37">
        <f t="shared" si="20"/>
        <v>388.09845227858978</v>
      </c>
      <c r="T52" s="37">
        <f t="shared" si="20"/>
        <v>454.94342218400686</v>
      </c>
      <c r="U52" s="37">
        <f t="shared" si="20"/>
        <v>461.66414445399818</v>
      </c>
      <c r="V52" s="37">
        <f t="shared" si="20"/>
        <v>491.93490971625113</v>
      </c>
      <c r="W52" s="37">
        <f t="shared" si="20"/>
        <v>484.67807394668961</v>
      </c>
      <c r="X52" s="37">
        <f t="shared" ref="X52" si="21">SUM(X53:X70)</f>
        <v>491.73095442820266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-1.1368683772161603E-13</v>
      </c>
      <c r="V55" s="10">
        <f>NRGSUP!V55-TI_E!V55+TO!V55-NRG_E!V55-DL!V55</f>
        <v>1.1368683772161603E-13</v>
      </c>
      <c r="W55" s="10">
        <f>NRGSUP!W55-TI_E!W55+TO!W55-NRG_E!W55-DL!W55</f>
        <v>0</v>
      </c>
      <c r="X55" s="10">
        <f>NRGSUP!X55-TI_E!X55+TO!X55-NRG_E!X55-DL!X55</f>
        <v>-2.2737367544323206E-13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0.1194325021496131</v>
      </c>
      <c r="D57" s="10">
        <f>NRGSUP!D57-TI_E!D57+TO!D57-NRG_E!D57-DL!D57</f>
        <v>0.1194325021496131</v>
      </c>
      <c r="E57" s="10">
        <f>NRGSUP!E57-TI_E!E57+TO!E57-NRG_E!E57-DL!E57</f>
        <v>0.16715391229578669</v>
      </c>
      <c r="F57" s="10">
        <f>NRGSUP!F57-TI_E!F57+TO!F57-NRG_E!F57-DL!F57</f>
        <v>0.2149613069647463</v>
      </c>
      <c r="G57" s="10">
        <f>NRGSUP!G57-TI_E!G57+TO!G57-NRG_E!G57-DL!G57</f>
        <v>0.28658641444539978</v>
      </c>
      <c r="H57" s="10">
        <f>NRGSUP!H57-TI_E!H57+TO!H57-NRG_E!H57-DL!H57</f>
        <v>0.460963026655202</v>
      </c>
      <c r="I57" s="10">
        <f>NRGSUP!I57-TI_E!I57+TO!I57-NRG_E!I57-DL!I57</f>
        <v>0.61762682717110917</v>
      </c>
      <c r="J57" s="10">
        <f>NRGSUP!J57-TI_E!J57+TO!J57-NRG_E!J57-DL!J57</f>
        <v>1.387618228718831</v>
      </c>
      <c r="K57" s="10">
        <f>NRGSUP!K57-TI_E!K57+TO!K57-NRG_E!K57-DL!K57</f>
        <v>3.2451418744625959</v>
      </c>
      <c r="L57" s="10">
        <f>NRGSUP!L57-TI_E!L57+TO!L57-NRG_E!L57-DL!L57</f>
        <v>5.395442820292347</v>
      </c>
      <c r="M57" s="10">
        <f>NRGSUP!M57-TI_E!M57+TO!M57-NRG_E!M57-DL!M57</f>
        <v>7.4998280309544274</v>
      </c>
      <c r="N57" s="10">
        <f>NRGSUP!N57-TI_E!N57+TO!N57-NRG_E!N57-DL!N57</f>
        <v>8.6636285468615633</v>
      </c>
      <c r="O57" s="10">
        <f>NRGSUP!O57-TI_E!O57+TO!O57-NRG_E!O57-DL!O57</f>
        <v>9.3702493551160781</v>
      </c>
      <c r="P57" s="10">
        <f>NRGSUP!P57-TI_E!P57+TO!P57-NRG_E!P57-DL!P57</f>
        <v>10.10266552020636</v>
      </c>
      <c r="Q57" s="10">
        <f>NRGSUP!Q57-TI_E!Q57+TO!Q57-NRG_E!Q57-DL!Q57</f>
        <v>10.745571797076529</v>
      </c>
      <c r="R57" s="10">
        <f>NRGSUP!R57-TI_E!R57+TO!R57-NRG_E!R57-DL!R57</f>
        <v>11.42992261392949</v>
      </c>
      <c r="S57" s="10">
        <f>NRGSUP!S57-TI_E!S57+TO!S57-NRG_E!S57-DL!S57</f>
        <v>12.09234737747205</v>
      </c>
      <c r="T57" s="10">
        <f>NRGSUP!T57-TI_E!T57+TO!T57-NRG_E!T57-DL!T57</f>
        <v>12.64557179707653</v>
      </c>
      <c r="U57" s="10">
        <f>NRGSUP!U57-TI_E!U57+TO!U57-NRG_E!U57-DL!U57</f>
        <v>13.548667239896821</v>
      </c>
      <c r="V57" s="10">
        <f>NRGSUP!V57-TI_E!V57+TO!V57-NRG_E!V57-DL!V57</f>
        <v>13.693207222699909</v>
      </c>
      <c r="W57" s="10">
        <f>NRGSUP!W57-TI_E!W57+TO!W57-NRG_E!W57-DL!W57</f>
        <v>14.06784178847807</v>
      </c>
      <c r="X57" s="10">
        <f>NRGSUP!X57-TI_E!X57+TO!X57-NRG_E!X57-DL!X57</f>
        <v>14.014101461736891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113.2059329320722</v>
      </c>
      <c r="D59" s="10">
        <f>NRGSUP!D59-TI_E!D59+TO!D59-NRG_E!D59-DL!D59</f>
        <v>125.4361134995701</v>
      </c>
      <c r="E59" s="10">
        <f>NRGSUP!E59-TI_E!E59+TO!E59-NRG_E!E59-DL!E59</f>
        <v>125.2918314703353</v>
      </c>
      <c r="F59" s="10">
        <f>NRGSUP!F59-TI_E!F59+TO!F59-NRG_E!F59-DL!F59</f>
        <v>118.9981943250215</v>
      </c>
      <c r="G59" s="10">
        <f>NRGSUP!G59-TI_E!G59+TO!G59-NRG_E!G59-DL!G59</f>
        <v>138.79260533104042</v>
      </c>
      <c r="H59" s="10">
        <f>NRGSUP!H59-TI_E!H59+TO!H59-NRG_E!H59-DL!H59</f>
        <v>178.00429922613932</v>
      </c>
      <c r="I59" s="10">
        <f>NRGSUP!I59-TI_E!I59+TO!I59-NRG_E!I59-DL!I59</f>
        <v>180.63233018056755</v>
      </c>
      <c r="J59" s="10">
        <f>NRGSUP!J59-TI_E!J59+TO!J59-NRG_E!J59-DL!J59</f>
        <v>180.16895958727432</v>
      </c>
      <c r="K59" s="10">
        <f>NRGSUP!K59-TI_E!K59+TO!K59-NRG_E!K59-DL!K59</f>
        <v>169.52373172828894</v>
      </c>
      <c r="L59" s="10">
        <f>NRGSUP!L59-TI_E!L59+TO!L59-NRG_E!L59-DL!L59</f>
        <v>174.22484952708515</v>
      </c>
      <c r="M59" s="10">
        <f>NRGSUP!M59-TI_E!M59+TO!M59-NRG_E!M59-DL!M59</f>
        <v>179.86113499570075</v>
      </c>
      <c r="N59" s="10">
        <f>NRGSUP!N59-TI_E!N59+TO!N59-NRG_E!N59-DL!N59</f>
        <v>164.3790197764402</v>
      </c>
      <c r="O59" s="10">
        <f>NRGSUP!O59-TI_E!O59+TO!O59-NRG_E!O59-DL!O59</f>
        <v>154.15743766122097</v>
      </c>
      <c r="P59" s="10">
        <f>NRGSUP!P59-TI_E!P59+TO!P59-NRG_E!P59-DL!P59</f>
        <v>166.79501289767839</v>
      </c>
      <c r="Q59" s="10">
        <f>NRGSUP!Q59-TI_E!Q59+TO!Q59-NRG_E!Q59-DL!Q59</f>
        <v>194.66345657781596</v>
      </c>
      <c r="R59" s="10">
        <f>NRGSUP!R59-TI_E!R59+TO!R59-NRG_E!R59-DL!R59</f>
        <v>186.35855546001716</v>
      </c>
      <c r="S59" s="10">
        <f>NRGSUP!S59-TI_E!S59+TO!S59-NRG_E!S59-DL!S59</f>
        <v>185.65649183147025</v>
      </c>
      <c r="T59" s="10">
        <f>NRGSUP!T59-TI_E!T59+TO!T59-NRG_E!T59-DL!T59</f>
        <v>191.60558899398109</v>
      </c>
      <c r="U59" s="10">
        <f>NRGSUP!U59-TI_E!U59+TO!U59-NRG_E!U59-DL!U59</f>
        <v>197.05305245055888</v>
      </c>
      <c r="V59" s="10">
        <f>NRGSUP!V59-TI_E!V59+TO!V59-NRG_E!V59-DL!V59</f>
        <v>185.63069647463453</v>
      </c>
      <c r="W59" s="10">
        <f>NRGSUP!W59-TI_E!W59+TO!W59-NRG_E!W59-DL!W59</f>
        <v>171.78985382631123</v>
      </c>
      <c r="X59" s="10">
        <f>NRGSUP!X59-TI_E!X59+TO!X59-NRG_E!X59-DL!X59</f>
        <v>165.52218400687877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4.2992261392949196</v>
      </c>
      <c r="D61" s="10">
        <f>NRGSUP!D61-TI_E!D61+TO!D61-NRG_E!D61-DL!D61</f>
        <v>4.2992261392949302</v>
      </c>
      <c r="E61" s="10">
        <f>NRGSUP!E61-TI_E!E61+TO!E61-NRG_E!E61-DL!E61</f>
        <v>4.2992261392949338</v>
      </c>
      <c r="F61" s="10">
        <f>NRGSUP!F61-TI_E!F61+TO!F61-NRG_E!F61-DL!F61</f>
        <v>6.8549441100601953</v>
      </c>
      <c r="G61" s="10">
        <f>NRGSUP!G61-TI_E!G61+TO!G61-NRG_E!G61-DL!G61</f>
        <v>7.4997420464316384</v>
      </c>
      <c r="H61" s="10">
        <f>NRGSUP!H61-TI_E!H61+TO!H61-NRG_E!H61-DL!H61</f>
        <v>6.9214101461736917</v>
      </c>
      <c r="I61" s="10">
        <f>NRGSUP!I61-TI_E!I61+TO!I61-NRG_E!I61-DL!I61</f>
        <v>6.1110060189165907</v>
      </c>
      <c r="J61" s="10">
        <f>NRGSUP!J61-TI_E!J61+TO!J61-NRG_E!J61-DL!J61</f>
        <v>5.185468615649178</v>
      </c>
      <c r="K61" s="10">
        <f>NRGSUP!K61-TI_E!K61+TO!K61-NRG_E!K61-DL!K61</f>
        <v>5.1014617368873587</v>
      </c>
      <c r="L61" s="10">
        <f>NRGSUP!L61-TI_E!L61+TO!L61-NRG_E!L61-DL!L61</f>
        <v>7.8644883920894202</v>
      </c>
      <c r="M61" s="10">
        <f>NRGSUP!M61-TI_E!M61+TO!M61-NRG_E!M61-DL!M61</f>
        <v>8.3768701633705902</v>
      </c>
      <c r="N61" s="10">
        <f>NRGSUP!N61-TI_E!N61+TO!N61-NRG_E!N61-DL!N61</f>
        <v>9.4544282029234665</v>
      </c>
      <c r="O61" s="10">
        <f>NRGSUP!O61-TI_E!O61+TO!O61-NRG_E!O61-DL!O61</f>
        <v>8.7759243336199475</v>
      </c>
      <c r="P61" s="10">
        <f>NRGSUP!P61-TI_E!P61+TO!P61-NRG_E!P61-DL!P61</f>
        <v>7.0909716251074784</v>
      </c>
      <c r="Q61" s="10">
        <f>NRGSUP!Q61-TI_E!Q61+TO!Q61-NRG_E!Q61-DL!Q61</f>
        <v>8.150386930352532</v>
      </c>
      <c r="R61" s="10">
        <f>NRGSUP!R61-TI_E!R61+TO!R61-NRG_E!R61-DL!R61</f>
        <v>8.8412725709372282</v>
      </c>
      <c r="S61" s="10">
        <f>NRGSUP!S61-TI_E!S61+TO!S61-NRG_E!S61-DL!S61</f>
        <v>9.3067067927772982</v>
      </c>
      <c r="T61" s="10">
        <f>NRGSUP!T61-TI_E!T61+TO!T61-NRG_E!T61-DL!T61</f>
        <v>9.741444539982794</v>
      </c>
      <c r="U61" s="10">
        <f>NRGSUP!U61-TI_E!U61+TO!U61-NRG_E!U61-DL!U61</f>
        <v>9.7789337919174457</v>
      </c>
      <c r="V61" s="10">
        <f>NRGSUP!V61-TI_E!V61+TO!V61-NRG_E!V61-DL!V61</f>
        <v>10.187102321582124</v>
      </c>
      <c r="W61" s="10">
        <f>NRGSUP!W61-TI_E!W61+TO!W61-NRG_E!W61-DL!W61</f>
        <v>12.145743766122102</v>
      </c>
      <c r="X61" s="10">
        <f>NRGSUP!X61-TI_E!X61+TO!X61-NRG_E!X61-DL!X61</f>
        <v>12.406362854686151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5.1058469475494404</v>
      </c>
      <c r="M62" s="10">
        <f>NRGSUP!M62-TI_E!M62+TO!M62-NRG_E!M62-DL!M62</f>
        <v>6.3664660361134997</v>
      </c>
      <c r="N62" s="10">
        <f>NRGSUP!N62-TI_E!N62+TO!N62-NRG_E!N62-DL!N62</f>
        <v>10.63499570077386</v>
      </c>
      <c r="O62" s="10">
        <f>NRGSUP!O62-TI_E!O62+TO!O62-NRG_E!O62-DL!O62</f>
        <v>19.761564918314697</v>
      </c>
      <c r="P62" s="10">
        <f>NRGSUP!P62-TI_E!P62+TO!P62-NRG_E!P62-DL!P62</f>
        <v>22.766552020636293</v>
      </c>
      <c r="Q62" s="10">
        <f>NRGSUP!Q62-TI_E!Q62+TO!Q62-NRG_E!Q62-DL!Q62</f>
        <v>26.095098882201196</v>
      </c>
      <c r="R62" s="10">
        <f>NRGSUP!R62-TI_E!R62+TO!R62-NRG_E!R62-DL!R62</f>
        <v>31.135339638865002</v>
      </c>
      <c r="S62" s="10">
        <f>NRGSUP!S62-TI_E!S62+TO!S62-NRG_E!S62-DL!S62</f>
        <v>37.954170249355109</v>
      </c>
      <c r="T62" s="10">
        <f>NRGSUP!T62-TI_E!T62+TO!T62-NRG_E!T62-DL!T62</f>
        <v>40.618228718830622</v>
      </c>
      <c r="U62" s="10">
        <f>NRGSUP!U62-TI_E!U62+TO!U62-NRG_E!U62-DL!U62</f>
        <v>40.7006878761823</v>
      </c>
      <c r="V62" s="10">
        <f>NRGSUP!V62-TI_E!V62+TO!V62-NRG_E!V62-DL!V62</f>
        <v>40.402837489251937</v>
      </c>
      <c r="W62" s="10">
        <f>NRGSUP!W62-TI_E!W62+TO!W62-NRG_E!W62-DL!W62</f>
        <v>43.365262252794494</v>
      </c>
      <c r="X62" s="10">
        <f>NRGSUP!X62-TI_E!X62+TO!X62-NRG_E!X62-DL!X62</f>
        <v>46.65167669819435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-1.7347234759768071E-18</v>
      </c>
      <c r="I63" s="10">
        <f>NRGSUP!I63-TI_E!I63+TO!I63-NRG_E!I63-DL!I63</f>
        <v>0</v>
      </c>
      <c r="J63" s="10">
        <f>NRGSUP!J63-TI_E!J63+TO!J63-NRG_E!J63-DL!J63</f>
        <v>-6.8787618228860481E-4</v>
      </c>
      <c r="K63" s="10">
        <f>NRGSUP!K63-TI_E!K63+TO!K63-NRG_E!K63-DL!K63</f>
        <v>3.5527136788005009E-15</v>
      </c>
      <c r="L63" s="10">
        <f>NRGSUP!L63-TI_E!L63+TO!L63-NRG_E!L63-DL!L63</f>
        <v>-6.018916594925372E-4</v>
      </c>
      <c r="M63" s="10">
        <f>NRGSUP!M63-TI_E!M63+TO!M63-NRG_E!M63-DL!M63</f>
        <v>-1.0658141036401503E-14</v>
      </c>
      <c r="N63" s="10">
        <f>NRGSUP!N63-TI_E!N63+TO!N63-NRG_E!N63-DL!N63</f>
        <v>6.0189165950319534E-4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8.5984522794291252E-5</v>
      </c>
      <c r="R63" s="10">
        <f>NRGSUP!R63-TI_E!R63+TO!R63-NRG_E!R63-DL!R63</f>
        <v>0</v>
      </c>
      <c r="S63" s="10">
        <f>NRGSUP!S63-TI_E!S63+TO!S63-NRG_E!S63-DL!S63</f>
        <v>-6.0189165949608991E-4</v>
      </c>
      <c r="T63" s="10">
        <f>NRGSUP!T63-TI_E!T63+TO!T63-NRG_E!T63-DL!T63</f>
        <v>6.0189165950674806E-4</v>
      </c>
      <c r="U63" s="10">
        <f>NRGSUP!U63-TI_E!U63+TO!U63-NRG_E!U63-DL!U63</f>
        <v>-3.5527136788005009E-15</v>
      </c>
      <c r="V63" s="10">
        <f>NRGSUP!V63-TI_E!V63+TO!V63-NRG_E!V63-DL!V63</f>
        <v>3.5527136788005009E-15</v>
      </c>
      <c r="W63" s="10">
        <f>NRGSUP!W63-TI_E!W63+TO!W63-NRG_E!W63-DL!W63</f>
        <v>-8.5984522790738538E-5</v>
      </c>
      <c r="X63" s="10">
        <f>NRGSUP!X63-TI_E!X63+TO!X63-NRG_E!X63-DL!X63</f>
        <v>1.7763568394002505E-15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8.856405846947548E-3</v>
      </c>
      <c r="I64" s="10">
        <f>NRGSUP!I64-TI_E!I64+TO!I64-NRG_E!I64-DL!I64</f>
        <v>0.64496990541702492</v>
      </c>
      <c r="J64" s="10">
        <f>NRGSUP!J64-TI_E!J64+TO!J64-NRG_E!J64-DL!J64</f>
        <v>3.5109200343938092</v>
      </c>
      <c r="K64" s="10">
        <f>NRGSUP!K64-TI_E!K64+TO!K64-NRG_E!K64-DL!K64</f>
        <v>18.118572656921749</v>
      </c>
      <c r="L64" s="10">
        <f>NRGSUP!L64-TI_E!L64+TO!L64-NRG_E!L64-DL!L64</f>
        <v>22.810576096302661</v>
      </c>
      <c r="M64" s="10">
        <f>NRGSUP!M64-TI_E!M64+TO!M64-NRG_E!M64-DL!M64</f>
        <v>30.1609630266552</v>
      </c>
      <c r="N64" s="10">
        <f>NRGSUP!N64-TI_E!N64+TO!N64-NRG_E!N64-DL!N64</f>
        <v>23.642304385210661</v>
      </c>
      <c r="O64" s="10">
        <f>NRGSUP!O64-TI_E!O64+TO!O64-NRG_E!O64-DL!O64</f>
        <v>28.643766122098022</v>
      </c>
      <c r="P64" s="10">
        <f>NRGSUP!P64-TI_E!P64+TO!P64-NRG_E!P64-DL!P64</f>
        <v>27.708942390369732</v>
      </c>
      <c r="Q64" s="10">
        <f>NRGSUP!Q64-TI_E!Q64+TO!Q64-NRG_E!Q64-DL!Q64</f>
        <v>24.801117798796209</v>
      </c>
      <c r="R64" s="10">
        <f>NRGSUP!R64-TI_E!R64+TO!R64-NRG_E!R64-DL!R64</f>
        <v>28.572226999140149</v>
      </c>
      <c r="S64" s="10">
        <f>NRGSUP!S64-TI_E!S64+TO!S64-NRG_E!S64-DL!S64</f>
        <v>31.85786758383491</v>
      </c>
      <c r="T64" s="10">
        <f>NRGSUP!T64-TI_E!T64+TO!T64-NRG_E!T64-DL!T64</f>
        <v>29.41650902837489</v>
      </c>
      <c r="U64" s="10">
        <f>NRGSUP!U64-TI_E!U64+TO!U64-NRG_E!U64-DL!U64</f>
        <v>27.921582115219262</v>
      </c>
      <c r="V64" s="10">
        <f>NRGSUP!V64-TI_E!V64+TO!V64-NRG_E!V64-DL!V64</f>
        <v>26.917024935511606</v>
      </c>
      <c r="W64" s="10">
        <f>NRGSUP!W64-TI_E!W64+TO!W64-NRG_E!W64-DL!W64</f>
        <v>20.486500429922614</v>
      </c>
      <c r="X64" s="10">
        <f>NRGSUP!X64-TI_E!X64+TO!X64-NRG_E!X64-DL!X64</f>
        <v>19.915477214101458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0.31693895098882152</v>
      </c>
      <c r="I65" s="10">
        <f>NRGSUP!I65-TI_E!I65+TO!I65-NRG_E!I65-DL!I65</f>
        <v>1.3264832330180565</v>
      </c>
      <c r="J65" s="10">
        <f>NRGSUP!J65-TI_E!J65+TO!J65-NRG_E!J65-DL!J65</f>
        <v>1.6247635425623415</v>
      </c>
      <c r="K65" s="10">
        <f>NRGSUP!K65-TI_E!K65+TO!K65-NRG_E!K65-DL!K65</f>
        <v>2.8843508168529723</v>
      </c>
      <c r="L65" s="10">
        <f>NRGSUP!L65-TI_E!L65+TO!L65-NRG_E!L65-DL!L65</f>
        <v>1.5970765262252797</v>
      </c>
      <c r="M65" s="10">
        <f>NRGSUP!M65-TI_E!M65+TO!M65-NRG_E!M65-DL!M65</f>
        <v>2.3448839208942474</v>
      </c>
      <c r="N65" s="10">
        <f>NRGSUP!N65-TI_E!N65+TO!N65-NRG_E!N65-DL!N65</f>
        <v>0.4558039552880544</v>
      </c>
      <c r="O65" s="10">
        <f>NRGSUP!O65-TI_E!O65+TO!O65-NRG_E!O65-DL!O65</f>
        <v>0.39699054170248971</v>
      </c>
      <c r="P65" s="10">
        <f>NRGSUP!P65-TI_E!P65+TO!P65-NRG_E!P65-DL!P65</f>
        <v>9.458297506412805E-4</v>
      </c>
      <c r="Q65" s="10">
        <f>NRGSUP!Q65-TI_E!Q65+TO!Q65-NRG_E!Q65-DL!Q65</f>
        <v>-7.1367153912262893E-3</v>
      </c>
      <c r="R65" s="10">
        <f>NRGSUP!R65-TI_E!R65+TO!R65-NRG_E!R65-DL!R65</f>
        <v>0</v>
      </c>
      <c r="S65" s="10">
        <f>NRGSUP!S65-TI_E!S65+TO!S65-NRG_E!S65-DL!S65</f>
        <v>8.5984522786475281E-4</v>
      </c>
      <c r="T65" s="10">
        <f>NRGSUP!T65-TI_E!T65+TO!T65-NRG_E!T65-DL!T65</f>
        <v>0</v>
      </c>
      <c r="U65" s="10">
        <f>NRGSUP!U65-TI_E!U65+TO!U65-NRG_E!U65-DL!U65</f>
        <v>0</v>
      </c>
      <c r="V65" s="10">
        <f>NRGSUP!V65-TI_E!V65+TO!V65-NRG_E!V65-DL!V65</f>
        <v>9.4582975066259678E-4</v>
      </c>
      <c r="W65" s="10">
        <f>NRGSUP!W65-TI_E!W65+TO!W65-NRG_E!W65-DL!W65</f>
        <v>5.6843418860808015E-14</v>
      </c>
      <c r="X65" s="10">
        <f>NRGSUP!X65-TI_E!X65+TO!X65-NRG_E!X65-DL!X65</f>
        <v>-8.598452281205482E-5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0.76560619088564053</v>
      </c>
      <c r="I66" s="10">
        <f>NRGSUP!I66-TI_E!I66+TO!I66-NRG_E!I66-DL!I66</f>
        <v>0.71040412725709368</v>
      </c>
      <c r="J66" s="10">
        <f>NRGSUP!J66-TI_E!J66+TO!J66-NRG_E!J66-DL!J66</f>
        <v>16.507050730868439</v>
      </c>
      <c r="K66" s="10">
        <f>NRGSUP!K66-TI_E!K66+TO!K66-NRG_E!K66-DL!K66</f>
        <v>35.147979363714533</v>
      </c>
      <c r="L66" s="10">
        <f>NRGSUP!L66-TI_E!L66+TO!L66-NRG_E!L66-DL!L66</f>
        <v>53.308168529664663</v>
      </c>
      <c r="M66" s="10">
        <f>NRGSUP!M66-TI_E!M66+TO!M66-NRG_E!M66-DL!M66</f>
        <v>60.13637145313843</v>
      </c>
      <c r="N66" s="10">
        <f>NRGSUP!N66-TI_E!N66+TO!N66-NRG_E!N66-DL!N66</f>
        <v>65.643938091143582</v>
      </c>
      <c r="O66" s="10">
        <f>NRGSUP!O66-TI_E!O66+TO!O66-NRG_E!O66-DL!O66</f>
        <v>55.456835769561465</v>
      </c>
      <c r="P66" s="10">
        <f>NRGSUP!P66-TI_E!P66+TO!P66-NRG_E!P66-DL!P66</f>
        <v>71.529234737747203</v>
      </c>
      <c r="Q66" s="10">
        <f>NRGSUP!Q66-TI_E!Q66+TO!Q66-NRG_E!Q66-DL!Q66</f>
        <v>86.044711951848655</v>
      </c>
      <c r="R66" s="10">
        <f>NRGSUP!R66-TI_E!R66+TO!R66-NRG_E!R66-DL!R66</f>
        <v>94.032072226999134</v>
      </c>
      <c r="S66" s="10">
        <f>NRGSUP!S66-TI_E!S66+TO!S66-NRG_E!S66-DL!S66</f>
        <v>78.97265692175408</v>
      </c>
      <c r="T66" s="10">
        <f>NRGSUP!T66-TI_E!T66+TO!T66-NRG_E!T66-DL!T66</f>
        <v>132.02493551160791</v>
      </c>
      <c r="U66" s="10">
        <f>NRGSUP!U66-TI_E!U66+TO!U66-NRG_E!U66-DL!U66</f>
        <v>128.69191745485813</v>
      </c>
      <c r="V66" s="10">
        <f>NRGSUP!V66-TI_E!V66+TO!V66-NRG_E!V66-DL!V66</f>
        <v>161.58194325021495</v>
      </c>
      <c r="W66" s="10">
        <f>NRGSUP!W66-TI_E!W66+TO!W66-NRG_E!W66-DL!W66</f>
        <v>156.98202923473772</v>
      </c>
      <c r="X66" s="10">
        <f>NRGSUP!X66-TI_E!X66+TO!X66-NRG_E!X66-DL!X66</f>
        <v>154.13860705073085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0.39303525365434222</v>
      </c>
      <c r="F70" s="10">
        <f>NRGSUP!F70-TI_E!F70+TO!F70-NRG_E!F70-DL!F70</f>
        <v>1.2067067927773001</v>
      </c>
      <c r="G70" s="10">
        <f>NRGSUP!G70-TI_E!G70+TO!G70-NRG_E!G70-DL!G70</f>
        <v>2.2463456577815988</v>
      </c>
      <c r="H70" s="10">
        <f>NRGSUP!H70-TI_E!H70+TO!H70-NRG_E!H70-DL!H70</f>
        <v>4.1886500429922613</v>
      </c>
      <c r="I70" s="10">
        <f>NRGSUP!I70-TI_E!I70+TO!I70-NRG_E!I70-DL!I70</f>
        <v>6.7054170249355103</v>
      </c>
      <c r="J70" s="10">
        <f>NRGSUP!J70-TI_E!J70+TO!J70-NRG_E!J70-DL!J70</f>
        <v>9.7924333619948403</v>
      </c>
      <c r="K70" s="10">
        <f>NRGSUP!K70-TI_E!K70+TO!K70-NRG_E!K70-DL!K70</f>
        <v>13.293121238177131</v>
      </c>
      <c r="L70" s="10">
        <f>NRGSUP!L70-TI_E!L70+TO!L70-NRG_E!L70-DL!L70</f>
        <v>14.42373172828891</v>
      </c>
      <c r="M70" s="10">
        <f>NRGSUP!M70-TI_E!M70+TO!M70-NRG_E!M70-DL!M70</f>
        <v>15.65382631126397</v>
      </c>
      <c r="N70" s="10">
        <f>NRGSUP!N70-TI_E!N70+TO!N70-NRG_E!N70-DL!N70</f>
        <v>17.210060189165951</v>
      </c>
      <c r="O70" s="10">
        <f>NRGSUP!O70-TI_E!O70+TO!O70-NRG_E!O70-DL!O70</f>
        <v>18.70593293207223</v>
      </c>
      <c r="P70" s="10">
        <f>NRGSUP!P70-TI_E!P70+TO!P70-NRG_E!P70-DL!P70</f>
        <v>20.321152192605329</v>
      </c>
      <c r="Q70" s="10">
        <f>NRGSUP!Q70-TI_E!Q70+TO!Q70-NRG_E!Q70-DL!Q70</f>
        <v>22.801031814273429</v>
      </c>
      <c r="R70" s="10">
        <f>NRGSUP!R70-TI_E!R70+TO!R70-NRG_E!R70-DL!R70</f>
        <v>26.961220980223558</v>
      </c>
      <c r="S70" s="10">
        <f>NRGSUP!S70-TI_E!S70+TO!S70-NRG_E!S70-DL!S70</f>
        <v>32.257953568357692</v>
      </c>
      <c r="T70" s="10">
        <f>NRGSUP!T70-TI_E!T70+TO!T70-NRG_E!T70-DL!T70</f>
        <v>38.89054170249355</v>
      </c>
      <c r="U70" s="10">
        <f>NRGSUP!U70-TI_E!U70+TO!U70-NRG_E!U70-DL!U70</f>
        <v>43.969303525365433</v>
      </c>
      <c r="V70" s="10">
        <f>NRGSUP!V70-TI_E!V70+TO!V70-NRG_E!V70-DL!V70</f>
        <v>53.521152192605328</v>
      </c>
      <c r="W70" s="10">
        <f>NRGSUP!W70-TI_E!W70+TO!W70-NRG_E!W70-DL!W70</f>
        <v>65.840928632846087</v>
      </c>
      <c r="X70" s="10">
        <f>NRGSUP!X70-TI_E!X70+TO!X70-NRG_E!X70-DL!X70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27.36251074806534</v>
      </c>
      <c r="P71" s="37">
        <f t="shared" si="22"/>
        <v>38.528374892519352</v>
      </c>
      <c r="Q71" s="37">
        <f t="shared" si="22"/>
        <v>41.58091143594153</v>
      </c>
      <c r="R71" s="37">
        <f t="shared" si="22"/>
        <v>43.983404987102311</v>
      </c>
      <c r="S71" s="37">
        <f t="shared" si="22"/>
        <v>41.706620808254513</v>
      </c>
      <c r="T71" s="37">
        <f t="shared" si="22"/>
        <v>56.861822871883099</v>
      </c>
      <c r="U71" s="37">
        <f t="shared" si="22"/>
        <v>54.733447979363703</v>
      </c>
      <c r="V71" s="37">
        <f t="shared" si="22"/>
        <v>56.672570937231313</v>
      </c>
      <c r="W71" s="37">
        <f t="shared" si="22"/>
        <v>53.605417024935491</v>
      </c>
      <c r="X71" s="37">
        <f t="shared" ref="X71" si="23">SUM(X72:X73)</f>
        <v>53.923215821152212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0.31547721410146168</v>
      </c>
      <c r="P72" s="10">
        <f>NRGSUP!P72-TI_E!P72+TO!P72-NRG_E!P72-DL!P72</f>
        <v>9.2175408426483238E-2</v>
      </c>
      <c r="Q72" s="10">
        <f>NRGSUP!Q72-TI_E!Q72+TO!Q72-NRG_E!Q72-DL!Q72</f>
        <v>0</v>
      </c>
      <c r="R72" s="10">
        <f>NRGSUP!R72-TI_E!R72+TO!R72-NRG_E!R72-DL!R72</f>
        <v>0</v>
      </c>
      <c r="S72" s="10">
        <f>NRGSUP!S72-TI_E!S72+TO!S72-NRG_E!S72-DL!S72</f>
        <v>0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0</v>
      </c>
      <c r="X72" s="10">
        <f>NRGSUP!X72-TI_E!X72+TO!X72-NRG_E!X72-DL!X72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12.91238177128117</v>
      </c>
      <c r="M73" s="10">
        <f>NRGSUP!M73-TI_E!M73+TO!M73-NRG_E!M73-DL!M73</f>
        <v>8.5524505588993982</v>
      </c>
      <c r="N73" s="10">
        <f>NRGSUP!N73-TI_E!N73+TO!N73-NRG_E!N73-DL!N73</f>
        <v>14.18288907996561</v>
      </c>
      <c r="O73" s="10">
        <f>NRGSUP!O73-TI_E!O73+TO!O73-NRG_E!O73-DL!O73</f>
        <v>27.047033533963877</v>
      </c>
      <c r="P73" s="10">
        <f>NRGSUP!P73-TI_E!P73+TO!P73-NRG_E!P73-DL!P73</f>
        <v>38.436199484092867</v>
      </c>
      <c r="Q73" s="10">
        <f>NRGSUP!Q73-TI_E!Q73+TO!Q73-NRG_E!Q73-DL!Q73</f>
        <v>41.58091143594153</v>
      </c>
      <c r="R73" s="10">
        <f>NRGSUP!R73-TI_E!R73+TO!R73-NRG_E!R73-DL!R73</f>
        <v>43.983404987102311</v>
      </c>
      <c r="S73" s="10">
        <f>NRGSUP!S73-TI_E!S73+TO!S73-NRG_E!S73-DL!S73</f>
        <v>41.706620808254513</v>
      </c>
      <c r="T73" s="10">
        <f>NRGSUP!T73-TI_E!T73+TO!T73-NRG_E!T73-DL!T73</f>
        <v>56.861822871883099</v>
      </c>
      <c r="U73" s="10">
        <f>NRGSUP!U73-TI_E!U73+TO!U73-NRG_E!U73-DL!U73</f>
        <v>54.733447979363703</v>
      </c>
      <c r="V73" s="10">
        <f>NRGSUP!V73-TI_E!V73+TO!V73-NRG_E!V73-DL!V73</f>
        <v>56.672570937231313</v>
      </c>
      <c r="W73" s="10">
        <f>NRGSUP!W73-TI_E!W73+TO!W73-NRG_E!W73-DL!W73</f>
        <v>53.605417024935491</v>
      </c>
      <c r="X73" s="10">
        <f>NRGSUP!X73-TI_E!X73+TO!X73-NRG_E!X73-DL!X73</f>
        <v>53.923215821152212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0</v>
      </c>
      <c r="H75" s="37">
        <f>NRGSUP!H75-TI_E!H75+TO!H75-NRG_E!H75-DL!H75</f>
        <v>0</v>
      </c>
      <c r="I75" s="37">
        <f>NRGSUP!I75-TI_E!I75+TO!I75-NRG_E!I75-DL!I75</f>
        <v>0</v>
      </c>
      <c r="J75" s="37">
        <f>NRGSUP!J75-TI_E!J75+TO!J75-NRG_E!J75-DL!J75</f>
        <v>0</v>
      </c>
      <c r="K75" s="37">
        <f>NRGSUP!K75-TI_E!K75+TO!K75-NRG_E!K75-DL!K75</f>
        <v>0</v>
      </c>
      <c r="L75" s="37">
        <f>NRGSUP!L75-TI_E!L75+TO!L75-NRG_E!L75-DL!L75</f>
        <v>0</v>
      </c>
      <c r="M75" s="37">
        <f>NRGSUP!M75-TI_E!M75+TO!M75-NRG_E!M75-DL!M75</f>
        <v>0</v>
      </c>
      <c r="N75" s="37">
        <f>NRGSUP!N75-TI_E!N75+TO!N75-NRG_E!N75-DL!N75</f>
        <v>0</v>
      </c>
      <c r="O75" s="37">
        <f>NRGSUP!O75-TI_E!O75+TO!O75-NRG_E!O75-DL!O75</f>
        <v>0</v>
      </c>
      <c r="P75" s="37">
        <f>NRGSUP!P75-TI_E!P75+TO!P75-NRG_E!P75-DL!P75</f>
        <v>0</v>
      </c>
      <c r="Q75" s="37">
        <f>NRGSUP!Q75-TI_E!Q75+TO!Q75-NRG_E!Q75-DL!Q75</f>
        <v>0</v>
      </c>
      <c r="R75" s="37">
        <f>NRGSUP!R75-TI_E!R75+TO!R75-NRG_E!R75-DL!R75</f>
        <v>0</v>
      </c>
      <c r="S75" s="37">
        <f>NRGSUP!S75-TI_E!S75+TO!S75-NRG_E!S75-DL!S75</f>
        <v>0</v>
      </c>
      <c r="T75" s="37">
        <f>NRGSUP!T75-TI_E!T75+TO!T75-NRG_E!T75-DL!T75</f>
        <v>0</v>
      </c>
      <c r="U75" s="37">
        <f>NRGSUP!U75-TI_E!U75+TO!U75-NRG_E!U75-DL!U75</f>
        <v>0</v>
      </c>
      <c r="V75" s="37">
        <f>NRGSUP!V75-TI_E!V75+TO!V75-NRG_E!V75-DL!V75</f>
        <v>0</v>
      </c>
      <c r="W75" s="37">
        <f>NRGSUP!W75-TI_E!W75+TO!W75-NRG_E!W75-DL!W75</f>
        <v>0</v>
      </c>
      <c r="X75" s="37">
        <f>NRGSUP!X75-TI_E!X75+TO!X75-NRG_E!X75-DL!X75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1737.0593293207221</v>
      </c>
      <c r="D76" s="40">
        <f>NRGSUP!D76-TI_E!D76+TO!D76-NRG_E!D76-DL!D76</f>
        <v>1799.5700773860699</v>
      </c>
      <c r="E76" s="40">
        <f>NRGSUP!E76-TI_E!E76+TO!E76-NRG_E!E76-DL!E76</f>
        <v>1870.8512467755804</v>
      </c>
      <c r="F76" s="40">
        <f>NRGSUP!F76-TI_E!F76+TO!F76-NRG_E!F76-DL!F76</f>
        <v>1930.6104901117806</v>
      </c>
      <c r="G76" s="40">
        <f>NRGSUP!G76-TI_E!G76+TO!G76-NRG_E!G76-DL!G76</f>
        <v>1995.5962166809973</v>
      </c>
      <c r="H76" s="40">
        <f>NRGSUP!H76-TI_E!H76+TO!H76-NRG_E!H76-DL!H76</f>
        <v>2071.6761822871886</v>
      </c>
      <c r="I76" s="40">
        <f>NRGSUP!I76-TI_E!I76+TO!I76-NRG_E!I76-DL!I76</f>
        <v>2155.3503009458309</v>
      </c>
      <c r="J76" s="40">
        <f>NRGSUP!J76-TI_E!J76+TO!J76-NRG_E!J76-DL!J76</f>
        <v>2223.7632846087699</v>
      </c>
      <c r="K76" s="40">
        <f>NRGSUP!K76-TI_E!K76+TO!K76-NRG_E!K76-DL!K76</f>
        <v>2276.6458297506438</v>
      </c>
      <c r="L76" s="40">
        <f>NRGSUP!L76-TI_E!L76+TO!L76-NRG_E!L76-DL!L76</f>
        <v>2153.2144453998285</v>
      </c>
      <c r="M76" s="40">
        <f>NRGSUP!M76-TI_E!M76+TO!M76-NRG_E!M76-DL!M76</f>
        <v>2176.3128116938951</v>
      </c>
      <c r="N76" s="40">
        <f>NRGSUP!N76-TI_E!N76+TO!N76-NRG_E!N76-DL!N76</f>
        <v>2116.2380051590721</v>
      </c>
      <c r="O76" s="40">
        <f>NRGSUP!O76-TI_E!O76+TO!O76-NRG_E!O76-DL!O76</f>
        <v>2091.1108340498713</v>
      </c>
      <c r="P76" s="40">
        <f>NRGSUP!P76-TI_E!P76+TO!P76-NRG_E!P76-DL!P76</f>
        <v>2111.1582115219262</v>
      </c>
      <c r="Q76" s="40">
        <f>NRGSUP!Q76-TI_E!Q76+TO!Q76-NRG_E!Q76-DL!Q76</f>
        <v>2128.5294067067925</v>
      </c>
      <c r="R76" s="40">
        <f>NRGSUP!R76-TI_E!R76+TO!R76-NRG_E!R76-DL!R76</f>
        <v>2197.2842648323303</v>
      </c>
      <c r="S76" s="40">
        <f>NRGSUP!S76-TI_E!S76+TO!S76-NRG_E!S76-DL!S76</f>
        <v>2252.3893379191745</v>
      </c>
      <c r="T76" s="40">
        <f>NRGSUP!T76-TI_E!T76+TO!T76-NRG_E!T76-DL!T76</f>
        <v>2297.5401547721408</v>
      </c>
      <c r="U76" s="40">
        <f>NRGSUP!U76-TI_E!U76+TO!U76-NRG_E!U76-DL!U76</f>
        <v>2360.9380051590711</v>
      </c>
      <c r="V76" s="40">
        <f>NRGSUP!V76-TI_E!V76+TO!V76-NRG_E!V76-DL!V76</f>
        <v>2409.723301805675</v>
      </c>
      <c r="W76" s="40">
        <f>NRGSUP!W76-TI_E!W76+TO!W76-NRG_E!W76-DL!W76</f>
        <v>2439.5681857265695</v>
      </c>
      <c r="X76" s="40">
        <f>NRGSUP!X76-TI_E!X76+TO!X76-NRG_E!X76-DL!X76</f>
        <v>2542.240670679279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675.07798796216662</v>
      </c>
      <c r="D2" s="31">
        <f t="shared" si="0"/>
        <v>563.79423903697329</v>
      </c>
      <c r="E2" s="31">
        <f t="shared" si="0"/>
        <v>521.16543422184009</v>
      </c>
      <c r="F2" s="31">
        <f t="shared" si="0"/>
        <v>233.61281169389514</v>
      </c>
      <c r="G2" s="31">
        <f t="shared" si="0"/>
        <v>320.4472914875322</v>
      </c>
      <c r="H2" s="31">
        <f t="shared" si="0"/>
        <v>515.86629406706788</v>
      </c>
      <c r="I2" s="31">
        <f t="shared" si="0"/>
        <v>419.97884780739469</v>
      </c>
      <c r="J2" s="31">
        <f t="shared" si="0"/>
        <v>121.23723129836628</v>
      </c>
      <c r="K2" s="31">
        <f t="shared" si="0"/>
        <v>291.86096302665527</v>
      </c>
      <c r="L2" s="31">
        <f t="shared" si="0"/>
        <v>276.07815993121238</v>
      </c>
      <c r="M2" s="31">
        <f t="shared" si="0"/>
        <v>341.625709372313</v>
      </c>
      <c r="N2" s="31">
        <f t="shared" si="0"/>
        <v>306.48280309544276</v>
      </c>
      <c r="O2" s="31">
        <f t="shared" si="0"/>
        <v>281.42218400687881</v>
      </c>
      <c r="P2" s="31">
        <f t="shared" si="0"/>
        <v>293.75288048151327</v>
      </c>
      <c r="Q2" s="31">
        <f t="shared" si="0"/>
        <v>208.48899398108344</v>
      </c>
      <c r="R2" s="31">
        <f t="shared" si="0"/>
        <v>215.85674978503866</v>
      </c>
      <c r="S2" s="31">
        <f t="shared" si="0"/>
        <v>267.05528804815128</v>
      </c>
      <c r="T2" s="31">
        <f t="shared" si="0"/>
        <v>243.57661220980219</v>
      </c>
      <c r="U2" s="31">
        <f t="shared" si="0"/>
        <v>235.21797076526224</v>
      </c>
      <c r="V2" s="31">
        <f t="shared" si="0"/>
        <v>240.74832330180564</v>
      </c>
      <c r="W2" s="31">
        <f t="shared" si="0"/>
        <v>232.37764402407564</v>
      </c>
      <c r="X2" s="31">
        <f t="shared" ref="X2" si="1">SUM(X3,X17,X22,X25,X26,X51,X52,X71,X74,X75,X76)</f>
        <v>378.99957007738607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292.3608770421323</v>
      </c>
      <c r="D26" s="37">
        <f t="shared" si="14"/>
        <v>112.46147893379189</v>
      </c>
      <c r="E26" s="37">
        <f t="shared" si="14"/>
        <v>169.61771281169391</v>
      </c>
      <c r="F26" s="37">
        <f t="shared" si="14"/>
        <v>233.48383490971628</v>
      </c>
      <c r="G26" s="37">
        <f t="shared" si="14"/>
        <v>320.4472914875322</v>
      </c>
      <c r="H26" s="37">
        <f t="shared" si="14"/>
        <v>515.86629406706788</v>
      </c>
      <c r="I26" s="37">
        <f t="shared" si="14"/>
        <v>419.97884780739469</v>
      </c>
      <c r="J26" s="37">
        <f t="shared" si="14"/>
        <v>121.23723129836628</v>
      </c>
      <c r="K26" s="37">
        <f t="shared" si="14"/>
        <v>291.86096302665527</v>
      </c>
      <c r="L26" s="37">
        <f t="shared" si="14"/>
        <v>276.07815993121238</v>
      </c>
      <c r="M26" s="37">
        <f t="shared" si="14"/>
        <v>341.625709372313</v>
      </c>
      <c r="N26" s="37">
        <f t="shared" si="14"/>
        <v>306.48280309544276</v>
      </c>
      <c r="O26" s="37">
        <f t="shared" si="14"/>
        <v>281.42218400687881</v>
      </c>
      <c r="P26" s="37">
        <f t="shared" si="14"/>
        <v>293.75288048151327</v>
      </c>
      <c r="Q26" s="37">
        <f t="shared" si="14"/>
        <v>208.48899398108344</v>
      </c>
      <c r="R26" s="37">
        <f t="shared" si="14"/>
        <v>215.85674978503866</v>
      </c>
      <c r="S26" s="37">
        <f t="shared" si="14"/>
        <v>267.05528804815128</v>
      </c>
      <c r="T26" s="37">
        <f t="shared" si="14"/>
        <v>243.57661220980219</v>
      </c>
      <c r="U26" s="37">
        <f t="shared" si="14"/>
        <v>235.21797076526224</v>
      </c>
      <c r="V26" s="37">
        <f t="shared" si="14"/>
        <v>240.74832330180564</v>
      </c>
      <c r="W26" s="37">
        <f t="shared" si="14"/>
        <v>232.37764402407564</v>
      </c>
      <c r="X26" s="37">
        <f t="shared" ref="X26" si="15">SUM(X27,X33)</f>
        <v>378.99957007738607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292.3608770421323</v>
      </c>
      <c r="D33" s="29">
        <f t="shared" si="18"/>
        <v>112.46147893379189</v>
      </c>
      <c r="E33" s="29">
        <f t="shared" si="18"/>
        <v>169.61771281169391</v>
      </c>
      <c r="F33" s="29">
        <f t="shared" si="18"/>
        <v>233.48383490971628</v>
      </c>
      <c r="G33" s="29">
        <f t="shared" si="18"/>
        <v>320.4472914875322</v>
      </c>
      <c r="H33" s="29">
        <f t="shared" si="18"/>
        <v>515.86629406706788</v>
      </c>
      <c r="I33" s="29">
        <f t="shared" si="18"/>
        <v>419.97884780739469</v>
      </c>
      <c r="J33" s="29">
        <f t="shared" si="18"/>
        <v>121.23723129836628</v>
      </c>
      <c r="K33" s="29">
        <f t="shared" si="18"/>
        <v>291.86096302665527</v>
      </c>
      <c r="L33" s="29">
        <f t="shared" si="18"/>
        <v>276.07815993121238</v>
      </c>
      <c r="M33" s="29">
        <f t="shared" si="18"/>
        <v>341.625709372313</v>
      </c>
      <c r="N33" s="29">
        <f t="shared" si="18"/>
        <v>306.48280309544276</v>
      </c>
      <c r="O33" s="29">
        <f t="shared" si="18"/>
        <v>281.42218400687881</v>
      </c>
      <c r="P33" s="29">
        <f t="shared" si="18"/>
        <v>293.75288048151327</v>
      </c>
      <c r="Q33" s="29">
        <f t="shared" si="18"/>
        <v>208.48899398108344</v>
      </c>
      <c r="R33" s="29">
        <f t="shared" si="18"/>
        <v>215.85674978503866</v>
      </c>
      <c r="S33" s="29">
        <f t="shared" si="18"/>
        <v>267.05528804815128</v>
      </c>
      <c r="T33" s="29">
        <f t="shared" si="18"/>
        <v>243.57661220980219</v>
      </c>
      <c r="U33" s="29">
        <f t="shared" si="18"/>
        <v>235.21797076526224</v>
      </c>
      <c r="V33" s="29">
        <f t="shared" si="18"/>
        <v>240.74832330180564</v>
      </c>
      <c r="W33" s="29">
        <f t="shared" si="18"/>
        <v>232.37764402407564</v>
      </c>
      <c r="X33" s="29">
        <f t="shared" ref="X33" si="19">SUM(X34:X50)</f>
        <v>378.99957007738607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2.1019776440240761</v>
      </c>
      <c r="D45" s="10">
        <f>TI_NRG_FC_IND_NE!D45+FC_TRA_NE!D45+FC_OTH_NE!D45</f>
        <v>2.1019776440240761</v>
      </c>
      <c r="E45" s="10">
        <f>TI_NRG_FC_IND_NE!E45+FC_TRA_NE!E45+FC_OTH_NE!E45</f>
        <v>2.1019776440240761</v>
      </c>
      <c r="F45" s="10">
        <f>TI_NRG_FC_IND_NE!F45+FC_TRA_NE!F45+FC_OTH_NE!F45</f>
        <v>11.5609630266552</v>
      </c>
      <c r="G45" s="10">
        <f>TI_NRG_FC_IND_NE!G45+FC_TRA_NE!G45+FC_OTH_NE!G45</f>
        <v>74.620550300945823</v>
      </c>
      <c r="H45" s="10">
        <f>TI_NRG_FC_IND_NE!H45+FC_TRA_NE!H45+FC_OTH_NE!H45</f>
        <v>48.345743766122091</v>
      </c>
      <c r="I45" s="10">
        <f>TI_NRG_FC_IND_NE!I45+FC_TRA_NE!I45+FC_OTH_NE!I45</f>
        <v>62.008598452278576</v>
      </c>
      <c r="J45" s="10">
        <f>TI_NRG_FC_IND_NE!J45+FC_TRA_NE!J45+FC_OTH_NE!J45</f>
        <v>1.050988822012038</v>
      </c>
      <c r="K45" s="10">
        <f>TI_NRG_FC_IND_NE!K45+FC_TRA_NE!K45+FC_OTH_NE!K45</f>
        <v>2.1019776440240761</v>
      </c>
      <c r="L45" s="10">
        <f>TI_NRG_FC_IND_NE!L45+FC_TRA_NE!L45+FC_OTH_NE!L45</f>
        <v>3.152966466036113</v>
      </c>
      <c r="M45" s="10">
        <f>TI_NRG_FC_IND_NE!M45+FC_TRA_NE!M45+FC_OTH_NE!M45</f>
        <v>2.1019776440240761</v>
      </c>
      <c r="N45" s="10">
        <f>TI_NRG_FC_IND_NE!N45+FC_TRA_NE!N45+FC_OTH_NE!N45</f>
        <v>0</v>
      </c>
      <c r="O45" s="10">
        <f>TI_NRG_FC_IND_NE!O45+FC_TRA_NE!O45+FC_OTH_NE!O45</f>
        <v>1.050988822012038</v>
      </c>
      <c r="P45" s="10">
        <f>TI_NRG_FC_IND_NE!P45+FC_TRA_NE!P45+FC_OTH_NE!P45</f>
        <v>1.050988822012038</v>
      </c>
      <c r="Q45" s="10">
        <f>TI_NRG_FC_IND_NE!Q45+FC_TRA_NE!Q45+FC_OTH_NE!Q45</f>
        <v>1.050988822012038</v>
      </c>
      <c r="R45" s="10">
        <f>TI_NRG_FC_IND_NE!R45+FC_TRA_NE!R45+FC_OTH_NE!R45</f>
        <v>1.050988822012038</v>
      </c>
      <c r="S45" s="10">
        <f>TI_NRG_FC_IND_NE!S45+FC_TRA_NE!S45+FC_OTH_NE!S45</f>
        <v>2.1019776440240761</v>
      </c>
      <c r="T45" s="10">
        <f>TI_NRG_FC_IND_NE!T45+FC_TRA_NE!T45+FC_OTH_NE!T45</f>
        <v>1.4871883061049009</v>
      </c>
      <c r="U45" s="10">
        <f>TI_NRG_FC_IND_NE!U45+FC_TRA_NE!U45+FC_OTH_NE!U45</f>
        <v>1.209716251074807</v>
      </c>
      <c r="V45" s="10">
        <f>TI_NRG_FC_IND_NE!V45+FC_TRA_NE!V45+FC_OTH_NE!V45</f>
        <v>2.1787618228718828</v>
      </c>
      <c r="W45" s="10">
        <f>TI_NRG_FC_IND_NE!W45+FC_TRA_NE!W45+FC_OTH_NE!W45</f>
        <v>1.5123817712811689</v>
      </c>
      <c r="X45" s="10">
        <f>TI_NRG_FC_IND_NE!X45+FC_TRA_NE!X45+FC_OTH_NE!X45</f>
        <v>0.86809974204643159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114.13086844368009</v>
      </c>
      <c r="D46" s="10">
        <f>TI_NRG_FC_IND_NE!D46+FC_TRA_NE!D46+FC_OTH_NE!D46</f>
        <v>32.320206362854677</v>
      </c>
      <c r="E46" s="10">
        <f>TI_NRG_FC_IND_NE!E46+FC_TRA_NE!E46+FC_OTH_NE!E46</f>
        <v>19.190197764402413</v>
      </c>
      <c r="F46" s="10">
        <f>TI_NRG_FC_IND_NE!F46+FC_TRA_NE!F46+FC_OTH_NE!F46</f>
        <v>24.240154772141011</v>
      </c>
      <c r="G46" s="10">
        <f>TI_NRG_FC_IND_NE!G46+FC_TRA_NE!G46+FC_OTH_NE!G46</f>
        <v>28.28022355975925</v>
      </c>
      <c r="H46" s="10">
        <f>TI_NRG_FC_IND_NE!H46+FC_TRA_NE!H46+FC_OTH_NE!H46</f>
        <v>96.960791057609626</v>
      </c>
      <c r="I46" s="10">
        <f>TI_NRG_FC_IND_NE!I46+FC_TRA_NE!I46+FC_OTH_NE!I46</f>
        <v>31.310232158211516</v>
      </c>
      <c r="J46" s="10">
        <f>TI_NRG_FC_IND_NE!J46+FC_TRA_NE!J46+FC_OTH_NE!J46</f>
        <v>38.380309544282028</v>
      </c>
      <c r="K46" s="10">
        <f>TI_NRG_FC_IND_NE!K46+FC_TRA_NE!K46+FC_OTH_NE!K46</f>
        <v>33.330266552020639</v>
      </c>
      <c r="L46" s="10">
        <f>TI_NRG_FC_IND_NE!L46+FC_TRA_NE!L46+FC_OTH_NE!L46</f>
        <v>36.360275150472908</v>
      </c>
      <c r="M46" s="10">
        <f>TI_NRG_FC_IND_NE!M46+FC_TRA_NE!M46+FC_OTH_NE!M46</f>
        <v>27.270163370593288</v>
      </c>
      <c r="N46" s="10">
        <f>TI_NRG_FC_IND_NE!N46+FC_TRA_NE!N46+FC_OTH_NE!N46</f>
        <v>30.300257953568355</v>
      </c>
      <c r="O46" s="10">
        <f>TI_NRG_FC_IND_NE!O46+FC_TRA_NE!O46+FC_OTH_NE!O46</f>
        <v>30.300257953568355</v>
      </c>
      <c r="P46" s="10">
        <f>TI_NRG_FC_IND_NE!P46+FC_TRA_NE!P46+FC_OTH_NE!P46</f>
        <v>30.300257953568355</v>
      </c>
      <c r="Q46" s="10">
        <f>TI_NRG_FC_IND_NE!Q46+FC_TRA_NE!Q46+FC_OTH_NE!Q46</f>
        <v>32.320292347377475</v>
      </c>
      <c r="R46" s="10">
        <f>TI_NRG_FC_IND_NE!R46+FC_TRA_NE!R46+FC_OTH_NE!R46</f>
        <v>33.330266552020639</v>
      </c>
      <c r="S46" s="10">
        <f>TI_NRG_FC_IND_NE!S46+FC_TRA_NE!S46+FC_OTH_NE!S46</f>
        <v>33.330266552020639</v>
      </c>
      <c r="T46" s="10">
        <f>TI_NRG_FC_IND_NE!T46+FC_TRA_NE!T46+FC_OTH_NE!T46</f>
        <v>36.185296646603604</v>
      </c>
      <c r="U46" s="10">
        <f>TI_NRG_FC_IND_NE!U46+FC_TRA_NE!U46+FC_OTH_NE!U46</f>
        <v>35.010576096302657</v>
      </c>
      <c r="V46" s="10">
        <f>TI_NRG_FC_IND_NE!V46+FC_TRA_NE!V46+FC_OTH_NE!V46</f>
        <v>38.477987962166814</v>
      </c>
      <c r="W46" s="10">
        <f>TI_NRG_FC_IND_NE!W46+FC_TRA_NE!W46+FC_OTH_NE!W46</f>
        <v>40.572742906276872</v>
      </c>
      <c r="X46" s="10">
        <f>TI_NRG_FC_IND_NE!X46+FC_TRA_NE!X46+FC_OTH_NE!X46</f>
        <v>41.412983662940668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166.57420464316419</v>
      </c>
      <c r="D47" s="10">
        <f>TI_NRG_FC_IND_NE!D47+FC_TRA_NE!D47+FC_OTH_NE!D47</f>
        <v>67.530094582975053</v>
      </c>
      <c r="E47" s="10">
        <f>TI_NRG_FC_IND_NE!E47+FC_TRA_NE!E47+FC_OTH_NE!E47</f>
        <v>136.86096302665521</v>
      </c>
      <c r="F47" s="10">
        <f>TI_NRG_FC_IND_NE!F47+FC_TRA_NE!F47+FC_OTH_NE!F47</f>
        <v>189.08426483233021</v>
      </c>
      <c r="G47" s="10">
        <f>TI_NRG_FC_IND_NE!G47+FC_TRA_NE!G47+FC_OTH_NE!G47</f>
        <v>207.99269131556321</v>
      </c>
      <c r="H47" s="10">
        <f>TI_NRG_FC_IND_NE!H47+FC_TRA_NE!H47+FC_OTH_NE!H47</f>
        <v>361.96130696474631</v>
      </c>
      <c r="I47" s="10">
        <f>TI_NRG_FC_IND_NE!I47+FC_TRA_NE!I47+FC_OTH_NE!I47</f>
        <v>314.24006878761821</v>
      </c>
      <c r="J47" s="10">
        <f>TI_NRG_FC_IND_NE!J47+FC_TRA_NE!J47+FC_OTH_NE!J47</f>
        <v>68.430524505588991</v>
      </c>
      <c r="K47" s="10">
        <f>TI_NRG_FC_IND_NE!K47+FC_TRA_NE!K47+FC_OTH_NE!K47</f>
        <v>244.00877042132419</v>
      </c>
      <c r="L47" s="10">
        <f>TI_NRG_FC_IND_NE!L47+FC_TRA_NE!L47+FC_OTH_NE!L47</f>
        <v>225.1003439380911</v>
      </c>
      <c r="M47" s="10">
        <f>TI_NRG_FC_IND_NE!M47+FC_TRA_NE!M47+FC_OTH_NE!M47</f>
        <v>299.83361994840931</v>
      </c>
      <c r="N47" s="10">
        <f>TI_NRG_FC_IND_NE!N47+FC_TRA_NE!N47+FC_OTH_NE!N47</f>
        <v>264.71797076526218</v>
      </c>
      <c r="O47" s="10">
        <f>TI_NRG_FC_IND_NE!O47+FC_TRA_NE!O47+FC_OTH_NE!O47</f>
        <v>238.60636285468621</v>
      </c>
      <c r="P47" s="10">
        <f>TI_NRG_FC_IND_NE!P47+FC_TRA_NE!P47+FC_OTH_NE!P47</f>
        <v>255.71392949269131</v>
      </c>
      <c r="Q47" s="10">
        <f>TI_NRG_FC_IND_NE!Q47+FC_TRA_NE!Q47+FC_OTH_NE!Q47</f>
        <v>167.47463456577819</v>
      </c>
      <c r="R47" s="10">
        <f>TI_NRG_FC_IND_NE!R47+FC_TRA_NE!R47+FC_OTH_NE!R47</f>
        <v>172.87704213241611</v>
      </c>
      <c r="S47" s="10">
        <f>TI_NRG_FC_IND_NE!S47+FC_TRA_NE!S47+FC_OTH_NE!S47</f>
        <v>227.80154772141009</v>
      </c>
      <c r="T47" s="10">
        <f>TI_NRG_FC_IND_NE!T47+FC_TRA_NE!T47+FC_OTH_NE!T47</f>
        <v>202.4675838349097</v>
      </c>
      <c r="U47" s="10">
        <f>TI_NRG_FC_IND_NE!U47+FC_TRA_NE!U47+FC_OTH_NE!U47</f>
        <v>195.36337059329321</v>
      </c>
      <c r="V47" s="10">
        <f>TI_NRG_FC_IND_NE!V47+FC_TRA_NE!V47+FC_OTH_NE!V47</f>
        <v>198.27351676698191</v>
      </c>
      <c r="W47" s="10">
        <f>TI_NRG_FC_IND_NE!W47+FC_TRA_NE!W47+FC_OTH_NE!W47</f>
        <v>188.89673258813411</v>
      </c>
      <c r="X47" s="10">
        <f>TI_NRG_FC_IND_NE!X47+FC_TRA_NE!X47+FC_OTH_NE!X47</f>
        <v>335.39810834049871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9.5538263112639719</v>
      </c>
      <c r="D49" s="10">
        <f>TI_NRG_FC_IND_NE!D49+FC_TRA_NE!D49+FC_OTH_NE!D49</f>
        <v>10.50920034393809</v>
      </c>
      <c r="E49" s="10">
        <f>TI_NRG_FC_IND_NE!E49+FC_TRA_NE!E49+FC_OTH_NE!E49</f>
        <v>11.464574376612211</v>
      </c>
      <c r="F49" s="10">
        <f>TI_NRG_FC_IND_NE!F49+FC_TRA_NE!F49+FC_OTH_NE!F49</f>
        <v>8.5984522785898534</v>
      </c>
      <c r="G49" s="10">
        <f>TI_NRG_FC_IND_NE!G49+FC_TRA_NE!G49+FC_OTH_NE!G49</f>
        <v>9.5538263112639719</v>
      </c>
      <c r="H49" s="10">
        <f>TI_NRG_FC_IND_NE!H49+FC_TRA_NE!H49+FC_OTH_NE!H49</f>
        <v>8.5984522785898534</v>
      </c>
      <c r="I49" s="10">
        <f>TI_NRG_FC_IND_NE!I49+FC_TRA_NE!I49+FC_OTH_NE!I49</f>
        <v>12.419948409286331</v>
      </c>
      <c r="J49" s="10">
        <f>TI_NRG_FC_IND_NE!J49+FC_TRA_NE!J49+FC_OTH_NE!J49</f>
        <v>13.375408426483229</v>
      </c>
      <c r="K49" s="10">
        <f>TI_NRG_FC_IND_NE!K49+FC_TRA_NE!K49+FC_OTH_NE!K49</f>
        <v>12.419948409286331</v>
      </c>
      <c r="L49" s="10">
        <f>TI_NRG_FC_IND_NE!L49+FC_TRA_NE!L49+FC_OTH_NE!L49</f>
        <v>11.464574376612211</v>
      </c>
      <c r="M49" s="10">
        <f>TI_NRG_FC_IND_NE!M49+FC_TRA_NE!M49+FC_OTH_NE!M49</f>
        <v>12.419948409286331</v>
      </c>
      <c r="N49" s="10">
        <f>TI_NRG_FC_IND_NE!N49+FC_TRA_NE!N49+FC_OTH_NE!N49</f>
        <v>11.464574376612211</v>
      </c>
      <c r="O49" s="10">
        <f>TI_NRG_FC_IND_NE!O49+FC_TRA_NE!O49+FC_OTH_NE!O49</f>
        <v>11.464574376612211</v>
      </c>
      <c r="P49" s="10">
        <f>TI_NRG_FC_IND_NE!P49+FC_TRA_NE!P49+FC_OTH_NE!P49</f>
        <v>6.6877042132416156</v>
      </c>
      <c r="Q49" s="10">
        <f>TI_NRG_FC_IND_NE!Q49+FC_TRA_NE!Q49+FC_OTH_NE!Q49</f>
        <v>7.643078245915734</v>
      </c>
      <c r="R49" s="10">
        <f>TI_NRG_FC_IND_NE!R49+FC_TRA_NE!R49+FC_OTH_NE!R49</f>
        <v>8.5984522785898534</v>
      </c>
      <c r="S49" s="10">
        <f>TI_NRG_FC_IND_NE!S49+FC_TRA_NE!S49+FC_OTH_NE!S49</f>
        <v>3.8214961306964752</v>
      </c>
      <c r="T49" s="10">
        <f>TI_NRG_FC_IND_NE!T49+FC_TRA_NE!T49+FC_OTH_NE!T49</f>
        <v>3.4365434221840059</v>
      </c>
      <c r="U49" s="10">
        <f>TI_NRG_FC_IND_NE!U49+FC_TRA_NE!U49+FC_OTH_NE!U49</f>
        <v>3.634307824591573</v>
      </c>
      <c r="V49" s="10">
        <f>TI_NRG_FC_IND_NE!V49+FC_TRA_NE!V49+FC_OTH_NE!V49</f>
        <v>1.818056749785038</v>
      </c>
      <c r="W49" s="10">
        <f>TI_NRG_FC_IND_NE!W49+FC_TRA_NE!W49+FC_OTH_NE!W49</f>
        <v>1.3957867583834911</v>
      </c>
      <c r="X49" s="10">
        <f>TI_NRG_FC_IND_NE!X49+FC_TRA_NE!X49+FC_OTH_NE!X49</f>
        <v>1.320378331900258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382.71711092003437</v>
      </c>
      <c r="D51" s="37">
        <f>TI_NRG_FC_IND_NE!D51+FC_TRA_NE!D51+FC_OTH_NE!D51</f>
        <v>451.33276010318139</v>
      </c>
      <c r="E51" s="37">
        <f>TI_NRG_FC_IND_NE!E51+FC_TRA_NE!E51+FC_OTH_NE!E51</f>
        <v>351.54772141014621</v>
      </c>
      <c r="F51" s="37">
        <f>TI_NRG_FC_IND_NE!F51+FC_TRA_NE!F51+FC_OTH_NE!F51</f>
        <v>0.12897678417884781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568.94522785898539</v>
      </c>
      <c r="D2" s="31">
        <f t="shared" si="0"/>
        <v>540.48211521926044</v>
      </c>
      <c r="E2" s="31">
        <f t="shared" si="0"/>
        <v>508.96337059329323</v>
      </c>
      <c r="F2" s="31">
        <f t="shared" si="0"/>
        <v>205.89174548581261</v>
      </c>
      <c r="G2" s="31">
        <f t="shared" si="0"/>
        <v>227.64660361134997</v>
      </c>
      <c r="H2" s="31">
        <f t="shared" si="0"/>
        <v>372.57979363714526</v>
      </c>
      <c r="I2" s="31">
        <f t="shared" si="0"/>
        <v>329.69002579535686</v>
      </c>
      <c r="J2" s="31">
        <f t="shared" si="0"/>
        <v>92.915993121238174</v>
      </c>
      <c r="K2" s="31">
        <f t="shared" si="0"/>
        <v>264.50877042132419</v>
      </c>
      <c r="L2" s="31">
        <f t="shared" si="0"/>
        <v>243.6349957007738</v>
      </c>
      <c r="M2" s="31">
        <f t="shared" si="0"/>
        <v>320.33361994840931</v>
      </c>
      <c r="N2" s="31">
        <f t="shared" si="0"/>
        <v>283.25262252794494</v>
      </c>
      <c r="O2" s="31">
        <f t="shared" si="0"/>
        <v>257.14101461736891</v>
      </c>
      <c r="P2" s="31">
        <f t="shared" si="0"/>
        <v>269.47171109200343</v>
      </c>
      <c r="Q2" s="31">
        <f t="shared" si="0"/>
        <v>182.18779019776443</v>
      </c>
      <c r="R2" s="31">
        <f t="shared" si="0"/>
        <v>189.55554600171965</v>
      </c>
      <c r="S2" s="31">
        <f t="shared" si="0"/>
        <v>239.70309544282026</v>
      </c>
      <c r="T2" s="31">
        <f t="shared" si="0"/>
        <v>214.95073086844366</v>
      </c>
      <c r="U2" s="31">
        <f t="shared" si="0"/>
        <v>207.75030094582974</v>
      </c>
      <c r="V2" s="31">
        <f t="shared" si="0"/>
        <v>209.71083404987098</v>
      </c>
      <c r="W2" s="31">
        <f t="shared" si="0"/>
        <v>200.43594153052447</v>
      </c>
      <c r="X2" s="31">
        <f t="shared" ref="X2" si="1">SUM(X3,X17,X22,X25,X26,X51,X52,X71,X74,X75,X76)</f>
        <v>347.07196904557179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186.22811693895096</v>
      </c>
      <c r="D26" s="37">
        <f t="shared" si="14"/>
        <v>89.149355116079093</v>
      </c>
      <c r="E26" s="37">
        <f t="shared" si="14"/>
        <v>157.41564918314705</v>
      </c>
      <c r="F26" s="37">
        <f t="shared" si="14"/>
        <v>205.76276870163375</v>
      </c>
      <c r="G26" s="37">
        <f t="shared" si="14"/>
        <v>227.64660361134997</v>
      </c>
      <c r="H26" s="37">
        <f t="shared" si="14"/>
        <v>372.57979363714526</v>
      </c>
      <c r="I26" s="37">
        <f t="shared" si="14"/>
        <v>329.69002579535686</v>
      </c>
      <c r="J26" s="37">
        <f t="shared" si="14"/>
        <v>92.915993121238174</v>
      </c>
      <c r="K26" s="37">
        <f t="shared" si="14"/>
        <v>264.50877042132419</v>
      </c>
      <c r="L26" s="37">
        <f t="shared" si="14"/>
        <v>243.6349957007738</v>
      </c>
      <c r="M26" s="37">
        <f t="shared" si="14"/>
        <v>320.33361994840931</v>
      </c>
      <c r="N26" s="37">
        <f t="shared" si="14"/>
        <v>283.25262252794494</v>
      </c>
      <c r="O26" s="37">
        <f t="shared" si="14"/>
        <v>257.14101461736891</v>
      </c>
      <c r="P26" s="37">
        <f t="shared" si="14"/>
        <v>269.47171109200343</v>
      </c>
      <c r="Q26" s="37">
        <f t="shared" si="14"/>
        <v>182.18779019776443</v>
      </c>
      <c r="R26" s="37">
        <f t="shared" si="14"/>
        <v>189.55554600171965</v>
      </c>
      <c r="S26" s="37">
        <f t="shared" si="14"/>
        <v>239.70309544282026</v>
      </c>
      <c r="T26" s="37">
        <f t="shared" si="14"/>
        <v>214.95073086844366</v>
      </c>
      <c r="U26" s="37">
        <f t="shared" si="14"/>
        <v>207.75030094582974</v>
      </c>
      <c r="V26" s="37">
        <f t="shared" si="14"/>
        <v>209.71083404987098</v>
      </c>
      <c r="W26" s="37">
        <f t="shared" si="14"/>
        <v>200.43594153052447</v>
      </c>
      <c r="X26" s="37">
        <f t="shared" ref="X26" si="15">SUM(X27,X33)</f>
        <v>347.07196904557179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186.22811693895096</v>
      </c>
      <c r="D33" s="29">
        <f t="shared" si="18"/>
        <v>89.149355116079093</v>
      </c>
      <c r="E33" s="29">
        <f t="shared" si="18"/>
        <v>157.41564918314705</v>
      </c>
      <c r="F33" s="29">
        <f t="shared" si="18"/>
        <v>205.76276870163375</v>
      </c>
      <c r="G33" s="29">
        <f t="shared" si="18"/>
        <v>227.64660361134997</v>
      </c>
      <c r="H33" s="29">
        <f t="shared" si="18"/>
        <v>372.57979363714526</v>
      </c>
      <c r="I33" s="29">
        <f t="shared" si="18"/>
        <v>329.69002579535686</v>
      </c>
      <c r="J33" s="29">
        <f t="shared" si="18"/>
        <v>92.915993121238174</v>
      </c>
      <c r="K33" s="29">
        <f t="shared" si="18"/>
        <v>264.50877042132419</v>
      </c>
      <c r="L33" s="29">
        <f t="shared" si="18"/>
        <v>243.6349957007738</v>
      </c>
      <c r="M33" s="29">
        <f t="shared" si="18"/>
        <v>320.33361994840931</v>
      </c>
      <c r="N33" s="29">
        <f t="shared" si="18"/>
        <v>283.25262252794494</v>
      </c>
      <c r="O33" s="29">
        <f t="shared" si="18"/>
        <v>257.14101461736891</v>
      </c>
      <c r="P33" s="29">
        <f t="shared" si="18"/>
        <v>269.47171109200343</v>
      </c>
      <c r="Q33" s="29">
        <f t="shared" si="18"/>
        <v>182.18779019776443</v>
      </c>
      <c r="R33" s="29">
        <f t="shared" si="18"/>
        <v>189.55554600171965</v>
      </c>
      <c r="S33" s="29">
        <f t="shared" si="18"/>
        <v>239.70309544282026</v>
      </c>
      <c r="T33" s="29">
        <f t="shared" si="18"/>
        <v>214.95073086844366</v>
      </c>
      <c r="U33" s="29">
        <f t="shared" si="18"/>
        <v>207.75030094582974</v>
      </c>
      <c r="V33" s="29">
        <f t="shared" si="18"/>
        <v>209.71083404987098</v>
      </c>
      <c r="W33" s="29">
        <f t="shared" si="18"/>
        <v>200.43594153052447</v>
      </c>
      <c r="X33" s="29">
        <f t="shared" ref="X33" si="19">SUM(X34:X50)</f>
        <v>347.07196904557179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10.10008598452279</v>
      </c>
      <c r="D46" s="10">
        <v>11.110060189165949</v>
      </c>
      <c r="E46" s="10">
        <v>9.0901117798796207</v>
      </c>
      <c r="F46" s="10">
        <v>8.080051590713671</v>
      </c>
      <c r="G46" s="10">
        <v>10.10008598452279</v>
      </c>
      <c r="H46" s="10">
        <v>2.0200343938091141</v>
      </c>
      <c r="I46" s="10">
        <v>3.030008598452278</v>
      </c>
      <c r="J46" s="10">
        <v>11.110060189165949</v>
      </c>
      <c r="K46" s="10">
        <v>8.080051590713671</v>
      </c>
      <c r="L46" s="10">
        <v>7.0700773860705066</v>
      </c>
      <c r="M46" s="10">
        <v>8.080051590713671</v>
      </c>
      <c r="N46" s="10">
        <v>7.0700773860705066</v>
      </c>
      <c r="O46" s="10">
        <v>7.0700773860705066</v>
      </c>
      <c r="P46" s="10">
        <v>7.0700773860705066</v>
      </c>
      <c r="Q46" s="10">
        <v>7.0700773860705066</v>
      </c>
      <c r="R46" s="10">
        <v>8.080051590713671</v>
      </c>
      <c r="S46" s="10">
        <v>8.080051590713671</v>
      </c>
      <c r="T46" s="10">
        <v>9.0466036113499566</v>
      </c>
      <c r="U46" s="10">
        <v>8.7526225279449701</v>
      </c>
      <c r="V46" s="10">
        <v>9.6192605331040415</v>
      </c>
      <c r="W46" s="10">
        <v>10.14342218400688</v>
      </c>
      <c r="X46" s="10">
        <v>10.353482373172829</v>
      </c>
    </row>
    <row r="47" spans="1:24" ht="11.25" customHeight="1" x14ac:dyDescent="0.2">
      <c r="A47" s="41" t="s">
        <v>81</v>
      </c>
      <c r="B47" s="9" t="s">
        <v>82</v>
      </c>
      <c r="C47" s="10">
        <v>166.57420464316419</v>
      </c>
      <c r="D47" s="10">
        <v>67.530094582975053</v>
      </c>
      <c r="E47" s="10">
        <v>136.86096302665521</v>
      </c>
      <c r="F47" s="10">
        <v>189.08426483233021</v>
      </c>
      <c r="G47" s="10">
        <v>207.99269131556321</v>
      </c>
      <c r="H47" s="10">
        <v>361.96130696474631</v>
      </c>
      <c r="I47" s="10">
        <v>314.24006878761821</v>
      </c>
      <c r="J47" s="10">
        <v>68.430524505588991</v>
      </c>
      <c r="K47" s="10">
        <v>244.00877042132419</v>
      </c>
      <c r="L47" s="10">
        <v>225.1003439380911</v>
      </c>
      <c r="M47" s="10">
        <v>299.83361994840931</v>
      </c>
      <c r="N47" s="10">
        <v>264.71797076526218</v>
      </c>
      <c r="O47" s="10">
        <v>238.60636285468621</v>
      </c>
      <c r="P47" s="10">
        <v>255.71392949269131</v>
      </c>
      <c r="Q47" s="10">
        <v>167.47463456577819</v>
      </c>
      <c r="R47" s="10">
        <v>172.87704213241611</v>
      </c>
      <c r="S47" s="10">
        <v>227.80154772141009</v>
      </c>
      <c r="T47" s="10">
        <v>202.4675838349097</v>
      </c>
      <c r="U47" s="10">
        <v>195.36337059329321</v>
      </c>
      <c r="V47" s="10">
        <v>198.27351676698191</v>
      </c>
      <c r="W47" s="10">
        <v>188.89673258813411</v>
      </c>
      <c r="X47" s="10">
        <v>335.39810834049871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9.5538263112639719</v>
      </c>
      <c r="D49" s="10">
        <v>10.50920034393809</v>
      </c>
      <c r="E49" s="10">
        <v>11.464574376612211</v>
      </c>
      <c r="F49" s="10">
        <v>8.5984522785898534</v>
      </c>
      <c r="G49" s="10">
        <v>9.5538263112639719</v>
      </c>
      <c r="H49" s="10">
        <v>8.5984522785898534</v>
      </c>
      <c r="I49" s="10">
        <v>12.419948409286331</v>
      </c>
      <c r="J49" s="10">
        <v>13.375408426483229</v>
      </c>
      <c r="K49" s="10">
        <v>12.419948409286331</v>
      </c>
      <c r="L49" s="10">
        <v>11.464574376612211</v>
      </c>
      <c r="M49" s="10">
        <v>12.419948409286331</v>
      </c>
      <c r="N49" s="10">
        <v>11.464574376612211</v>
      </c>
      <c r="O49" s="10">
        <v>11.464574376612211</v>
      </c>
      <c r="P49" s="10">
        <v>6.6877042132416156</v>
      </c>
      <c r="Q49" s="10">
        <v>7.643078245915734</v>
      </c>
      <c r="R49" s="10">
        <v>8.5984522785898534</v>
      </c>
      <c r="S49" s="10">
        <v>3.8214961306964752</v>
      </c>
      <c r="T49" s="10">
        <v>3.4365434221840059</v>
      </c>
      <c r="U49" s="10">
        <v>3.634307824591573</v>
      </c>
      <c r="V49" s="10">
        <v>1.818056749785038</v>
      </c>
      <c r="W49" s="10">
        <v>1.3957867583834911</v>
      </c>
      <c r="X49" s="10">
        <v>1.320378331900258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382.71711092003437</v>
      </c>
      <c r="D51" s="37">
        <v>451.33276010318139</v>
      </c>
      <c r="E51" s="37">
        <v>351.54772141014621</v>
      </c>
      <c r="F51" s="37">
        <v>0.12897678417884781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568.94522785898539</v>
      </c>
      <c r="D2" s="31">
        <f t="shared" si="0"/>
        <v>540.48211521926044</v>
      </c>
      <c r="E2" s="31">
        <f t="shared" si="0"/>
        <v>508.96337059329323</v>
      </c>
      <c r="F2" s="31">
        <f t="shared" si="0"/>
        <v>205.89174548581261</v>
      </c>
      <c r="G2" s="31">
        <f t="shared" si="0"/>
        <v>227.64660361134997</v>
      </c>
      <c r="H2" s="31">
        <f t="shared" si="0"/>
        <v>372.57979363714526</v>
      </c>
      <c r="I2" s="31">
        <f t="shared" si="0"/>
        <v>329.69002579535686</v>
      </c>
      <c r="J2" s="31">
        <f t="shared" si="0"/>
        <v>92.915993121238174</v>
      </c>
      <c r="K2" s="31">
        <f t="shared" si="0"/>
        <v>264.50877042132419</v>
      </c>
      <c r="L2" s="31">
        <f t="shared" si="0"/>
        <v>243.6349957007738</v>
      </c>
      <c r="M2" s="31">
        <f t="shared" si="0"/>
        <v>320.33361994840931</v>
      </c>
      <c r="N2" s="31">
        <f t="shared" si="0"/>
        <v>283.25262252794494</v>
      </c>
      <c r="O2" s="31">
        <f t="shared" si="0"/>
        <v>257.14101461736891</v>
      </c>
      <c r="P2" s="31">
        <f t="shared" si="0"/>
        <v>269.47171109200343</v>
      </c>
      <c r="Q2" s="31">
        <f t="shared" si="0"/>
        <v>182.18779019776443</v>
      </c>
      <c r="R2" s="31">
        <f t="shared" si="0"/>
        <v>189.55554600171965</v>
      </c>
      <c r="S2" s="31">
        <f t="shared" si="0"/>
        <v>239.70309544282026</v>
      </c>
      <c r="T2" s="31">
        <f t="shared" si="0"/>
        <v>214.95073086844366</v>
      </c>
      <c r="U2" s="31">
        <f t="shared" si="0"/>
        <v>207.75030094582974</v>
      </c>
      <c r="V2" s="31">
        <f t="shared" si="0"/>
        <v>209.71083404987098</v>
      </c>
      <c r="W2" s="31">
        <f t="shared" si="0"/>
        <v>200.43594153052447</v>
      </c>
      <c r="X2" s="31">
        <f t="shared" ref="X2" si="1">SUM(X3,X17,X22,X25,X26,X51,X52,X71,X74,X75,X76)</f>
        <v>347.07196904557179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186.22811693895096</v>
      </c>
      <c r="D26" s="37">
        <f t="shared" si="14"/>
        <v>89.149355116079093</v>
      </c>
      <c r="E26" s="37">
        <f t="shared" si="14"/>
        <v>157.41564918314705</v>
      </c>
      <c r="F26" s="37">
        <f t="shared" si="14"/>
        <v>205.76276870163375</v>
      </c>
      <c r="G26" s="37">
        <f t="shared" si="14"/>
        <v>227.64660361134997</v>
      </c>
      <c r="H26" s="37">
        <f t="shared" si="14"/>
        <v>372.57979363714526</v>
      </c>
      <c r="I26" s="37">
        <f t="shared" si="14"/>
        <v>329.69002579535686</v>
      </c>
      <c r="J26" s="37">
        <f t="shared" si="14"/>
        <v>92.915993121238174</v>
      </c>
      <c r="K26" s="37">
        <f t="shared" si="14"/>
        <v>264.50877042132419</v>
      </c>
      <c r="L26" s="37">
        <f t="shared" si="14"/>
        <v>243.6349957007738</v>
      </c>
      <c r="M26" s="37">
        <f t="shared" si="14"/>
        <v>320.33361994840931</v>
      </c>
      <c r="N26" s="37">
        <f t="shared" si="14"/>
        <v>283.25262252794494</v>
      </c>
      <c r="O26" s="37">
        <f t="shared" si="14"/>
        <v>257.14101461736891</v>
      </c>
      <c r="P26" s="37">
        <f t="shared" si="14"/>
        <v>269.47171109200343</v>
      </c>
      <c r="Q26" s="37">
        <f t="shared" si="14"/>
        <v>182.18779019776443</v>
      </c>
      <c r="R26" s="37">
        <f t="shared" si="14"/>
        <v>189.55554600171965</v>
      </c>
      <c r="S26" s="37">
        <f t="shared" si="14"/>
        <v>239.70309544282026</v>
      </c>
      <c r="T26" s="37">
        <f t="shared" si="14"/>
        <v>214.95073086844366</v>
      </c>
      <c r="U26" s="37">
        <f t="shared" si="14"/>
        <v>207.75030094582974</v>
      </c>
      <c r="V26" s="37">
        <f t="shared" si="14"/>
        <v>209.71083404987098</v>
      </c>
      <c r="W26" s="37">
        <f t="shared" si="14"/>
        <v>200.43594153052447</v>
      </c>
      <c r="X26" s="37">
        <f t="shared" ref="X26" si="15">SUM(X27,X33)</f>
        <v>347.07196904557179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186.22811693895096</v>
      </c>
      <c r="D33" s="29">
        <f t="shared" si="18"/>
        <v>89.149355116079093</v>
      </c>
      <c r="E33" s="29">
        <f t="shared" si="18"/>
        <v>157.41564918314705</v>
      </c>
      <c r="F33" s="29">
        <f t="shared" si="18"/>
        <v>205.76276870163375</v>
      </c>
      <c r="G33" s="29">
        <f t="shared" si="18"/>
        <v>227.64660361134997</v>
      </c>
      <c r="H33" s="29">
        <f t="shared" si="18"/>
        <v>372.57979363714526</v>
      </c>
      <c r="I33" s="29">
        <f t="shared" si="18"/>
        <v>329.69002579535686</v>
      </c>
      <c r="J33" s="29">
        <f t="shared" si="18"/>
        <v>92.915993121238174</v>
      </c>
      <c r="K33" s="29">
        <f t="shared" si="18"/>
        <v>264.50877042132419</v>
      </c>
      <c r="L33" s="29">
        <f t="shared" si="18"/>
        <v>243.6349957007738</v>
      </c>
      <c r="M33" s="29">
        <f t="shared" si="18"/>
        <v>320.33361994840931</v>
      </c>
      <c r="N33" s="29">
        <f t="shared" si="18"/>
        <v>283.25262252794494</v>
      </c>
      <c r="O33" s="29">
        <f t="shared" si="18"/>
        <v>257.14101461736891</v>
      </c>
      <c r="P33" s="29">
        <f t="shared" si="18"/>
        <v>269.47171109200343</v>
      </c>
      <c r="Q33" s="29">
        <f t="shared" si="18"/>
        <v>182.18779019776443</v>
      </c>
      <c r="R33" s="29">
        <f t="shared" si="18"/>
        <v>189.55554600171965</v>
      </c>
      <c r="S33" s="29">
        <f t="shared" si="18"/>
        <v>239.70309544282026</v>
      </c>
      <c r="T33" s="29">
        <f t="shared" si="18"/>
        <v>214.95073086844366</v>
      </c>
      <c r="U33" s="29">
        <f t="shared" si="18"/>
        <v>207.75030094582974</v>
      </c>
      <c r="V33" s="29">
        <f t="shared" si="18"/>
        <v>209.71083404987098</v>
      </c>
      <c r="W33" s="29">
        <f t="shared" si="18"/>
        <v>200.43594153052447</v>
      </c>
      <c r="X33" s="29">
        <f t="shared" ref="X33" si="19">SUM(X34:X50)</f>
        <v>347.07196904557179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10.10008598452279</v>
      </c>
      <c r="D46" s="10">
        <v>11.110060189165949</v>
      </c>
      <c r="E46" s="10">
        <v>9.0901117798796207</v>
      </c>
      <c r="F46" s="10">
        <v>8.080051590713671</v>
      </c>
      <c r="G46" s="10">
        <v>10.10008598452279</v>
      </c>
      <c r="H46" s="10">
        <v>2.0200343938091141</v>
      </c>
      <c r="I46" s="10">
        <v>3.030008598452278</v>
      </c>
      <c r="J46" s="10">
        <v>11.110060189165949</v>
      </c>
      <c r="K46" s="10">
        <v>8.080051590713671</v>
      </c>
      <c r="L46" s="10">
        <v>7.0700773860705066</v>
      </c>
      <c r="M46" s="10">
        <v>8.080051590713671</v>
      </c>
      <c r="N46" s="10">
        <v>7.0700773860705066</v>
      </c>
      <c r="O46" s="10">
        <v>7.0700773860705066</v>
      </c>
      <c r="P46" s="10">
        <v>7.0700773860705066</v>
      </c>
      <c r="Q46" s="10">
        <v>7.0700773860705066</v>
      </c>
      <c r="R46" s="10">
        <v>8.080051590713671</v>
      </c>
      <c r="S46" s="10">
        <v>8.080051590713671</v>
      </c>
      <c r="T46" s="10">
        <v>9.0466036113499566</v>
      </c>
      <c r="U46" s="10">
        <v>8.7526225279449701</v>
      </c>
      <c r="V46" s="10">
        <v>9.6192605331040415</v>
      </c>
      <c r="W46" s="10">
        <v>10.14342218400688</v>
      </c>
      <c r="X46" s="10">
        <v>10.353482373172829</v>
      </c>
    </row>
    <row r="47" spans="1:24" ht="11.25" customHeight="1" x14ac:dyDescent="0.2">
      <c r="A47" s="41" t="s">
        <v>81</v>
      </c>
      <c r="B47" s="9" t="s">
        <v>82</v>
      </c>
      <c r="C47" s="10">
        <v>166.57420464316419</v>
      </c>
      <c r="D47" s="10">
        <v>67.530094582975053</v>
      </c>
      <c r="E47" s="10">
        <v>136.86096302665521</v>
      </c>
      <c r="F47" s="10">
        <v>189.08426483233021</v>
      </c>
      <c r="G47" s="10">
        <v>207.99269131556321</v>
      </c>
      <c r="H47" s="10">
        <v>361.96130696474631</v>
      </c>
      <c r="I47" s="10">
        <v>314.24006878761821</v>
      </c>
      <c r="J47" s="10">
        <v>68.430524505588991</v>
      </c>
      <c r="K47" s="10">
        <v>244.00877042132419</v>
      </c>
      <c r="L47" s="10">
        <v>225.1003439380911</v>
      </c>
      <c r="M47" s="10">
        <v>299.83361994840931</v>
      </c>
      <c r="N47" s="10">
        <v>264.71797076526218</v>
      </c>
      <c r="O47" s="10">
        <v>238.60636285468621</v>
      </c>
      <c r="P47" s="10">
        <v>255.71392949269131</v>
      </c>
      <c r="Q47" s="10">
        <v>167.47463456577819</v>
      </c>
      <c r="R47" s="10">
        <v>172.87704213241611</v>
      </c>
      <c r="S47" s="10">
        <v>227.80154772141009</v>
      </c>
      <c r="T47" s="10">
        <v>202.4675838349097</v>
      </c>
      <c r="U47" s="10">
        <v>195.36337059329321</v>
      </c>
      <c r="V47" s="10">
        <v>198.27351676698191</v>
      </c>
      <c r="W47" s="10">
        <v>188.89673258813411</v>
      </c>
      <c r="X47" s="10">
        <v>335.39810834049871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9.5538263112639719</v>
      </c>
      <c r="D49" s="10">
        <v>10.50920034393809</v>
      </c>
      <c r="E49" s="10">
        <v>11.464574376612211</v>
      </c>
      <c r="F49" s="10">
        <v>8.5984522785898534</v>
      </c>
      <c r="G49" s="10">
        <v>9.5538263112639719</v>
      </c>
      <c r="H49" s="10">
        <v>8.5984522785898534</v>
      </c>
      <c r="I49" s="10">
        <v>12.419948409286331</v>
      </c>
      <c r="J49" s="10">
        <v>13.375408426483229</v>
      </c>
      <c r="K49" s="10">
        <v>12.419948409286331</v>
      </c>
      <c r="L49" s="10">
        <v>11.464574376612211</v>
      </c>
      <c r="M49" s="10">
        <v>12.419948409286331</v>
      </c>
      <c r="N49" s="10">
        <v>11.464574376612211</v>
      </c>
      <c r="O49" s="10">
        <v>11.464574376612211</v>
      </c>
      <c r="P49" s="10">
        <v>6.6877042132416156</v>
      </c>
      <c r="Q49" s="10">
        <v>7.643078245915734</v>
      </c>
      <c r="R49" s="10">
        <v>8.5984522785898534</v>
      </c>
      <c r="S49" s="10">
        <v>3.8214961306964752</v>
      </c>
      <c r="T49" s="10">
        <v>3.4365434221840059</v>
      </c>
      <c r="U49" s="10">
        <v>3.634307824591573</v>
      </c>
      <c r="V49" s="10">
        <v>1.818056749785038</v>
      </c>
      <c r="W49" s="10">
        <v>1.3957867583834911</v>
      </c>
      <c r="X49" s="10">
        <v>1.320378331900258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382.71711092003437</v>
      </c>
      <c r="D51" s="37">
        <v>451.33276010318139</v>
      </c>
      <c r="E51" s="37">
        <v>351.54772141014621</v>
      </c>
      <c r="F51" s="37">
        <v>0.12897678417884781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104.03078245915729</v>
      </c>
      <c r="D2" s="31">
        <f t="shared" si="0"/>
        <v>21.210146173688731</v>
      </c>
      <c r="E2" s="31">
        <f t="shared" si="0"/>
        <v>10.10008598452279</v>
      </c>
      <c r="F2" s="31">
        <f t="shared" si="0"/>
        <v>16.160103181427338</v>
      </c>
      <c r="G2" s="31">
        <f t="shared" si="0"/>
        <v>18.180137575236461</v>
      </c>
      <c r="H2" s="31">
        <f t="shared" si="0"/>
        <v>94.940756663800514</v>
      </c>
      <c r="I2" s="31">
        <f t="shared" si="0"/>
        <v>28.280223559759239</v>
      </c>
      <c r="J2" s="31">
        <f t="shared" si="0"/>
        <v>27.270249355116079</v>
      </c>
      <c r="K2" s="31">
        <f t="shared" si="0"/>
        <v>25.25021496130697</v>
      </c>
      <c r="L2" s="31">
        <f t="shared" si="0"/>
        <v>29.2901977644024</v>
      </c>
      <c r="M2" s="31">
        <f t="shared" si="0"/>
        <v>19.190111779879619</v>
      </c>
      <c r="N2" s="31">
        <f t="shared" si="0"/>
        <v>23.23018056749785</v>
      </c>
      <c r="O2" s="31">
        <f t="shared" si="0"/>
        <v>23.23018056749785</v>
      </c>
      <c r="P2" s="31">
        <f t="shared" si="0"/>
        <v>23.23018056749785</v>
      </c>
      <c r="Q2" s="31">
        <f t="shared" si="0"/>
        <v>25.25021496130697</v>
      </c>
      <c r="R2" s="31">
        <f t="shared" si="0"/>
        <v>25.25021496130697</v>
      </c>
      <c r="S2" s="31">
        <f t="shared" si="0"/>
        <v>25.25021496130697</v>
      </c>
      <c r="T2" s="31">
        <f t="shared" si="0"/>
        <v>27.138693035253649</v>
      </c>
      <c r="U2" s="31">
        <f t="shared" si="0"/>
        <v>26.257953568357689</v>
      </c>
      <c r="V2" s="31">
        <f t="shared" si="0"/>
        <v>28.858727429062771</v>
      </c>
      <c r="W2" s="31">
        <f t="shared" si="0"/>
        <v>30.429320722269988</v>
      </c>
      <c r="X2" s="31">
        <f t="shared" ref="X2" si="1">SUM(X3,X17,X22,X25,X26,X51,X52,X71,X74,X75,X76)</f>
        <v>31.059501289767841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104.03078245915729</v>
      </c>
      <c r="D26" s="37">
        <f t="shared" si="14"/>
        <v>21.210146173688731</v>
      </c>
      <c r="E26" s="37">
        <f t="shared" si="14"/>
        <v>10.10008598452279</v>
      </c>
      <c r="F26" s="37">
        <f t="shared" si="14"/>
        <v>16.160103181427338</v>
      </c>
      <c r="G26" s="37">
        <f t="shared" si="14"/>
        <v>18.180137575236461</v>
      </c>
      <c r="H26" s="37">
        <f t="shared" si="14"/>
        <v>94.940756663800514</v>
      </c>
      <c r="I26" s="37">
        <f t="shared" si="14"/>
        <v>28.280223559759239</v>
      </c>
      <c r="J26" s="37">
        <f t="shared" si="14"/>
        <v>27.270249355116079</v>
      </c>
      <c r="K26" s="37">
        <f t="shared" si="14"/>
        <v>25.25021496130697</v>
      </c>
      <c r="L26" s="37">
        <f t="shared" si="14"/>
        <v>29.2901977644024</v>
      </c>
      <c r="M26" s="37">
        <f t="shared" si="14"/>
        <v>19.190111779879619</v>
      </c>
      <c r="N26" s="37">
        <f t="shared" si="14"/>
        <v>23.23018056749785</v>
      </c>
      <c r="O26" s="37">
        <f t="shared" si="14"/>
        <v>23.23018056749785</v>
      </c>
      <c r="P26" s="37">
        <f t="shared" si="14"/>
        <v>23.23018056749785</v>
      </c>
      <c r="Q26" s="37">
        <f t="shared" si="14"/>
        <v>25.25021496130697</v>
      </c>
      <c r="R26" s="37">
        <f t="shared" si="14"/>
        <v>25.25021496130697</v>
      </c>
      <c r="S26" s="37">
        <f t="shared" si="14"/>
        <v>25.25021496130697</v>
      </c>
      <c r="T26" s="37">
        <f t="shared" si="14"/>
        <v>27.138693035253649</v>
      </c>
      <c r="U26" s="37">
        <f t="shared" si="14"/>
        <v>26.257953568357689</v>
      </c>
      <c r="V26" s="37">
        <f t="shared" si="14"/>
        <v>28.858727429062771</v>
      </c>
      <c r="W26" s="37">
        <f t="shared" si="14"/>
        <v>30.429320722269988</v>
      </c>
      <c r="X26" s="37">
        <f t="shared" ref="X26" si="15">SUM(X27,X33)</f>
        <v>31.059501289767841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104.03078245915729</v>
      </c>
      <c r="D33" s="29">
        <f t="shared" si="18"/>
        <v>21.210146173688731</v>
      </c>
      <c r="E33" s="29">
        <f t="shared" si="18"/>
        <v>10.10008598452279</v>
      </c>
      <c r="F33" s="29">
        <f t="shared" si="18"/>
        <v>16.160103181427338</v>
      </c>
      <c r="G33" s="29">
        <f t="shared" si="18"/>
        <v>18.180137575236461</v>
      </c>
      <c r="H33" s="29">
        <f t="shared" si="18"/>
        <v>94.940756663800514</v>
      </c>
      <c r="I33" s="29">
        <f t="shared" si="18"/>
        <v>28.280223559759239</v>
      </c>
      <c r="J33" s="29">
        <f t="shared" si="18"/>
        <v>27.270249355116079</v>
      </c>
      <c r="K33" s="29">
        <f t="shared" si="18"/>
        <v>25.25021496130697</v>
      </c>
      <c r="L33" s="29">
        <f t="shared" si="18"/>
        <v>29.2901977644024</v>
      </c>
      <c r="M33" s="29">
        <f t="shared" si="18"/>
        <v>19.190111779879619</v>
      </c>
      <c r="N33" s="29">
        <f t="shared" si="18"/>
        <v>23.23018056749785</v>
      </c>
      <c r="O33" s="29">
        <f t="shared" si="18"/>
        <v>23.23018056749785</v>
      </c>
      <c r="P33" s="29">
        <f t="shared" si="18"/>
        <v>23.23018056749785</v>
      </c>
      <c r="Q33" s="29">
        <f t="shared" si="18"/>
        <v>25.25021496130697</v>
      </c>
      <c r="R33" s="29">
        <f t="shared" si="18"/>
        <v>25.25021496130697</v>
      </c>
      <c r="S33" s="29">
        <f t="shared" si="18"/>
        <v>25.25021496130697</v>
      </c>
      <c r="T33" s="29">
        <f t="shared" si="18"/>
        <v>27.138693035253649</v>
      </c>
      <c r="U33" s="29">
        <f t="shared" si="18"/>
        <v>26.257953568357689</v>
      </c>
      <c r="V33" s="29">
        <f t="shared" si="18"/>
        <v>28.858727429062771</v>
      </c>
      <c r="W33" s="29">
        <f t="shared" si="18"/>
        <v>30.429320722269988</v>
      </c>
      <c r="X33" s="29">
        <f t="shared" ref="X33" si="19">SUM(X34:X50)</f>
        <v>31.059501289767841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104.03078245915729</v>
      </c>
      <c r="D46" s="10">
        <v>21.210146173688731</v>
      </c>
      <c r="E46" s="10">
        <v>10.10008598452279</v>
      </c>
      <c r="F46" s="10">
        <v>16.160103181427338</v>
      </c>
      <c r="G46" s="10">
        <v>18.180137575236461</v>
      </c>
      <c r="H46" s="10">
        <v>94.940756663800514</v>
      </c>
      <c r="I46" s="10">
        <v>28.280223559759239</v>
      </c>
      <c r="J46" s="10">
        <v>27.270249355116079</v>
      </c>
      <c r="K46" s="10">
        <v>25.25021496130697</v>
      </c>
      <c r="L46" s="10">
        <v>29.2901977644024</v>
      </c>
      <c r="M46" s="10">
        <v>19.190111779879619</v>
      </c>
      <c r="N46" s="10">
        <v>23.23018056749785</v>
      </c>
      <c r="O46" s="10">
        <v>23.23018056749785</v>
      </c>
      <c r="P46" s="10">
        <v>23.23018056749785</v>
      </c>
      <c r="Q46" s="10">
        <v>25.25021496130697</v>
      </c>
      <c r="R46" s="10">
        <v>25.25021496130697</v>
      </c>
      <c r="S46" s="10">
        <v>25.25021496130697</v>
      </c>
      <c r="T46" s="10">
        <v>27.138693035253649</v>
      </c>
      <c r="U46" s="10">
        <v>26.257953568357689</v>
      </c>
      <c r="V46" s="10">
        <v>28.858727429062771</v>
      </c>
      <c r="W46" s="10">
        <v>30.429320722269988</v>
      </c>
      <c r="X46" s="10">
        <v>31.059501289767841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2.1019776440240761</v>
      </c>
      <c r="D2" s="31">
        <f t="shared" si="0"/>
        <v>2.1019776440240761</v>
      </c>
      <c r="E2" s="31">
        <f t="shared" si="0"/>
        <v>2.1019776440240761</v>
      </c>
      <c r="F2" s="31">
        <f t="shared" si="0"/>
        <v>11.5609630266552</v>
      </c>
      <c r="G2" s="31">
        <f t="shared" si="0"/>
        <v>74.620550300945823</v>
      </c>
      <c r="H2" s="31">
        <f t="shared" si="0"/>
        <v>48.345743766122091</v>
      </c>
      <c r="I2" s="31">
        <f t="shared" si="0"/>
        <v>62.008598452278576</v>
      </c>
      <c r="J2" s="31">
        <f t="shared" si="0"/>
        <v>1.050988822012038</v>
      </c>
      <c r="K2" s="31">
        <f t="shared" si="0"/>
        <v>2.1019776440240761</v>
      </c>
      <c r="L2" s="31">
        <f t="shared" si="0"/>
        <v>3.152966466036113</v>
      </c>
      <c r="M2" s="31">
        <f t="shared" si="0"/>
        <v>2.1019776440240761</v>
      </c>
      <c r="N2" s="31">
        <f t="shared" si="0"/>
        <v>0</v>
      </c>
      <c r="O2" s="31">
        <f t="shared" si="0"/>
        <v>1.050988822012038</v>
      </c>
      <c r="P2" s="31">
        <f t="shared" si="0"/>
        <v>1.050988822012038</v>
      </c>
      <c r="Q2" s="31">
        <f t="shared" si="0"/>
        <v>1.050988822012038</v>
      </c>
      <c r="R2" s="31">
        <f t="shared" si="0"/>
        <v>1.050988822012038</v>
      </c>
      <c r="S2" s="31">
        <f t="shared" si="0"/>
        <v>2.1019776440240761</v>
      </c>
      <c r="T2" s="31">
        <f t="shared" si="0"/>
        <v>1.4871883061049009</v>
      </c>
      <c r="U2" s="31">
        <f t="shared" si="0"/>
        <v>1.209716251074807</v>
      </c>
      <c r="V2" s="31">
        <f t="shared" si="0"/>
        <v>2.1787618228718828</v>
      </c>
      <c r="W2" s="31">
        <f t="shared" si="0"/>
        <v>1.5123817712811689</v>
      </c>
      <c r="X2" s="31">
        <f t="shared" ref="X2" si="1">SUM(X3,X17,X22,X25,X26,X51,X52,X71,X74,X75,X76)</f>
        <v>0.86809974204643159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2.1019776440240761</v>
      </c>
      <c r="D26" s="37">
        <f t="shared" si="14"/>
        <v>2.1019776440240761</v>
      </c>
      <c r="E26" s="37">
        <f t="shared" si="14"/>
        <v>2.1019776440240761</v>
      </c>
      <c r="F26" s="37">
        <f t="shared" si="14"/>
        <v>11.5609630266552</v>
      </c>
      <c r="G26" s="37">
        <f t="shared" si="14"/>
        <v>74.620550300945823</v>
      </c>
      <c r="H26" s="37">
        <f t="shared" si="14"/>
        <v>48.345743766122091</v>
      </c>
      <c r="I26" s="37">
        <f t="shared" si="14"/>
        <v>62.008598452278576</v>
      </c>
      <c r="J26" s="37">
        <f t="shared" si="14"/>
        <v>1.050988822012038</v>
      </c>
      <c r="K26" s="37">
        <f t="shared" si="14"/>
        <v>2.1019776440240761</v>
      </c>
      <c r="L26" s="37">
        <f t="shared" si="14"/>
        <v>3.152966466036113</v>
      </c>
      <c r="M26" s="37">
        <f t="shared" si="14"/>
        <v>2.1019776440240761</v>
      </c>
      <c r="N26" s="37">
        <f t="shared" si="14"/>
        <v>0</v>
      </c>
      <c r="O26" s="37">
        <f t="shared" si="14"/>
        <v>1.050988822012038</v>
      </c>
      <c r="P26" s="37">
        <f t="shared" si="14"/>
        <v>1.050988822012038</v>
      </c>
      <c r="Q26" s="37">
        <f t="shared" si="14"/>
        <v>1.050988822012038</v>
      </c>
      <c r="R26" s="37">
        <f t="shared" si="14"/>
        <v>1.050988822012038</v>
      </c>
      <c r="S26" s="37">
        <f t="shared" si="14"/>
        <v>2.1019776440240761</v>
      </c>
      <c r="T26" s="37">
        <f t="shared" si="14"/>
        <v>1.4871883061049009</v>
      </c>
      <c r="U26" s="37">
        <f t="shared" si="14"/>
        <v>1.209716251074807</v>
      </c>
      <c r="V26" s="37">
        <f t="shared" si="14"/>
        <v>2.1787618228718828</v>
      </c>
      <c r="W26" s="37">
        <f t="shared" si="14"/>
        <v>1.5123817712811689</v>
      </c>
      <c r="X26" s="37">
        <f t="shared" ref="X26" si="15">SUM(X27,X33)</f>
        <v>0.86809974204643159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2.1019776440240761</v>
      </c>
      <c r="D33" s="29">
        <f t="shared" si="18"/>
        <v>2.1019776440240761</v>
      </c>
      <c r="E33" s="29">
        <f t="shared" si="18"/>
        <v>2.1019776440240761</v>
      </c>
      <c r="F33" s="29">
        <f t="shared" si="18"/>
        <v>11.5609630266552</v>
      </c>
      <c r="G33" s="29">
        <f t="shared" si="18"/>
        <v>74.620550300945823</v>
      </c>
      <c r="H33" s="29">
        <f t="shared" si="18"/>
        <v>48.345743766122091</v>
      </c>
      <c r="I33" s="29">
        <f t="shared" si="18"/>
        <v>62.008598452278576</v>
      </c>
      <c r="J33" s="29">
        <f t="shared" si="18"/>
        <v>1.050988822012038</v>
      </c>
      <c r="K33" s="29">
        <f t="shared" si="18"/>
        <v>2.1019776440240761</v>
      </c>
      <c r="L33" s="29">
        <f t="shared" si="18"/>
        <v>3.152966466036113</v>
      </c>
      <c r="M33" s="29">
        <f t="shared" si="18"/>
        <v>2.1019776440240761</v>
      </c>
      <c r="N33" s="29">
        <f t="shared" si="18"/>
        <v>0</v>
      </c>
      <c r="O33" s="29">
        <f t="shared" si="18"/>
        <v>1.050988822012038</v>
      </c>
      <c r="P33" s="29">
        <f t="shared" si="18"/>
        <v>1.050988822012038</v>
      </c>
      <c r="Q33" s="29">
        <f t="shared" si="18"/>
        <v>1.050988822012038</v>
      </c>
      <c r="R33" s="29">
        <f t="shared" si="18"/>
        <v>1.050988822012038</v>
      </c>
      <c r="S33" s="29">
        <f t="shared" si="18"/>
        <v>2.1019776440240761</v>
      </c>
      <c r="T33" s="29">
        <f t="shared" si="18"/>
        <v>1.4871883061049009</v>
      </c>
      <c r="U33" s="29">
        <f t="shared" si="18"/>
        <v>1.209716251074807</v>
      </c>
      <c r="V33" s="29">
        <f t="shared" si="18"/>
        <v>2.1787618228718828</v>
      </c>
      <c r="W33" s="29">
        <f t="shared" si="18"/>
        <v>1.5123817712811689</v>
      </c>
      <c r="X33" s="29">
        <f t="shared" ref="X33" si="19">SUM(X34:X50)</f>
        <v>0.86809974204643159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2.1019776440240761</v>
      </c>
      <c r="D45" s="10">
        <v>2.1019776440240761</v>
      </c>
      <c r="E45" s="10">
        <v>2.1019776440240761</v>
      </c>
      <c r="F45" s="10">
        <v>11.5609630266552</v>
      </c>
      <c r="G45" s="10">
        <v>74.620550300945823</v>
      </c>
      <c r="H45" s="10">
        <v>48.345743766122091</v>
      </c>
      <c r="I45" s="10">
        <v>62.008598452278576</v>
      </c>
      <c r="J45" s="10">
        <v>1.050988822012038</v>
      </c>
      <c r="K45" s="10">
        <v>2.1019776440240761</v>
      </c>
      <c r="L45" s="10">
        <v>3.152966466036113</v>
      </c>
      <c r="M45" s="10">
        <v>2.1019776440240761</v>
      </c>
      <c r="N45" s="10">
        <v>0</v>
      </c>
      <c r="O45" s="10">
        <v>1.050988822012038</v>
      </c>
      <c r="P45" s="10">
        <v>1.050988822012038</v>
      </c>
      <c r="Q45" s="10">
        <v>1.050988822012038</v>
      </c>
      <c r="R45" s="10">
        <v>1.050988822012038</v>
      </c>
      <c r="S45" s="10">
        <v>2.1019776440240761</v>
      </c>
      <c r="T45" s="10">
        <v>1.4871883061049009</v>
      </c>
      <c r="U45" s="10">
        <v>1.209716251074807</v>
      </c>
      <c r="V45" s="10">
        <v>2.1787618228718828</v>
      </c>
      <c r="W45" s="10">
        <v>1.5123817712811689</v>
      </c>
      <c r="X45" s="10">
        <v>0.86809974204643159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10197.264144453997</v>
      </c>
      <c r="D2" s="31">
        <f t="shared" si="0"/>
        <v>10535.617798796215</v>
      </c>
      <c r="E2" s="31">
        <f t="shared" si="0"/>
        <v>10533.044797936369</v>
      </c>
      <c r="F2" s="31">
        <f t="shared" si="0"/>
        <v>10880.374118658639</v>
      </c>
      <c r="G2" s="31">
        <f t="shared" si="0"/>
        <v>11201.698796216682</v>
      </c>
      <c r="H2" s="31">
        <f t="shared" si="0"/>
        <v>11804.871539122956</v>
      </c>
      <c r="I2" s="31">
        <f t="shared" si="0"/>
        <v>12311.553998280309</v>
      </c>
      <c r="J2" s="31">
        <f t="shared" si="0"/>
        <v>12218.061908856405</v>
      </c>
      <c r="K2" s="31">
        <f t="shared" si="0"/>
        <v>12294.255202063625</v>
      </c>
      <c r="L2" s="31">
        <f t="shared" si="0"/>
        <v>11234.85657781599</v>
      </c>
      <c r="M2" s="31">
        <f t="shared" si="0"/>
        <v>11187.770335339639</v>
      </c>
      <c r="N2" s="31">
        <f t="shared" si="0"/>
        <v>10363.607480653482</v>
      </c>
      <c r="O2" s="31">
        <f t="shared" si="0"/>
        <v>10175.36852966466</v>
      </c>
      <c r="P2" s="31">
        <f t="shared" si="0"/>
        <v>10248.420636285467</v>
      </c>
      <c r="Q2" s="31">
        <f t="shared" si="0"/>
        <v>10189.452450558898</v>
      </c>
      <c r="R2" s="31">
        <f t="shared" si="0"/>
        <v>10512.779879621668</v>
      </c>
      <c r="S2" s="31">
        <f t="shared" si="0"/>
        <v>10921.746947549444</v>
      </c>
      <c r="T2" s="31">
        <f t="shared" si="0"/>
        <v>10871.860017196906</v>
      </c>
      <c r="U2" s="31">
        <f t="shared" si="0"/>
        <v>11337.053224419604</v>
      </c>
      <c r="V2" s="31">
        <f t="shared" si="0"/>
        <v>11319.107222699913</v>
      </c>
      <c r="W2" s="31">
        <f t="shared" si="0"/>
        <v>10854.505417024935</v>
      </c>
      <c r="X2" s="31">
        <f t="shared" ref="X2" si="1">SUM(X3,X17,X22,X25,X26,X51,X52,X71,X74,X75,X76)</f>
        <v>11061.599914015478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366.94522785898528</v>
      </c>
      <c r="D3" s="34">
        <f t="shared" si="2"/>
        <v>366.90636285468617</v>
      </c>
      <c r="E3" s="34">
        <f t="shared" si="2"/>
        <v>348.84608770421323</v>
      </c>
      <c r="F3" s="34">
        <f t="shared" si="2"/>
        <v>423.9220120378331</v>
      </c>
      <c r="G3" s="34">
        <f t="shared" si="2"/>
        <v>438.16921754084262</v>
      </c>
      <c r="H3" s="34">
        <f t="shared" si="2"/>
        <v>471.76156491831466</v>
      </c>
      <c r="I3" s="34">
        <f t="shared" si="2"/>
        <v>414.86354256233869</v>
      </c>
      <c r="J3" s="34">
        <f t="shared" si="2"/>
        <v>409.18228718830591</v>
      </c>
      <c r="K3" s="34">
        <f t="shared" si="2"/>
        <v>406.82596732588127</v>
      </c>
      <c r="L3" s="34">
        <f t="shared" si="2"/>
        <v>356.82828890799647</v>
      </c>
      <c r="M3" s="34">
        <f t="shared" si="2"/>
        <v>353.73723129836623</v>
      </c>
      <c r="N3" s="34">
        <f t="shared" si="2"/>
        <v>309.13095442820281</v>
      </c>
      <c r="O3" s="34">
        <f t="shared" si="2"/>
        <v>322.36397248495257</v>
      </c>
      <c r="P3" s="34">
        <f t="shared" si="2"/>
        <v>326.91805674978491</v>
      </c>
      <c r="Q3" s="34">
        <f t="shared" si="2"/>
        <v>324.82072226999139</v>
      </c>
      <c r="R3" s="34">
        <f t="shared" si="2"/>
        <v>339.75494411006025</v>
      </c>
      <c r="S3" s="34">
        <f t="shared" si="2"/>
        <v>349.21616509028371</v>
      </c>
      <c r="T3" s="34">
        <f t="shared" si="2"/>
        <v>280.6207222699914</v>
      </c>
      <c r="U3" s="34">
        <f t="shared" si="2"/>
        <v>297.72562338779034</v>
      </c>
      <c r="V3" s="34">
        <f t="shared" si="2"/>
        <v>245.23843508168514</v>
      </c>
      <c r="W3" s="34">
        <f t="shared" si="2"/>
        <v>249.55460017196899</v>
      </c>
      <c r="X3" s="34">
        <f t="shared" ref="X3" si="3">SUM(X4,X8,X11)</f>
        <v>245.0597592433362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349.90636285468605</v>
      </c>
      <c r="D4" s="29">
        <f t="shared" si="4"/>
        <v>346.21693895098883</v>
      </c>
      <c r="E4" s="29">
        <f t="shared" si="4"/>
        <v>323.28779019776437</v>
      </c>
      <c r="F4" s="29">
        <f t="shared" si="4"/>
        <v>404.51668099742039</v>
      </c>
      <c r="G4" s="29">
        <f t="shared" si="4"/>
        <v>423.02364574376611</v>
      </c>
      <c r="H4" s="29">
        <f t="shared" si="4"/>
        <v>447.53181427343077</v>
      </c>
      <c r="I4" s="29">
        <f t="shared" si="4"/>
        <v>410.49638865004289</v>
      </c>
      <c r="J4" s="29">
        <f t="shared" si="4"/>
        <v>402.6275150472913</v>
      </c>
      <c r="K4" s="29">
        <f t="shared" si="4"/>
        <v>396.39484092863279</v>
      </c>
      <c r="L4" s="29">
        <f t="shared" si="4"/>
        <v>344.93705932932062</v>
      </c>
      <c r="M4" s="29">
        <f t="shared" si="4"/>
        <v>343.35726569217536</v>
      </c>
      <c r="N4" s="29">
        <f t="shared" si="4"/>
        <v>298.62605331040402</v>
      </c>
      <c r="O4" s="29">
        <f t="shared" si="4"/>
        <v>310.44909716251061</v>
      </c>
      <c r="P4" s="29">
        <f t="shared" si="4"/>
        <v>309.61745485812543</v>
      </c>
      <c r="Q4" s="29">
        <f t="shared" si="4"/>
        <v>312.14806534823731</v>
      </c>
      <c r="R4" s="29">
        <f t="shared" si="4"/>
        <v>321.89398108340504</v>
      </c>
      <c r="S4" s="29">
        <f t="shared" si="4"/>
        <v>332.80490111779875</v>
      </c>
      <c r="T4" s="29">
        <f t="shared" si="4"/>
        <v>266.30146173688735</v>
      </c>
      <c r="U4" s="29">
        <f t="shared" si="4"/>
        <v>285.88839208942403</v>
      </c>
      <c r="V4" s="29">
        <f t="shared" si="4"/>
        <v>236.16715391229565</v>
      </c>
      <c r="W4" s="29">
        <f t="shared" si="4"/>
        <v>242.35993121238172</v>
      </c>
      <c r="X4" s="29">
        <f t="shared" ref="X4" si="5">SUM(X5:X7)</f>
        <v>232.36251074806535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36.211951848667226</v>
      </c>
      <c r="D5" s="10">
        <f>FC_IND_E!D5+FC_TRA_E!D5+FC_OTH_E!D5</f>
        <v>39.703181427343083</v>
      </c>
      <c r="E5" s="10">
        <f>FC_IND_E!E5+FC_TRA_E!E5+FC_OTH_E!E5</f>
        <v>30.959759243336194</v>
      </c>
      <c r="F5" s="10">
        <f>FC_IND_E!F5+FC_TRA_E!F5+FC_OTH_E!F5</f>
        <v>29.667669819432493</v>
      </c>
      <c r="G5" s="10">
        <f>FC_IND_E!G5+FC_TRA_E!G5+FC_OTH_E!G5</f>
        <v>36.078503869303518</v>
      </c>
      <c r="H5" s="10">
        <f>FC_IND_E!H5+FC_TRA_E!H5+FC_OTH_E!H5</f>
        <v>37.488564058469464</v>
      </c>
      <c r="I5" s="10">
        <f>FC_IND_E!I5+FC_TRA_E!I5+FC_OTH_E!I5</f>
        <v>34.123043852106626</v>
      </c>
      <c r="J5" s="10">
        <f>FC_IND_E!J5+FC_TRA_E!J5+FC_OTH_E!J5</f>
        <v>39.59208942390368</v>
      </c>
      <c r="K5" s="10">
        <f>FC_IND_E!K5+FC_TRA_E!K5+FC_OTH_E!K5</f>
        <v>30.496474634565764</v>
      </c>
      <c r="L5" s="10">
        <f>FC_IND_E!L5+FC_TRA_E!L5+FC_OTH_E!L5</f>
        <v>31.806964746345646</v>
      </c>
      <c r="M5" s="10">
        <f>FC_IND_E!M5+FC_TRA_E!M5+FC_OTH_E!M5</f>
        <v>29.251934651762692</v>
      </c>
      <c r="N5" s="10">
        <f>FC_IND_E!N5+FC_TRA_E!N5+FC_OTH_E!N5</f>
        <v>25.69054170249354</v>
      </c>
      <c r="O5" s="10">
        <f>FC_IND_E!O5+FC_TRA_E!O5+FC_OTH_E!O5</f>
        <v>37.28693035253653</v>
      </c>
      <c r="P5" s="10">
        <f>FC_IND_E!P5+FC_TRA_E!P5+FC_OTH_E!P5</f>
        <v>40.428632846087702</v>
      </c>
      <c r="Q5" s="10">
        <f>FC_IND_E!Q5+FC_TRA_E!Q5+FC_OTH_E!Q5</f>
        <v>60.745313843508171</v>
      </c>
      <c r="R5" s="10">
        <f>FC_IND_E!R5+FC_TRA_E!R5+FC_OTH_E!R5</f>
        <v>51.379449699054184</v>
      </c>
      <c r="S5" s="10">
        <f>FC_IND_E!S5+FC_TRA_E!S5+FC_OTH_E!S5</f>
        <v>67.288392089423922</v>
      </c>
      <c r="T5" s="10">
        <f>FC_IND_E!T5+FC_TRA_E!T5+FC_OTH_E!T5</f>
        <v>53.941702493551155</v>
      </c>
      <c r="U5" s="10">
        <f>FC_IND_E!U5+FC_TRA_E!U5+FC_OTH_E!U5</f>
        <v>47.514359415305265</v>
      </c>
      <c r="V5" s="10">
        <f>FC_IND_E!V5+FC_TRA_E!V5+FC_OTH_E!V5</f>
        <v>51.745227858985352</v>
      </c>
      <c r="W5" s="10">
        <f>FC_IND_E!W5+FC_TRA_E!W5+FC_OTH_E!W5</f>
        <v>46.049613069647457</v>
      </c>
      <c r="X5" s="10">
        <f>FC_IND_E!X5+FC_TRA_E!X5+FC_OTH_E!X5</f>
        <v>40.655889939810834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313.69441100601881</v>
      </c>
      <c r="D7" s="10">
        <f>FC_IND_E!D7+FC_TRA_E!D7+FC_OTH_E!D7</f>
        <v>306.51375752364572</v>
      </c>
      <c r="E7" s="10">
        <f>FC_IND_E!E7+FC_TRA_E!E7+FC_OTH_E!E7</f>
        <v>292.32803095442819</v>
      </c>
      <c r="F7" s="10">
        <f>FC_IND_E!F7+FC_TRA_E!F7+FC_OTH_E!F7</f>
        <v>374.8490111779879</v>
      </c>
      <c r="G7" s="10">
        <f>FC_IND_E!G7+FC_TRA_E!G7+FC_OTH_E!G7</f>
        <v>386.94514187446259</v>
      </c>
      <c r="H7" s="10">
        <f>FC_IND_E!H7+FC_TRA_E!H7+FC_OTH_E!H7</f>
        <v>410.04325021496129</v>
      </c>
      <c r="I7" s="10">
        <f>FC_IND_E!I7+FC_TRA_E!I7+FC_OTH_E!I7</f>
        <v>376.37334479793628</v>
      </c>
      <c r="J7" s="10">
        <f>FC_IND_E!J7+FC_TRA_E!J7+FC_OTH_E!J7</f>
        <v>363.0354256233876</v>
      </c>
      <c r="K7" s="10">
        <f>FC_IND_E!K7+FC_TRA_E!K7+FC_OTH_E!K7</f>
        <v>365.89836629406705</v>
      </c>
      <c r="L7" s="10">
        <f>FC_IND_E!L7+FC_TRA_E!L7+FC_OTH_E!L7</f>
        <v>313.13009458297495</v>
      </c>
      <c r="M7" s="10">
        <f>FC_IND_E!M7+FC_TRA_E!M7+FC_OTH_E!M7</f>
        <v>314.10533104041269</v>
      </c>
      <c r="N7" s="10">
        <f>FC_IND_E!N7+FC_TRA_E!N7+FC_OTH_E!N7</f>
        <v>272.93551160791048</v>
      </c>
      <c r="O7" s="10">
        <f>FC_IND_E!O7+FC_TRA_E!O7+FC_OTH_E!O7</f>
        <v>273.16216680997411</v>
      </c>
      <c r="P7" s="10">
        <f>FC_IND_E!P7+FC_TRA_E!P7+FC_OTH_E!P7</f>
        <v>269.18882201203775</v>
      </c>
      <c r="Q7" s="10">
        <f>FC_IND_E!Q7+FC_TRA_E!Q7+FC_OTH_E!Q7</f>
        <v>251.40275150472914</v>
      </c>
      <c r="R7" s="10">
        <f>FC_IND_E!R7+FC_TRA_E!R7+FC_OTH_E!R7</f>
        <v>270.51453138435085</v>
      </c>
      <c r="S7" s="10">
        <f>FC_IND_E!S7+FC_TRA_E!S7+FC_OTH_E!S7</f>
        <v>265.51650902837486</v>
      </c>
      <c r="T7" s="10">
        <f>FC_IND_E!T7+FC_TRA_E!T7+FC_OTH_E!T7</f>
        <v>212.35975924333621</v>
      </c>
      <c r="U7" s="10">
        <f>FC_IND_E!U7+FC_TRA_E!U7+FC_OTH_E!U7</f>
        <v>238.37403267411878</v>
      </c>
      <c r="V7" s="10">
        <f>FC_IND_E!V7+FC_TRA_E!V7+FC_OTH_E!V7</f>
        <v>184.4219260533103</v>
      </c>
      <c r="W7" s="10">
        <f>FC_IND_E!W7+FC_TRA_E!W7+FC_OTH_E!W7</f>
        <v>196.31031814273427</v>
      </c>
      <c r="X7" s="10">
        <f>FC_IND_E!X7+FC_TRA_E!X7+FC_OTH_E!X7</f>
        <v>191.70662080825451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17.038865004299229</v>
      </c>
      <c r="D11" s="29">
        <f t="shared" si="8"/>
        <v>20.689423903697332</v>
      </c>
      <c r="E11" s="29">
        <f t="shared" si="8"/>
        <v>25.558297506448838</v>
      </c>
      <c r="F11" s="29">
        <f t="shared" si="8"/>
        <v>19.405331040412722</v>
      </c>
      <c r="G11" s="29">
        <f t="shared" si="8"/>
        <v>15.145571797076522</v>
      </c>
      <c r="H11" s="29">
        <f t="shared" si="8"/>
        <v>24.229750644883918</v>
      </c>
      <c r="I11" s="29">
        <f t="shared" si="8"/>
        <v>4.3671539122957865</v>
      </c>
      <c r="J11" s="29">
        <f t="shared" si="8"/>
        <v>6.5547721410146149</v>
      </c>
      <c r="K11" s="29">
        <f t="shared" si="8"/>
        <v>10.431126397248491</v>
      </c>
      <c r="L11" s="29">
        <f t="shared" si="8"/>
        <v>11.891229578675835</v>
      </c>
      <c r="M11" s="29">
        <f t="shared" si="8"/>
        <v>10.379965606190883</v>
      </c>
      <c r="N11" s="29">
        <f t="shared" si="8"/>
        <v>10.504901117798786</v>
      </c>
      <c r="O11" s="29">
        <f t="shared" si="8"/>
        <v>11.914875322441958</v>
      </c>
      <c r="P11" s="29">
        <f t="shared" si="8"/>
        <v>17.3006018916595</v>
      </c>
      <c r="Q11" s="29">
        <f t="shared" si="8"/>
        <v>12.672656921754083</v>
      </c>
      <c r="R11" s="29">
        <f t="shared" si="8"/>
        <v>17.860963026655202</v>
      </c>
      <c r="S11" s="29">
        <f t="shared" si="8"/>
        <v>16.411263972484956</v>
      </c>
      <c r="T11" s="29">
        <f t="shared" si="8"/>
        <v>14.319260533104043</v>
      </c>
      <c r="U11" s="29">
        <f t="shared" si="8"/>
        <v>11.837231298366294</v>
      </c>
      <c r="V11" s="29">
        <f t="shared" si="8"/>
        <v>9.0712811693895059</v>
      </c>
      <c r="W11" s="29">
        <f t="shared" si="8"/>
        <v>7.1946689595872737</v>
      </c>
      <c r="X11" s="29">
        <f t="shared" ref="X11" si="9">SUM(X12:X16)</f>
        <v>12.697248495270852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0</v>
      </c>
      <c r="D13" s="10">
        <f>FC_IND_E!D13+FC_TRA_E!D13+FC_OTH_E!D13</f>
        <v>0</v>
      </c>
      <c r="E13" s="10">
        <f>FC_IND_E!E13+FC_TRA_E!E13+FC_OTH_E!E13</f>
        <v>0</v>
      </c>
      <c r="F13" s="10">
        <f>FC_IND_E!F13+FC_TRA_E!F13+FC_OTH_E!F13</f>
        <v>0</v>
      </c>
      <c r="G13" s="10">
        <f>FC_IND_E!G13+FC_TRA_E!G13+FC_OTH_E!G13</f>
        <v>0</v>
      </c>
      <c r="H13" s="10">
        <f>FC_IND_E!H13+FC_TRA_E!H13+FC_OTH_E!H13</f>
        <v>0</v>
      </c>
      <c r="I13" s="10">
        <f>FC_IND_E!I13+FC_TRA_E!I13+FC_OTH_E!I13</f>
        <v>0</v>
      </c>
      <c r="J13" s="10">
        <f>FC_IND_E!J13+FC_TRA_E!J13+FC_OTH_E!J13</f>
        <v>0</v>
      </c>
      <c r="K13" s="10">
        <f>FC_IND_E!K13+FC_TRA_E!K13+FC_OTH_E!K13</f>
        <v>0</v>
      </c>
      <c r="L13" s="10">
        <f>FC_IND_E!L13+FC_TRA_E!L13+FC_OTH_E!L13</f>
        <v>0</v>
      </c>
      <c r="M13" s="10">
        <f>FC_IND_E!M13+FC_TRA_E!M13+FC_OTH_E!M13</f>
        <v>0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0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17.038865004299229</v>
      </c>
      <c r="D16" s="10">
        <f>FC_IND_E!D16+FC_TRA_E!D16+FC_OTH_E!D16</f>
        <v>20.689423903697332</v>
      </c>
      <c r="E16" s="10">
        <f>FC_IND_E!E16+FC_TRA_E!E16+FC_OTH_E!E16</f>
        <v>25.558297506448838</v>
      </c>
      <c r="F16" s="10">
        <f>FC_IND_E!F16+FC_TRA_E!F16+FC_OTH_E!F16</f>
        <v>19.405331040412722</v>
      </c>
      <c r="G16" s="10">
        <f>FC_IND_E!G16+FC_TRA_E!G16+FC_OTH_E!G16</f>
        <v>15.145571797076522</v>
      </c>
      <c r="H16" s="10">
        <f>FC_IND_E!H16+FC_TRA_E!H16+FC_OTH_E!H16</f>
        <v>24.229750644883918</v>
      </c>
      <c r="I16" s="10">
        <f>FC_IND_E!I16+FC_TRA_E!I16+FC_OTH_E!I16</f>
        <v>4.3671539122957865</v>
      </c>
      <c r="J16" s="10">
        <f>FC_IND_E!J16+FC_TRA_E!J16+FC_OTH_E!J16</f>
        <v>6.5547721410146149</v>
      </c>
      <c r="K16" s="10">
        <f>FC_IND_E!K16+FC_TRA_E!K16+FC_OTH_E!K16</f>
        <v>10.431126397248491</v>
      </c>
      <c r="L16" s="10">
        <f>FC_IND_E!L16+FC_TRA_E!L16+FC_OTH_E!L16</f>
        <v>11.891229578675835</v>
      </c>
      <c r="M16" s="10">
        <f>FC_IND_E!M16+FC_TRA_E!M16+FC_OTH_E!M16</f>
        <v>10.379965606190883</v>
      </c>
      <c r="N16" s="10">
        <f>FC_IND_E!N16+FC_TRA_E!N16+FC_OTH_E!N16</f>
        <v>10.504901117798786</v>
      </c>
      <c r="O16" s="10">
        <f>FC_IND_E!O16+FC_TRA_E!O16+FC_OTH_E!O16</f>
        <v>11.914875322441958</v>
      </c>
      <c r="P16" s="10">
        <f>FC_IND_E!P16+FC_TRA_E!P16+FC_OTH_E!P16</f>
        <v>17.3006018916595</v>
      </c>
      <c r="Q16" s="10">
        <f>FC_IND_E!Q16+FC_TRA_E!Q16+FC_OTH_E!Q16</f>
        <v>12.672656921754083</v>
      </c>
      <c r="R16" s="10">
        <f>FC_IND_E!R16+FC_TRA_E!R16+FC_OTH_E!R16</f>
        <v>17.860963026655202</v>
      </c>
      <c r="S16" s="10">
        <f>FC_IND_E!S16+FC_TRA_E!S16+FC_OTH_E!S16</f>
        <v>16.411263972484956</v>
      </c>
      <c r="T16" s="10">
        <f>FC_IND_E!T16+FC_TRA_E!T16+FC_OTH_E!T16</f>
        <v>14.319260533104043</v>
      </c>
      <c r="U16" s="10">
        <f>FC_IND_E!U16+FC_TRA_E!U16+FC_OTH_E!U16</f>
        <v>11.837231298366294</v>
      </c>
      <c r="V16" s="10">
        <f>FC_IND_E!V16+FC_TRA_E!V16+FC_OTH_E!V16</f>
        <v>9.0712811693895059</v>
      </c>
      <c r="W16" s="10">
        <f>FC_IND_E!W16+FC_TRA_E!W16+FC_OTH_E!W16</f>
        <v>7.1946689595872737</v>
      </c>
      <c r="X16" s="10">
        <f>FC_IND_E!X16+FC_TRA_E!X16+FC_OTH_E!X16</f>
        <v>12.697248495270852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303.07601031814272</v>
      </c>
      <c r="D22" s="37">
        <f t="shared" si="12"/>
        <v>292.00103181427335</v>
      </c>
      <c r="E22" s="37">
        <f t="shared" si="12"/>
        <v>293.40705073086838</v>
      </c>
      <c r="F22" s="37">
        <f t="shared" si="12"/>
        <v>271.20395528804806</v>
      </c>
      <c r="G22" s="37">
        <f t="shared" si="12"/>
        <v>266.77394668959579</v>
      </c>
      <c r="H22" s="37">
        <f t="shared" si="12"/>
        <v>273.75227858985374</v>
      </c>
      <c r="I22" s="37">
        <f t="shared" si="12"/>
        <v>284.07231298366298</v>
      </c>
      <c r="J22" s="37">
        <f t="shared" si="12"/>
        <v>271.57067927772994</v>
      </c>
      <c r="K22" s="37">
        <f t="shared" si="12"/>
        <v>279.9900257953567</v>
      </c>
      <c r="L22" s="37">
        <f t="shared" si="12"/>
        <v>271.99380911435929</v>
      </c>
      <c r="M22" s="37">
        <f t="shared" si="12"/>
        <v>253.76139294926918</v>
      </c>
      <c r="N22" s="37">
        <f t="shared" si="12"/>
        <v>241.4837489251934</v>
      </c>
      <c r="O22" s="37">
        <f t="shared" si="12"/>
        <v>214.90541702493545</v>
      </c>
      <c r="P22" s="37">
        <f t="shared" si="12"/>
        <v>218.14376612209799</v>
      </c>
      <c r="Q22" s="37">
        <f t="shared" si="12"/>
        <v>200.30085984522788</v>
      </c>
      <c r="R22" s="37">
        <f t="shared" si="12"/>
        <v>201.00472914875326</v>
      </c>
      <c r="S22" s="37">
        <f t="shared" si="12"/>
        <v>197.30455717970767</v>
      </c>
      <c r="T22" s="37">
        <f t="shared" si="12"/>
        <v>188.70541702493551</v>
      </c>
      <c r="U22" s="37">
        <f t="shared" si="12"/>
        <v>196.95683576956154</v>
      </c>
      <c r="V22" s="37">
        <f t="shared" si="12"/>
        <v>183.49320722269979</v>
      </c>
      <c r="W22" s="37">
        <f t="shared" si="12"/>
        <v>189.34574376612204</v>
      </c>
      <c r="X22" s="37">
        <f t="shared" ref="X22" si="13">SUM(X23:X24)</f>
        <v>179.95408426483232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179.03602751504729</v>
      </c>
      <c r="D23" s="10">
        <f>FC_IND_E!D23+FC_TRA_E!D23+FC_OTH_E!D23</f>
        <v>179.03602751504729</v>
      </c>
      <c r="E23" s="10">
        <f>FC_IND_E!E23+FC_TRA_E!E23+FC_OTH_E!E23</f>
        <v>177.78400687876177</v>
      </c>
      <c r="F23" s="10">
        <f>FC_IND_E!F23+FC_TRA_E!F23+FC_OTH_E!F23</f>
        <v>176.84496990541697</v>
      </c>
      <c r="G23" s="10">
        <f>FC_IND_E!G23+FC_TRA_E!G23+FC_OTH_E!G23</f>
        <v>176.84496990541697</v>
      </c>
      <c r="H23" s="10">
        <f>FC_IND_E!H23+FC_TRA_E!H23+FC_OTH_E!H23</f>
        <v>182.99931212381767</v>
      </c>
      <c r="I23" s="10">
        <f>FC_IND_E!I23+FC_TRA_E!I23+FC_OTH_E!I23</f>
        <v>195.70490111779884</v>
      </c>
      <c r="J23" s="10">
        <f>FC_IND_E!J23+FC_TRA_E!J23+FC_OTH_E!J23</f>
        <v>186.58116938950982</v>
      </c>
      <c r="K23" s="10">
        <f>FC_IND_E!K23+FC_TRA_E!K23+FC_OTH_E!K23</f>
        <v>174.16130696474627</v>
      </c>
      <c r="L23" s="10">
        <f>FC_IND_E!L23+FC_TRA_E!L23+FC_OTH_E!L23</f>
        <v>168.88065348237313</v>
      </c>
      <c r="M23" s="10">
        <f>FC_IND_E!M23+FC_TRA_E!M23+FC_OTH_E!M23</f>
        <v>165.67480653482377</v>
      </c>
      <c r="N23" s="10">
        <f>FC_IND_E!N23+FC_TRA_E!N23+FC_OTH_E!N23</f>
        <v>162.87919174548577</v>
      </c>
      <c r="O23" s="10">
        <f>FC_IND_E!O23+FC_TRA_E!O23+FC_OTH_E!O23</f>
        <v>128.07738607050726</v>
      </c>
      <c r="P23" s="10">
        <f>FC_IND_E!P23+FC_TRA_E!P23+FC_OTH_E!P23</f>
        <v>127.94411006018915</v>
      </c>
      <c r="Q23" s="10">
        <f>FC_IND_E!Q23+FC_TRA_E!Q23+FC_OTH_E!Q23</f>
        <v>128.03602751504729</v>
      </c>
      <c r="R23" s="10">
        <f>FC_IND_E!R23+FC_TRA_E!R23+FC_OTH_E!R23</f>
        <v>128.10687876182288</v>
      </c>
      <c r="S23" s="10">
        <f>FC_IND_E!S23+FC_TRA_E!S23+FC_OTH_E!S23</f>
        <v>128.1226139294927</v>
      </c>
      <c r="T23" s="10">
        <f>FC_IND_E!T23+FC_TRA_E!T23+FC_OTH_E!T23</f>
        <v>128.07953568357695</v>
      </c>
      <c r="U23" s="10">
        <f>FC_IND_E!U23+FC_TRA_E!U23+FC_OTH_E!U23</f>
        <v>128.1221840068788</v>
      </c>
      <c r="V23" s="10">
        <f>FC_IND_E!V23+FC_TRA_E!V23+FC_OTH_E!V23</f>
        <v>127.70404127257085</v>
      </c>
      <c r="W23" s="10">
        <f>FC_IND_E!W23+FC_TRA_E!W23+FC_OTH_E!W23</f>
        <v>127.70404127257089</v>
      </c>
      <c r="X23" s="10">
        <f>FC_IND_E!X23+FC_TRA_E!X23+FC_OTH_E!X23</f>
        <v>127.70404127257093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124.03998280309543</v>
      </c>
      <c r="D24" s="10">
        <f>FC_IND_E!D24+FC_TRA_E!D24+FC_OTH_E!D24</f>
        <v>112.96500429922608</v>
      </c>
      <c r="E24" s="10">
        <f>FC_IND_E!E24+FC_TRA_E!E24+FC_OTH_E!E24</f>
        <v>115.6230438521066</v>
      </c>
      <c r="F24" s="10">
        <f>FC_IND_E!F24+FC_TRA_E!F24+FC_OTH_E!F24</f>
        <v>94.358985382631104</v>
      </c>
      <c r="G24" s="10">
        <f>FC_IND_E!G24+FC_TRA_E!G24+FC_OTH_E!G24</f>
        <v>89.928976784178829</v>
      </c>
      <c r="H24" s="10">
        <f>FC_IND_E!H24+FC_TRA_E!H24+FC_OTH_E!H24</f>
        <v>90.752966466036099</v>
      </c>
      <c r="I24" s="10">
        <f>FC_IND_E!I24+FC_TRA_E!I24+FC_OTH_E!I24</f>
        <v>88.367411865864156</v>
      </c>
      <c r="J24" s="10">
        <f>FC_IND_E!J24+FC_TRA_E!J24+FC_OTH_E!J24</f>
        <v>84.989509888220084</v>
      </c>
      <c r="K24" s="10">
        <f>FC_IND_E!K24+FC_TRA_E!K24+FC_OTH_E!K24</f>
        <v>105.82871883061046</v>
      </c>
      <c r="L24" s="10">
        <f>FC_IND_E!L24+FC_TRA_E!L24+FC_OTH_E!L24</f>
        <v>103.11315563198615</v>
      </c>
      <c r="M24" s="10">
        <f>FC_IND_E!M24+FC_TRA_E!M24+FC_OTH_E!M24</f>
        <v>88.086586414445406</v>
      </c>
      <c r="N24" s="10">
        <f>FC_IND_E!N24+FC_TRA_E!N24+FC_OTH_E!N24</f>
        <v>78.604557179707626</v>
      </c>
      <c r="O24" s="10">
        <f>FC_IND_E!O24+FC_TRA_E!O24+FC_OTH_E!O24</f>
        <v>86.828030954428172</v>
      </c>
      <c r="P24" s="10">
        <f>FC_IND_E!P24+FC_TRA_E!P24+FC_OTH_E!P24</f>
        <v>90.199656061908854</v>
      </c>
      <c r="Q24" s="10">
        <f>FC_IND_E!Q24+FC_TRA_E!Q24+FC_OTH_E!Q24</f>
        <v>72.264832330180582</v>
      </c>
      <c r="R24" s="10">
        <f>FC_IND_E!R24+FC_TRA_E!R24+FC_OTH_E!R24</f>
        <v>72.897850386930358</v>
      </c>
      <c r="S24" s="10">
        <f>FC_IND_E!S24+FC_TRA_E!S24+FC_OTH_E!S24</f>
        <v>69.181943250214985</v>
      </c>
      <c r="T24" s="10">
        <f>FC_IND_E!T24+FC_TRA_E!T24+FC_OTH_E!T24</f>
        <v>60.625881341358557</v>
      </c>
      <c r="U24" s="10">
        <f>FC_IND_E!U24+FC_TRA_E!U24+FC_OTH_E!U24</f>
        <v>68.834651762682739</v>
      </c>
      <c r="V24" s="10">
        <f>FC_IND_E!V24+FC_TRA_E!V24+FC_OTH_E!V24</f>
        <v>55.78916595012894</v>
      </c>
      <c r="W24" s="10">
        <f>FC_IND_E!W24+FC_TRA_E!W24+FC_OTH_E!W24</f>
        <v>61.641702493551158</v>
      </c>
      <c r="X24" s="10">
        <f>FC_IND_E!X24+FC_TRA_E!X24+FC_OTH_E!X24</f>
        <v>52.250042992261399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6464.6482373172821</v>
      </c>
      <c r="D26" s="37">
        <f t="shared" si="14"/>
        <v>6704.8948409286322</v>
      </c>
      <c r="E26" s="37">
        <f t="shared" si="14"/>
        <v>6691.9386930352539</v>
      </c>
      <c r="F26" s="37">
        <f t="shared" si="14"/>
        <v>6800.2989681857271</v>
      </c>
      <c r="G26" s="37">
        <f t="shared" si="14"/>
        <v>7015.0065348237331</v>
      </c>
      <c r="H26" s="37">
        <f t="shared" si="14"/>
        <v>7410.8988822012025</v>
      </c>
      <c r="I26" s="37">
        <f t="shared" si="14"/>
        <v>7724.1834049871013</v>
      </c>
      <c r="J26" s="37">
        <f t="shared" si="14"/>
        <v>7646.0313843508156</v>
      </c>
      <c r="K26" s="37">
        <f t="shared" si="14"/>
        <v>7512.0973344797931</v>
      </c>
      <c r="L26" s="37">
        <f t="shared" si="14"/>
        <v>6679.6899398108326</v>
      </c>
      <c r="M26" s="37">
        <f t="shared" si="14"/>
        <v>6490.542992261393</v>
      </c>
      <c r="N26" s="37">
        <f t="shared" si="14"/>
        <v>5854.5777300085983</v>
      </c>
      <c r="O26" s="37">
        <f t="shared" si="14"/>
        <v>5555.4558899398098</v>
      </c>
      <c r="P26" s="37">
        <f t="shared" si="14"/>
        <v>5568.4408426483205</v>
      </c>
      <c r="Q26" s="37">
        <f t="shared" si="14"/>
        <v>5494.7888220120367</v>
      </c>
      <c r="R26" s="37">
        <f t="shared" si="14"/>
        <v>5603.8043852106621</v>
      </c>
      <c r="S26" s="37">
        <f t="shared" si="14"/>
        <v>5878.1471195184859</v>
      </c>
      <c r="T26" s="37">
        <f t="shared" si="14"/>
        <v>5776.7068787618236</v>
      </c>
      <c r="U26" s="37">
        <f t="shared" si="14"/>
        <v>5968.5760103181419</v>
      </c>
      <c r="V26" s="37">
        <f t="shared" si="14"/>
        <v>5929.211006018917</v>
      </c>
      <c r="W26" s="37">
        <f t="shared" si="14"/>
        <v>5454.9437661220991</v>
      </c>
      <c r="X26" s="37">
        <f t="shared" ref="X26" si="15">SUM(X27,X33)</f>
        <v>5561.1772141014617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6464.6482373172821</v>
      </c>
      <c r="D33" s="29">
        <f t="shared" si="18"/>
        <v>6704.8948409286322</v>
      </c>
      <c r="E33" s="29">
        <f t="shared" si="18"/>
        <v>6691.9386930352539</v>
      </c>
      <c r="F33" s="29">
        <f t="shared" si="18"/>
        <v>6800.2989681857271</v>
      </c>
      <c r="G33" s="29">
        <f t="shared" si="18"/>
        <v>7015.0065348237331</v>
      </c>
      <c r="H33" s="29">
        <f t="shared" si="18"/>
        <v>7410.8988822012025</v>
      </c>
      <c r="I33" s="29">
        <f t="shared" si="18"/>
        <v>7724.1834049871013</v>
      </c>
      <c r="J33" s="29">
        <f t="shared" si="18"/>
        <v>7646.0313843508156</v>
      </c>
      <c r="K33" s="29">
        <f t="shared" si="18"/>
        <v>7512.0973344797931</v>
      </c>
      <c r="L33" s="29">
        <f t="shared" si="18"/>
        <v>6679.6899398108326</v>
      </c>
      <c r="M33" s="29">
        <f t="shared" si="18"/>
        <v>6490.542992261393</v>
      </c>
      <c r="N33" s="29">
        <f t="shared" si="18"/>
        <v>5854.5777300085983</v>
      </c>
      <c r="O33" s="29">
        <f t="shared" si="18"/>
        <v>5555.4558899398098</v>
      </c>
      <c r="P33" s="29">
        <f t="shared" si="18"/>
        <v>5568.4408426483205</v>
      </c>
      <c r="Q33" s="29">
        <f t="shared" si="18"/>
        <v>5494.7888220120367</v>
      </c>
      <c r="R33" s="29">
        <f t="shared" si="18"/>
        <v>5603.8043852106621</v>
      </c>
      <c r="S33" s="29">
        <f t="shared" si="18"/>
        <v>5878.1471195184859</v>
      </c>
      <c r="T33" s="29">
        <f t="shared" si="18"/>
        <v>5776.7068787618236</v>
      </c>
      <c r="U33" s="29">
        <f t="shared" si="18"/>
        <v>5968.5760103181419</v>
      </c>
      <c r="V33" s="29">
        <f t="shared" si="18"/>
        <v>5929.211006018917</v>
      </c>
      <c r="W33" s="29">
        <f t="shared" si="18"/>
        <v>5454.9437661220991</v>
      </c>
      <c r="X33" s="29">
        <f t="shared" ref="X33" si="19">SUM(X34:X50)</f>
        <v>5561.1772141014617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153.35726569217539</v>
      </c>
      <c r="D36" s="10">
        <f>FC_IND_E!D36+FC_TRA_E!D36+FC_OTH_E!D36</f>
        <v>157.29148753224419</v>
      </c>
      <c r="E36" s="10">
        <f>FC_IND_E!E36+FC_TRA_E!E36+FC_OTH_E!E36</f>
        <v>149.22837489251933</v>
      </c>
      <c r="F36" s="10">
        <f>FC_IND_E!F36+FC_TRA_E!F36+FC_OTH_E!F36</f>
        <v>146.82029234737746</v>
      </c>
      <c r="G36" s="10">
        <f>FC_IND_E!G36+FC_TRA_E!G36+FC_OTH_E!G36</f>
        <v>148.98280309544282</v>
      </c>
      <c r="H36" s="10">
        <f>FC_IND_E!H36+FC_TRA_E!H36+FC_OTH_E!H36</f>
        <v>166.55417024935508</v>
      </c>
      <c r="I36" s="10">
        <f>FC_IND_E!I36+FC_TRA_E!I36+FC_OTH_E!I36</f>
        <v>162.65038693035257</v>
      </c>
      <c r="J36" s="10">
        <f>FC_IND_E!J36+FC_TRA_E!J36+FC_OTH_E!J36</f>
        <v>161.04084264832332</v>
      </c>
      <c r="K36" s="10">
        <f>FC_IND_E!K36+FC_TRA_E!K36+FC_OTH_E!K36</f>
        <v>164.32416165090282</v>
      </c>
      <c r="L36" s="10">
        <f>FC_IND_E!L36+FC_TRA_E!L36+FC_OTH_E!L36</f>
        <v>115.19251934651766</v>
      </c>
      <c r="M36" s="10">
        <f>FC_IND_E!M36+FC_TRA_E!M36+FC_OTH_E!M36</f>
        <v>149.08624247635424</v>
      </c>
      <c r="N36" s="10">
        <f>FC_IND_E!N36+FC_TRA_E!N36+FC_OTH_E!N36</f>
        <v>143.61349957007732</v>
      </c>
      <c r="O36" s="10">
        <f>FC_IND_E!O36+FC_TRA_E!O36+FC_OTH_E!O36</f>
        <v>137.23877901977636</v>
      </c>
      <c r="P36" s="10">
        <f>FC_IND_E!P36+FC_TRA_E!P36+FC_OTH_E!P36</f>
        <v>168.08116938950985</v>
      </c>
      <c r="Q36" s="10">
        <f>FC_IND_E!Q36+FC_TRA_E!Q36+FC_OTH_E!Q36</f>
        <v>150.30610490111781</v>
      </c>
      <c r="R36" s="10">
        <f>FC_IND_E!R36+FC_TRA_E!R36+FC_OTH_E!R36</f>
        <v>152.92141014617366</v>
      </c>
      <c r="S36" s="10">
        <f>FC_IND_E!S36+FC_TRA_E!S36+FC_OTH_E!S36</f>
        <v>164.02106620808254</v>
      </c>
      <c r="T36" s="10">
        <f>FC_IND_E!T36+FC_TRA_E!T36+FC_OTH_E!T36</f>
        <v>166.9583834909717</v>
      </c>
      <c r="U36" s="10">
        <f>FC_IND_E!U36+FC_TRA_E!U36+FC_OTH_E!U36</f>
        <v>181.32416165090285</v>
      </c>
      <c r="V36" s="10">
        <f>FC_IND_E!V36+FC_TRA_E!V36+FC_OTH_E!V36</f>
        <v>180.27239896818566</v>
      </c>
      <c r="W36" s="10">
        <f>FC_IND_E!W36+FC_TRA_E!W36+FC_OTH_E!W36</f>
        <v>173.91650902837489</v>
      </c>
      <c r="X36" s="10">
        <f>FC_IND_E!X36+FC_TRA_E!X36+FC_OTH_E!X36</f>
        <v>178.09045571797074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1590.030008598452</v>
      </c>
      <c r="D37" s="10">
        <f>FC_IND_E!D37+FC_TRA_E!D37+FC_OTH_E!D37</f>
        <v>1651.7994840928629</v>
      </c>
      <c r="E37" s="10">
        <f>FC_IND_E!E37+FC_TRA_E!E37+FC_OTH_E!E37</f>
        <v>1688.009114359415</v>
      </c>
      <c r="F37" s="10">
        <f>FC_IND_E!F37+FC_TRA_E!F37+FC_OTH_E!F37</f>
        <v>1685.8791057609631</v>
      </c>
      <c r="G37" s="10">
        <f>FC_IND_E!G37+FC_TRA_E!G37+FC_OTH_E!G37</f>
        <v>1732.7386930352541</v>
      </c>
      <c r="H37" s="10">
        <f>FC_IND_E!H37+FC_TRA_E!H37+FC_OTH_E!H37</f>
        <v>1823.2628546861563</v>
      </c>
      <c r="I37" s="10">
        <f>FC_IND_E!I37+FC_TRA_E!I37+FC_OTH_E!I37</f>
        <v>1998.986156491831</v>
      </c>
      <c r="J37" s="10">
        <f>FC_IND_E!J37+FC_TRA_E!J37+FC_OTH_E!J37</f>
        <v>1939.3467755803954</v>
      </c>
      <c r="K37" s="10">
        <f>FC_IND_E!K37+FC_TRA_E!K37+FC_OTH_E!K37</f>
        <v>1816.8729148753223</v>
      </c>
      <c r="L37" s="10">
        <f>FC_IND_E!L37+FC_TRA_E!L37+FC_OTH_E!L37</f>
        <v>1648.6044711951845</v>
      </c>
      <c r="M37" s="10">
        <f>FC_IND_E!M37+FC_TRA_E!M37+FC_OTH_E!M37</f>
        <v>1527.1956147893384</v>
      </c>
      <c r="N37" s="10">
        <f>FC_IND_E!N37+FC_TRA_E!N37+FC_OTH_E!N37</f>
        <v>1358.9272570937235</v>
      </c>
      <c r="O37" s="10">
        <f>FC_IND_E!O37+FC_TRA_E!O37+FC_OTH_E!O37</f>
        <v>1282.2479793637144</v>
      </c>
      <c r="P37" s="10">
        <f>FC_IND_E!P37+FC_TRA_E!P37+FC_OTH_E!P37</f>
        <v>1186.3988822012032</v>
      </c>
      <c r="Q37" s="10">
        <f>FC_IND_E!Q37+FC_TRA_E!Q37+FC_OTH_E!Q37</f>
        <v>1178.9439380911433</v>
      </c>
      <c r="R37" s="10">
        <f>FC_IND_E!R37+FC_TRA_E!R37+FC_OTH_E!R37</f>
        <v>1020.2604471195182</v>
      </c>
      <c r="S37" s="10">
        <f>FC_IND_E!S37+FC_TRA_E!S37+FC_OTH_E!S37</f>
        <v>1003.2205503009462</v>
      </c>
      <c r="T37" s="10">
        <f>FC_IND_E!T37+FC_TRA_E!T37+FC_OTH_E!T37</f>
        <v>904.29793637145326</v>
      </c>
      <c r="U37" s="10">
        <f>FC_IND_E!U37+FC_TRA_E!U37+FC_OTH_E!U37</f>
        <v>824.24505588993964</v>
      </c>
      <c r="V37" s="10">
        <f>FC_IND_E!V37+FC_TRA_E!V37+FC_OTH_E!V37</f>
        <v>780.926139294927</v>
      </c>
      <c r="W37" s="10">
        <f>FC_IND_E!W37+FC_TRA_E!W37+FC_OTH_E!W37</f>
        <v>578.42811693895089</v>
      </c>
      <c r="X37" s="10">
        <f>FC_IND_E!X37+FC_TRA_E!X37+FC_OTH_E!X37</f>
        <v>612.74453998280296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1.065004299226139</v>
      </c>
      <c r="D38" s="10">
        <f>FC_IND_E!D38+FC_TRA_E!D38+FC_OTH_E!D38</f>
        <v>1.065004299226139</v>
      </c>
      <c r="E38" s="10">
        <f>FC_IND_E!E38+FC_TRA_E!E38+FC_OTH_E!E38</f>
        <v>1.0650042992261393</v>
      </c>
      <c r="F38" s="10">
        <f>FC_IND_E!F38+FC_TRA_E!F38+FC_OTH_E!F38</f>
        <v>1.065004299226139</v>
      </c>
      <c r="G38" s="10">
        <f>FC_IND_E!G38+FC_TRA_E!G38+FC_OTH_E!G38</f>
        <v>1.065004299226139</v>
      </c>
      <c r="H38" s="10">
        <f>FC_IND_E!H38+FC_TRA_E!H38+FC_OTH_E!H38</f>
        <v>2.130008598452279</v>
      </c>
      <c r="I38" s="10">
        <f>FC_IND_E!I38+FC_TRA_E!I38+FC_OTH_E!I38</f>
        <v>1.065004299226139</v>
      </c>
      <c r="J38" s="10">
        <f>FC_IND_E!J38+FC_TRA_E!J38+FC_OTH_E!J38</f>
        <v>1.0650042992261393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</v>
      </c>
      <c r="U38" s="10">
        <f>FC_IND_E!U38+FC_TRA_E!U38+FC_OTH_E!U38</f>
        <v>0</v>
      </c>
      <c r="V38" s="10">
        <f>FC_IND_E!V38+FC_TRA_E!V38+FC_OTH_E!V38</f>
        <v>0</v>
      </c>
      <c r="W38" s="10">
        <f>FC_IND_E!W38+FC_TRA_E!W38+FC_OTH_E!W38</f>
        <v>0</v>
      </c>
      <c r="X38" s="10">
        <f>FC_IND_E!X38+FC_TRA_E!X38+FC_OTH_E!X38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31.599312123817711</v>
      </c>
      <c r="D40" s="10">
        <f>FC_IND_E!D40+FC_TRA_E!D40+FC_OTH_E!D40</f>
        <v>37.91917454858126</v>
      </c>
      <c r="E40" s="10">
        <f>FC_IND_E!E40+FC_TRA_E!E40+FC_OTH_E!E40</f>
        <v>40.025795356835758</v>
      </c>
      <c r="F40" s="10">
        <f>FC_IND_E!F40+FC_TRA_E!F40+FC_OTH_E!F40</f>
        <v>37.919174548581253</v>
      </c>
      <c r="G40" s="10">
        <f>FC_IND_E!G40+FC_TRA_E!G40+FC_OTH_E!G40</f>
        <v>36.865864144453987</v>
      </c>
      <c r="H40" s="10">
        <f>FC_IND_E!H40+FC_TRA_E!H40+FC_OTH_E!H40</f>
        <v>43.185726569217543</v>
      </c>
      <c r="I40" s="10">
        <f>FC_IND_E!I40+FC_TRA_E!I40+FC_OTH_E!I40</f>
        <v>54.772141014617368</v>
      </c>
      <c r="J40" s="10">
        <f>FC_IND_E!J40+FC_TRA_E!J40+FC_OTH_E!J40</f>
        <v>51.612209802235604</v>
      </c>
      <c r="K40" s="10">
        <f>FC_IND_E!K40+FC_TRA_E!K40+FC_OTH_E!K40</f>
        <v>41.079105760963017</v>
      </c>
      <c r="L40" s="10">
        <f>FC_IND_E!L40+FC_TRA_E!L40+FC_OTH_E!L40</f>
        <v>30.546001719690459</v>
      </c>
      <c r="M40" s="10">
        <f>FC_IND_E!M40+FC_TRA_E!M40+FC_OTH_E!M40</f>
        <v>26.332760103181421</v>
      </c>
      <c r="N40" s="10">
        <f>FC_IND_E!N40+FC_TRA_E!N40+FC_OTH_E!N40</f>
        <v>6.3198624247635422</v>
      </c>
      <c r="O40" s="10">
        <f>FC_IND_E!O40+FC_TRA_E!O40+FC_OTH_E!O40</f>
        <v>6.3198624247635422</v>
      </c>
      <c r="P40" s="10">
        <f>FC_IND_E!P40+FC_TRA_E!P40+FC_OTH_E!P40</f>
        <v>6.3198624247635413</v>
      </c>
      <c r="Q40" s="10">
        <f>FC_IND_E!Q40+FC_TRA_E!Q40+FC_OTH_E!Q40</f>
        <v>6.3198624247635422</v>
      </c>
      <c r="R40" s="10">
        <f>FC_IND_E!R40+FC_TRA_E!R40+FC_OTH_E!R40</f>
        <v>6.3198624247635422</v>
      </c>
      <c r="S40" s="10">
        <f>FC_IND_E!S40+FC_TRA_E!S40+FC_OTH_E!S40</f>
        <v>3.1599312123817711</v>
      </c>
      <c r="T40" s="10">
        <f>FC_IND_E!T40+FC_TRA_E!T40+FC_OTH_E!T40</f>
        <v>5.0252794496990543</v>
      </c>
      <c r="U40" s="10">
        <f>FC_IND_E!U40+FC_TRA_E!U40+FC_OTH_E!U40</f>
        <v>4.8852106620808247</v>
      </c>
      <c r="V40" s="10">
        <f>FC_IND_E!V40+FC_TRA_E!V40+FC_OTH_E!V40</f>
        <v>5.2264832330180564</v>
      </c>
      <c r="W40" s="10">
        <f>FC_IND_E!W40+FC_TRA_E!W40+FC_OTH_E!W40</f>
        <v>3.8045571797076518</v>
      </c>
      <c r="X40" s="10">
        <f>FC_IND_E!X40+FC_TRA_E!X40+FC_OTH_E!X40</f>
        <v>5.6889079965606184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659.7510748065348</v>
      </c>
      <c r="D41" s="10">
        <f>FC_IND_E!D41+FC_TRA_E!D41+FC_OTH_E!D41</f>
        <v>746.31143594153059</v>
      </c>
      <c r="E41" s="10">
        <f>FC_IND_E!E41+FC_TRA_E!E41+FC_OTH_E!E41</f>
        <v>767.42459157351664</v>
      </c>
      <c r="F41" s="10">
        <f>FC_IND_E!F41+FC_TRA_E!F41+FC_OTH_E!F41</f>
        <v>831.81547721410163</v>
      </c>
      <c r="G41" s="10">
        <f>FC_IND_E!G41+FC_TRA_E!G41+FC_OTH_E!G41</f>
        <v>895.15477214101497</v>
      </c>
      <c r="H41" s="10">
        <f>FC_IND_E!H41+FC_TRA_E!H41+FC_OTH_E!H41</f>
        <v>919.26362854686136</v>
      </c>
      <c r="I41" s="10">
        <f>FC_IND_E!I41+FC_TRA_E!I41+FC_OTH_E!I41</f>
        <v>915.80034393809092</v>
      </c>
      <c r="J41" s="10">
        <f>FC_IND_E!J41+FC_TRA_E!J41+FC_OTH_E!J41</f>
        <v>912.79088564058452</v>
      </c>
      <c r="K41" s="10">
        <f>FC_IND_E!K41+FC_TRA_E!K41+FC_OTH_E!K41</f>
        <v>1015.4671539122954</v>
      </c>
      <c r="L41" s="10">
        <f>FC_IND_E!L41+FC_TRA_E!L41+FC_OTH_E!L41</f>
        <v>1058.4250214961301</v>
      </c>
      <c r="M41" s="10">
        <f>FC_IND_E!M41+FC_TRA_E!M41+FC_OTH_E!M41</f>
        <v>1122.6870163370595</v>
      </c>
      <c r="N41" s="10">
        <f>FC_IND_E!N41+FC_TRA_E!N41+FC_OTH_E!N41</f>
        <v>887.37489251934676</v>
      </c>
      <c r="O41" s="10">
        <f>FC_IND_E!O41+FC_TRA_E!O41+FC_OTH_E!O41</f>
        <v>758.3844368013755</v>
      </c>
      <c r="P41" s="10">
        <f>FC_IND_E!P41+FC_TRA_E!P41+FC_OTH_E!P41</f>
        <v>784.53069647463394</v>
      </c>
      <c r="Q41" s="10">
        <f>FC_IND_E!Q41+FC_TRA_E!Q41+FC_OTH_E!Q41</f>
        <v>743.41186586414426</v>
      </c>
      <c r="R41" s="10">
        <f>FC_IND_E!R41+FC_TRA_E!R41+FC_OTH_E!R41</f>
        <v>860.65967325881331</v>
      </c>
      <c r="S41" s="10">
        <f>FC_IND_E!S41+FC_TRA_E!S41+FC_OTH_E!S41</f>
        <v>905.84170249355032</v>
      </c>
      <c r="T41" s="10">
        <f>FC_IND_E!T41+FC_TRA_E!T41+FC_OTH_E!T41</f>
        <v>858.71693895098838</v>
      </c>
      <c r="U41" s="10">
        <f>FC_IND_E!U41+FC_TRA_E!U41+FC_OTH_E!U41</f>
        <v>934.32622527944909</v>
      </c>
      <c r="V41" s="10">
        <f>FC_IND_E!V41+FC_TRA_E!V41+FC_OTH_E!V41</f>
        <v>910.51298366294088</v>
      </c>
      <c r="W41" s="10">
        <f>FC_IND_E!W41+FC_TRA_E!W41+FC_OTH_E!W41</f>
        <v>1070.012037833191</v>
      </c>
      <c r="X41" s="10">
        <f>FC_IND_E!X41+FC_TRA_E!X41+FC_OTH_E!X41</f>
        <v>943.81298366294129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3095.7277730008591</v>
      </c>
      <c r="D43" s="10">
        <f>FC_IND_E!D43+FC_TRA_E!D43+FC_OTH_E!D43</f>
        <v>3206.9766122098017</v>
      </c>
      <c r="E43" s="10">
        <f>FC_IND_E!E43+FC_TRA_E!E43+FC_OTH_E!E43</f>
        <v>3241.8181427343079</v>
      </c>
      <c r="F43" s="10">
        <f>FC_IND_E!F43+FC_TRA_E!F43+FC_OTH_E!F43</f>
        <v>3310.9818572656914</v>
      </c>
      <c r="G43" s="10">
        <f>FC_IND_E!G43+FC_TRA_E!G43+FC_OTH_E!G43</f>
        <v>3430.1698194325027</v>
      </c>
      <c r="H43" s="10">
        <f>FC_IND_E!H43+FC_TRA_E!H43+FC_OTH_E!H43</f>
        <v>3653.0537403267408</v>
      </c>
      <c r="I43" s="10">
        <f>FC_IND_E!I43+FC_TRA_E!I43+FC_OTH_E!I43</f>
        <v>3779.1681857265694</v>
      </c>
      <c r="J43" s="10">
        <f>FC_IND_E!J43+FC_TRA_E!J43+FC_OTH_E!J43</f>
        <v>3900.385554600171</v>
      </c>
      <c r="K43" s="10">
        <f>FC_IND_E!K43+FC_TRA_E!K43+FC_OTH_E!K43</f>
        <v>3853.3911435941527</v>
      </c>
      <c r="L43" s="10">
        <f>FC_IND_E!L43+FC_TRA_E!L43+FC_OTH_E!L43</f>
        <v>3420.2748925193459</v>
      </c>
      <c r="M43" s="10">
        <f>FC_IND_E!M43+FC_TRA_E!M43+FC_OTH_E!M43</f>
        <v>3217.5109200343932</v>
      </c>
      <c r="N43" s="10">
        <f>FC_IND_E!N43+FC_TRA_E!N43+FC_OTH_E!N43</f>
        <v>3167.9487532244202</v>
      </c>
      <c r="O43" s="10">
        <f>FC_IND_E!O43+FC_TRA_E!O43+FC_OTH_E!O43</f>
        <v>3120.6347377472048</v>
      </c>
      <c r="P43" s="10">
        <f>FC_IND_E!P43+FC_TRA_E!P43+FC_OTH_E!P43</f>
        <v>3138.22132416165</v>
      </c>
      <c r="Q43" s="10">
        <f>FC_IND_E!Q43+FC_TRA_E!Q43+FC_OTH_E!Q43</f>
        <v>3183.8403267411859</v>
      </c>
      <c r="R43" s="10">
        <f>FC_IND_E!R43+FC_TRA_E!R43+FC_OTH_E!R43</f>
        <v>3370.7170249355113</v>
      </c>
      <c r="S43" s="10">
        <f>FC_IND_E!S43+FC_TRA_E!S43+FC_OTH_E!S43</f>
        <v>3616.3453998280306</v>
      </c>
      <c r="T43" s="10">
        <f>FC_IND_E!T43+FC_TRA_E!T43+FC_OTH_E!T43</f>
        <v>3657.373516766982</v>
      </c>
      <c r="U43" s="10">
        <f>FC_IND_E!U43+FC_TRA_E!U43+FC_OTH_E!U43</f>
        <v>3824.0029234737744</v>
      </c>
      <c r="V43" s="10">
        <f>FC_IND_E!V43+FC_TRA_E!V43+FC_OTH_E!V43</f>
        <v>3864.7811693895096</v>
      </c>
      <c r="W43" s="10">
        <f>FC_IND_E!W43+FC_TRA_E!W43+FC_OTH_E!W43</f>
        <v>3442.9258813413585</v>
      </c>
      <c r="X43" s="10">
        <f>FC_IND_E!X43+FC_TRA_E!X43+FC_OTH_E!X43</f>
        <v>3624.1681857265685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713.07128116938952</v>
      </c>
      <c r="D44" s="10">
        <f>FC_IND_E!D44+FC_TRA_E!D44+FC_OTH_E!D44</f>
        <v>604.73155631986242</v>
      </c>
      <c r="E44" s="10">
        <f>FC_IND_E!E44+FC_TRA_E!E44+FC_OTH_E!E44</f>
        <v>549.57695614789338</v>
      </c>
      <c r="F44" s="10">
        <f>FC_IND_E!F44+FC_TRA_E!F44+FC_OTH_E!F44</f>
        <v>510.18082545141874</v>
      </c>
      <c r="G44" s="10">
        <f>FC_IND_E!G44+FC_TRA_E!G44+FC_OTH_E!G44</f>
        <v>512.15047291487531</v>
      </c>
      <c r="H44" s="10">
        <f>FC_IND_E!H44+FC_TRA_E!H44+FC_OTH_E!H44</f>
        <v>508.21083404987098</v>
      </c>
      <c r="I44" s="10">
        <f>FC_IND_E!I44+FC_TRA_E!I44+FC_OTH_E!I44</f>
        <v>535.78839208942395</v>
      </c>
      <c r="J44" s="10">
        <f>FC_IND_E!J44+FC_TRA_E!J44+FC_OTH_E!J44</f>
        <v>393.15631986242465</v>
      </c>
      <c r="K44" s="10">
        <f>FC_IND_E!K44+FC_TRA_E!K44+FC_OTH_E!K44</f>
        <v>362.37119518486679</v>
      </c>
      <c r="L44" s="10">
        <f>FC_IND_E!L44+FC_TRA_E!L44+FC_OTH_E!L44</f>
        <v>257.63817712811698</v>
      </c>
      <c r="M44" s="10">
        <f>FC_IND_E!M44+FC_TRA_E!M44+FC_OTH_E!M44</f>
        <v>337.90627687016331</v>
      </c>
      <c r="N44" s="10">
        <f>FC_IND_E!N44+FC_TRA_E!N44+FC_OTH_E!N44</f>
        <v>195.01805674978505</v>
      </c>
      <c r="O44" s="10">
        <f>FC_IND_E!O44+FC_TRA_E!O44+FC_OTH_E!O44</f>
        <v>132.77893379191744</v>
      </c>
      <c r="P44" s="10">
        <f>FC_IND_E!P44+FC_TRA_E!P44+FC_OTH_E!P44</f>
        <v>161.59527085124677</v>
      </c>
      <c r="Q44" s="10">
        <f>FC_IND_E!Q44+FC_TRA_E!Q44+FC_OTH_E!Q44</f>
        <v>93.146431642304378</v>
      </c>
      <c r="R44" s="10">
        <f>FC_IND_E!R44+FC_TRA_E!R44+FC_OTH_E!R44</f>
        <v>43.988993981083397</v>
      </c>
      <c r="S44" s="10">
        <f>FC_IND_E!S44+FC_TRA_E!S44+FC_OTH_E!S44</f>
        <v>30.745829750644887</v>
      </c>
      <c r="T44" s="10">
        <f>FC_IND_E!T44+FC_TRA_E!T44+FC_OTH_E!T44</f>
        <v>31.513843508168531</v>
      </c>
      <c r="U44" s="10">
        <f>FC_IND_E!U44+FC_TRA_E!U44+FC_OTH_E!U44</f>
        <v>31.040154772141012</v>
      </c>
      <c r="V44" s="10">
        <f>FC_IND_E!V44+FC_TRA_E!V44+FC_OTH_E!V44</f>
        <v>29.695872742906278</v>
      </c>
      <c r="W44" s="10">
        <f>FC_IND_E!W44+FC_TRA_E!W44+FC_OTH_E!W44</f>
        <v>29.445571797076521</v>
      </c>
      <c r="X44" s="10">
        <f>FC_IND_E!X44+FC_TRA_E!X44+FC_OTH_E!X44</f>
        <v>21.575236457437658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220.04651762682713</v>
      </c>
      <c r="D48" s="10">
        <f>FC_IND_E!D48+FC_TRA_E!D48+FC_OTH_E!D48</f>
        <v>298.80008598452275</v>
      </c>
      <c r="E48" s="10">
        <f>FC_IND_E!E48+FC_TRA_E!E48+FC_OTH_E!E48</f>
        <v>254.79071367153904</v>
      </c>
      <c r="F48" s="10">
        <f>FC_IND_E!F48+FC_TRA_E!F48+FC_OTH_E!F48</f>
        <v>275.63723129836626</v>
      </c>
      <c r="G48" s="10">
        <f>FC_IND_E!G48+FC_TRA_E!G48+FC_OTH_E!G48</f>
        <v>257.87910576096306</v>
      </c>
      <c r="H48" s="10">
        <f>FC_IND_E!H48+FC_TRA_E!H48+FC_OTH_E!H48</f>
        <v>295.23791917454861</v>
      </c>
      <c r="I48" s="10">
        <f>FC_IND_E!I48+FC_TRA_E!I48+FC_OTH_E!I48</f>
        <v>275.95279449699046</v>
      </c>
      <c r="J48" s="10">
        <f>FC_IND_E!J48+FC_TRA_E!J48+FC_OTH_E!J48</f>
        <v>286.63379191745486</v>
      </c>
      <c r="K48" s="10">
        <f>FC_IND_E!K48+FC_TRA_E!K48+FC_OTH_E!K48</f>
        <v>258.59165950128971</v>
      </c>
      <c r="L48" s="10">
        <f>FC_IND_E!L48+FC_TRA_E!L48+FC_OTH_E!L48</f>
        <v>149.00885640584696</v>
      </c>
      <c r="M48" s="10">
        <f>FC_IND_E!M48+FC_TRA_E!M48+FC_OTH_E!M48</f>
        <v>109.82416165090282</v>
      </c>
      <c r="N48" s="10">
        <f>FC_IND_E!N48+FC_TRA_E!N48+FC_OTH_E!N48</f>
        <v>95.375408426483233</v>
      </c>
      <c r="O48" s="10">
        <f>FC_IND_E!O48+FC_TRA_E!O48+FC_OTH_E!O48</f>
        <v>117.85116079105759</v>
      </c>
      <c r="P48" s="10">
        <f>FC_IND_E!P48+FC_TRA_E!P48+FC_OTH_E!P48</f>
        <v>123.29363714531381</v>
      </c>
      <c r="Q48" s="10">
        <f>FC_IND_E!Q48+FC_TRA_E!Q48+FC_OTH_E!Q48</f>
        <v>138.82029234737743</v>
      </c>
      <c r="R48" s="10">
        <f>FC_IND_E!R48+FC_TRA_E!R48+FC_OTH_E!R48</f>
        <v>148.93697334479796</v>
      </c>
      <c r="S48" s="10">
        <f>FC_IND_E!S48+FC_TRA_E!S48+FC_OTH_E!S48</f>
        <v>154.81263972484953</v>
      </c>
      <c r="T48" s="10">
        <f>FC_IND_E!T48+FC_TRA_E!T48+FC_OTH_E!T48</f>
        <v>152.82098022355979</v>
      </c>
      <c r="U48" s="10">
        <f>FC_IND_E!U48+FC_TRA_E!U48+FC_OTH_E!U48</f>
        <v>168.7522785898538</v>
      </c>
      <c r="V48" s="10">
        <f>FC_IND_E!V48+FC_TRA_E!V48+FC_OTH_E!V48</f>
        <v>157.79595872742905</v>
      </c>
      <c r="W48" s="10">
        <f>FC_IND_E!W48+FC_TRA_E!W48+FC_OTH_E!W48</f>
        <v>156.41109200343936</v>
      </c>
      <c r="X48" s="10">
        <f>FC_IND_E!X48+FC_TRA_E!X48+FC_OTH_E!X48</f>
        <v>175.09690455717973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1200.5159931212381</v>
      </c>
      <c r="D51" s="37">
        <f>FC_IND_E!D51+FC_TRA_E!D51+FC_OTH_E!D51</f>
        <v>1234.2220120378331</v>
      </c>
      <c r="E51" s="37">
        <f>FC_IND_E!E51+FC_TRA_E!E51+FC_OTH_E!E51</f>
        <v>1196.9907136715392</v>
      </c>
      <c r="F51" s="37">
        <f>FC_IND_E!F51+FC_TRA_E!F51+FC_OTH_E!F51</f>
        <v>1277.2789337919173</v>
      </c>
      <c r="G51" s="37">
        <f>FC_IND_E!G51+FC_TRA_E!G51+FC_OTH_E!G51</f>
        <v>1350.4257093723131</v>
      </c>
      <c r="H51" s="37">
        <f>FC_IND_E!H51+FC_TRA_E!H51+FC_OTH_E!H51</f>
        <v>1366.3155631986242</v>
      </c>
      <c r="I51" s="37">
        <f>FC_IND_E!I51+FC_TRA_E!I51+FC_OTH_E!I51</f>
        <v>1466.6458297506447</v>
      </c>
      <c r="J51" s="37">
        <f>FC_IND_E!J51+FC_TRA_E!J51+FC_OTH_E!J51</f>
        <v>1449.3760963026655</v>
      </c>
      <c r="K51" s="37">
        <f>FC_IND_E!K51+FC_TRA_E!K51+FC_OTH_E!K51</f>
        <v>1554.7016337059329</v>
      </c>
      <c r="L51" s="37">
        <f>FC_IND_E!L51+FC_TRA_E!L51+FC_OTH_E!L51</f>
        <v>1458.3719690455716</v>
      </c>
      <c r="M51" s="37">
        <f>FC_IND_E!M51+FC_TRA_E!M51+FC_OTH_E!M51</f>
        <v>1586.3368013757522</v>
      </c>
      <c r="N51" s="37">
        <f>FC_IND_E!N51+FC_TRA_E!N51+FC_OTH_E!N51</f>
        <v>1502.7200343938089</v>
      </c>
      <c r="O51" s="37">
        <f>FC_IND_E!O51+FC_TRA_E!O51+FC_OTH_E!O51</f>
        <v>1621.0922613929499</v>
      </c>
      <c r="P51" s="37">
        <f>FC_IND_E!P51+FC_TRA_E!P51+FC_OTH_E!P51</f>
        <v>1628.0833190025796</v>
      </c>
      <c r="Q51" s="37">
        <f>FC_IND_E!Q51+FC_TRA_E!Q51+FC_OTH_E!Q51</f>
        <v>1615.9043852106624</v>
      </c>
      <c r="R51" s="37">
        <f>FC_IND_E!R51+FC_TRA_E!R51+FC_OTH_E!R51</f>
        <v>1711.4582115219264</v>
      </c>
      <c r="S51" s="37">
        <f>FC_IND_E!S51+FC_TRA_E!S51+FC_OTH_E!S51</f>
        <v>1790.1850386930355</v>
      </c>
      <c r="T51" s="37">
        <f>FC_IND_E!T51+FC_TRA_E!T51+FC_OTH_E!T51</f>
        <v>1817.5233018056747</v>
      </c>
      <c r="U51" s="37">
        <f>FC_IND_E!U51+FC_TRA_E!U51+FC_OTH_E!U51</f>
        <v>1957.6963886500434</v>
      </c>
      <c r="V51" s="37">
        <f>FC_IND_E!V51+FC_TRA_E!V51+FC_OTH_E!V51</f>
        <v>1968.477300085985</v>
      </c>
      <c r="W51" s="37">
        <f>FC_IND_E!W51+FC_TRA_E!W51+FC_OTH_E!W51</f>
        <v>1953.4674978503865</v>
      </c>
      <c r="X51" s="37">
        <f>FC_IND_E!X51+FC_TRA_E!X51+FC_OTH_E!X51</f>
        <v>1939.8178847807401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117.62467755803954</v>
      </c>
      <c r="D52" s="37">
        <f t="shared" si="20"/>
        <v>129.85477214101462</v>
      </c>
      <c r="E52" s="37">
        <f t="shared" si="20"/>
        <v>130.1512467755804</v>
      </c>
      <c r="F52" s="37">
        <f t="shared" si="20"/>
        <v>127.27472055030094</v>
      </c>
      <c r="G52" s="37">
        <f t="shared" si="20"/>
        <v>148.80137575236458</v>
      </c>
      <c r="H52" s="37">
        <f t="shared" si="20"/>
        <v>188.24780739466894</v>
      </c>
      <c r="I52" s="37">
        <f t="shared" si="20"/>
        <v>196.72811693895099</v>
      </c>
      <c r="J52" s="37">
        <f t="shared" si="20"/>
        <v>218.13731728288909</v>
      </c>
      <c r="K52" s="37">
        <f t="shared" si="20"/>
        <v>247.01693895098876</v>
      </c>
      <c r="L52" s="37">
        <f t="shared" si="20"/>
        <v>282.2548581255374</v>
      </c>
      <c r="M52" s="37">
        <f t="shared" si="20"/>
        <v>310.87050730868441</v>
      </c>
      <c r="N52" s="37">
        <f t="shared" si="20"/>
        <v>302.66552020636283</v>
      </c>
      <c r="O52" s="37">
        <f t="shared" si="20"/>
        <v>299.1600171969045</v>
      </c>
      <c r="P52" s="37">
        <f t="shared" si="20"/>
        <v>330.5908856405847</v>
      </c>
      <c r="Q52" s="37">
        <f t="shared" si="20"/>
        <v>378.39535683576946</v>
      </c>
      <c r="R52" s="37">
        <f t="shared" si="20"/>
        <v>395.34118658641444</v>
      </c>
      <c r="S52" s="37">
        <f t="shared" si="20"/>
        <v>397.15391229578677</v>
      </c>
      <c r="T52" s="37">
        <f t="shared" si="20"/>
        <v>461.02914875322438</v>
      </c>
      <c r="U52" s="37">
        <f t="shared" si="20"/>
        <v>464.08125537403271</v>
      </c>
      <c r="V52" s="37">
        <f t="shared" si="20"/>
        <v>491.37136715391227</v>
      </c>
      <c r="W52" s="37">
        <f t="shared" si="20"/>
        <v>489.84496990541697</v>
      </c>
      <c r="X52" s="37">
        <f t="shared" ref="X52" si="21">SUM(X53:X70)</f>
        <v>500.64634565778152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0.1194325021496131</v>
      </c>
      <c r="D57" s="10">
        <f>FC_IND_E!D57+FC_TRA_E!D57+FC_OTH_E!D57</f>
        <v>0.1194325021496131</v>
      </c>
      <c r="E57" s="10">
        <f>FC_IND_E!E57+FC_TRA_E!E57+FC_OTH_E!E57</f>
        <v>0.16715391229578669</v>
      </c>
      <c r="F57" s="10">
        <f>FC_IND_E!F57+FC_TRA_E!F57+FC_OTH_E!F57</f>
        <v>0.2149613069647463</v>
      </c>
      <c r="G57" s="10">
        <f>FC_IND_E!G57+FC_TRA_E!G57+FC_OTH_E!G57</f>
        <v>0.28658641444539978</v>
      </c>
      <c r="H57" s="10">
        <f>FC_IND_E!H57+FC_TRA_E!H57+FC_OTH_E!H57</f>
        <v>0.460963026655202</v>
      </c>
      <c r="I57" s="10">
        <f>FC_IND_E!I57+FC_TRA_E!I57+FC_OTH_E!I57</f>
        <v>0.65055889939810829</v>
      </c>
      <c r="J57" s="10">
        <f>FC_IND_E!J57+FC_TRA_E!J57+FC_OTH_E!J57</f>
        <v>1.4252794496990546</v>
      </c>
      <c r="K57" s="10">
        <f>FC_IND_E!K57+FC_TRA_E!K57+FC_OTH_E!K57</f>
        <v>3.2450558899398105</v>
      </c>
      <c r="L57" s="10">
        <f>FC_IND_E!L57+FC_TRA_E!L57+FC_OTH_E!L57</f>
        <v>5.3953568357695625</v>
      </c>
      <c r="M57" s="10">
        <f>FC_IND_E!M57+FC_TRA_E!M57+FC_OTH_E!M57</f>
        <v>7.4998280309544274</v>
      </c>
      <c r="N57" s="10">
        <f>FC_IND_E!N57+FC_TRA_E!N57+FC_OTH_E!N57</f>
        <v>8.6635425623387778</v>
      </c>
      <c r="O57" s="10">
        <f>FC_IND_E!O57+FC_TRA_E!O57+FC_OTH_E!O57</f>
        <v>9.3702493551160781</v>
      </c>
      <c r="P57" s="10">
        <f>FC_IND_E!P57+FC_TRA_E!P57+FC_OTH_E!P57</f>
        <v>10.102665520206363</v>
      </c>
      <c r="Q57" s="10">
        <f>FC_IND_E!Q57+FC_TRA_E!Q57+FC_OTH_E!Q57</f>
        <v>10.745571797076522</v>
      </c>
      <c r="R57" s="10">
        <f>FC_IND_E!R57+FC_TRA_E!R57+FC_OTH_E!R57</f>
        <v>11.429922613929492</v>
      </c>
      <c r="S57" s="10">
        <f>FC_IND_E!S57+FC_TRA_E!S57+FC_OTH_E!S57</f>
        <v>12.092347377472052</v>
      </c>
      <c r="T57" s="10">
        <f>FC_IND_E!T57+FC_TRA_E!T57+FC_OTH_E!T57</f>
        <v>12.645657781599311</v>
      </c>
      <c r="U57" s="10">
        <f>FC_IND_E!U57+FC_TRA_E!U57+FC_OTH_E!U57</f>
        <v>13.548667239896815</v>
      </c>
      <c r="V57" s="10">
        <f>FC_IND_E!V57+FC_TRA_E!V57+FC_OTH_E!V57</f>
        <v>13.693207222699915</v>
      </c>
      <c r="W57" s="10">
        <f>FC_IND_E!W57+FC_TRA_E!W57+FC_OTH_E!W57</f>
        <v>14.067841788478075</v>
      </c>
      <c r="X57" s="10">
        <f>FC_IND_E!X57+FC_TRA_E!X57+FC_OTH_E!X57</f>
        <v>14.014101461736885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113.206018916595</v>
      </c>
      <c r="D59" s="10">
        <f>FC_IND_E!D59+FC_TRA_E!D59+FC_OTH_E!D59</f>
        <v>125.4361134995701</v>
      </c>
      <c r="E59" s="10">
        <f>FC_IND_E!E59+FC_TRA_E!E59+FC_OTH_E!E59</f>
        <v>125.29191745485814</v>
      </c>
      <c r="F59" s="10">
        <f>FC_IND_E!F59+FC_TRA_E!F59+FC_OTH_E!F59</f>
        <v>118.99819432502149</v>
      </c>
      <c r="G59" s="10">
        <f>FC_IND_E!G59+FC_TRA_E!G59+FC_OTH_E!G59</f>
        <v>138.79251934651762</v>
      </c>
      <c r="H59" s="10">
        <f>FC_IND_E!H59+FC_TRA_E!H59+FC_OTH_E!H59</f>
        <v>175.58529664660358</v>
      </c>
      <c r="I59" s="10">
        <f>FC_IND_E!I59+FC_TRA_E!I59+FC_OTH_E!I59</f>
        <v>180.5872742906277</v>
      </c>
      <c r="J59" s="10">
        <f>FC_IND_E!J59+FC_TRA_E!J59+FC_OTH_E!J59</f>
        <v>180.16895958727426</v>
      </c>
      <c r="K59" s="10">
        <f>FC_IND_E!K59+FC_TRA_E!K59+FC_OTH_E!K59</f>
        <v>169.52364574376611</v>
      </c>
      <c r="L59" s="10">
        <f>FC_IND_E!L59+FC_TRA_E!L59+FC_OTH_E!L59</f>
        <v>172.00576096302666</v>
      </c>
      <c r="M59" s="10">
        <f>FC_IND_E!M59+FC_TRA_E!M59+FC_OTH_E!M59</f>
        <v>180.32141014617369</v>
      </c>
      <c r="N59" s="10">
        <f>FC_IND_E!N59+FC_TRA_E!N59+FC_OTH_E!N59</f>
        <v>164.37953568357693</v>
      </c>
      <c r="O59" s="10">
        <f>FC_IND_E!O59+FC_TRA_E!O59+FC_OTH_E!O59</f>
        <v>157.28572656921753</v>
      </c>
      <c r="P59" s="10">
        <f>FC_IND_E!P59+FC_TRA_E!P59+FC_OTH_E!P59</f>
        <v>168.65150472914877</v>
      </c>
      <c r="Q59" s="10">
        <f>FC_IND_E!Q59+FC_TRA_E!Q59+FC_OTH_E!Q59</f>
        <v>196.18993981083403</v>
      </c>
      <c r="R59" s="10">
        <f>FC_IND_E!R59+FC_TRA_E!R59+FC_OTH_E!R59</f>
        <v>194.5071367153912</v>
      </c>
      <c r="S59" s="10">
        <f>FC_IND_E!S59+FC_TRA_E!S59+FC_OTH_E!S59</f>
        <v>193.00662080825452</v>
      </c>
      <c r="T59" s="10">
        <f>FC_IND_E!T59+FC_TRA_E!T59+FC_OTH_E!T59</f>
        <v>198.4190885640584</v>
      </c>
      <c r="U59" s="10">
        <f>FC_IND_E!U59+FC_TRA_E!U59+FC_OTH_E!U59</f>
        <v>201.77360275150474</v>
      </c>
      <c r="V59" s="10">
        <f>FC_IND_E!V59+FC_TRA_E!V59+FC_OTH_E!V59</f>
        <v>185.39294926913155</v>
      </c>
      <c r="W59" s="10">
        <f>FC_IND_E!W59+FC_TRA_E!W59+FC_OTH_E!W59</f>
        <v>179.8499570077386</v>
      </c>
      <c r="X59" s="10">
        <f>FC_IND_E!X59+FC_TRA_E!X59+FC_OTH_E!X59</f>
        <v>170.06732588134136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4.2992261392949267</v>
      </c>
      <c r="D61" s="10">
        <f>FC_IND_E!D61+FC_TRA_E!D61+FC_OTH_E!D61</f>
        <v>4.2992261392949267</v>
      </c>
      <c r="E61" s="10">
        <f>FC_IND_E!E61+FC_TRA_E!E61+FC_OTH_E!E61</f>
        <v>4.2992261392949267</v>
      </c>
      <c r="F61" s="10">
        <f>FC_IND_E!F61+FC_TRA_E!F61+FC_OTH_E!F61</f>
        <v>6.8548581255374028</v>
      </c>
      <c r="G61" s="10">
        <f>FC_IND_E!G61+FC_TRA_E!G61+FC_OTH_E!G61</f>
        <v>7.4759243336199486</v>
      </c>
      <c r="H61" s="10">
        <f>FC_IND_E!H61+FC_TRA_E!H61+FC_OTH_E!H61</f>
        <v>6.9214961306964744</v>
      </c>
      <c r="I61" s="10">
        <f>FC_IND_E!I61+FC_TRA_E!I61+FC_OTH_E!I61</f>
        <v>6.1110060189165969</v>
      </c>
      <c r="J61" s="10">
        <f>FC_IND_E!J61+FC_TRA_E!J61+FC_OTH_E!J61</f>
        <v>5.1854686156491852</v>
      </c>
      <c r="K61" s="10">
        <f>FC_IND_E!K61+FC_TRA_E!K61+FC_OTH_E!K61</f>
        <v>5.1014617368873596</v>
      </c>
      <c r="L61" s="10">
        <f>FC_IND_E!L61+FC_TRA_E!L61+FC_OTH_E!L61</f>
        <v>7.86457437661221</v>
      </c>
      <c r="M61" s="10">
        <f>FC_IND_E!M61+FC_TRA_E!M61+FC_OTH_E!M61</f>
        <v>8.3768701633705938</v>
      </c>
      <c r="N61" s="10">
        <f>FC_IND_E!N61+FC_TRA_E!N61+FC_OTH_E!N61</f>
        <v>9.4545141874462608</v>
      </c>
      <c r="O61" s="10">
        <f>FC_IND_E!O61+FC_TRA_E!O61+FC_OTH_E!O61</f>
        <v>8.7759243336199511</v>
      </c>
      <c r="P61" s="10">
        <f>FC_IND_E!P61+FC_TRA_E!P61+FC_OTH_E!P61</f>
        <v>7.0908856405846947</v>
      </c>
      <c r="Q61" s="10">
        <f>FC_IND_E!Q61+FC_TRA_E!Q61+FC_OTH_E!Q61</f>
        <v>8.1503869303525356</v>
      </c>
      <c r="R61" s="10">
        <f>FC_IND_E!R61+FC_TRA_E!R61+FC_OTH_E!R61</f>
        <v>8.84127257093723</v>
      </c>
      <c r="S61" s="10">
        <f>FC_IND_E!S61+FC_TRA_E!S61+FC_OTH_E!S61</f>
        <v>9.3067067927773017</v>
      </c>
      <c r="T61" s="10">
        <f>FC_IND_E!T61+FC_TRA_E!T61+FC_OTH_E!T61</f>
        <v>9.7415305245055883</v>
      </c>
      <c r="U61" s="10">
        <f>FC_IND_E!U61+FC_TRA_E!U61+FC_OTH_E!U61</f>
        <v>9.7789337919174564</v>
      </c>
      <c r="V61" s="10">
        <f>FC_IND_E!V61+FC_TRA_E!V61+FC_OTH_E!V61</f>
        <v>10.187016337059335</v>
      </c>
      <c r="W61" s="10">
        <f>FC_IND_E!W61+FC_TRA_E!W61+FC_OTH_E!W61</f>
        <v>12.145657781599308</v>
      </c>
      <c r="X61" s="10">
        <f>FC_IND_E!X61+FC_TRA_E!X61+FC_OTH_E!X61</f>
        <v>12.406362854686158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5.1058469475494404</v>
      </c>
      <c r="M62" s="10">
        <f>FC_IND_E!M62+FC_TRA_E!M62+FC_OTH_E!M62</f>
        <v>6.3664660361134997</v>
      </c>
      <c r="N62" s="10">
        <f>FC_IND_E!N62+FC_TRA_E!N62+FC_OTH_E!N62</f>
        <v>10.634995700773862</v>
      </c>
      <c r="O62" s="10">
        <f>FC_IND_E!O62+FC_TRA_E!O62+FC_OTH_E!O62</f>
        <v>19.761564918314697</v>
      </c>
      <c r="P62" s="10">
        <f>FC_IND_E!P62+FC_TRA_E!P62+FC_OTH_E!P62</f>
        <v>22.766552020636279</v>
      </c>
      <c r="Q62" s="10">
        <f>FC_IND_E!Q62+FC_TRA_E!Q62+FC_OTH_E!Q62</f>
        <v>26.095098882201199</v>
      </c>
      <c r="R62" s="10">
        <f>FC_IND_E!R62+FC_TRA_E!R62+FC_OTH_E!R62</f>
        <v>31.135253654342215</v>
      </c>
      <c r="S62" s="10">
        <f>FC_IND_E!S62+FC_TRA_E!S62+FC_OTH_E!S62</f>
        <v>37.954170249355109</v>
      </c>
      <c r="T62" s="10">
        <f>FC_IND_E!T62+FC_TRA_E!T62+FC_OTH_E!T62</f>
        <v>40.618314703353406</v>
      </c>
      <c r="U62" s="10">
        <f>FC_IND_E!U62+FC_TRA_E!U62+FC_OTH_E!U62</f>
        <v>40.7006878761823</v>
      </c>
      <c r="V62" s="10">
        <f>FC_IND_E!V62+FC_TRA_E!V62+FC_OTH_E!V62</f>
        <v>40.40283748925193</v>
      </c>
      <c r="W62" s="10">
        <f>FC_IND_E!W62+FC_TRA_E!W62+FC_OTH_E!W62</f>
        <v>43.36526225279448</v>
      </c>
      <c r="X62" s="10">
        <f>FC_IND_E!X62+FC_TRA_E!X62+FC_OTH_E!X62</f>
        <v>46.651762682717113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8.856405846947548E-3</v>
      </c>
      <c r="I64" s="10">
        <f>FC_IND_E!I64+FC_TRA_E!I64+FC_OTH_E!I64</f>
        <v>0.64496990541702492</v>
      </c>
      <c r="J64" s="10">
        <f>FC_IND_E!J64+FC_TRA_E!J64+FC_OTH_E!J64</f>
        <v>3.5109200343938092</v>
      </c>
      <c r="K64" s="10">
        <f>FC_IND_E!K64+FC_TRA_E!K64+FC_OTH_E!K64</f>
        <v>18.118572656921749</v>
      </c>
      <c r="L64" s="10">
        <f>FC_IND_E!L64+FC_TRA_E!L64+FC_OTH_E!L64</f>
        <v>22.810576096302661</v>
      </c>
      <c r="M64" s="10">
        <f>FC_IND_E!M64+FC_TRA_E!M64+FC_OTH_E!M64</f>
        <v>30.1609630266552</v>
      </c>
      <c r="N64" s="10">
        <f>FC_IND_E!N64+FC_TRA_E!N64+FC_OTH_E!N64</f>
        <v>23.642304385210661</v>
      </c>
      <c r="O64" s="10">
        <f>FC_IND_E!O64+FC_TRA_E!O64+FC_OTH_E!O64</f>
        <v>28.643766122098022</v>
      </c>
      <c r="P64" s="10">
        <f>FC_IND_E!P64+FC_TRA_E!P64+FC_OTH_E!P64</f>
        <v>27.708942390369732</v>
      </c>
      <c r="Q64" s="10">
        <f>FC_IND_E!Q64+FC_TRA_E!Q64+FC_OTH_E!Q64</f>
        <v>24.80051590713671</v>
      </c>
      <c r="R64" s="10">
        <f>FC_IND_E!R64+FC_TRA_E!R64+FC_OTH_E!R64</f>
        <v>24.139724849527081</v>
      </c>
      <c r="S64" s="10">
        <f>FC_IND_E!S64+FC_TRA_E!S64+FC_OTH_E!S64</f>
        <v>26.766466036113499</v>
      </c>
      <c r="T64" s="10">
        <f>FC_IND_E!T64+FC_TRA_E!T64+FC_OTH_E!T64</f>
        <v>29.609630266552021</v>
      </c>
      <c r="U64" s="10">
        <f>FC_IND_E!U64+FC_TRA_E!U64+FC_OTH_E!U64</f>
        <v>27.276612209802231</v>
      </c>
      <c r="V64" s="10">
        <f>FC_IND_E!V64+FC_TRA_E!V64+FC_OTH_E!V64</f>
        <v>26.19432502149613</v>
      </c>
      <c r="W64" s="10">
        <f>FC_IND_E!W64+FC_TRA_E!W64+FC_OTH_E!W64</f>
        <v>19.438865004299231</v>
      </c>
      <c r="X64" s="10">
        <f>FC_IND_E!X64+FC_TRA_E!X64+FC_OTH_E!X64</f>
        <v>20.327515047291481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0.31685296646603611</v>
      </c>
      <c r="I65" s="10">
        <f>FC_IND_E!I65+FC_TRA_E!I65+FC_OTH_E!I65</f>
        <v>1.3184866723989679</v>
      </c>
      <c r="J65" s="10">
        <f>FC_IND_E!J65+FC_TRA_E!J65+FC_OTH_E!J65</f>
        <v>1.5712811693895099</v>
      </c>
      <c r="K65" s="10">
        <f>FC_IND_E!K65+FC_TRA_E!K65+FC_OTH_E!K65</f>
        <v>2.670765262252794</v>
      </c>
      <c r="L65" s="10">
        <f>FC_IND_E!L65+FC_TRA_E!L65+FC_OTH_E!L65</f>
        <v>1.3318142734307827</v>
      </c>
      <c r="M65" s="10">
        <f>FC_IND_E!M65+FC_TRA_E!M65+FC_OTH_E!M65</f>
        <v>2.3440240756663799</v>
      </c>
      <c r="N65" s="10">
        <f>FC_IND_E!N65+FC_TRA_E!N65+FC_OTH_E!N65</f>
        <v>0.45494411006018909</v>
      </c>
      <c r="O65" s="10">
        <f>FC_IND_E!O65+FC_TRA_E!O65+FC_OTH_E!O65</f>
        <v>0.39793637145313832</v>
      </c>
      <c r="P65" s="10">
        <f>FC_IND_E!P65+FC_TRA_E!P65+FC_OTH_E!P65</f>
        <v>0.26715391229578672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0.76560619088564053</v>
      </c>
      <c r="I66" s="10">
        <f>FC_IND_E!I66+FC_TRA_E!I66+FC_OTH_E!I66</f>
        <v>0.71040412725709357</v>
      </c>
      <c r="J66" s="10">
        <f>FC_IND_E!J66+FC_TRA_E!J66+FC_OTH_E!J66</f>
        <v>16.482975064488389</v>
      </c>
      <c r="K66" s="10">
        <f>FC_IND_E!K66+FC_TRA_E!K66+FC_OTH_E!K66</f>
        <v>35.064316423043849</v>
      </c>
      <c r="L66" s="10">
        <f>FC_IND_E!L66+FC_TRA_E!L66+FC_OTH_E!L66</f>
        <v>53.317110920034381</v>
      </c>
      <c r="M66" s="10">
        <f>FC_IND_E!M66+FC_TRA_E!M66+FC_OTH_E!M66</f>
        <v>60.147119518486662</v>
      </c>
      <c r="N66" s="10">
        <f>FC_IND_E!N66+FC_TRA_E!N66+FC_OTH_E!N66</f>
        <v>68.225623387790208</v>
      </c>
      <c r="O66" s="10">
        <f>FC_IND_E!O66+FC_TRA_E!O66+FC_OTH_E!O66</f>
        <v>56.218916595012885</v>
      </c>
      <c r="P66" s="10">
        <f>FC_IND_E!P66+FC_TRA_E!P66+FC_OTH_E!P66</f>
        <v>73.681943250214943</v>
      </c>
      <c r="Q66" s="10">
        <f>FC_IND_E!Q66+FC_TRA_E!Q66+FC_OTH_E!Q66</f>
        <v>89.612811693895082</v>
      </c>
      <c r="R66" s="10">
        <f>FC_IND_E!R66+FC_TRA_E!R66+FC_OTH_E!R66</f>
        <v>98.326569217540836</v>
      </c>
      <c r="S66" s="10">
        <f>FC_IND_E!S66+FC_TRA_E!S66+FC_OTH_E!S66</f>
        <v>85.769647463456565</v>
      </c>
      <c r="T66" s="10">
        <f>FC_IND_E!T66+FC_TRA_E!T66+FC_OTH_E!T66</f>
        <v>131.10438521066209</v>
      </c>
      <c r="U66" s="10">
        <f>FC_IND_E!U66+FC_TRA_E!U66+FC_OTH_E!U66</f>
        <v>127.0333619948409</v>
      </c>
      <c r="V66" s="10">
        <f>FC_IND_E!V66+FC_TRA_E!V66+FC_OTH_E!V66</f>
        <v>161.97987962166809</v>
      </c>
      <c r="W66" s="10">
        <f>FC_IND_E!W66+FC_TRA_E!W66+FC_OTH_E!W66</f>
        <v>155.13654342218399</v>
      </c>
      <c r="X66" s="10">
        <f>FC_IND_E!X66+FC_TRA_E!X66+FC_OTH_E!X66</f>
        <v>158.0966466036113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0.39294926913155631</v>
      </c>
      <c r="F70" s="10">
        <f>FC_IND_E!F70+FC_TRA_E!F70+FC_OTH_E!F70</f>
        <v>1.2067067927772999</v>
      </c>
      <c r="G70" s="10">
        <f>FC_IND_E!G70+FC_TRA_E!G70+FC_OTH_E!G70</f>
        <v>2.2463456577815988</v>
      </c>
      <c r="H70" s="10">
        <f>FC_IND_E!H70+FC_TRA_E!H70+FC_OTH_E!H70</f>
        <v>4.1887360275150467</v>
      </c>
      <c r="I70" s="10">
        <f>FC_IND_E!I70+FC_TRA_E!I70+FC_OTH_E!I70</f>
        <v>6.7054170249355121</v>
      </c>
      <c r="J70" s="10">
        <f>FC_IND_E!J70+FC_TRA_E!J70+FC_OTH_E!J70</f>
        <v>9.7924333619948403</v>
      </c>
      <c r="K70" s="10">
        <f>FC_IND_E!K70+FC_TRA_E!K70+FC_OTH_E!K70</f>
        <v>13.293121238177129</v>
      </c>
      <c r="L70" s="10">
        <f>FC_IND_E!L70+FC_TRA_E!L70+FC_OTH_E!L70</f>
        <v>14.423817712811694</v>
      </c>
      <c r="M70" s="10">
        <f>FC_IND_E!M70+FC_TRA_E!M70+FC_OTH_E!M70</f>
        <v>15.653826311263977</v>
      </c>
      <c r="N70" s="10">
        <f>FC_IND_E!N70+FC_TRA_E!N70+FC_OTH_E!N70</f>
        <v>17.210060189165951</v>
      </c>
      <c r="O70" s="10">
        <f>FC_IND_E!O70+FC_TRA_E!O70+FC_OTH_E!O70</f>
        <v>18.705932932072223</v>
      </c>
      <c r="P70" s="10">
        <f>FC_IND_E!P70+FC_TRA_E!P70+FC_OTH_E!P70</f>
        <v>20.321238177128116</v>
      </c>
      <c r="Q70" s="10">
        <f>FC_IND_E!Q70+FC_TRA_E!Q70+FC_OTH_E!Q70</f>
        <v>22.801031814273436</v>
      </c>
      <c r="R70" s="10">
        <f>FC_IND_E!R70+FC_TRA_E!R70+FC_OTH_E!R70</f>
        <v>26.961306964746349</v>
      </c>
      <c r="S70" s="10">
        <f>FC_IND_E!S70+FC_TRA_E!S70+FC_OTH_E!S70</f>
        <v>32.257953568357692</v>
      </c>
      <c r="T70" s="10">
        <f>FC_IND_E!T70+FC_TRA_E!T70+FC_OTH_E!T70</f>
        <v>38.89054170249355</v>
      </c>
      <c r="U70" s="10">
        <f>FC_IND_E!U70+FC_TRA_E!U70+FC_OTH_E!U70</f>
        <v>43.969389509888224</v>
      </c>
      <c r="V70" s="10">
        <f>FC_IND_E!V70+FC_TRA_E!V70+FC_OTH_E!V70</f>
        <v>53.521152192605328</v>
      </c>
      <c r="W70" s="10">
        <f>FC_IND_E!W70+FC_TRA_E!W70+FC_OTH_E!W70</f>
        <v>65.840842648323303</v>
      </c>
      <c r="X70" s="10">
        <f>FC_IND_E!X70+FC_TRA_E!X70+FC_OTH_E!X70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27.362596732588138</v>
      </c>
      <c r="P71" s="37">
        <f t="shared" si="22"/>
        <v>38.528288907996561</v>
      </c>
      <c r="Q71" s="37">
        <f t="shared" si="22"/>
        <v>41.58082545141874</v>
      </c>
      <c r="R71" s="37">
        <f t="shared" si="22"/>
        <v>43.983404987102318</v>
      </c>
      <c r="S71" s="37">
        <f t="shared" si="22"/>
        <v>41.706620808254513</v>
      </c>
      <c r="T71" s="37">
        <f t="shared" si="22"/>
        <v>56.861822871883064</v>
      </c>
      <c r="U71" s="37">
        <f t="shared" si="22"/>
        <v>54.73344797936371</v>
      </c>
      <c r="V71" s="37">
        <f t="shared" si="22"/>
        <v>56.672656921754083</v>
      </c>
      <c r="W71" s="37">
        <f t="shared" si="22"/>
        <v>53.605417024935505</v>
      </c>
      <c r="X71" s="37">
        <f t="shared" ref="X71" si="23">SUM(X72:X73)</f>
        <v>53.923215821152183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0.31547721410146168</v>
      </c>
      <c r="P72" s="10">
        <f>FC_IND_E!P72+FC_TRA_E!P72+FC_OTH_E!P72</f>
        <v>9.2175408426483238E-2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0</v>
      </c>
      <c r="X72" s="10">
        <f>FC_IND_E!X72+FC_TRA_E!X72+FC_OTH_E!X72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12.91238177128117</v>
      </c>
      <c r="M73" s="10">
        <f>FC_IND_E!M73+FC_TRA_E!M73+FC_OTH_E!M73</f>
        <v>8.5524505588993982</v>
      </c>
      <c r="N73" s="10">
        <f>FC_IND_E!N73+FC_TRA_E!N73+FC_OTH_E!N73</f>
        <v>14.18288907996561</v>
      </c>
      <c r="O73" s="10">
        <f>FC_IND_E!O73+FC_TRA_E!O73+FC_OTH_E!O73</f>
        <v>27.047119518486674</v>
      </c>
      <c r="P73" s="10">
        <f>FC_IND_E!P73+FC_TRA_E!P73+FC_OTH_E!P73</f>
        <v>38.436113499570077</v>
      </c>
      <c r="Q73" s="10">
        <f>FC_IND_E!Q73+FC_TRA_E!Q73+FC_OTH_E!Q73</f>
        <v>41.58082545141874</v>
      </c>
      <c r="R73" s="10">
        <f>FC_IND_E!R73+FC_TRA_E!R73+FC_OTH_E!R73</f>
        <v>43.983404987102318</v>
      </c>
      <c r="S73" s="10">
        <f>FC_IND_E!S73+FC_TRA_E!S73+FC_OTH_E!S73</f>
        <v>41.706620808254513</v>
      </c>
      <c r="T73" s="10">
        <f>FC_IND_E!T73+FC_TRA_E!T73+FC_OTH_E!T73</f>
        <v>56.861822871883064</v>
      </c>
      <c r="U73" s="10">
        <f>FC_IND_E!U73+FC_TRA_E!U73+FC_OTH_E!U73</f>
        <v>54.73344797936371</v>
      </c>
      <c r="V73" s="10">
        <f>FC_IND_E!V73+FC_TRA_E!V73+FC_OTH_E!V73</f>
        <v>56.672656921754083</v>
      </c>
      <c r="W73" s="10">
        <f>FC_IND_E!W73+FC_TRA_E!W73+FC_OTH_E!W73</f>
        <v>53.605417024935505</v>
      </c>
      <c r="X73" s="10">
        <f>FC_IND_E!X73+FC_TRA_E!X73+FC_OTH_E!X73</f>
        <v>53.923215821152183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0</v>
      </c>
      <c r="H75" s="37">
        <f>FC_IND_E!H75+FC_TRA_E!H75+FC_OTH_E!H75</f>
        <v>0</v>
      </c>
      <c r="I75" s="37">
        <f>FC_IND_E!I75+FC_TRA_E!I75+FC_OTH_E!I75</f>
        <v>0</v>
      </c>
      <c r="J75" s="37">
        <f>FC_IND_E!J75+FC_TRA_E!J75+FC_OTH_E!J75</f>
        <v>0</v>
      </c>
      <c r="K75" s="37">
        <f>FC_IND_E!K75+FC_TRA_E!K75+FC_OTH_E!K75</f>
        <v>0</v>
      </c>
      <c r="L75" s="37">
        <f>FC_IND_E!L75+FC_TRA_E!L75+FC_OTH_E!L75</f>
        <v>0</v>
      </c>
      <c r="M75" s="37">
        <f>FC_IND_E!M75+FC_TRA_E!M75+FC_OTH_E!M75</f>
        <v>0</v>
      </c>
      <c r="N75" s="37">
        <f>FC_IND_E!N75+FC_TRA_E!N75+FC_OTH_E!N75</f>
        <v>0</v>
      </c>
      <c r="O75" s="37">
        <f>FC_IND_E!O75+FC_TRA_E!O75+FC_OTH_E!O75</f>
        <v>0</v>
      </c>
      <c r="P75" s="37">
        <f>FC_IND_E!P75+FC_TRA_E!P75+FC_OTH_E!P75</f>
        <v>0</v>
      </c>
      <c r="Q75" s="37">
        <f>FC_IND_E!Q75+FC_TRA_E!Q75+FC_OTH_E!Q75</f>
        <v>0</v>
      </c>
      <c r="R75" s="37">
        <f>FC_IND_E!R75+FC_TRA_E!R75+FC_OTH_E!R75</f>
        <v>0</v>
      </c>
      <c r="S75" s="37">
        <f>FC_IND_E!S75+FC_TRA_E!S75+FC_OTH_E!S75</f>
        <v>0</v>
      </c>
      <c r="T75" s="37">
        <f>FC_IND_E!T75+FC_TRA_E!T75+FC_OTH_E!T75</f>
        <v>0</v>
      </c>
      <c r="U75" s="37">
        <f>FC_IND_E!U75+FC_TRA_E!U75+FC_OTH_E!U75</f>
        <v>0</v>
      </c>
      <c r="V75" s="37">
        <f>FC_IND_E!V75+FC_TRA_E!V75+FC_OTH_E!V75</f>
        <v>0</v>
      </c>
      <c r="W75" s="37">
        <f>FC_IND_E!W75+FC_TRA_E!W75+FC_OTH_E!W75</f>
        <v>0</v>
      </c>
      <c r="X75" s="37">
        <f>FC_IND_E!X75+FC_TRA_E!X75+FC_OTH_E!X75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1744.4539982803094</v>
      </c>
      <c r="D76" s="40">
        <f>FC_IND_E!D76+FC_TRA_E!D76+FC_OTH_E!D76</f>
        <v>1807.7387790197763</v>
      </c>
      <c r="E76" s="40">
        <f>FC_IND_E!E76+FC_TRA_E!E76+FC_OTH_E!E76</f>
        <v>1871.7110060189159</v>
      </c>
      <c r="F76" s="40">
        <f>FC_IND_E!F76+FC_TRA_E!F76+FC_OTH_E!F76</f>
        <v>1980.3955288048151</v>
      </c>
      <c r="G76" s="40">
        <f>FC_IND_E!G76+FC_TRA_E!G76+FC_OTH_E!G76</f>
        <v>1982.5220120378331</v>
      </c>
      <c r="H76" s="40">
        <f>FC_IND_E!H76+FC_TRA_E!H76+FC_OTH_E!H76</f>
        <v>2093.8954428202924</v>
      </c>
      <c r="I76" s="40">
        <f>FC_IND_E!I76+FC_TRA_E!I76+FC_OTH_E!I76</f>
        <v>2225.0607910576095</v>
      </c>
      <c r="J76" s="40">
        <f>FC_IND_E!J76+FC_TRA_E!J76+FC_OTH_E!J76</f>
        <v>2223.7641444539981</v>
      </c>
      <c r="K76" s="40">
        <f>FC_IND_E!K76+FC_TRA_E!K76+FC_OTH_E!K76</f>
        <v>2293.6233018056746</v>
      </c>
      <c r="L76" s="40">
        <f>FC_IND_E!L76+FC_TRA_E!L76+FC_OTH_E!L76</f>
        <v>2172.805331040413</v>
      </c>
      <c r="M76" s="40">
        <f>FC_IND_E!M76+FC_TRA_E!M76+FC_OTH_E!M76</f>
        <v>2183.9689595872746</v>
      </c>
      <c r="N76" s="40">
        <f>FC_IND_E!N76+FC_TRA_E!N76+FC_OTH_E!N76</f>
        <v>2138.84660361135</v>
      </c>
      <c r="O76" s="40">
        <f>FC_IND_E!O76+FC_TRA_E!O76+FC_OTH_E!O76</f>
        <v>2135.0283748925194</v>
      </c>
      <c r="P76" s="40">
        <f>FC_IND_E!P76+FC_TRA_E!P76+FC_OTH_E!P76</f>
        <v>2137.7154772141021</v>
      </c>
      <c r="Q76" s="40">
        <f>FC_IND_E!Q76+FC_TRA_E!Q76+FC_OTH_E!Q76</f>
        <v>2133.6614789337923</v>
      </c>
      <c r="R76" s="40">
        <f>FC_IND_E!R76+FC_TRA_E!R76+FC_OTH_E!R76</f>
        <v>2217.4330180567499</v>
      </c>
      <c r="S76" s="40">
        <f>FC_IND_E!S76+FC_TRA_E!S76+FC_OTH_E!S76</f>
        <v>2268.0335339638868</v>
      </c>
      <c r="T76" s="40">
        <f>FC_IND_E!T76+FC_TRA_E!T76+FC_OTH_E!T76</f>
        <v>2290.4127257093728</v>
      </c>
      <c r="U76" s="40">
        <f>FC_IND_E!U76+FC_TRA_E!U76+FC_OTH_E!U76</f>
        <v>2397.2836629406711</v>
      </c>
      <c r="V76" s="40">
        <f>FC_IND_E!V76+FC_TRA_E!V76+FC_OTH_E!V76</f>
        <v>2444.643250214961</v>
      </c>
      <c r="W76" s="40">
        <f>FC_IND_E!W76+FC_TRA_E!W76+FC_OTH_E!W76</f>
        <v>2463.7434221840072</v>
      </c>
      <c r="X76" s="40">
        <f>FC_IND_E!X76+FC_TRA_E!X76+FC_OTH_E!X76</f>
        <v>2581.0214101461738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2466.978245915735</v>
      </c>
      <c r="D2" s="31">
        <f t="shared" si="0"/>
        <v>2435.2385210662082</v>
      </c>
      <c r="E2" s="31">
        <f t="shared" si="0"/>
        <v>2343.9321582115217</v>
      </c>
      <c r="F2" s="31">
        <f t="shared" si="0"/>
        <v>2380.7006878761822</v>
      </c>
      <c r="G2" s="31">
        <f t="shared" si="0"/>
        <v>2371.2486672398973</v>
      </c>
      <c r="H2" s="31">
        <f t="shared" si="0"/>
        <v>2471.5929492691316</v>
      </c>
      <c r="I2" s="31">
        <f t="shared" si="0"/>
        <v>2488.3085984522786</v>
      </c>
      <c r="J2" s="31">
        <f t="shared" si="0"/>
        <v>2310.7960447119513</v>
      </c>
      <c r="K2" s="31">
        <f t="shared" si="0"/>
        <v>2230.9496990541697</v>
      </c>
      <c r="L2" s="31">
        <f t="shared" si="0"/>
        <v>1841.2208082545142</v>
      </c>
      <c r="M2" s="31">
        <f t="shared" si="0"/>
        <v>1900.3591573516767</v>
      </c>
      <c r="N2" s="31">
        <f t="shared" si="0"/>
        <v>1729.1171969045567</v>
      </c>
      <c r="O2" s="31">
        <f t="shared" si="0"/>
        <v>1763.9704213241612</v>
      </c>
      <c r="P2" s="31">
        <f t="shared" si="0"/>
        <v>1842.4989681857264</v>
      </c>
      <c r="Q2" s="31">
        <f t="shared" si="0"/>
        <v>1993.9926053310401</v>
      </c>
      <c r="R2" s="31">
        <f t="shared" si="0"/>
        <v>1994.3550300945828</v>
      </c>
      <c r="S2" s="31">
        <f t="shared" si="0"/>
        <v>2059.8290627687015</v>
      </c>
      <c r="T2" s="31">
        <f t="shared" si="0"/>
        <v>2125.1620808254515</v>
      </c>
      <c r="U2" s="31">
        <f t="shared" si="0"/>
        <v>2179.5351676698192</v>
      </c>
      <c r="V2" s="31">
        <f t="shared" si="0"/>
        <v>2167.5860705073082</v>
      </c>
      <c r="W2" s="31">
        <f t="shared" si="0"/>
        <v>2172.9791917454859</v>
      </c>
      <c r="X2" s="31">
        <f t="shared" ref="X2" si="1">SUM(X3,X17,X22,X25,X26,X51,X52,X71,X74,X75,X76)</f>
        <v>2245.9141874462593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112.63860705073084</v>
      </c>
      <c r="D3" s="34">
        <f t="shared" si="2"/>
        <v>129.22269991401546</v>
      </c>
      <c r="E3" s="34">
        <f t="shared" si="2"/>
        <v>122.1426483233018</v>
      </c>
      <c r="F3" s="34">
        <f t="shared" si="2"/>
        <v>175.40404127257094</v>
      </c>
      <c r="G3" s="34">
        <f t="shared" si="2"/>
        <v>194.12416165090286</v>
      </c>
      <c r="H3" s="34">
        <f t="shared" si="2"/>
        <v>211.69294926913153</v>
      </c>
      <c r="I3" s="34">
        <f t="shared" si="2"/>
        <v>182.62416165090281</v>
      </c>
      <c r="J3" s="34">
        <f t="shared" si="2"/>
        <v>185.77042132416162</v>
      </c>
      <c r="K3" s="34">
        <f t="shared" si="2"/>
        <v>164.9616509028375</v>
      </c>
      <c r="L3" s="34">
        <f t="shared" si="2"/>
        <v>112.39742046431644</v>
      </c>
      <c r="M3" s="34">
        <f t="shared" si="2"/>
        <v>124.07162510748066</v>
      </c>
      <c r="N3" s="34">
        <f t="shared" si="2"/>
        <v>109.17128116938952</v>
      </c>
      <c r="O3" s="34">
        <f t="shared" si="2"/>
        <v>97.012209802235574</v>
      </c>
      <c r="P3" s="34">
        <f t="shared" si="2"/>
        <v>82.219604471195183</v>
      </c>
      <c r="Q3" s="34">
        <f t="shared" si="2"/>
        <v>106.99243336199481</v>
      </c>
      <c r="R3" s="34">
        <f t="shared" si="2"/>
        <v>105.8726569217541</v>
      </c>
      <c r="S3" s="34">
        <f t="shared" si="2"/>
        <v>106.4810834049871</v>
      </c>
      <c r="T3" s="34">
        <f t="shared" si="2"/>
        <v>102.26758383490969</v>
      </c>
      <c r="U3" s="34">
        <f t="shared" si="2"/>
        <v>105.42459157351676</v>
      </c>
      <c r="V3" s="34">
        <f t="shared" si="2"/>
        <v>79.150988822012039</v>
      </c>
      <c r="W3" s="34">
        <f t="shared" si="2"/>
        <v>76.093121238177133</v>
      </c>
      <c r="X3" s="34">
        <f t="shared" ref="X3" si="3">SUM(X4,X8,X11)</f>
        <v>89.376526225279463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112.63860705073084</v>
      </c>
      <c r="D4" s="29">
        <f t="shared" si="4"/>
        <v>129.22269991401546</v>
      </c>
      <c r="E4" s="29">
        <f t="shared" si="4"/>
        <v>122.1426483233018</v>
      </c>
      <c r="F4" s="29">
        <f t="shared" si="4"/>
        <v>175.40404127257094</v>
      </c>
      <c r="G4" s="29">
        <f t="shared" si="4"/>
        <v>194.12416165090286</v>
      </c>
      <c r="H4" s="29">
        <f t="shared" si="4"/>
        <v>211.69294926913153</v>
      </c>
      <c r="I4" s="29">
        <f t="shared" si="4"/>
        <v>182.62416165090281</v>
      </c>
      <c r="J4" s="29">
        <f t="shared" si="4"/>
        <v>185.77042132416162</v>
      </c>
      <c r="K4" s="29">
        <f t="shared" si="4"/>
        <v>164.9616509028375</v>
      </c>
      <c r="L4" s="29">
        <f t="shared" si="4"/>
        <v>112.39742046431644</v>
      </c>
      <c r="M4" s="29">
        <f t="shared" si="4"/>
        <v>124.07162510748066</v>
      </c>
      <c r="N4" s="29">
        <f t="shared" si="4"/>
        <v>109.17128116938952</v>
      </c>
      <c r="O4" s="29">
        <f t="shared" si="4"/>
        <v>97.012209802235574</v>
      </c>
      <c r="P4" s="29">
        <f t="shared" si="4"/>
        <v>82.219604471195183</v>
      </c>
      <c r="Q4" s="29">
        <f t="shared" si="4"/>
        <v>106.99243336199481</v>
      </c>
      <c r="R4" s="29">
        <f t="shared" si="4"/>
        <v>105.8726569217541</v>
      </c>
      <c r="S4" s="29">
        <f t="shared" si="4"/>
        <v>106.4810834049871</v>
      </c>
      <c r="T4" s="29">
        <f t="shared" si="4"/>
        <v>102.26758383490969</v>
      </c>
      <c r="U4" s="29">
        <f t="shared" si="4"/>
        <v>105.42459157351676</v>
      </c>
      <c r="V4" s="29">
        <f t="shared" si="4"/>
        <v>79.150988822012039</v>
      </c>
      <c r="W4" s="29">
        <f t="shared" si="4"/>
        <v>76.093121238177133</v>
      </c>
      <c r="X4" s="29">
        <f t="shared" ref="X4" si="5">SUM(X5:X7)</f>
        <v>89.376526225279463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112.63860705073084</v>
      </c>
      <c r="D7" s="10">
        <f>FC_IND_IS_E!D7+FC_IND_NFM_E!D7+FC_IND_CPC_E!D7+FC_IND_NMM_E!D7+FC_IND_PPP_E!D7+FC_IND_FBT_E!D7+FC_IND_TE_E!D7+FC_IND_MAC_E!D7+FC_IND_TL_E!D7+FC_IND_WP_E!D7+FC_IND_MQ_E!D7+FC_IND_CON_E!D7+FC_IND_NSP_E!D7</f>
        <v>129.22269991401546</v>
      </c>
      <c r="E7" s="10">
        <f>FC_IND_IS_E!E7+FC_IND_NFM_E!E7+FC_IND_CPC_E!E7+FC_IND_NMM_E!E7+FC_IND_PPP_E!E7+FC_IND_FBT_E!E7+FC_IND_TE_E!E7+FC_IND_MAC_E!E7+FC_IND_TL_E!E7+FC_IND_WP_E!E7+FC_IND_MQ_E!E7+FC_IND_CON_E!E7+FC_IND_NSP_E!E7</f>
        <v>122.1426483233018</v>
      </c>
      <c r="F7" s="10">
        <f>FC_IND_IS_E!F7+FC_IND_NFM_E!F7+FC_IND_CPC_E!F7+FC_IND_NMM_E!F7+FC_IND_PPP_E!F7+FC_IND_FBT_E!F7+FC_IND_TE_E!F7+FC_IND_MAC_E!F7+FC_IND_TL_E!F7+FC_IND_WP_E!F7+FC_IND_MQ_E!F7+FC_IND_CON_E!F7+FC_IND_NSP_E!F7</f>
        <v>175.40404127257094</v>
      </c>
      <c r="G7" s="10">
        <f>FC_IND_IS_E!G7+FC_IND_NFM_E!G7+FC_IND_CPC_E!G7+FC_IND_NMM_E!G7+FC_IND_PPP_E!G7+FC_IND_FBT_E!G7+FC_IND_TE_E!G7+FC_IND_MAC_E!G7+FC_IND_TL_E!G7+FC_IND_WP_E!G7+FC_IND_MQ_E!G7+FC_IND_CON_E!G7+FC_IND_NSP_E!G7</f>
        <v>194.12416165090286</v>
      </c>
      <c r="H7" s="10">
        <f>FC_IND_IS_E!H7+FC_IND_NFM_E!H7+FC_IND_CPC_E!H7+FC_IND_NMM_E!H7+FC_IND_PPP_E!H7+FC_IND_FBT_E!H7+FC_IND_TE_E!H7+FC_IND_MAC_E!H7+FC_IND_TL_E!H7+FC_IND_WP_E!H7+FC_IND_MQ_E!H7+FC_IND_CON_E!H7+FC_IND_NSP_E!H7</f>
        <v>211.69294926913153</v>
      </c>
      <c r="I7" s="10">
        <f>FC_IND_IS_E!I7+FC_IND_NFM_E!I7+FC_IND_CPC_E!I7+FC_IND_NMM_E!I7+FC_IND_PPP_E!I7+FC_IND_FBT_E!I7+FC_IND_TE_E!I7+FC_IND_MAC_E!I7+FC_IND_TL_E!I7+FC_IND_WP_E!I7+FC_IND_MQ_E!I7+FC_IND_CON_E!I7+FC_IND_NSP_E!I7</f>
        <v>182.62416165090281</v>
      </c>
      <c r="J7" s="10">
        <f>FC_IND_IS_E!J7+FC_IND_NFM_E!J7+FC_IND_CPC_E!J7+FC_IND_NMM_E!J7+FC_IND_PPP_E!J7+FC_IND_FBT_E!J7+FC_IND_TE_E!J7+FC_IND_MAC_E!J7+FC_IND_TL_E!J7+FC_IND_WP_E!J7+FC_IND_MQ_E!J7+FC_IND_CON_E!J7+FC_IND_NSP_E!J7</f>
        <v>185.77042132416162</v>
      </c>
      <c r="K7" s="10">
        <f>FC_IND_IS_E!K7+FC_IND_NFM_E!K7+FC_IND_CPC_E!K7+FC_IND_NMM_E!K7+FC_IND_PPP_E!K7+FC_IND_FBT_E!K7+FC_IND_TE_E!K7+FC_IND_MAC_E!K7+FC_IND_TL_E!K7+FC_IND_WP_E!K7+FC_IND_MQ_E!K7+FC_IND_CON_E!K7+FC_IND_NSP_E!K7</f>
        <v>164.9616509028375</v>
      </c>
      <c r="L7" s="10">
        <f>FC_IND_IS_E!L7+FC_IND_NFM_E!L7+FC_IND_CPC_E!L7+FC_IND_NMM_E!L7+FC_IND_PPP_E!L7+FC_IND_FBT_E!L7+FC_IND_TE_E!L7+FC_IND_MAC_E!L7+FC_IND_TL_E!L7+FC_IND_WP_E!L7+FC_IND_MQ_E!L7+FC_IND_CON_E!L7+FC_IND_NSP_E!L7</f>
        <v>112.39742046431644</v>
      </c>
      <c r="M7" s="10">
        <f>FC_IND_IS_E!M7+FC_IND_NFM_E!M7+FC_IND_CPC_E!M7+FC_IND_NMM_E!M7+FC_IND_PPP_E!M7+FC_IND_FBT_E!M7+FC_IND_TE_E!M7+FC_IND_MAC_E!M7+FC_IND_TL_E!M7+FC_IND_WP_E!M7+FC_IND_MQ_E!M7+FC_IND_CON_E!M7+FC_IND_NSP_E!M7</f>
        <v>124.07162510748066</v>
      </c>
      <c r="N7" s="10">
        <f>FC_IND_IS_E!N7+FC_IND_NFM_E!N7+FC_IND_CPC_E!N7+FC_IND_NMM_E!N7+FC_IND_PPP_E!N7+FC_IND_FBT_E!N7+FC_IND_TE_E!N7+FC_IND_MAC_E!N7+FC_IND_TL_E!N7+FC_IND_WP_E!N7+FC_IND_MQ_E!N7+FC_IND_CON_E!N7+FC_IND_NSP_E!N7</f>
        <v>109.17128116938952</v>
      </c>
      <c r="O7" s="10">
        <f>FC_IND_IS_E!O7+FC_IND_NFM_E!O7+FC_IND_CPC_E!O7+FC_IND_NMM_E!O7+FC_IND_PPP_E!O7+FC_IND_FBT_E!O7+FC_IND_TE_E!O7+FC_IND_MAC_E!O7+FC_IND_TL_E!O7+FC_IND_WP_E!O7+FC_IND_MQ_E!O7+FC_IND_CON_E!O7+FC_IND_NSP_E!O7</f>
        <v>97.012209802235574</v>
      </c>
      <c r="P7" s="10">
        <f>FC_IND_IS_E!P7+FC_IND_NFM_E!P7+FC_IND_CPC_E!P7+FC_IND_NMM_E!P7+FC_IND_PPP_E!P7+FC_IND_FBT_E!P7+FC_IND_TE_E!P7+FC_IND_MAC_E!P7+FC_IND_TL_E!P7+FC_IND_WP_E!P7+FC_IND_MQ_E!P7+FC_IND_CON_E!P7+FC_IND_NSP_E!P7</f>
        <v>82.219604471195183</v>
      </c>
      <c r="Q7" s="10">
        <f>FC_IND_IS_E!Q7+FC_IND_NFM_E!Q7+FC_IND_CPC_E!Q7+FC_IND_NMM_E!Q7+FC_IND_PPP_E!Q7+FC_IND_FBT_E!Q7+FC_IND_TE_E!Q7+FC_IND_MAC_E!Q7+FC_IND_TL_E!Q7+FC_IND_WP_E!Q7+FC_IND_MQ_E!Q7+FC_IND_CON_E!Q7+FC_IND_NSP_E!Q7</f>
        <v>106.99243336199481</v>
      </c>
      <c r="R7" s="10">
        <f>FC_IND_IS_E!R7+FC_IND_NFM_E!R7+FC_IND_CPC_E!R7+FC_IND_NMM_E!R7+FC_IND_PPP_E!R7+FC_IND_FBT_E!R7+FC_IND_TE_E!R7+FC_IND_MAC_E!R7+FC_IND_TL_E!R7+FC_IND_WP_E!R7+FC_IND_MQ_E!R7+FC_IND_CON_E!R7+FC_IND_NSP_E!R7</f>
        <v>105.8726569217541</v>
      </c>
      <c r="S7" s="10">
        <f>FC_IND_IS_E!S7+FC_IND_NFM_E!S7+FC_IND_CPC_E!S7+FC_IND_NMM_E!S7+FC_IND_PPP_E!S7+FC_IND_FBT_E!S7+FC_IND_TE_E!S7+FC_IND_MAC_E!S7+FC_IND_TL_E!S7+FC_IND_WP_E!S7+FC_IND_MQ_E!S7+FC_IND_CON_E!S7+FC_IND_NSP_E!S7</f>
        <v>106.4810834049871</v>
      </c>
      <c r="T7" s="10">
        <f>FC_IND_IS_E!T7+FC_IND_NFM_E!T7+FC_IND_CPC_E!T7+FC_IND_NMM_E!T7+FC_IND_PPP_E!T7+FC_IND_FBT_E!T7+FC_IND_TE_E!T7+FC_IND_MAC_E!T7+FC_IND_TL_E!T7+FC_IND_WP_E!T7+FC_IND_MQ_E!T7+FC_IND_CON_E!T7+FC_IND_NSP_E!T7</f>
        <v>102.26758383490969</v>
      </c>
      <c r="U7" s="10">
        <f>FC_IND_IS_E!U7+FC_IND_NFM_E!U7+FC_IND_CPC_E!U7+FC_IND_NMM_E!U7+FC_IND_PPP_E!U7+FC_IND_FBT_E!U7+FC_IND_TE_E!U7+FC_IND_MAC_E!U7+FC_IND_TL_E!U7+FC_IND_WP_E!U7+FC_IND_MQ_E!U7+FC_IND_CON_E!U7+FC_IND_NSP_E!U7</f>
        <v>105.42459157351676</v>
      </c>
      <c r="V7" s="10">
        <f>FC_IND_IS_E!V7+FC_IND_NFM_E!V7+FC_IND_CPC_E!V7+FC_IND_NMM_E!V7+FC_IND_PPP_E!V7+FC_IND_FBT_E!V7+FC_IND_TE_E!V7+FC_IND_MAC_E!V7+FC_IND_TL_E!V7+FC_IND_WP_E!V7+FC_IND_MQ_E!V7+FC_IND_CON_E!V7+FC_IND_NSP_E!V7</f>
        <v>79.150988822012039</v>
      </c>
      <c r="W7" s="10">
        <f>FC_IND_IS_E!W7+FC_IND_NFM_E!W7+FC_IND_CPC_E!W7+FC_IND_NMM_E!W7+FC_IND_PPP_E!W7+FC_IND_FBT_E!W7+FC_IND_TE_E!W7+FC_IND_MAC_E!W7+FC_IND_TL_E!W7+FC_IND_WP_E!W7+FC_IND_MQ_E!W7+FC_IND_CON_E!W7+FC_IND_NSP_E!W7</f>
        <v>76.093121238177133</v>
      </c>
      <c r="X7" s="10">
        <f>FC_IND_IS_E!X7+FC_IND_NFM_E!X7+FC_IND_CPC_E!X7+FC_IND_NMM_E!X7+FC_IND_PPP_E!X7+FC_IND_FBT_E!X7+FC_IND_TE_E!X7+FC_IND_MAC_E!X7+FC_IND_TL_E!X7+FC_IND_WP_E!X7+FC_IND_MQ_E!X7+FC_IND_CON_E!X7+FC_IND_NSP_E!X7</f>
        <v>89.376526225279463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0.20730868443680139</v>
      </c>
      <c r="I22" s="37">
        <f t="shared" si="12"/>
        <v>0.16758383490971621</v>
      </c>
      <c r="J22" s="37">
        <f t="shared" si="12"/>
        <v>0.25073086844368009</v>
      </c>
      <c r="K22" s="37">
        <f t="shared" si="12"/>
        <v>0.29604471195184873</v>
      </c>
      <c r="L22" s="37">
        <f t="shared" si="12"/>
        <v>0.29509888220120378</v>
      </c>
      <c r="M22" s="37">
        <f t="shared" si="12"/>
        <v>0.22235597592433359</v>
      </c>
      <c r="N22" s="37">
        <f t="shared" si="12"/>
        <v>0.21556319862424761</v>
      </c>
      <c r="O22" s="37">
        <f t="shared" si="12"/>
        <v>0.37334479793637138</v>
      </c>
      <c r="P22" s="37">
        <f t="shared" si="12"/>
        <v>0.2400687876182287</v>
      </c>
      <c r="Q22" s="37">
        <f t="shared" si="12"/>
        <v>0.33198624247635428</v>
      </c>
      <c r="R22" s="37">
        <f t="shared" si="12"/>
        <v>0.40283748925193458</v>
      </c>
      <c r="S22" s="37">
        <f t="shared" si="12"/>
        <v>0.4185726569217541</v>
      </c>
      <c r="T22" s="37">
        <f t="shared" si="12"/>
        <v>0.37549441100601888</v>
      </c>
      <c r="U22" s="37">
        <f t="shared" si="12"/>
        <v>0.41814273430782462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0.20730868443680139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0.16758383490971621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0.25073086844368009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0.29604471195184873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0.29509888220120378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0.22235597592433359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0.21556319862424761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0.37334479793637138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0.2400687876182287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0.33198624247635428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0.40283748925193458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0.4185726569217541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0.37549441100601888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0.41814273430782462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1119.5659501289767</v>
      </c>
      <c r="D26" s="37">
        <f t="shared" si="14"/>
        <v>1071.8009458297506</v>
      </c>
      <c r="E26" s="37">
        <f t="shared" si="14"/>
        <v>990.49088564058457</v>
      </c>
      <c r="F26" s="37">
        <f t="shared" si="14"/>
        <v>956.71040412725688</v>
      </c>
      <c r="G26" s="37">
        <f t="shared" si="14"/>
        <v>945.77927773000863</v>
      </c>
      <c r="H26" s="37">
        <f t="shared" si="14"/>
        <v>972.45907136715391</v>
      </c>
      <c r="I26" s="37">
        <f t="shared" si="14"/>
        <v>962.65692175408412</v>
      </c>
      <c r="J26" s="37">
        <f t="shared" si="14"/>
        <v>808.71668099742044</v>
      </c>
      <c r="K26" s="37">
        <f t="shared" si="14"/>
        <v>764.23112639724854</v>
      </c>
      <c r="L26" s="37">
        <f t="shared" si="14"/>
        <v>510.87179707652632</v>
      </c>
      <c r="M26" s="37">
        <f t="shared" si="14"/>
        <v>531.43628546861555</v>
      </c>
      <c r="N26" s="37">
        <f t="shared" si="14"/>
        <v>365.78039552880477</v>
      </c>
      <c r="O26" s="37">
        <f t="shared" si="14"/>
        <v>335.55692175408421</v>
      </c>
      <c r="P26" s="37">
        <f t="shared" si="14"/>
        <v>377.43018056749781</v>
      </c>
      <c r="Q26" s="37">
        <f t="shared" si="14"/>
        <v>356.82450558899393</v>
      </c>
      <c r="R26" s="37">
        <f t="shared" si="14"/>
        <v>312.6925193465176</v>
      </c>
      <c r="S26" s="37">
        <f t="shared" si="14"/>
        <v>312.19673258813413</v>
      </c>
      <c r="T26" s="37">
        <f t="shared" si="14"/>
        <v>317.2130696474635</v>
      </c>
      <c r="U26" s="37">
        <f t="shared" si="14"/>
        <v>336.13757523645745</v>
      </c>
      <c r="V26" s="37">
        <f t="shared" si="14"/>
        <v>333.56792777300086</v>
      </c>
      <c r="W26" s="37">
        <f t="shared" si="14"/>
        <v>329.26895958727425</v>
      </c>
      <c r="X26" s="37">
        <f t="shared" ref="X26" si="15">SUM(X27,X33)</f>
        <v>339.22072226999137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1119.5659501289767</v>
      </c>
      <c r="D33" s="29">
        <f t="shared" si="18"/>
        <v>1071.8009458297506</v>
      </c>
      <c r="E33" s="29">
        <f t="shared" si="18"/>
        <v>990.49088564058457</v>
      </c>
      <c r="F33" s="29">
        <f t="shared" si="18"/>
        <v>956.71040412725688</v>
      </c>
      <c r="G33" s="29">
        <f t="shared" si="18"/>
        <v>945.77927773000863</v>
      </c>
      <c r="H33" s="29">
        <f t="shared" si="18"/>
        <v>972.45907136715391</v>
      </c>
      <c r="I33" s="29">
        <f t="shared" si="18"/>
        <v>962.65692175408412</v>
      </c>
      <c r="J33" s="29">
        <f t="shared" si="18"/>
        <v>808.71668099742044</v>
      </c>
      <c r="K33" s="29">
        <f t="shared" si="18"/>
        <v>764.23112639724854</v>
      </c>
      <c r="L33" s="29">
        <f t="shared" si="18"/>
        <v>510.87179707652632</v>
      </c>
      <c r="M33" s="29">
        <f t="shared" si="18"/>
        <v>531.43628546861555</v>
      </c>
      <c r="N33" s="29">
        <f t="shared" si="18"/>
        <v>365.78039552880477</v>
      </c>
      <c r="O33" s="29">
        <f t="shared" si="18"/>
        <v>335.55692175408421</v>
      </c>
      <c r="P33" s="29">
        <f t="shared" si="18"/>
        <v>377.43018056749781</v>
      </c>
      <c r="Q33" s="29">
        <f t="shared" si="18"/>
        <v>356.82450558899393</v>
      </c>
      <c r="R33" s="29">
        <f t="shared" si="18"/>
        <v>312.6925193465176</v>
      </c>
      <c r="S33" s="29">
        <f t="shared" si="18"/>
        <v>312.19673258813413</v>
      </c>
      <c r="T33" s="29">
        <f t="shared" si="18"/>
        <v>317.2130696474635</v>
      </c>
      <c r="U33" s="29">
        <f t="shared" si="18"/>
        <v>336.13757523645745</v>
      </c>
      <c r="V33" s="29">
        <f t="shared" si="18"/>
        <v>333.56792777300086</v>
      </c>
      <c r="W33" s="29">
        <f t="shared" si="18"/>
        <v>329.26895958727425</v>
      </c>
      <c r="X33" s="29">
        <f t="shared" ref="X33" si="19">SUM(X34:X50)</f>
        <v>339.22072226999137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54.440928632846095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54.247205503009454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49.667755803955288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47.014187446259669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45.722269991401546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48.575236457437661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45.076870163370586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42.24643164230438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42.490971625107463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26.920894239036972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36.215047291487529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34.33972484952708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33.142648323301799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44.985468615649175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48.018744625967329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44.758125537403266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54.524247635425624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56.168701633705936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59.130696474634561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62.349871023215805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64.000859845227851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68.571367153912291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48.071109200343933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48.989423903697315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44.833533963886495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42.586242476354258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39.366638005159068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33.78555460017197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27.042562338779021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20.360533104041266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15.319948409286326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8.3224419604471187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8.6919174548581246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5.6082545141874451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7.8674118658641436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7.308942390369733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7.1000859845227851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7.0524505588993964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6.0770421324161648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5.8438521066208082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5.7888220120378318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5.7603611349956996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6.3377472055030086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5.0204643164230438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184.75331040412723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183.10326741186586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181.04582975064486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175.6949269131556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161.68813413585556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172.49750644883918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158.17540842648322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149.1926913155632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159.85950128976782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131.47153912295786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102.12166809974201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88.360791057609632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95.260533104041258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98.890971625107468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113.68607050730868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95.578933791917436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88.840068787618222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93.380395528804812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99.712983662940673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98.993207222699908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104.25924333619948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100.31186586414444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671.70524505588992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569.27497850386931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518.0600171969046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480.63361994840926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483.58822012037831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480.63353396388646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497.37704213241614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357.69974204643154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326.91461736887368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229.07196904557182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311.46844368013751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169.8153052450559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108.5315563198624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137.81177987962164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74.899054170249343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40.857953568357686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29.339380911435946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30.266981943250215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30.39699054170249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29.486070507308686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29.235769561478929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21.365434221840065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160.59535683576951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216.18607050730867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196.8837489251934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210.78142734307818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215.41401547721409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236.96723989681863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234.98503869303516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239.21728288908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219.64608770421319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115.0849527085125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72.939208942390366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67.656319862424752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90.754772141014612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88.433018056749773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113.12055030094579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124.44505588993984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133.41599312123819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131.55313843508173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141.10808254514188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136.97841788478073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125.43533963886497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143.95159071367152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470.05597592433361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464.54376612209808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445.65855546001717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456.38073946689582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463.46010318142743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468.66233877901982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515.53938091143596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529.60404127257084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548.21728288907968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516.10713671539111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532.00266552020639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583.1577815993121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640.32717110920021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659.95606190885633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739.60292347377458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789.23920894239041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840.07987962166806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874.91547721410143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926.6386930352536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952.01719690455707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933.29028374892516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996.05150472914875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100.31530524505588</v>
      </c>
      <c r="D52" s="37">
        <f t="shared" si="20"/>
        <v>113.30851246775583</v>
      </c>
      <c r="E52" s="37">
        <f t="shared" si="20"/>
        <v>113.30851246775583</v>
      </c>
      <c r="F52" s="37">
        <f t="shared" si="20"/>
        <v>108.07773000859844</v>
      </c>
      <c r="G52" s="37">
        <f t="shared" si="20"/>
        <v>128.83344797936371</v>
      </c>
      <c r="H52" s="37">
        <f t="shared" si="20"/>
        <v>163.41470335339636</v>
      </c>
      <c r="I52" s="37">
        <f t="shared" si="20"/>
        <v>163.94316423043853</v>
      </c>
      <c r="J52" s="37">
        <f t="shared" si="20"/>
        <v>152.59346517626824</v>
      </c>
      <c r="K52" s="37">
        <f t="shared" si="20"/>
        <v>139.21470335339637</v>
      </c>
      <c r="L52" s="37">
        <f t="shared" si="20"/>
        <v>140.0299226139295</v>
      </c>
      <c r="M52" s="37">
        <f t="shared" si="20"/>
        <v>152.48804815133275</v>
      </c>
      <c r="N52" s="37">
        <f t="shared" si="20"/>
        <v>142.53258813413584</v>
      </c>
      <c r="O52" s="37">
        <f t="shared" si="20"/>
        <v>135.53078245915736</v>
      </c>
      <c r="P52" s="37">
        <f t="shared" si="20"/>
        <v>141.01160791057606</v>
      </c>
      <c r="Q52" s="37">
        <f t="shared" si="20"/>
        <v>171.85270851246773</v>
      </c>
      <c r="R52" s="37">
        <f t="shared" si="20"/>
        <v>179.20610490111775</v>
      </c>
      <c r="S52" s="37">
        <f t="shared" si="20"/>
        <v>175.88177128116942</v>
      </c>
      <c r="T52" s="37">
        <f t="shared" si="20"/>
        <v>193.46638005159065</v>
      </c>
      <c r="U52" s="37">
        <f t="shared" si="20"/>
        <v>198.85339638865003</v>
      </c>
      <c r="V52" s="37">
        <f t="shared" si="20"/>
        <v>190.20146173688738</v>
      </c>
      <c r="W52" s="37">
        <f t="shared" si="20"/>
        <v>187.45735167669815</v>
      </c>
      <c r="X52" s="37">
        <f t="shared" ref="X52" si="21">SUM(X53:X70)</f>
        <v>178.09312123817713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96.016079105760952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109.0092863284609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109.0092863284609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103.6590713671539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123.76990541702493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159.46096302665518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162.42459157351678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151.14832330180565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137.82949269131555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130.80017196904558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141.57601031814272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126.33181427343077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110.59320722269992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115.31203783319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142.18469475494408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144.09509888220117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133.85485812553745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148.99587274290622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153.99656061908854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145.92312983662941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138.16345657781596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125.1823731728289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4.2992261392949267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4.2992261392949267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4.2992261392949267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4.4186586414445399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5.0635425623387791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3.950214961306965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1.5185726569217539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1.445141874462597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1.3852106620808251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4.1239036973344794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4.5455717970765264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5.2310404127257097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4.8635425623387789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2.7175408426483232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3.572914875322442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3.975752364574376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4.0727429062768703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3.85219260533104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4.1561478933791918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3.8754944110060192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5.9286328460877042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6.2589853826311259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5.1058469475494404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6.3664660361134997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10.634995700773862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19.761564918314697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22.766552020636279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26.095098882201199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31.135253654342215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37.954170249355109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40.618314703353406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40.7006878761823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40.40283748925193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43.36526225279448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46.651762682717113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3.5253654342218398E-3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0.33473774720550298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0.31246775580395519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0.2154772141014617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12.91238177128117</v>
      </c>
      <c r="M71" s="37">
        <f t="shared" si="22"/>
        <v>8.5524505588993982</v>
      </c>
      <c r="N71" s="37">
        <f t="shared" si="22"/>
        <v>14.18288907996561</v>
      </c>
      <c r="O71" s="37">
        <f t="shared" si="22"/>
        <v>27.362596732588138</v>
      </c>
      <c r="P71" s="37">
        <f t="shared" si="22"/>
        <v>38.528288907996561</v>
      </c>
      <c r="Q71" s="37">
        <f t="shared" si="22"/>
        <v>41.58082545141874</v>
      </c>
      <c r="R71" s="37">
        <f t="shared" si="22"/>
        <v>43.983404987102318</v>
      </c>
      <c r="S71" s="37">
        <f t="shared" si="22"/>
        <v>41.706620808254513</v>
      </c>
      <c r="T71" s="37">
        <f t="shared" si="22"/>
        <v>56.861822871883064</v>
      </c>
      <c r="U71" s="37">
        <f t="shared" si="22"/>
        <v>54.73344797936371</v>
      </c>
      <c r="V71" s="37">
        <f t="shared" si="22"/>
        <v>56.672656921754083</v>
      </c>
      <c r="W71" s="37">
        <f t="shared" si="22"/>
        <v>53.605417024935505</v>
      </c>
      <c r="X71" s="37">
        <f t="shared" ref="X71" si="23">SUM(X72:X73)</f>
        <v>53.923215821152183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0.31547721410146168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9.2175408426483238E-2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12.91238177128117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8.5524505588993982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14.18288907996561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27.047119518486674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38.436113499570077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41.58082545141874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43.983404987102318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41.706620808254513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56.861822871883064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54.73344797936371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56.672656921754083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53.605417024935505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53.923215821152183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664.40240756663798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656.36259673258814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672.33155631986222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684.12777300085986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639.05167669819434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655.15657781599316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663.37738607050733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633.86070507308682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614.02889079965587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548.60705073086842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551.58572656921751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514.07669819432488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527.80739466895955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543.11315563198627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576.80722269991395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562.95829750644884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583.0644024075666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580.062252794497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557.32932072226993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555.97583834909722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593.26405846947546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589.24909716251068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46.304729148753225</v>
      </c>
      <c r="D2" s="31">
        <f t="shared" ref="D2:W2" si="1">SUM(D3,D17,D22,D25,D26,D51,D52,D71,D74,D75,D76)</f>
        <v>24.443164230438519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6.6658641444539972</v>
      </c>
      <c r="D26" s="37">
        <f t="shared" ref="D26:W26" si="22">SUM(D27,D33)</f>
        <v>6.6658641444539972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6.6658641444539972</v>
      </c>
      <c r="D33" s="29">
        <f t="shared" ref="D33:W33" si="28">SUM(D34:D50)</f>
        <v>6.6658641444539972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5.631470335339638</v>
      </c>
      <c r="D36" s="10">
        <f>FC_IND_IS_BF_E!D36+FC_IND_IS_EA_E!D36</f>
        <v>5.631470335339638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1.034393809114359</v>
      </c>
      <c r="D43" s="10">
        <f>FC_IND_IS_BF_E!D43+FC_IND_IS_EA_E!D43</f>
        <v>1.034393809114359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11.34995700773861</v>
      </c>
      <c r="D51" s="37">
        <f>FC_IND_IS_BF_E!D51+FC_IND_IS_EA_E!D51</f>
        <v>4.879621668099742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28.288907996560621</v>
      </c>
      <c r="D76" s="40">
        <f>FC_IND_IS_BF_E!D76+FC_IND_IS_EA_E!D76</f>
        <v>12.89767841788478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46.304729148753225</v>
      </c>
      <c r="D2" s="31">
        <f t="shared" ref="D2:X2" si="1">SUM(D3,D17,D22,D25,D26,D51,D52,D71,D74,D75,D76)</f>
        <v>24.443164230438519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6.6658641444539972</v>
      </c>
      <c r="D26" s="37">
        <f t="shared" ref="D26:X26" si="15">SUM(D27,D33)</f>
        <v>6.6658641444539972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6.6658641444539972</v>
      </c>
      <c r="D33" s="29">
        <f t="shared" ref="D33:X33" si="19">SUM(D34:D50)</f>
        <v>6.6658641444539972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5.631470335339638</v>
      </c>
      <c r="D36" s="10">
        <v>5.631470335339638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1.034393809114359</v>
      </c>
      <c r="D43" s="10">
        <v>1.034393809114359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11.34995700773861</v>
      </c>
      <c r="D51" s="37">
        <v>4.879621668099742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28.288907996560621</v>
      </c>
      <c r="D76" s="40">
        <v>12.89767841788478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459.93164230438521</v>
      </c>
      <c r="D2" s="31">
        <f t="shared" ref="D2:W2" si="1">SUM(D3,D17,D22,D25,D26,D51,D52,D71,D74,D75,D76)</f>
        <v>409.51410146173697</v>
      </c>
      <c r="E2" s="31">
        <f t="shared" si="1"/>
        <v>414.36861564918314</v>
      </c>
      <c r="F2" s="31">
        <f t="shared" si="1"/>
        <v>414.31883061049018</v>
      </c>
      <c r="G2" s="31">
        <f t="shared" si="1"/>
        <v>432.0275150472915</v>
      </c>
      <c r="H2" s="31">
        <f t="shared" si="1"/>
        <v>400.68280309544275</v>
      </c>
      <c r="I2" s="31">
        <f t="shared" si="1"/>
        <v>528.54187446259675</v>
      </c>
      <c r="J2" s="31">
        <f t="shared" si="1"/>
        <v>456.94617368873588</v>
      </c>
      <c r="K2" s="31">
        <f t="shared" si="1"/>
        <v>464.53284608770423</v>
      </c>
      <c r="L2" s="31">
        <f t="shared" si="1"/>
        <v>380.2226139294927</v>
      </c>
      <c r="M2" s="31">
        <f t="shared" si="1"/>
        <v>476.49544282029234</v>
      </c>
      <c r="N2" s="31">
        <f t="shared" si="1"/>
        <v>414.77755803955284</v>
      </c>
      <c r="O2" s="31">
        <f t="shared" si="1"/>
        <v>367.35021496130685</v>
      </c>
      <c r="P2" s="31">
        <f t="shared" si="1"/>
        <v>427.49140154772135</v>
      </c>
      <c r="Q2" s="31">
        <f t="shared" si="1"/>
        <v>413.37300085984515</v>
      </c>
      <c r="R2" s="31">
        <f t="shared" si="1"/>
        <v>415.70146173688732</v>
      </c>
      <c r="S2" s="31">
        <f t="shared" si="1"/>
        <v>419.0993121238177</v>
      </c>
      <c r="T2" s="31">
        <f t="shared" si="1"/>
        <v>434.97970765262244</v>
      </c>
      <c r="U2" s="31">
        <f t="shared" si="1"/>
        <v>460.65786758383501</v>
      </c>
      <c r="V2" s="31">
        <f t="shared" si="1"/>
        <v>475.05141874462595</v>
      </c>
      <c r="W2" s="31">
        <f t="shared" si="1"/>
        <v>461.58323301805677</v>
      </c>
      <c r="X2" s="31">
        <f t="shared" ref="X2" si="2">SUM(X3,X17,X22,X25,X26,X51,X52,X71,X74,X75,X76)</f>
        <v>465.7310404127258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0.62235597592433378</v>
      </c>
      <c r="M3" s="34">
        <f t="shared" si="4"/>
        <v>0.78787618228718825</v>
      </c>
      <c r="N3" s="34">
        <f t="shared" si="4"/>
        <v>0.46345657781599309</v>
      </c>
      <c r="O3" s="34">
        <f t="shared" si="4"/>
        <v>0.35503009458297502</v>
      </c>
      <c r="P3" s="34">
        <f t="shared" si="4"/>
        <v>5.322441960447119E-2</v>
      </c>
      <c r="Q3" s="34">
        <f t="shared" si="4"/>
        <v>0</v>
      </c>
      <c r="R3" s="34">
        <f t="shared" si="4"/>
        <v>1.9948409286328458E-2</v>
      </c>
      <c r="S3" s="34">
        <f t="shared" si="4"/>
        <v>0</v>
      </c>
      <c r="T3" s="34">
        <f t="shared" si="4"/>
        <v>2.6569217540842651E-2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0.62235597592433378</v>
      </c>
      <c r="M4" s="29">
        <f t="shared" si="7"/>
        <v>0.78787618228718825</v>
      </c>
      <c r="N4" s="29">
        <f t="shared" si="7"/>
        <v>0.46345657781599309</v>
      </c>
      <c r="O4" s="29">
        <f t="shared" si="7"/>
        <v>0.35503009458297502</v>
      </c>
      <c r="P4" s="29">
        <f t="shared" si="7"/>
        <v>5.322441960447119E-2</v>
      </c>
      <c r="Q4" s="29">
        <f t="shared" si="7"/>
        <v>0</v>
      </c>
      <c r="R4" s="29">
        <f t="shared" si="7"/>
        <v>1.9948409286328458E-2</v>
      </c>
      <c r="S4" s="29">
        <f t="shared" si="7"/>
        <v>0</v>
      </c>
      <c r="T4" s="29">
        <f t="shared" si="7"/>
        <v>2.6569217540842651E-2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0.62235597592433378</v>
      </c>
      <c r="M7" s="10">
        <f>FC_IND_NFM_AM_E!M7+FC_IND_NFM_PA_E!M7+FC_IND_NFM_SA_E!M7+FC_IND_NFM_OM_E!M7</f>
        <v>0.78787618228718825</v>
      </c>
      <c r="N7" s="10">
        <f>FC_IND_NFM_AM_E!N7+FC_IND_NFM_PA_E!N7+FC_IND_NFM_SA_E!N7+FC_IND_NFM_OM_E!N7</f>
        <v>0.46345657781599309</v>
      </c>
      <c r="O7" s="10">
        <f>FC_IND_NFM_AM_E!O7+FC_IND_NFM_PA_E!O7+FC_IND_NFM_SA_E!O7+FC_IND_NFM_OM_E!O7</f>
        <v>0.35503009458297502</v>
      </c>
      <c r="P7" s="10">
        <f>FC_IND_NFM_AM_E!P7+FC_IND_NFM_PA_E!P7+FC_IND_NFM_SA_E!P7+FC_IND_NFM_OM_E!P7</f>
        <v>5.322441960447119E-2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1.9948409286328458E-2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2.6569217540842651E-2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415.54428202923469</v>
      </c>
      <c r="D26" s="37">
        <f t="shared" ref="D26:W26" si="22">SUM(D27,D33)</f>
        <v>371.92175408426488</v>
      </c>
      <c r="E26" s="37">
        <f t="shared" si="22"/>
        <v>366.28030954428203</v>
      </c>
      <c r="F26" s="37">
        <f t="shared" si="22"/>
        <v>363.19466895958732</v>
      </c>
      <c r="G26" s="37">
        <f t="shared" si="22"/>
        <v>380.77927773000863</v>
      </c>
      <c r="H26" s="37">
        <f t="shared" si="22"/>
        <v>353.1013757523645</v>
      </c>
      <c r="I26" s="37">
        <f t="shared" si="22"/>
        <v>364.03147033533963</v>
      </c>
      <c r="J26" s="37">
        <f t="shared" si="22"/>
        <v>230.97540842648317</v>
      </c>
      <c r="K26" s="37">
        <f t="shared" si="22"/>
        <v>221.0594153052451</v>
      </c>
      <c r="L26" s="37">
        <f t="shared" si="22"/>
        <v>141.49312123817714</v>
      </c>
      <c r="M26" s="37">
        <f t="shared" si="22"/>
        <v>225.82089423903693</v>
      </c>
      <c r="N26" s="37">
        <f t="shared" si="22"/>
        <v>150.18392089423901</v>
      </c>
      <c r="O26" s="37">
        <f t="shared" si="22"/>
        <v>92.948323301805658</v>
      </c>
      <c r="P26" s="37">
        <f t="shared" si="22"/>
        <v>94.776526225279454</v>
      </c>
      <c r="Q26" s="37">
        <f t="shared" si="22"/>
        <v>47.455288048151331</v>
      </c>
      <c r="R26" s="37">
        <f t="shared" si="22"/>
        <v>10.312209802235596</v>
      </c>
      <c r="S26" s="37">
        <f t="shared" si="22"/>
        <v>5.0007738607050731</v>
      </c>
      <c r="T26" s="37">
        <f t="shared" si="22"/>
        <v>5.8026655202063617</v>
      </c>
      <c r="U26" s="37">
        <f t="shared" si="22"/>
        <v>5.8407566638005166</v>
      </c>
      <c r="V26" s="37">
        <f t="shared" si="22"/>
        <v>6.3711092003439376</v>
      </c>
      <c r="W26" s="37">
        <f t="shared" si="22"/>
        <v>9.7298366294067051</v>
      </c>
      <c r="X26" s="37">
        <f t="shared" ref="X26" si="23">SUM(X27,X33)</f>
        <v>3.9351676698194318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415.54428202923469</v>
      </c>
      <c r="D33" s="29">
        <f t="shared" ref="D33:W33" si="28">SUM(D34:D50)</f>
        <v>371.92175408426488</v>
      </c>
      <c r="E33" s="29">
        <f t="shared" si="28"/>
        <v>366.28030954428203</v>
      </c>
      <c r="F33" s="29">
        <f t="shared" si="28"/>
        <v>363.19466895958732</v>
      </c>
      <c r="G33" s="29">
        <f t="shared" si="28"/>
        <v>380.77927773000863</v>
      </c>
      <c r="H33" s="29">
        <f t="shared" si="28"/>
        <v>353.1013757523645</v>
      </c>
      <c r="I33" s="29">
        <f t="shared" si="28"/>
        <v>364.03147033533963</v>
      </c>
      <c r="J33" s="29">
        <f t="shared" si="28"/>
        <v>230.97540842648317</v>
      </c>
      <c r="K33" s="29">
        <f t="shared" si="28"/>
        <v>221.0594153052451</v>
      </c>
      <c r="L33" s="29">
        <f t="shared" si="28"/>
        <v>141.49312123817714</v>
      </c>
      <c r="M33" s="29">
        <f t="shared" si="28"/>
        <v>225.82089423903693</v>
      </c>
      <c r="N33" s="29">
        <f t="shared" si="28"/>
        <v>150.18392089423901</v>
      </c>
      <c r="O33" s="29">
        <f t="shared" si="28"/>
        <v>92.948323301805658</v>
      </c>
      <c r="P33" s="29">
        <f t="shared" si="28"/>
        <v>94.776526225279454</v>
      </c>
      <c r="Q33" s="29">
        <f t="shared" si="28"/>
        <v>47.455288048151331</v>
      </c>
      <c r="R33" s="29">
        <f t="shared" si="28"/>
        <v>10.312209802235596</v>
      </c>
      <c r="S33" s="29">
        <f t="shared" si="28"/>
        <v>5.0007738607050731</v>
      </c>
      <c r="T33" s="29">
        <f t="shared" si="28"/>
        <v>5.8026655202063617</v>
      </c>
      <c r="U33" s="29">
        <f t="shared" si="28"/>
        <v>5.8407566638005166</v>
      </c>
      <c r="V33" s="29">
        <f t="shared" si="28"/>
        <v>6.3711092003439376</v>
      </c>
      <c r="W33" s="29">
        <f t="shared" si="28"/>
        <v>9.7298366294067051</v>
      </c>
      <c r="X33" s="29">
        <f t="shared" ref="X33" si="29">SUM(X34:X50)</f>
        <v>3.9351676698194318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7.6611349957007739</v>
      </c>
      <c r="D36" s="10">
        <f>FC_IND_NFM_AM_E!D36+FC_IND_NFM_PA_E!D36+FC_IND_NFM_SA_E!D36+FC_IND_NFM_OM_E!D36</f>
        <v>10.904815133276008</v>
      </c>
      <c r="E36" s="10">
        <f>FC_IND_NFM_AM_E!E36+FC_IND_NFM_PA_E!E36+FC_IND_NFM_SA_E!E36+FC_IND_NFM_OM_E!E36</f>
        <v>11.750730868443679</v>
      </c>
      <c r="F36" s="10">
        <f>FC_IND_NFM_AM_E!F36+FC_IND_NFM_PA_E!F36+FC_IND_NFM_SA_E!F36+FC_IND_NFM_OM_E!F36</f>
        <v>7.650988822012037</v>
      </c>
      <c r="G36" s="10">
        <f>FC_IND_NFM_AM_E!G36+FC_IND_NFM_PA_E!G36+FC_IND_NFM_SA_E!G36+FC_IND_NFM_OM_E!G36</f>
        <v>1.6432502149613069</v>
      </c>
      <c r="H36" s="10">
        <f>FC_IND_NFM_AM_E!H36+FC_IND_NFM_PA_E!H36+FC_IND_NFM_SA_E!H36+FC_IND_NFM_OM_E!H36</f>
        <v>2.7301805674978499</v>
      </c>
      <c r="I36" s="10">
        <f>FC_IND_NFM_AM_E!I36+FC_IND_NFM_PA_E!I36+FC_IND_NFM_SA_E!I36+FC_IND_NFM_OM_E!I36</f>
        <v>2.9937231298366291</v>
      </c>
      <c r="J36" s="10">
        <f>FC_IND_NFM_AM_E!J36+FC_IND_NFM_PA_E!J36+FC_IND_NFM_SA_E!J36+FC_IND_NFM_OM_E!J36</f>
        <v>2.9475494411006018</v>
      </c>
      <c r="K36" s="10">
        <f>FC_IND_NFM_AM_E!K36+FC_IND_NFM_PA_E!K36+FC_IND_NFM_SA_E!K36+FC_IND_NFM_OM_E!K36</f>
        <v>2.4339638865004298</v>
      </c>
      <c r="L36" s="10">
        <f>FC_IND_NFM_AM_E!L36+FC_IND_NFM_PA_E!L36+FC_IND_NFM_SA_E!L36+FC_IND_NFM_OM_E!L36</f>
        <v>1.6365434221840069</v>
      </c>
      <c r="M36" s="10">
        <f>FC_IND_NFM_AM_E!M36+FC_IND_NFM_PA_E!M36+FC_IND_NFM_SA_E!M36+FC_IND_NFM_OM_E!M36</f>
        <v>2.1276010318142733</v>
      </c>
      <c r="N36" s="10">
        <f>FC_IND_NFM_AM_E!N36+FC_IND_NFM_PA_E!N36+FC_IND_NFM_SA_E!N36+FC_IND_NFM_OM_E!N36</f>
        <v>1.0339638865004301</v>
      </c>
      <c r="O36" s="10">
        <f>FC_IND_NFM_AM_E!O36+FC_IND_NFM_PA_E!O36+FC_IND_NFM_SA_E!O36+FC_IND_NFM_OM_E!O36</f>
        <v>1.864058469475494</v>
      </c>
      <c r="P36" s="10">
        <f>FC_IND_NFM_AM_E!P36+FC_IND_NFM_PA_E!P36+FC_IND_NFM_SA_E!P36+FC_IND_NFM_OM_E!P36</f>
        <v>2.0104901117798795</v>
      </c>
      <c r="Q36" s="10">
        <f>FC_IND_NFM_AM_E!Q36+FC_IND_NFM_PA_E!Q36+FC_IND_NFM_SA_E!Q36+FC_IND_NFM_OM_E!Q36</f>
        <v>4.8791057609630268</v>
      </c>
      <c r="R36" s="10">
        <f>FC_IND_NFM_AM_E!R36+FC_IND_NFM_PA_E!R36+FC_IND_NFM_SA_E!R36+FC_IND_NFM_OM_E!R36</f>
        <v>3.8936371453138432</v>
      </c>
      <c r="S36" s="10">
        <f>FC_IND_NFM_AM_E!S36+FC_IND_NFM_PA_E!S36+FC_IND_NFM_SA_E!S36+FC_IND_NFM_OM_E!S36</f>
        <v>1.5903697334479789</v>
      </c>
      <c r="T36" s="10">
        <f>FC_IND_NFM_AM_E!T36+FC_IND_NFM_PA_E!T36+FC_IND_NFM_SA_E!T36+FC_IND_NFM_OM_E!T36</f>
        <v>2.308942390369733</v>
      </c>
      <c r="U36" s="10">
        <f>FC_IND_NFM_AM_E!U36+FC_IND_NFM_PA_E!U36+FC_IND_NFM_SA_E!U36+FC_IND_NFM_OM_E!U36</f>
        <v>1.678159931212382</v>
      </c>
      <c r="V36" s="10">
        <f>FC_IND_NFM_AM_E!V36+FC_IND_NFM_PA_E!V36+FC_IND_NFM_SA_E!V36+FC_IND_NFM_OM_E!V36</f>
        <v>1.192777300085984</v>
      </c>
      <c r="W36" s="10">
        <f>FC_IND_NFM_AM_E!W36+FC_IND_NFM_PA_E!W36+FC_IND_NFM_SA_E!W36+FC_IND_NFM_OM_E!W36</f>
        <v>2.2886500429922614</v>
      </c>
      <c r="X36" s="10">
        <f>FC_IND_NFM_AM_E!X36+FC_IND_NFM_PA_E!X36+FC_IND_NFM_SA_E!X36+FC_IND_NFM_OM_E!X36</f>
        <v>1.2343938091143589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26.261306964746343</v>
      </c>
      <c r="D41" s="10">
        <f>FC_IND_NFM_AM_E!D41+FC_IND_NFM_PA_E!D41+FC_IND_NFM_SA_E!D41+FC_IND_NFM_OM_E!D41</f>
        <v>27.71908856405847</v>
      </c>
      <c r="E41" s="10">
        <f>FC_IND_NFM_AM_E!E41+FC_IND_NFM_PA_E!E41+FC_IND_NFM_SA_E!E41+FC_IND_NFM_OM_E!E41</f>
        <v>27.339036973344786</v>
      </c>
      <c r="F41" s="10">
        <f>FC_IND_NFM_AM_E!F41+FC_IND_NFM_PA_E!F41+FC_IND_NFM_SA_E!F41+FC_IND_NFM_OM_E!F41</f>
        <v>27.823559759243345</v>
      </c>
      <c r="G41" s="10">
        <f>FC_IND_NFM_AM_E!G41+FC_IND_NFM_PA_E!G41+FC_IND_NFM_SA_E!G41+FC_IND_NFM_OM_E!G41</f>
        <v>27.197592433361994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0.53834909716251067</v>
      </c>
      <c r="M41" s="10">
        <f>FC_IND_NFM_AM_E!M41+FC_IND_NFM_PA_E!M41+FC_IND_NFM_SA_E!M41+FC_IND_NFM_OM_E!M41</f>
        <v>0.80335339638865</v>
      </c>
      <c r="N41" s="10">
        <f>FC_IND_NFM_AM_E!N41+FC_IND_NFM_PA_E!N41+FC_IND_NFM_SA_E!N41+FC_IND_NFM_OM_E!N41</f>
        <v>0.23009458297506449</v>
      </c>
      <c r="O41" s="10">
        <f>FC_IND_NFM_AM_E!O41+FC_IND_NFM_PA_E!O41+FC_IND_NFM_SA_E!O41+FC_IND_NFM_OM_E!O41</f>
        <v>0.57429062768701633</v>
      </c>
      <c r="P41" s="10">
        <f>FC_IND_NFM_AM_E!P41+FC_IND_NFM_PA_E!P41+FC_IND_NFM_SA_E!P41+FC_IND_NFM_OM_E!P41</f>
        <v>0.38744625967325874</v>
      </c>
      <c r="Q41" s="10">
        <f>FC_IND_NFM_AM_E!Q41+FC_IND_NFM_PA_E!Q41+FC_IND_NFM_SA_E!Q41+FC_IND_NFM_OM_E!Q41</f>
        <v>0.84445399828030943</v>
      </c>
      <c r="R41" s="10">
        <f>FC_IND_NFM_AM_E!R41+FC_IND_NFM_PA_E!R41+FC_IND_NFM_SA_E!R41+FC_IND_NFM_OM_E!R41</f>
        <v>0.34307824591573521</v>
      </c>
      <c r="S41" s="10">
        <f>FC_IND_NFM_AM_E!S41+FC_IND_NFM_PA_E!S41+FC_IND_NFM_SA_E!S41+FC_IND_NFM_OM_E!S41</f>
        <v>0.3441100601891659</v>
      </c>
      <c r="T41" s="10">
        <f>FC_IND_NFM_AM_E!T41+FC_IND_NFM_PA_E!T41+FC_IND_NFM_SA_E!T41+FC_IND_NFM_OM_E!T41</f>
        <v>0.46973344797936373</v>
      </c>
      <c r="U41" s="10">
        <f>FC_IND_NFM_AM_E!U41+FC_IND_NFM_PA_E!U41+FC_IND_NFM_SA_E!U41+FC_IND_NFM_OM_E!U41</f>
        <v>0.34307824591573516</v>
      </c>
      <c r="V41" s="10">
        <f>FC_IND_NFM_AM_E!V41+FC_IND_NFM_PA_E!V41+FC_IND_NFM_SA_E!V41+FC_IND_NFM_OM_E!V41</f>
        <v>0.38211521926053316</v>
      </c>
      <c r="W41" s="10">
        <f>FC_IND_NFM_AM_E!W41+FC_IND_NFM_PA_E!W41+FC_IND_NFM_SA_E!W41+FC_IND_NFM_OM_E!W41</f>
        <v>0.43490971625107483</v>
      </c>
      <c r="X41" s="10">
        <f>FC_IND_NFM_AM_E!X41+FC_IND_NFM_PA_E!X41+FC_IND_NFM_SA_E!X41+FC_IND_NFM_OM_E!X41</f>
        <v>0.26182287188306103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5.3881341358555446</v>
      </c>
      <c r="D43" s="10">
        <f>FC_IND_NFM_AM_E!D43+FC_IND_NFM_PA_E!D43+FC_IND_NFM_SA_E!D43+FC_IND_NFM_OM_E!D43</f>
        <v>2.3698194325021489</v>
      </c>
      <c r="E43" s="10">
        <f>FC_IND_NFM_AM_E!E43+FC_IND_NFM_PA_E!E43+FC_IND_NFM_SA_E!E43+FC_IND_NFM_OM_E!E43</f>
        <v>4.1417024935511604</v>
      </c>
      <c r="F43" s="10">
        <f>FC_IND_NFM_AM_E!F43+FC_IND_NFM_PA_E!F43+FC_IND_NFM_SA_E!F43+FC_IND_NFM_OM_E!F43</f>
        <v>4.6712811693895091</v>
      </c>
      <c r="G43" s="10">
        <f>FC_IND_NFM_AM_E!G43+FC_IND_NFM_PA_E!G43+FC_IND_NFM_SA_E!G43+FC_IND_NFM_OM_E!G43</f>
        <v>3.282115219260533</v>
      </c>
      <c r="H43" s="10">
        <f>FC_IND_NFM_AM_E!H43+FC_IND_NFM_PA_E!H43+FC_IND_NFM_SA_E!H43+FC_IND_NFM_OM_E!H43</f>
        <v>2.6997420464316422</v>
      </c>
      <c r="I43" s="10">
        <f>FC_IND_NFM_AM_E!I43+FC_IND_NFM_PA_E!I43+FC_IND_NFM_SA_E!I43+FC_IND_NFM_OM_E!I43</f>
        <v>1.5474634565778158</v>
      </c>
      <c r="J43" s="10">
        <f>FC_IND_NFM_AM_E!J43+FC_IND_NFM_PA_E!J43+FC_IND_NFM_SA_E!J43+FC_IND_NFM_OM_E!J43</f>
        <v>1.311607910576096</v>
      </c>
      <c r="K43" s="10">
        <f>FC_IND_NFM_AM_E!K43+FC_IND_NFM_PA_E!K43+FC_IND_NFM_SA_E!K43+FC_IND_NFM_OM_E!K43</f>
        <v>2.7214961306964738</v>
      </c>
      <c r="L43" s="10">
        <f>FC_IND_NFM_AM_E!L43+FC_IND_NFM_PA_E!L43+FC_IND_NFM_SA_E!L43+FC_IND_NFM_OM_E!L43</f>
        <v>3.9430782459157347</v>
      </c>
      <c r="M43" s="10">
        <f>FC_IND_NFM_AM_E!M43+FC_IND_NFM_PA_E!M43+FC_IND_NFM_SA_E!M43+FC_IND_NFM_OM_E!M43</f>
        <v>3.5634565778159928</v>
      </c>
      <c r="N43" s="10">
        <f>FC_IND_NFM_AM_E!N43+FC_IND_NFM_PA_E!N43+FC_IND_NFM_SA_E!N43+FC_IND_NFM_OM_E!N43</f>
        <v>2.4969905417024929</v>
      </c>
      <c r="O43" s="10">
        <f>FC_IND_NFM_AM_E!O43+FC_IND_NFM_PA_E!O43+FC_IND_NFM_SA_E!O43+FC_IND_NFM_OM_E!O43</f>
        <v>3.02975064488392</v>
      </c>
      <c r="P43" s="10">
        <f>FC_IND_NFM_AM_E!P43+FC_IND_NFM_PA_E!P43+FC_IND_NFM_SA_E!P43+FC_IND_NFM_OM_E!P43</f>
        <v>3.3441960447119521</v>
      </c>
      <c r="Q43" s="10">
        <f>FC_IND_NFM_AM_E!Q43+FC_IND_NFM_PA_E!Q43+FC_IND_NFM_SA_E!Q43+FC_IND_NFM_OM_E!Q43</f>
        <v>3.7951848667239885</v>
      </c>
      <c r="R43" s="10">
        <f>FC_IND_NFM_AM_E!R43+FC_IND_NFM_PA_E!R43+FC_IND_NFM_SA_E!R43+FC_IND_NFM_OM_E!R43</f>
        <v>2.421496130696474</v>
      </c>
      <c r="S43" s="10">
        <f>FC_IND_NFM_AM_E!S43+FC_IND_NFM_PA_E!S43+FC_IND_NFM_SA_E!S43+FC_IND_NFM_OM_E!S43</f>
        <v>2.2281169389509889</v>
      </c>
      <c r="T43" s="10">
        <f>FC_IND_NFM_AM_E!T43+FC_IND_NFM_PA_E!T43+FC_IND_NFM_SA_E!T43+FC_IND_NFM_OM_E!T43</f>
        <v>2.662510748065348</v>
      </c>
      <c r="U43" s="10">
        <f>FC_IND_NFM_AM_E!U43+FC_IND_NFM_PA_E!U43+FC_IND_NFM_SA_E!U43+FC_IND_NFM_OM_E!U43</f>
        <v>2.7794496990541702</v>
      </c>
      <c r="V43" s="10">
        <f>FC_IND_NFM_AM_E!V43+FC_IND_NFM_PA_E!V43+FC_IND_NFM_SA_E!V43+FC_IND_NFM_OM_E!V43</f>
        <v>1.5371453138435081</v>
      </c>
      <c r="W43" s="10">
        <f>FC_IND_NFM_AM_E!W43+FC_IND_NFM_PA_E!W43+FC_IND_NFM_SA_E!W43+FC_IND_NFM_OM_E!W43</f>
        <v>4.9961306964746344</v>
      </c>
      <c r="X43" s="10">
        <f>FC_IND_NFM_AM_E!X43+FC_IND_NFM_PA_E!X43+FC_IND_NFM_SA_E!X43+FC_IND_NFM_OM_E!X43</f>
        <v>1.695356835769561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376.23370593293203</v>
      </c>
      <c r="D44" s="10">
        <f>FC_IND_NFM_AM_E!D44+FC_IND_NFM_PA_E!D44+FC_IND_NFM_SA_E!D44+FC_IND_NFM_OM_E!D44</f>
        <v>330.92803095442827</v>
      </c>
      <c r="E44" s="10">
        <f>FC_IND_NFM_AM_E!E44+FC_IND_NFM_PA_E!E44+FC_IND_NFM_SA_E!E44+FC_IND_NFM_OM_E!E44</f>
        <v>323.04883920894241</v>
      </c>
      <c r="F44" s="10">
        <f>FC_IND_NFM_AM_E!F44+FC_IND_NFM_PA_E!F44+FC_IND_NFM_SA_E!F44+FC_IND_NFM_OM_E!F44</f>
        <v>323.04883920894241</v>
      </c>
      <c r="G44" s="10">
        <f>FC_IND_NFM_AM_E!G44+FC_IND_NFM_PA_E!G44+FC_IND_NFM_SA_E!G44+FC_IND_NFM_OM_E!G44</f>
        <v>348.65631986242477</v>
      </c>
      <c r="H44" s="10">
        <f>FC_IND_NFM_AM_E!H44+FC_IND_NFM_PA_E!H44+FC_IND_NFM_SA_E!H44+FC_IND_NFM_OM_E!H44</f>
        <v>347.67145313843503</v>
      </c>
      <c r="I44" s="10">
        <f>FC_IND_NFM_AM_E!I44+FC_IND_NFM_PA_E!I44+FC_IND_NFM_SA_E!I44+FC_IND_NFM_OM_E!I44</f>
        <v>359.49028374892521</v>
      </c>
      <c r="J44" s="10">
        <f>FC_IND_NFM_AM_E!J44+FC_IND_NFM_PA_E!J44+FC_IND_NFM_SA_E!J44+FC_IND_NFM_OM_E!J44</f>
        <v>226.71625107480648</v>
      </c>
      <c r="K44" s="10">
        <f>FC_IND_NFM_AM_E!K44+FC_IND_NFM_PA_E!K44+FC_IND_NFM_SA_E!K44+FC_IND_NFM_OM_E!K44</f>
        <v>215.90395528804819</v>
      </c>
      <c r="L44" s="10">
        <f>FC_IND_NFM_AM_E!L44+FC_IND_NFM_PA_E!L44+FC_IND_NFM_SA_E!L44+FC_IND_NFM_OM_E!L44</f>
        <v>135.3751504729149</v>
      </c>
      <c r="M44" s="10">
        <f>FC_IND_NFM_AM_E!M44+FC_IND_NFM_PA_E!M44+FC_IND_NFM_SA_E!M44+FC_IND_NFM_OM_E!M44</f>
        <v>219.32648323301802</v>
      </c>
      <c r="N44" s="10">
        <f>FC_IND_NFM_AM_E!N44+FC_IND_NFM_PA_E!N44+FC_IND_NFM_SA_E!N44+FC_IND_NFM_OM_E!N44</f>
        <v>146.42287188306102</v>
      </c>
      <c r="O44" s="10">
        <f>FC_IND_NFM_AM_E!O44+FC_IND_NFM_PA_E!O44+FC_IND_NFM_SA_E!O44+FC_IND_NFM_OM_E!O44</f>
        <v>87.480223559759224</v>
      </c>
      <c r="P44" s="10">
        <f>FC_IND_NFM_AM_E!P44+FC_IND_NFM_PA_E!P44+FC_IND_NFM_SA_E!P44+FC_IND_NFM_OM_E!P44</f>
        <v>89.034393809114363</v>
      </c>
      <c r="Q44" s="10">
        <f>FC_IND_NFM_AM_E!Q44+FC_IND_NFM_PA_E!Q44+FC_IND_NFM_SA_E!Q44+FC_IND_NFM_OM_E!Q44</f>
        <v>37.936543422184009</v>
      </c>
      <c r="R44" s="10">
        <f>FC_IND_NFM_AM_E!R44+FC_IND_NFM_PA_E!R44+FC_IND_NFM_SA_E!R44+FC_IND_NFM_OM_E!R44</f>
        <v>3.6539982803095437</v>
      </c>
      <c r="S44" s="10">
        <f>FC_IND_NFM_AM_E!S44+FC_IND_NFM_PA_E!S44+FC_IND_NFM_SA_E!S44+FC_IND_NFM_OM_E!S44</f>
        <v>0.8381771281169389</v>
      </c>
      <c r="T44" s="10">
        <f>FC_IND_NFM_AM_E!T44+FC_IND_NFM_PA_E!T44+FC_IND_NFM_SA_E!T44+FC_IND_NFM_OM_E!T44</f>
        <v>0.36147893379191742</v>
      </c>
      <c r="U44" s="10">
        <f>FC_IND_NFM_AM_E!U44+FC_IND_NFM_PA_E!U44+FC_IND_NFM_SA_E!U44+FC_IND_NFM_OM_E!U44</f>
        <v>1.0400687876182293</v>
      </c>
      <c r="V44" s="10">
        <f>FC_IND_NFM_AM_E!V44+FC_IND_NFM_PA_E!V44+FC_IND_NFM_SA_E!V44+FC_IND_NFM_OM_E!V44</f>
        <v>3.2590713671539122</v>
      </c>
      <c r="W44" s="10">
        <f>FC_IND_NFM_AM_E!W44+FC_IND_NFM_PA_E!W44+FC_IND_NFM_SA_E!W44+FC_IND_NFM_OM_E!W44</f>
        <v>2.010146173688736</v>
      </c>
      <c r="X44" s="10">
        <f>FC_IND_NFM_AM_E!X44+FC_IND_NFM_PA_E!X44+FC_IND_NFM_SA_E!X44+FC_IND_NFM_OM_E!X44</f>
        <v>0.74359415305245047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8.6844368013757525E-3</v>
      </c>
      <c r="D51" s="37">
        <f>FC_IND_NFM_AM_E!D51+FC_IND_NFM_PA_E!D51+FC_IND_NFM_SA_E!D51+FC_IND_NFM_OM_E!D51</f>
        <v>0.26852966466036121</v>
      </c>
      <c r="E51" s="37">
        <f>FC_IND_NFM_AM_E!E51+FC_IND_NFM_PA_E!E51+FC_IND_NFM_SA_E!E51+FC_IND_NFM_OM_E!E51</f>
        <v>7.2641444539982807</v>
      </c>
      <c r="F51" s="37">
        <f>FC_IND_NFM_AM_E!F51+FC_IND_NFM_PA_E!F51+FC_IND_NFM_SA_E!F51+FC_IND_NFM_OM_E!F51</f>
        <v>9.8201203783319002</v>
      </c>
      <c r="G51" s="37">
        <f>FC_IND_NFM_AM_E!G51+FC_IND_NFM_PA_E!G51+FC_IND_NFM_SA_E!G51+FC_IND_NFM_OM_E!G51</f>
        <v>12.390627687016337</v>
      </c>
      <c r="H51" s="37">
        <f>FC_IND_NFM_AM_E!H51+FC_IND_NFM_PA_E!H51+FC_IND_NFM_SA_E!H51+FC_IND_NFM_OM_E!H51</f>
        <v>6.7899398108340492</v>
      </c>
      <c r="I51" s="37">
        <f>FC_IND_NFM_AM_E!I51+FC_IND_NFM_PA_E!I51+FC_IND_NFM_SA_E!I51+FC_IND_NFM_OM_E!I51</f>
        <v>148.6943250214961</v>
      </c>
      <c r="J51" s="37">
        <f>FC_IND_NFM_AM_E!J51+FC_IND_NFM_PA_E!J51+FC_IND_NFM_SA_E!J51+FC_IND_NFM_OM_E!J51</f>
        <v>184.34608770421318</v>
      </c>
      <c r="K51" s="37">
        <f>FC_IND_NFM_AM_E!K51+FC_IND_NFM_PA_E!K51+FC_IND_NFM_SA_E!K51+FC_IND_NFM_OM_E!K51</f>
        <v>199.98804815133269</v>
      </c>
      <c r="L51" s="37">
        <f>FC_IND_NFM_AM_E!L51+FC_IND_NFM_PA_E!L51+FC_IND_NFM_SA_E!L51+FC_IND_NFM_OM_E!L51</f>
        <v>199.9104041272571</v>
      </c>
      <c r="M51" s="37">
        <f>FC_IND_NFM_AM_E!M51+FC_IND_NFM_PA_E!M51+FC_IND_NFM_SA_E!M51+FC_IND_NFM_OM_E!M51</f>
        <v>204.15984522785899</v>
      </c>
      <c r="N51" s="37">
        <f>FC_IND_NFM_AM_E!N51+FC_IND_NFM_PA_E!N51+FC_IND_NFM_SA_E!N51+FC_IND_NFM_OM_E!N51</f>
        <v>214.2519346517627</v>
      </c>
      <c r="O51" s="37">
        <f>FC_IND_NFM_AM_E!O51+FC_IND_NFM_PA_E!O51+FC_IND_NFM_SA_E!O51+FC_IND_NFM_OM_E!O51</f>
        <v>227.887532244196</v>
      </c>
      <c r="P51" s="37">
        <f>FC_IND_NFM_AM_E!P51+FC_IND_NFM_PA_E!P51+FC_IND_NFM_SA_E!P51+FC_IND_NFM_OM_E!P51</f>
        <v>283.43353396388648</v>
      </c>
      <c r="Q51" s="37">
        <f>FC_IND_NFM_AM_E!Q51+FC_IND_NFM_PA_E!Q51+FC_IND_NFM_SA_E!Q51+FC_IND_NFM_OM_E!Q51</f>
        <v>317.98495270851242</v>
      </c>
      <c r="R51" s="37">
        <f>FC_IND_NFM_AM_E!R51+FC_IND_NFM_PA_E!R51+FC_IND_NFM_SA_E!R51+FC_IND_NFM_OM_E!R51</f>
        <v>360.26251074806532</v>
      </c>
      <c r="S51" s="37">
        <f>FC_IND_NFM_AM_E!S51+FC_IND_NFM_PA_E!S51+FC_IND_NFM_SA_E!S51+FC_IND_NFM_OM_E!S51</f>
        <v>367.3804815133276</v>
      </c>
      <c r="T51" s="37">
        <f>FC_IND_NFM_AM_E!T51+FC_IND_NFM_PA_E!T51+FC_IND_NFM_SA_E!T51+FC_IND_NFM_OM_E!T51</f>
        <v>378.28374892519338</v>
      </c>
      <c r="U51" s="37">
        <f>FC_IND_NFM_AM_E!U51+FC_IND_NFM_PA_E!U51+FC_IND_NFM_SA_E!U51+FC_IND_NFM_OM_E!U51</f>
        <v>388.39303525365443</v>
      </c>
      <c r="V51" s="37">
        <f>FC_IND_NFM_AM_E!V51+FC_IND_NFM_PA_E!V51+FC_IND_NFM_SA_E!V51+FC_IND_NFM_OM_E!V51</f>
        <v>408.08349097162511</v>
      </c>
      <c r="W51" s="37">
        <f>FC_IND_NFM_AM_E!W51+FC_IND_NFM_PA_E!W51+FC_IND_NFM_SA_E!W51+FC_IND_NFM_OM_E!W51</f>
        <v>381.99595872742913</v>
      </c>
      <c r="X51" s="37">
        <f>FC_IND_NFM_AM_E!X51+FC_IND_NFM_PA_E!X51+FC_IND_NFM_SA_E!X51+FC_IND_NFM_OM_E!X51</f>
        <v>400.91487532244207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44.378675838349103</v>
      </c>
      <c r="D76" s="40">
        <f>FC_IND_NFM_AM_E!D76+FC_IND_NFM_PA_E!D76+FC_IND_NFM_SA_E!D76+FC_IND_NFM_OM_E!D76</f>
        <v>37.323817712811703</v>
      </c>
      <c r="E76" s="40">
        <f>FC_IND_NFM_AM_E!E76+FC_IND_NFM_PA_E!E76+FC_IND_NFM_SA_E!E76+FC_IND_NFM_OM_E!E76</f>
        <v>40.824161650902838</v>
      </c>
      <c r="F76" s="40">
        <f>FC_IND_NFM_AM_E!F76+FC_IND_NFM_PA_E!F76+FC_IND_NFM_SA_E!F76+FC_IND_NFM_OM_E!F76</f>
        <v>41.304041272570927</v>
      </c>
      <c r="G76" s="40">
        <f>FC_IND_NFM_AM_E!G76+FC_IND_NFM_PA_E!G76+FC_IND_NFM_SA_E!G76+FC_IND_NFM_OM_E!G76</f>
        <v>38.857609630266552</v>
      </c>
      <c r="H76" s="40">
        <f>FC_IND_NFM_AM_E!H76+FC_IND_NFM_PA_E!H76+FC_IND_NFM_SA_E!H76+FC_IND_NFM_OM_E!H76</f>
        <v>40.79148753224419</v>
      </c>
      <c r="I76" s="40">
        <f>FC_IND_NFM_AM_E!I76+FC_IND_NFM_PA_E!I76+FC_IND_NFM_SA_E!I76+FC_IND_NFM_OM_E!I76</f>
        <v>15.816079105760965</v>
      </c>
      <c r="J76" s="40">
        <f>FC_IND_NFM_AM_E!J76+FC_IND_NFM_PA_E!J76+FC_IND_NFM_SA_E!J76+FC_IND_NFM_OM_E!J76</f>
        <v>41.624677558039544</v>
      </c>
      <c r="K76" s="40">
        <f>FC_IND_NFM_AM_E!K76+FC_IND_NFM_PA_E!K76+FC_IND_NFM_SA_E!K76+FC_IND_NFM_OM_E!K76</f>
        <v>43.485382631126399</v>
      </c>
      <c r="L76" s="40">
        <f>FC_IND_NFM_AM_E!L76+FC_IND_NFM_PA_E!L76+FC_IND_NFM_SA_E!L76+FC_IND_NFM_OM_E!L76</f>
        <v>38.196732588134132</v>
      </c>
      <c r="M76" s="40">
        <f>FC_IND_NFM_AM_E!M76+FC_IND_NFM_PA_E!M76+FC_IND_NFM_SA_E!M76+FC_IND_NFM_OM_E!M76</f>
        <v>45.7268271711092</v>
      </c>
      <c r="N76" s="40">
        <f>FC_IND_NFM_AM_E!N76+FC_IND_NFM_PA_E!N76+FC_IND_NFM_SA_E!N76+FC_IND_NFM_OM_E!N76</f>
        <v>49.87824591573515</v>
      </c>
      <c r="O76" s="40">
        <f>FC_IND_NFM_AM_E!O76+FC_IND_NFM_PA_E!O76+FC_IND_NFM_SA_E!O76+FC_IND_NFM_OM_E!O76</f>
        <v>46.159329320722257</v>
      </c>
      <c r="P76" s="40">
        <f>FC_IND_NFM_AM_E!P76+FC_IND_NFM_PA_E!P76+FC_IND_NFM_SA_E!P76+FC_IND_NFM_OM_E!P76</f>
        <v>49.22811693895099</v>
      </c>
      <c r="Q76" s="40">
        <f>FC_IND_NFM_AM_E!Q76+FC_IND_NFM_PA_E!Q76+FC_IND_NFM_SA_E!Q76+FC_IND_NFM_OM_E!Q76</f>
        <v>47.932760103181423</v>
      </c>
      <c r="R76" s="40">
        <f>FC_IND_NFM_AM_E!R76+FC_IND_NFM_PA_E!R76+FC_IND_NFM_SA_E!R76+FC_IND_NFM_OM_E!R76</f>
        <v>45.106792777300079</v>
      </c>
      <c r="S76" s="40">
        <f>FC_IND_NFM_AM_E!S76+FC_IND_NFM_PA_E!S76+FC_IND_NFM_SA_E!S76+FC_IND_NFM_OM_E!S76</f>
        <v>46.718056749785021</v>
      </c>
      <c r="T76" s="40">
        <f>FC_IND_NFM_AM_E!T76+FC_IND_NFM_PA_E!T76+FC_IND_NFM_SA_E!T76+FC_IND_NFM_OM_E!T76</f>
        <v>50.866723989681866</v>
      </c>
      <c r="U76" s="40">
        <f>FC_IND_NFM_AM_E!U76+FC_IND_NFM_PA_E!U76+FC_IND_NFM_SA_E!U76+FC_IND_NFM_OM_E!U76</f>
        <v>66.424075666380048</v>
      </c>
      <c r="V76" s="40">
        <f>FC_IND_NFM_AM_E!V76+FC_IND_NFM_PA_E!V76+FC_IND_NFM_SA_E!V76+FC_IND_NFM_OM_E!V76</f>
        <v>60.596818572656915</v>
      </c>
      <c r="W76" s="40">
        <f>FC_IND_NFM_AM_E!W76+FC_IND_NFM_PA_E!W76+FC_IND_NFM_SA_E!W76+FC_IND_NFM_OM_E!W76</f>
        <v>69.85743766122097</v>
      </c>
      <c r="X76" s="40">
        <f>FC_IND_NFM_AM_E!X76+FC_IND_NFM_PA_E!X76+FC_IND_NFM_SA_E!X76+FC_IND_NFM_OM_E!X76</f>
        <v>60.880997420464311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438.03013552801042</v>
      </c>
      <c r="D2" s="31">
        <f t="shared" si="0"/>
        <v>386.66567519995453</v>
      </c>
      <c r="E2" s="31">
        <f t="shared" si="0"/>
        <v>401.59072882301933</v>
      </c>
      <c r="F2" s="31">
        <f t="shared" si="0"/>
        <v>398.0355577917698</v>
      </c>
      <c r="G2" s="31">
        <f t="shared" si="0"/>
        <v>400.56195857251527</v>
      </c>
      <c r="H2" s="31">
        <f t="shared" si="0"/>
        <v>379.49163789721933</v>
      </c>
      <c r="I2" s="31">
        <f t="shared" si="0"/>
        <v>497.5876203912083</v>
      </c>
      <c r="J2" s="31">
        <f t="shared" si="0"/>
        <v>429.42791177267429</v>
      </c>
      <c r="K2" s="31">
        <f t="shared" si="0"/>
        <v>437.70329344645563</v>
      </c>
      <c r="L2" s="31">
        <f t="shared" si="0"/>
        <v>352.52235579941492</v>
      </c>
      <c r="M2" s="31">
        <f t="shared" si="0"/>
        <v>451.370540564149</v>
      </c>
      <c r="N2" s="31">
        <f t="shared" si="0"/>
        <v>393.58483949073366</v>
      </c>
      <c r="O2" s="31">
        <f t="shared" si="0"/>
        <v>348.60579976633034</v>
      </c>
      <c r="P2" s="31">
        <f t="shared" si="0"/>
        <v>405.55860580482562</v>
      </c>
      <c r="Q2" s="31">
        <f t="shared" si="0"/>
        <v>395.14580342332619</v>
      </c>
      <c r="R2" s="31">
        <f t="shared" si="0"/>
        <v>397.65454440102849</v>
      </c>
      <c r="S2" s="31">
        <f t="shared" si="0"/>
        <v>399.91353571780979</v>
      </c>
      <c r="T2" s="31">
        <f t="shared" si="0"/>
        <v>415.30878738159271</v>
      </c>
      <c r="U2" s="31">
        <f t="shared" si="0"/>
        <v>442.10577142073157</v>
      </c>
      <c r="V2" s="31">
        <f t="shared" si="0"/>
        <v>454.53283496124777</v>
      </c>
      <c r="W2" s="31">
        <f t="shared" si="0"/>
        <v>446.66032595088791</v>
      </c>
      <c r="X2" s="31">
        <f t="shared" si="0"/>
        <v>448.25868101156618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0.57642347811276073</v>
      </c>
      <c r="M3" s="34">
        <f t="shared" si="1"/>
        <v>0.7455477406818386</v>
      </c>
      <c r="N3" s="34">
        <f t="shared" si="1"/>
        <v>0.44037215224775578</v>
      </c>
      <c r="O3" s="34">
        <f t="shared" si="1"/>
        <v>0.33751229361681234</v>
      </c>
      <c r="P3" s="34">
        <f t="shared" si="1"/>
        <v>5.0536294058891575E-2</v>
      </c>
      <c r="Q3" s="34">
        <f t="shared" si="1"/>
        <v>0</v>
      </c>
      <c r="R3" s="34">
        <f t="shared" si="1"/>
        <v>1.9086634114570726E-2</v>
      </c>
      <c r="S3" s="34">
        <f t="shared" si="1"/>
        <v>0</v>
      </c>
      <c r="T3" s="34">
        <f t="shared" si="1"/>
        <v>2.5390689226317383E-2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0.57642347811276073</v>
      </c>
      <c r="M4" s="29">
        <f t="shared" si="2"/>
        <v>0.7455477406818386</v>
      </c>
      <c r="N4" s="29">
        <f t="shared" si="2"/>
        <v>0.44037215224775578</v>
      </c>
      <c r="O4" s="29">
        <f t="shared" si="2"/>
        <v>0.33751229361681234</v>
      </c>
      <c r="P4" s="29">
        <f t="shared" si="2"/>
        <v>5.0536294058891575E-2</v>
      </c>
      <c r="Q4" s="29">
        <f t="shared" si="2"/>
        <v>0</v>
      </c>
      <c r="R4" s="29">
        <f t="shared" si="2"/>
        <v>1.9086634114570726E-2</v>
      </c>
      <c r="S4" s="29">
        <f t="shared" si="2"/>
        <v>0</v>
      </c>
      <c r="T4" s="29">
        <f t="shared" si="2"/>
        <v>2.5390689226317383E-2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0.57642347811276073</v>
      </c>
      <c r="M7" s="10">
        <v>0.7455477406818386</v>
      </c>
      <c r="N7" s="10">
        <v>0.44037215224775578</v>
      </c>
      <c r="O7" s="10">
        <v>0.33751229361681234</v>
      </c>
      <c r="P7" s="10">
        <v>5.0536294058891575E-2</v>
      </c>
      <c r="Q7" s="10">
        <v>0</v>
      </c>
      <c r="R7" s="10">
        <v>1.9086634114570726E-2</v>
      </c>
      <c r="S7" s="10">
        <v>0</v>
      </c>
      <c r="T7" s="10">
        <v>2.5390689226317383E-2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398.24667032206696</v>
      </c>
      <c r="D26" s="37">
        <f t="shared" si="7"/>
        <v>353.56935680812791</v>
      </c>
      <c r="E26" s="37">
        <f t="shared" si="7"/>
        <v>356.46315597423381</v>
      </c>
      <c r="F26" s="37">
        <f t="shared" si="7"/>
        <v>350.82549722486635</v>
      </c>
      <c r="G26" s="37">
        <f t="shared" si="7"/>
        <v>356.39508635341934</v>
      </c>
      <c r="H26" s="37">
        <f t="shared" si="7"/>
        <v>336.96946197750196</v>
      </c>
      <c r="I26" s="37">
        <f t="shared" si="7"/>
        <v>344.06666607555138</v>
      </c>
      <c r="J26" s="37">
        <f t="shared" si="7"/>
        <v>218.77095221113959</v>
      </c>
      <c r="K26" s="37">
        <f t="shared" si="7"/>
        <v>209.88893543477715</v>
      </c>
      <c r="L26" s="37">
        <f t="shared" si="7"/>
        <v>132.51693525274658</v>
      </c>
      <c r="M26" s="37">
        <f t="shared" si="7"/>
        <v>215.45520090123892</v>
      </c>
      <c r="N26" s="37">
        <f t="shared" si="7"/>
        <v>143.69033543378737</v>
      </c>
      <c r="O26" s="37">
        <f t="shared" si="7"/>
        <v>88.961867593542777</v>
      </c>
      <c r="P26" s="37">
        <f t="shared" si="7"/>
        <v>90.632338157131372</v>
      </c>
      <c r="Q26" s="37">
        <f t="shared" si="7"/>
        <v>45.679046323139715</v>
      </c>
      <c r="R26" s="37">
        <f t="shared" si="7"/>
        <v>9.9236656279966873</v>
      </c>
      <c r="S26" s="37">
        <f t="shared" si="7"/>
        <v>4.8062506040165598</v>
      </c>
      <c r="T26" s="37">
        <f t="shared" si="7"/>
        <v>5.5818938804267413</v>
      </c>
      <c r="U26" s="37">
        <f t="shared" si="7"/>
        <v>5.6474554984297711</v>
      </c>
      <c r="V26" s="37">
        <f t="shared" si="7"/>
        <v>6.145169692132475</v>
      </c>
      <c r="W26" s="37">
        <f t="shared" si="7"/>
        <v>9.4717213773264035</v>
      </c>
      <c r="X26" s="37">
        <f t="shared" si="7"/>
        <v>3.8127931129652999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398.24667032206696</v>
      </c>
      <c r="D33" s="29">
        <f t="shared" si="9"/>
        <v>353.56935680812791</v>
      </c>
      <c r="E33" s="29">
        <f t="shared" si="9"/>
        <v>356.46315597423381</v>
      </c>
      <c r="F33" s="29">
        <f t="shared" si="9"/>
        <v>350.82549722486635</v>
      </c>
      <c r="G33" s="29">
        <f t="shared" si="9"/>
        <v>356.39508635341934</v>
      </c>
      <c r="H33" s="29">
        <f t="shared" si="9"/>
        <v>336.96946197750196</v>
      </c>
      <c r="I33" s="29">
        <f t="shared" si="9"/>
        <v>344.06666607555138</v>
      </c>
      <c r="J33" s="29">
        <f t="shared" si="9"/>
        <v>218.77095221113959</v>
      </c>
      <c r="K33" s="29">
        <f t="shared" si="9"/>
        <v>209.88893543477715</v>
      </c>
      <c r="L33" s="29">
        <f t="shared" si="9"/>
        <v>132.51693525274658</v>
      </c>
      <c r="M33" s="29">
        <f t="shared" si="9"/>
        <v>215.45520090123892</v>
      </c>
      <c r="N33" s="29">
        <f t="shared" si="9"/>
        <v>143.69033543378737</v>
      </c>
      <c r="O33" s="29">
        <f t="shared" si="9"/>
        <v>88.961867593542777</v>
      </c>
      <c r="P33" s="29">
        <f t="shared" si="9"/>
        <v>90.632338157131372</v>
      </c>
      <c r="Q33" s="29">
        <f t="shared" si="9"/>
        <v>45.679046323139715</v>
      </c>
      <c r="R33" s="29">
        <f t="shared" si="9"/>
        <v>9.9236656279966873</v>
      </c>
      <c r="S33" s="29">
        <f t="shared" si="9"/>
        <v>4.8062506040165598</v>
      </c>
      <c r="T33" s="29">
        <f t="shared" si="9"/>
        <v>5.5818938804267413</v>
      </c>
      <c r="U33" s="29">
        <f t="shared" si="9"/>
        <v>5.6474554984297711</v>
      </c>
      <c r="V33" s="29">
        <f t="shared" si="9"/>
        <v>6.145169692132475</v>
      </c>
      <c r="W33" s="29">
        <f t="shared" si="9"/>
        <v>9.4717213773264035</v>
      </c>
      <c r="X33" s="29">
        <f t="shared" si="9"/>
        <v>3.8127931129652999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7.1955206212490586</v>
      </c>
      <c r="D36" s="10">
        <v>10.111257834540591</v>
      </c>
      <c r="E36" s="10">
        <v>11.309305317053695</v>
      </c>
      <c r="F36" s="10">
        <v>7.2842623168923302</v>
      </c>
      <c r="G36" s="10">
        <v>1.4890374411042586</v>
      </c>
      <c r="H36" s="10">
        <v>2.5576160226809743</v>
      </c>
      <c r="I36" s="10">
        <v>2.7970444228551896</v>
      </c>
      <c r="J36" s="10">
        <v>2.7733630331686632</v>
      </c>
      <c r="K36" s="10">
        <v>2.297280847045764</v>
      </c>
      <c r="L36" s="10">
        <v>1.5229924518683289</v>
      </c>
      <c r="M36" s="10">
        <v>2.0187929178370512</v>
      </c>
      <c r="N36" s="10">
        <v>0.985062616280453</v>
      </c>
      <c r="O36" s="10">
        <v>1.7775581473892714</v>
      </c>
      <c r="P36" s="10">
        <v>1.9157790455144967</v>
      </c>
      <c r="Q36" s="10">
        <v>4.68354950364379</v>
      </c>
      <c r="R36" s="10">
        <v>3.7395801104579744</v>
      </c>
      <c r="S36" s="10">
        <v>1.5242440517445131</v>
      </c>
      <c r="T36" s="10">
        <v>2.2147160522975113</v>
      </c>
      <c r="U36" s="10">
        <v>1.6192801562854253</v>
      </c>
      <c r="V36" s="10">
        <v>1.1468983114479974</v>
      </c>
      <c r="W36" s="10">
        <v>2.224912319431438</v>
      </c>
      <c r="X36" s="10">
        <v>1.1933913368676803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26.023066334583273</v>
      </c>
      <c r="D41" s="10">
        <v>27.420441309102699</v>
      </c>
      <c r="E41" s="10">
        <v>27.18056317406926</v>
      </c>
      <c r="F41" s="10">
        <v>27.616410915402778</v>
      </c>
      <c r="G41" s="10">
        <v>26.808868134598725</v>
      </c>
      <c r="H41" s="10">
        <v>0</v>
      </c>
      <c r="I41" s="10">
        <v>0</v>
      </c>
      <c r="J41" s="10">
        <v>0</v>
      </c>
      <c r="K41" s="10">
        <v>0</v>
      </c>
      <c r="L41" s="10">
        <v>0.53074769706433966</v>
      </c>
      <c r="M41" s="10">
        <v>0.79528362104769634</v>
      </c>
      <c r="N41" s="10">
        <v>0.2278762400731314</v>
      </c>
      <c r="O41" s="10">
        <v>0.56876774240651051</v>
      </c>
      <c r="P41" s="10">
        <v>0.38368550294306464</v>
      </c>
      <c r="Q41" s="10">
        <v>0.8374530523143876</v>
      </c>
      <c r="R41" s="10">
        <v>0.34027266630474384</v>
      </c>
      <c r="S41" s="10">
        <v>0.34113928943801858</v>
      </c>
      <c r="T41" s="10">
        <v>0.46573645359600702</v>
      </c>
      <c r="U41" s="10">
        <v>0.3405146173814062</v>
      </c>
      <c r="V41" s="10">
        <v>0.37902681754620376</v>
      </c>
      <c r="W41" s="10">
        <v>0.432326427116351</v>
      </c>
      <c r="X41" s="10">
        <v>0.25999632687902918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5.0619398766659049</v>
      </c>
      <c r="D43" s="10">
        <v>2.1981568301971102</v>
      </c>
      <c r="E43" s="10">
        <v>3.9865545073114688</v>
      </c>
      <c r="F43" s="10">
        <v>4.4479762133998468</v>
      </c>
      <c r="G43" s="10">
        <v>2.9752035591763182</v>
      </c>
      <c r="H43" s="10">
        <v>2.5295699722680371</v>
      </c>
      <c r="I43" s="10">
        <v>1.4458828382875362</v>
      </c>
      <c r="J43" s="10">
        <v>1.234095203589773</v>
      </c>
      <c r="K43" s="10">
        <v>2.5686554484683835</v>
      </c>
      <c r="L43" s="10">
        <v>3.6694524868335896</v>
      </c>
      <c r="M43" s="10">
        <v>3.3812028245522896</v>
      </c>
      <c r="N43" s="10">
        <v>2.3788714497493961</v>
      </c>
      <c r="O43" s="10">
        <v>2.8891252509794829</v>
      </c>
      <c r="P43" s="10">
        <v>3.1866242709876484</v>
      </c>
      <c r="Q43" s="10">
        <v>3.6430411686752917</v>
      </c>
      <c r="R43" s="10">
        <v>2.3256681749528787</v>
      </c>
      <c r="S43" s="10">
        <v>2.1354565472721485</v>
      </c>
      <c r="T43" s="10">
        <v>2.5538333077892497</v>
      </c>
      <c r="U43" s="10">
        <v>2.6819046613224873</v>
      </c>
      <c r="V43" s="10">
        <v>1.4780071503091363</v>
      </c>
      <c r="W43" s="10">
        <v>4.8569520985224957</v>
      </c>
      <c r="X43" s="10">
        <v>1.6390294587618099</v>
      </c>
    </row>
    <row r="44" spans="1:24" ht="11.25" customHeight="1" x14ac:dyDescent="0.2">
      <c r="A44" s="41" t="s">
        <v>75</v>
      </c>
      <c r="B44" s="9" t="s">
        <v>76</v>
      </c>
      <c r="C44" s="10">
        <v>359.96614348956871</v>
      </c>
      <c r="D44" s="10">
        <v>313.83950083428749</v>
      </c>
      <c r="E44" s="10">
        <v>313.98673297579938</v>
      </c>
      <c r="F44" s="10">
        <v>311.47684777917141</v>
      </c>
      <c r="G44" s="10">
        <v>325.12197721854005</v>
      </c>
      <c r="H44" s="10">
        <v>331.88227598255293</v>
      </c>
      <c r="I44" s="10">
        <v>339.82373881440867</v>
      </c>
      <c r="J44" s="10">
        <v>214.76349397438116</v>
      </c>
      <c r="K44" s="10">
        <v>205.02299913926299</v>
      </c>
      <c r="L44" s="10">
        <v>126.79374261698032</v>
      </c>
      <c r="M44" s="10">
        <v>209.25992153780189</v>
      </c>
      <c r="N44" s="10">
        <v>140.09852512768438</v>
      </c>
      <c r="O44" s="10">
        <v>83.726416452767509</v>
      </c>
      <c r="P44" s="10">
        <v>85.146249337686157</v>
      </c>
      <c r="Q44" s="10">
        <v>36.51500259850625</v>
      </c>
      <c r="R44" s="10">
        <v>3.5181446762810902</v>
      </c>
      <c r="S44" s="10">
        <v>0.80541071556188015</v>
      </c>
      <c r="T44" s="10">
        <v>0.34760806674397343</v>
      </c>
      <c r="U44" s="10">
        <v>1.005756063440453</v>
      </c>
      <c r="V44" s="10">
        <v>3.1412374128291369</v>
      </c>
      <c r="W44" s="10">
        <v>1.9575305322561176</v>
      </c>
      <c r="X44" s="10">
        <v>0.72037599045678069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8.1586864474539854E-3</v>
      </c>
      <c r="D51" s="37">
        <v>0.24907818223959866</v>
      </c>
      <c r="E51" s="37">
        <v>6.9920299345351173</v>
      </c>
      <c r="F51" s="37">
        <v>9.3506813808966029</v>
      </c>
      <c r="G51" s="37">
        <v>11.231976067904561</v>
      </c>
      <c r="H51" s="37">
        <v>6.3619514618794222</v>
      </c>
      <c r="I51" s="37">
        <v>138.93353783926267</v>
      </c>
      <c r="J51" s="37">
        <v>173.45170062018326</v>
      </c>
      <c r="K51" s="37">
        <v>188.75661211431307</v>
      </c>
      <c r="L51" s="37">
        <v>186.03783232769962</v>
      </c>
      <c r="M51" s="37">
        <v>193.71804602363829</v>
      </c>
      <c r="N51" s="37">
        <v>204.11683660168936</v>
      </c>
      <c r="O51" s="37">
        <v>217.31016871038017</v>
      </c>
      <c r="P51" s="37">
        <v>270.07871741529982</v>
      </c>
      <c r="Q51" s="37">
        <v>305.23737694399523</v>
      </c>
      <c r="R51" s="37">
        <v>346.00553156135385</v>
      </c>
      <c r="S51" s="37">
        <v>352.10228012403564</v>
      </c>
      <c r="T51" s="37">
        <v>362.84309406169336</v>
      </c>
      <c r="U51" s="37">
        <v>374.76234667115085</v>
      </c>
      <c r="V51" s="37">
        <v>392.38340848273282</v>
      </c>
      <c r="W51" s="37">
        <v>371.35459139959249</v>
      </c>
      <c r="X51" s="37">
        <v>387.59468050926461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39.775306519495963</v>
      </c>
      <c r="D76" s="40">
        <v>32.847240209587056</v>
      </c>
      <c r="E76" s="40">
        <v>38.135542914250387</v>
      </c>
      <c r="F76" s="40">
        <v>37.859379186006834</v>
      </c>
      <c r="G76" s="40">
        <v>32.934896151191374</v>
      </c>
      <c r="H76" s="40">
        <v>36.160224457837955</v>
      </c>
      <c r="I76" s="40">
        <v>14.587416476394276</v>
      </c>
      <c r="J76" s="40">
        <v>37.20525894135141</v>
      </c>
      <c r="K76" s="40">
        <v>39.057745897365436</v>
      </c>
      <c r="L76" s="40">
        <v>33.391164740855949</v>
      </c>
      <c r="M76" s="40">
        <v>41.45174589858992</v>
      </c>
      <c r="N76" s="40">
        <v>45.337295303009149</v>
      </c>
      <c r="O76" s="40">
        <v>41.996251168790607</v>
      </c>
      <c r="P76" s="40">
        <v>44.797013938335532</v>
      </c>
      <c r="Q76" s="40">
        <v>44.229380156191233</v>
      </c>
      <c r="R76" s="40">
        <v>41.706260577563405</v>
      </c>
      <c r="S76" s="40">
        <v>43.005004989757616</v>
      </c>
      <c r="T76" s="40">
        <v>46.858408750246284</v>
      </c>
      <c r="U76" s="40">
        <v>61.695969251150956</v>
      </c>
      <c r="V76" s="40">
        <v>56.004256786382513</v>
      </c>
      <c r="W76" s="40">
        <v>65.834013173969041</v>
      </c>
      <c r="X76" s="40">
        <v>56.851207389336231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21.901506776374788</v>
      </c>
      <c r="D2" s="31">
        <f t="shared" ref="D2:W2" si="1">SUM(D3,D17,D22,D25,D26,D51,D52,D71,D74,D75,D76)</f>
        <v>22.848426261782389</v>
      </c>
      <c r="E2" s="31">
        <f t="shared" si="1"/>
        <v>12.777886826163837</v>
      </c>
      <c r="F2" s="31">
        <f t="shared" si="1"/>
        <v>16.283272818720324</v>
      </c>
      <c r="G2" s="31">
        <f t="shared" si="1"/>
        <v>31.465556474776211</v>
      </c>
      <c r="H2" s="31">
        <f t="shared" si="1"/>
        <v>21.191165198223437</v>
      </c>
      <c r="I2" s="31">
        <f t="shared" si="1"/>
        <v>30.954254071388359</v>
      </c>
      <c r="J2" s="31">
        <f t="shared" si="1"/>
        <v>27.518261916061658</v>
      </c>
      <c r="K2" s="31">
        <f t="shared" si="1"/>
        <v>26.829552641248547</v>
      </c>
      <c r="L2" s="31">
        <f t="shared" si="1"/>
        <v>27.700258130077803</v>
      </c>
      <c r="M2" s="31">
        <f t="shared" si="1"/>
        <v>25.124902256143329</v>
      </c>
      <c r="N2" s="31">
        <f t="shared" si="1"/>
        <v>21.192718548819204</v>
      </c>
      <c r="O2" s="31">
        <f t="shared" si="1"/>
        <v>18.744415194976533</v>
      </c>
      <c r="P2" s="31">
        <f t="shared" si="1"/>
        <v>21.932795742895781</v>
      </c>
      <c r="Q2" s="31">
        <f t="shared" si="1"/>
        <v>18.227197436518988</v>
      </c>
      <c r="R2" s="31">
        <f t="shared" si="1"/>
        <v>18.046917335858847</v>
      </c>
      <c r="S2" s="31">
        <f t="shared" si="1"/>
        <v>19.185776406007882</v>
      </c>
      <c r="T2" s="31">
        <f t="shared" si="1"/>
        <v>19.670920271029726</v>
      </c>
      <c r="U2" s="31">
        <f t="shared" si="1"/>
        <v>18.552096163103389</v>
      </c>
      <c r="V2" s="31">
        <f t="shared" si="1"/>
        <v>20.518583783378141</v>
      </c>
      <c r="W2" s="31">
        <f t="shared" si="1"/>
        <v>14.922907067168847</v>
      </c>
      <c r="X2" s="31">
        <f t="shared" ref="X2" si="2">SUM(X3,X17,X22,X25,X26,X51,X52,X71,X74,X75,X76)</f>
        <v>17.472359401159682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4.5932497811573027E-2</v>
      </c>
      <c r="M3" s="34">
        <f t="shared" si="4"/>
        <v>4.2328441605349619E-2</v>
      </c>
      <c r="N3" s="34">
        <f t="shared" si="4"/>
        <v>2.3084425568237334E-2</v>
      </c>
      <c r="O3" s="34">
        <f t="shared" si="4"/>
        <v>1.7517800966162664E-2</v>
      </c>
      <c r="P3" s="34">
        <f t="shared" si="4"/>
        <v>2.6881255455796144E-3</v>
      </c>
      <c r="Q3" s="34">
        <f t="shared" si="4"/>
        <v>0</v>
      </c>
      <c r="R3" s="34">
        <f t="shared" si="4"/>
        <v>8.6177517175773332E-4</v>
      </c>
      <c r="S3" s="34">
        <f t="shared" si="4"/>
        <v>0</v>
      </c>
      <c r="T3" s="34">
        <f t="shared" si="4"/>
        <v>1.1785283145252681E-3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4.5932497811573027E-2</v>
      </c>
      <c r="M4" s="29">
        <f t="shared" si="7"/>
        <v>4.2328441605349619E-2</v>
      </c>
      <c r="N4" s="29">
        <f t="shared" si="7"/>
        <v>2.3084425568237334E-2</v>
      </c>
      <c r="O4" s="29">
        <f t="shared" si="7"/>
        <v>1.7517800966162664E-2</v>
      </c>
      <c r="P4" s="29">
        <f t="shared" si="7"/>
        <v>2.6881255455796144E-3</v>
      </c>
      <c r="Q4" s="29">
        <f t="shared" si="7"/>
        <v>0</v>
      </c>
      <c r="R4" s="29">
        <f t="shared" si="7"/>
        <v>8.6177517175773332E-4</v>
      </c>
      <c r="S4" s="29">
        <f t="shared" si="7"/>
        <v>0</v>
      </c>
      <c r="T4" s="29">
        <f t="shared" si="7"/>
        <v>1.1785283145252681E-3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4.5932497811573027E-2</v>
      </c>
      <c r="M7" s="10">
        <v>4.2328441605349619E-2</v>
      </c>
      <c r="N7" s="10">
        <v>2.3084425568237334E-2</v>
      </c>
      <c r="O7" s="10">
        <v>1.7517800966162664E-2</v>
      </c>
      <c r="P7" s="10">
        <v>2.6881255455796144E-3</v>
      </c>
      <c r="Q7" s="10">
        <v>0</v>
      </c>
      <c r="R7" s="10">
        <v>8.6177517175773332E-4</v>
      </c>
      <c r="S7" s="10">
        <v>0</v>
      </c>
      <c r="T7" s="10">
        <v>1.1785283145252681E-3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17.297611707167725</v>
      </c>
      <c r="D26" s="37">
        <f t="shared" si="13"/>
        <v>18.352397276136983</v>
      </c>
      <c r="E26" s="37">
        <f t="shared" si="13"/>
        <v>9.8171535700482195</v>
      </c>
      <c r="F26" s="37">
        <f t="shared" si="13"/>
        <v>12.369171734720933</v>
      </c>
      <c r="G26" s="37">
        <f t="shared" si="13"/>
        <v>24.384191376589261</v>
      </c>
      <c r="H26" s="37">
        <f t="shared" si="13"/>
        <v>16.131913774862578</v>
      </c>
      <c r="I26" s="37">
        <f t="shared" si="13"/>
        <v>19.964804259788245</v>
      </c>
      <c r="J26" s="37">
        <f t="shared" si="13"/>
        <v>12.20445621534359</v>
      </c>
      <c r="K26" s="37">
        <f t="shared" si="13"/>
        <v>11.170479870467954</v>
      </c>
      <c r="L26" s="37">
        <f t="shared" si="13"/>
        <v>8.9761859854305683</v>
      </c>
      <c r="M26" s="37">
        <f t="shared" si="13"/>
        <v>10.365693337798008</v>
      </c>
      <c r="N26" s="37">
        <f t="shared" si="13"/>
        <v>6.4935854604516372</v>
      </c>
      <c r="O26" s="37">
        <f t="shared" si="13"/>
        <v>3.9864557082628878</v>
      </c>
      <c r="P26" s="37">
        <f t="shared" si="13"/>
        <v>4.1441880681480825</v>
      </c>
      <c r="Q26" s="37">
        <f t="shared" si="13"/>
        <v>1.7762417250116123</v>
      </c>
      <c r="R26" s="37">
        <f t="shared" si="13"/>
        <v>0.38854417423890852</v>
      </c>
      <c r="S26" s="37">
        <f t="shared" si="13"/>
        <v>0.19452325668851236</v>
      </c>
      <c r="T26" s="37">
        <f t="shared" si="13"/>
        <v>0.2207716397796205</v>
      </c>
      <c r="U26" s="37">
        <f t="shared" si="13"/>
        <v>0.19330116537074493</v>
      </c>
      <c r="V26" s="37">
        <f t="shared" si="13"/>
        <v>0.22593950821146327</v>
      </c>
      <c r="W26" s="37">
        <f t="shared" si="13"/>
        <v>0.25811525208030456</v>
      </c>
      <c r="X26" s="37">
        <f t="shared" si="13"/>
        <v>0.12237455685413119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17.297611707167725</v>
      </c>
      <c r="D33" s="29">
        <f t="shared" si="15"/>
        <v>18.352397276136983</v>
      </c>
      <c r="E33" s="29">
        <f t="shared" si="15"/>
        <v>9.8171535700482195</v>
      </c>
      <c r="F33" s="29">
        <f t="shared" si="15"/>
        <v>12.369171734720933</v>
      </c>
      <c r="G33" s="29">
        <f t="shared" si="15"/>
        <v>24.384191376589261</v>
      </c>
      <c r="H33" s="29">
        <f t="shared" si="15"/>
        <v>16.131913774862578</v>
      </c>
      <c r="I33" s="29">
        <f t="shared" si="15"/>
        <v>19.964804259788245</v>
      </c>
      <c r="J33" s="29">
        <f t="shared" si="15"/>
        <v>12.20445621534359</v>
      </c>
      <c r="K33" s="29">
        <f t="shared" si="15"/>
        <v>11.170479870467954</v>
      </c>
      <c r="L33" s="29">
        <f t="shared" si="15"/>
        <v>8.9761859854305683</v>
      </c>
      <c r="M33" s="29">
        <f t="shared" si="15"/>
        <v>10.365693337798008</v>
      </c>
      <c r="N33" s="29">
        <f t="shared" si="15"/>
        <v>6.4935854604516372</v>
      </c>
      <c r="O33" s="29">
        <f t="shared" si="15"/>
        <v>3.9864557082628878</v>
      </c>
      <c r="P33" s="29">
        <f t="shared" si="15"/>
        <v>4.1441880681480825</v>
      </c>
      <c r="Q33" s="29">
        <f t="shared" si="15"/>
        <v>1.7762417250116123</v>
      </c>
      <c r="R33" s="29">
        <f t="shared" si="15"/>
        <v>0.38854417423890852</v>
      </c>
      <c r="S33" s="29">
        <f t="shared" si="15"/>
        <v>0.19452325668851236</v>
      </c>
      <c r="T33" s="29">
        <f t="shared" si="15"/>
        <v>0.2207716397796205</v>
      </c>
      <c r="U33" s="29">
        <f t="shared" si="15"/>
        <v>0.19330116537074493</v>
      </c>
      <c r="V33" s="29">
        <f t="shared" si="15"/>
        <v>0.22593950821146327</v>
      </c>
      <c r="W33" s="29">
        <f t="shared" si="15"/>
        <v>0.25811525208030456</v>
      </c>
      <c r="X33" s="29">
        <f t="shared" si="15"/>
        <v>0.12237455685413119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0.46561437445171527</v>
      </c>
      <c r="D36" s="10">
        <v>0.79355729873541681</v>
      </c>
      <c r="E36" s="10">
        <v>0.44142555138998291</v>
      </c>
      <c r="F36" s="10">
        <v>0.36672650511970656</v>
      </c>
      <c r="G36" s="10">
        <v>0.15421277385704832</v>
      </c>
      <c r="H36" s="10">
        <v>0.17256454481687547</v>
      </c>
      <c r="I36" s="10">
        <v>0.19667870698143944</v>
      </c>
      <c r="J36" s="10">
        <v>0.17418640793193868</v>
      </c>
      <c r="K36" s="10">
        <v>0.1366830394546657</v>
      </c>
      <c r="L36" s="10">
        <v>0.11355097031567803</v>
      </c>
      <c r="M36" s="10">
        <v>0.10880811397722201</v>
      </c>
      <c r="N36" s="10">
        <v>4.8901270219977054E-2</v>
      </c>
      <c r="O36" s="10">
        <v>8.6500322086222575E-2</v>
      </c>
      <c r="P36" s="10">
        <v>9.4711066265382546E-2</v>
      </c>
      <c r="Q36" s="10">
        <v>0.19555625731923673</v>
      </c>
      <c r="R36" s="10">
        <v>0.15405703485586864</v>
      </c>
      <c r="S36" s="10">
        <v>6.6125681703465888E-2</v>
      </c>
      <c r="T36" s="10">
        <v>9.4226338072221652E-2</v>
      </c>
      <c r="U36" s="10">
        <v>5.8879774926956729E-2</v>
      </c>
      <c r="V36" s="10">
        <v>4.587898863798661E-2</v>
      </c>
      <c r="W36" s="10">
        <v>6.3737723560823273E-2</v>
      </c>
      <c r="X36" s="10">
        <v>4.1002472246678551E-2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0.23824063016306782</v>
      </c>
      <c r="D41" s="10">
        <v>0.29864725495577199</v>
      </c>
      <c r="E41" s="10">
        <v>0.15847379927552729</v>
      </c>
      <c r="F41" s="10">
        <v>0.20714884384056603</v>
      </c>
      <c r="G41" s="10">
        <v>0.38872429876326753</v>
      </c>
      <c r="H41" s="10">
        <v>0</v>
      </c>
      <c r="I41" s="10">
        <v>0</v>
      </c>
      <c r="J41" s="10">
        <v>0</v>
      </c>
      <c r="K41" s="10">
        <v>0</v>
      </c>
      <c r="L41" s="10">
        <v>7.601400098171048E-3</v>
      </c>
      <c r="M41" s="10">
        <v>8.0697753409536901E-3</v>
      </c>
      <c r="N41" s="10">
        <v>2.2183429019331092E-3</v>
      </c>
      <c r="O41" s="10">
        <v>5.5228852805057705E-3</v>
      </c>
      <c r="P41" s="10">
        <v>3.7607567301941305E-3</v>
      </c>
      <c r="Q41" s="10">
        <v>7.0009459659218067E-3</v>
      </c>
      <c r="R41" s="10">
        <v>2.8055796109913702E-3</v>
      </c>
      <c r="S41" s="10">
        <v>2.9707707511473424E-3</v>
      </c>
      <c r="T41" s="10">
        <v>3.9969943833566921E-3</v>
      </c>
      <c r="U41" s="10">
        <v>2.5636285343289445E-3</v>
      </c>
      <c r="V41" s="10">
        <v>3.0884017143293883E-3</v>
      </c>
      <c r="W41" s="10">
        <v>2.5832891347238067E-3</v>
      </c>
      <c r="X41" s="10">
        <v>1.8265450040318321E-3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0.32619425918963985</v>
      </c>
      <c r="D43" s="10">
        <v>0.1716626023050386</v>
      </c>
      <c r="E43" s="10">
        <v>0.15514798623969203</v>
      </c>
      <c r="F43" s="10">
        <v>0.22330495598966241</v>
      </c>
      <c r="G43" s="10">
        <v>0.30691166008421472</v>
      </c>
      <c r="H43" s="10">
        <v>0.1701720741636048</v>
      </c>
      <c r="I43" s="10">
        <v>0.10158061829027973</v>
      </c>
      <c r="J43" s="10">
        <v>7.7512706986323093E-2</v>
      </c>
      <c r="K43" s="10">
        <v>0.15284068222809022</v>
      </c>
      <c r="L43" s="10">
        <v>0.27362575908214537</v>
      </c>
      <c r="M43" s="10">
        <v>0.18225375326370297</v>
      </c>
      <c r="N43" s="10">
        <v>0.118119091953097</v>
      </c>
      <c r="O43" s="10">
        <v>0.14062539390443701</v>
      </c>
      <c r="P43" s="10">
        <v>0.15757177372430348</v>
      </c>
      <c r="Q43" s="10">
        <v>0.15214369804869696</v>
      </c>
      <c r="R43" s="10">
        <v>9.5827955743595095E-2</v>
      </c>
      <c r="S43" s="10">
        <v>9.2660391678840437E-2</v>
      </c>
      <c r="T43" s="10">
        <v>0.10867744027609817</v>
      </c>
      <c r="U43" s="10">
        <v>9.7545037731683021E-2</v>
      </c>
      <c r="V43" s="10">
        <v>5.9138163534371804E-2</v>
      </c>
      <c r="W43" s="10">
        <v>0.13917859795213899</v>
      </c>
      <c r="X43" s="10">
        <v>5.6327377007750978E-2</v>
      </c>
    </row>
    <row r="44" spans="1:24" ht="11.25" customHeight="1" x14ac:dyDescent="0.2">
      <c r="A44" s="41" t="s">
        <v>75</v>
      </c>
      <c r="B44" s="9" t="s">
        <v>76</v>
      </c>
      <c r="C44" s="10">
        <v>16.267562443363303</v>
      </c>
      <c r="D44" s="10">
        <v>17.088530120140756</v>
      </c>
      <c r="E44" s="10">
        <v>9.0621062331430178</v>
      </c>
      <c r="F44" s="10">
        <v>11.571991429770998</v>
      </c>
      <c r="G44" s="10">
        <v>23.534342643884731</v>
      </c>
      <c r="H44" s="10">
        <v>15.789177155882099</v>
      </c>
      <c r="I44" s="10">
        <v>19.666544934516526</v>
      </c>
      <c r="J44" s="10">
        <v>11.952757100425329</v>
      </c>
      <c r="K44" s="10">
        <v>10.880956148785199</v>
      </c>
      <c r="L44" s="10">
        <v>8.5814078559345734</v>
      </c>
      <c r="M44" s="10">
        <v>10.06656169521613</v>
      </c>
      <c r="N44" s="10">
        <v>6.3243467553766299</v>
      </c>
      <c r="O44" s="10">
        <v>3.7538071069917223</v>
      </c>
      <c r="P44" s="10">
        <v>3.8881444714282023</v>
      </c>
      <c r="Q44" s="10">
        <v>1.4215408236777567</v>
      </c>
      <c r="R44" s="10">
        <v>0.13585360402845342</v>
      </c>
      <c r="S44" s="10">
        <v>3.2766412555058709E-2</v>
      </c>
      <c r="T44" s="10">
        <v>1.3870867047944001E-2</v>
      </c>
      <c r="U44" s="10">
        <v>3.431272417777622E-2</v>
      </c>
      <c r="V44" s="10">
        <v>0.11783395432477548</v>
      </c>
      <c r="W44" s="10">
        <v>5.2615641432618487E-2</v>
      </c>
      <c r="X44" s="10">
        <v>2.321816259566983E-2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5.2575035392176761E-4</v>
      </c>
      <c r="D51" s="37">
        <v>1.9451482420762528E-2</v>
      </c>
      <c r="E51" s="37">
        <v>0.27211451946316373</v>
      </c>
      <c r="F51" s="37">
        <v>0.46943899743529682</v>
      </c>
      <c r="G51" s="37">
        <v>1.1586516191117762</v>
      </c>
      <c r="H51" s="37">
        <v>0.42798834895462695</v>
      </c>
      <c r="I51" s="37">
        <v>9.7607871822334253</v>
      </c>
      <c r="J51" s="37">
        <v>10.894387084029928</v>
      </c>
      <c r="K51" s="37">
        <v>11.231436037019629</v>
      </c>
      <c r="L51" s="37">
        <v>13.872571799557473</v>
      </c>
      <c r="M51" s="37">
        <v>10.44179920422069</v>
      </c>
      <c r="N51" s="37">
        <v>10.135098050073328</v>
      </c>
      <c r="O51" s="37">
        <v>10.577363533815829</v>
      </c>
      <c r="P51" s="37">
        <v>13.35481654858666</v>
      </c>
      <c r="Q51" s="37">
        <v>12.747575764517183</v>
      </c>
      <c r="R51" s="37">
        <v>14.256979186711504</v>
      </c>
      <c r="S51" s="37">
        <v>15.278201389291963</v>
      </c>
      <c r="T51" s="37">
        <v>15.440654863499999</v>
      </c>
      <c r="U51" s="37">
        <v>13.630688582503554</v>
      </c>
      <c r="V51" s="37">
        <v>15.700082488892278</v>
      </c>
      <c r="W51" s="37">
        <v>10.64136732783661</v>
      </c>
      <c r="X51" s="37">
        <v>13.320194813177473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4.6033693188531419</v>
      </c>
      <c r="D76" s="40">
        <v>4.476577503224644</v>
      </c>
      <c r="E76" s="40">
        <v>2.6886187366524523</v>
      </c>
      <c r="F76" s="40">
        <v>3.4446620865640938</v>
      </c>
      <c r="G76" s="40">
        <v>5.922713479075175</v>
      </c>
      <c r="H76" s="40">
        <v>4.6312630744062329</v>
      </c>
      <c r="I76" s="40">
        <v>1.2286626293666878</v>
      </c>
      <c r="J76" s="40">
        <v>4.4194186166881364</v>
      </c>
      <c r="K76" s="40">
        <v>4.4276367337609646</v>
      </c>
      <c r="L76" s="40">
        <v>4.8055678472781862</v>
      </c>
      <c r="M76" s="40">
        <v>4.2750812725192811</v>
      </c>
      <c r="N76" s="40">
        <v>4.5409506127260029</v>
      </c>
      <c r="O76" s="40">
        <v>4.1630781519316526</v>
      </c>
      <c r="P76" s="40">
        <v>4.4311030006154581</v>
      </c>
      <c r="Q76" s="40">
        <v>3.7033799469901916</v>
      </c>
      <c r="R76" s="40">
        <v>3.4005321997366766</v>
      </c>
      <c r="S76" s="40">
        <v>3.7130517600274082</v>
      </c>
      <c r="T76" s="40">
        <v>4.0083152394355803</v>
      </c>
      <c r="U76" s="40">
        <v>4.7281064152290915</v>
      </c>
      <c r="V76" s="40">
        <v>4.5925617862743984</v>
      </c>
      <c r="W76" s="40">
        <v>4.0234244872519325</v>
      </c>
      <c r="X76" s="40">
        <v>4.029790031128079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273.30584694754941</v>
      </c>
      <c r="D2" s="31">
        <f t="shared" ref="D2:W2" si="1">SUM(D3,D17,D22,D25,D26,D51,D52,D71,D74,D75,D76)</f>
        <v>282.86629406706788</v>
      </c>
      <c r="E2" s="31">
        <f t="shared" si="1"/>
        <v>267.69578675838352</v>
      </c>
      <c r="F2" s="31">
        <f t="shared" si="1"/>
        <v>258.51616509028372</v>
      </c>
      <c r="G2" s="31">
        <f t="shared" si="1"/>
        <v>241.36603611349963</v>
      </c>
      <c r="H2" s="31">
        <f t="shared" si="1"/>
        <v>259.93809114359419</v>
      </c>
      <c r="I2" s="31">
        <f t="shared" si="1"/>
        <v>230.52742906276868</v>
      </c>
      <c r="J2" s="31">
        <f t="shared" si="1"/>
        <v>206.24419604471194</v>
      </c>
      <c r="K2" s="31">
        <f t="shared" si="1"/>
        <v>215.31229578675834</v>
      </c>
      <c r="L2" s="31">
        <f t="shared" si="1"/>
        <v>229.04436801375749</v>
      </c>
      <c r="M2" s="31">
        <f t="shared" si="1"/>
        <v>234.20455717970765</v>
      </c>
      <c r="N2" s="31">
        <f t="shared" si="1"/>
        <v>214.23637145313842</v>
      </c>
      <c r="O2" s="31">
        <f t="shared" si="1"/>
        <v>219.71229578675835</v>
      </c>
      <c r="P2" s="31">
        <f t="shared" si="1"/>
        <v>211.28667239896811</v>
      </c>
      <c r="Q2" s="31">
        <f t="shared" si="1"/>
        <v>210.53731728288903</v>
      </c>
      <c r="R2" s="31">
        <f t="shared" si="1"/>
        <v>220.62725709372313</v>
      </c>
      <c r="S2" s="31">
        <f t="shared" si="1"/>
        <v>228.56423043852104</v>
      </c>
      <c r="T2" s="31">
        <f t="shared" si="1"/>
        <v>225.57016337059326</v>
      </c>
      <c r="U2" s="31">
        <f t="shared" si="1"/>
        <v>228.8496990541702</v>
      </c>
      <c r="V2" s="31">
        <f t="shared" si="1"/>
        <v>236.98658641444536</v>
      </c>
      <c r="W2" s="31">
        <f t="shared" si="1"/>
        <v>238.50146173688734</v>
      </c>
      <c r="X2" s="31">
        <f t="shared" ref="X2" si="2">SUM(X3,X17,X22,X25,X26,X51,X52,X71,X74,X75,X76)</f>
        <v>224.22278589853826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0.42622527944969896</v>
      </c>
      <c r="M3" s="34">
        <f t="shared" si="4"/>
        <v>0.33508168529664661</v>
      </c>
      <c r="N3" s="34">
        <f t="shared" si="4"/>
        <v>0.58177128116938948</v>
      </c>
      <c r="O3" s="34">
        <f t="shared" si="4"/>
        <v>0.1562338779019776</v>
      </c>
      <c r="P3" s="34">
        <f t="shared" si="4"/>
        <v>1.461736887360275E-2</v>
      </c>
      <c r="Q3" s="34">
        <f t="shared" si="4"/>
        <v>0</v>
      </c>
      <c r="R3" s="34">
        <f t="shared" si="4"/>
        <v>1.3929492691315559E-2</v>
      </c>
      <c r="S3" s="34">
        <f t="shared" si="4"/>
        <v>0</v>
      </c>
      <c r="T3" s="34">
        <f t="shared" si="4"/>
        <v>1.066208082545142E-2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0.42622527944969896</v>
      </c>
      <c r="M4" s="29">
        <f t="shared" si="7"/>
        <v>0.33508168529664661</v>
      </c>
      <c r="N4" s="29">
        <f t="shared" si="7"/>
        <v>0.58177128116938948</v>
      </c>
      <c r="O4" s="29">
        <f t="shared" si="7"/>
        <v>0.1562338779019776</v>
      </c>
      <c r="P4" s="29">
        <f t="shared" si="7"/>
        <v>1.461736887360275E-2</v>
      </c>
      <c r="Q4" s="29">
        <f t="shared" si="7"/>
        <v>0</v>
      </c>
      <c r="R4" s="29">
        <f t="shared" si="7"/>
        <v>1.3929492691315559E-2</v>
      </c>
      <c r="S4" s="29">
        <f t="shared" si="7"/>
        <v>0</v>
      </c>
      <c r="T4" s="29">
        <f t="shared" si="7"/>
        <v>1.066208082545142E-2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0.42622527944969896</v>
      </c>
      <c r="M7" s="10">
        <f>FC_IND_CPC_BC_E!M7+FC_IND_CPC_OC_E!M7+FC_IND_CPC_PH_E!M7</f>
        <v>0.33508168529664661</v>
      </c>
      <c r="N7" s="10">
        <f>FC_IND_CPC_BC_E!N7+FC_IND_CPC_OC_E!N7+FC_IND_CPC_PH_E!N7</f>
        <v>0.58177128116938948</v>
      </c>
      <c r="O7" s="10">
        <f>FC_IND_CPC_BC_E!O7+FC_IND_CPC_OC_E!O7+FC_IND_CPC_PH_E!O7</f>
        <v>0.1562338779019776</v>
      </c>
      <c r="P7" s="10">
        <f>FC_IND_CPC_BC_E!P7+FC_IND_CPC_OC_E!P7+FC_IND_CPC_PH_E!P7</f>
        <v>1.461736887360275E-2</v>
      </c>
      <c r="Q7" s="10">
        <f>FC_IND_CPC_BC_E!Q7+FC_IND_CPC_OC_E!Q7+FC_IND_CPC_PH_E!Q7</f>
        <v>0</v>
      </c>
      <c r="R7" s="10">
        <f>FC_IND_CPC_BC_E!R7+FC_IND_CPC_OC_E!R7+FC_IND_CPC_PH_E!R7</f>
        <v>1.3929492691315559E-2</v>
      </c>
      <c r="S7" s="10">
        <f>FC_IND_CPC_BC_E!S7+FC_IND_CPC_OC_E!S7+FC_IND_CPC_PH_E!S7</f>
        <v>0</v>
      </c>
      <c r="T7" s="10">
        <f>FC_IND_CPC_BC_E!T7+FC_IND_CPC_OC_E!T7+FC_IND_CPC_PH_E!T7</f>
        <v>1.066208082545142E-2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63.529578675838344</v>
      </c>
      <c r="D26" s="37">
        <f t="shared" ref="D26:W26" si="22">SUM(D27,D33)</f>
        <v>57.309716251074803</v>
      </c>
      <c r="E26" s="37">
        <f t="shared" si="22"/>
        <v>49.561650902837499</v>
      </c>
      <c r="F26" s="37">
        <f t="shared" si="22"/>
        <v>41.668787618228706</v>
      </c>
      <c r="G26" s="37">
        <f t="shared" si="22"/>
        <v>35.891487532244199</v>
      </c>
      <c r="H26" s="37">
        <f t="shared" si="22"/>
        <v>36.907050730868441</v>
      </c>
      <c r="I26" s="37">
        <f t="shared" si="22"/>
        <v>39.896130696474614</v>
      </c>
      <c r="J26" s="37">
        <f t="shared" si="22"/>
        <v>43.004385210662072</v>
      </c>
      <c r="K26" s="37">
        <f t="shared" si="22"/>
        <v>39.563026655202066</v>
      </c>
      <c r="L26" s="37">
        <f t="shared" si="22"/>
        <v>35.3042992261393</v>
      </c>
      <c r="M26" s="37">
        <f t="shared" si="22"/>
        <v>41.588650042992271</v>
      </c>
      <c r="N26" s="37">
        <f t="shared" si="22"/>
        <v>30.220378331900253</v>
      </c>
      <c r="O26" s="37">
        <f t="shared" si="22"/>
        <v>27.685726569217536</v>
      </c>
      <c r="P26" s="37">
        <f t="shared" si="22"/>
        <v>30.874548581255368</v>
      </c>
      <c r="Q26" s="37">
        <f t="shared" si="22"/>
        <v>27.876354256233881</v>
      </c>
      <c r="R26" s="37">
        <f t="shared" si="22"/>
        <v>27.751332760103178</v>
      </c>
      <c r="S26" s="37">
        <f t="shared" si="22"/>
        <v>20.045485812553743</v>
      </c>
      <c r="T26" s="37">
        <f t="shared" si="22"/>
        <v>20.17601031814273</v>
      </c>
      <c r="U26" s="37">
        <f t="shared" si="22"/>
        <v>21.325881341358556</v>
      </c>
      <c r="V26" s="37">
        <f t="shared" si="22"/>
        <v>19.276010318142735</v>
      </c>
      <c r="W26" s="37">
        <f t="shared" si="22"/>
        <v>16.23284608770421</v>
      </c>
      <c r="X26" s="37">
        <f t="shared" ref="X26" si="23">SUM(X27,X33)</f>
        <v>14.410232158211521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63.529578675838344</v>
      </c>
      <c r="D33" s="29">
        <f t="shared" ref="D33:W33" si="28">SUM(D34:D50)</f>
        <v>57.309716251074803</v>
      </c>
      <c r="E33" s="29">
        <f t="shared" si="28"/>
        <v>49.561650902837499</v>
      </c>
      <c r="F33" s="29">
        <f t="shared" si="28"/>
        <v>41.668787618228706</v>
      </c>
      <c r="G33" s="29">
        <f t="shared" si="28"/>
        <v>35.891487532244199</v>
      </c>
      <c r="H33" s="29">
        <f t="shared" si="28"/>
        <v>36.907050730868441</v>
      </c>
      <c r="I33" s="29">
        <f t="shared" si="28"/>
        <v>39.896130696474614</v>
      </c>
      <c r="J33" s="29">
        <f t="shared" si="28"/>
        <v>43.004385210662072</v>
      </c>
      <c r="K33" s="29">
        <f t="shared" si="28"/>
        <v>39.563026655202066</v>
      </c>
      <c r="L33" s="29">
        <f t="shared" si="28"/>
        <v>35.3042992261393</v>
      </c>
      <c r="M33" s="29">
        <f t="shared" si="28"/>
        <v>41.588650042992271</v>
      </c>
      <c r="N33" s="29">
        <f t="shared" si="28"/>
        <v>30.220378331900253</v>
      </c>
      <c r="O33" s="29">
        <f t="shared" si="28"/>
        <v>27.685726569217536</v>
      </c>
      <c r="P33" s="29">
        <f t="shared" si="28"/>
        <v>30.874548581255368</v>
      </c>
      <c r="Q33" s="29">
        <f t="shared" si="28"/>
        <v>27.876354256233881</v>
      </c>
      <c r="R33" s="29">
        <f t="shared" si="28"/>
        <v>27.751332760103178</v>
      </c>
      <c r="S33" s="29">
        <f t="shared" si="28"/>
        <v>20.045485812553743</v>
      </c>
      <c r="T33" s="29">
        <f t="shared" si="28"/>
        <v>20.17601031814273</v>
      </c>
      <c r="U33" s="29">
        <f t="shared" si="28"/>
        <v>21.325881341358556</v>
      </c>
      <c r="V33" s="29">
        <f t="shared" si="28"/>
        <v>19.276010318142735</v>
      </c>
      <c r="W33" s="29">
        <f t="shared" si="28"/>
        <v>16.23284608770421</v>
      </c>
      <c r="X33" s="29">
        <f t="shared" ref="X33" si="29">SUM(X34:X50)</f>
        <v>14.410232158211521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3.3754944110060174</v>
      </c>
      <c r="D36" s="10">
        <f>FC_IND_CPC_BC_E!D36+FC_IND_CPC_OC_E!D36+FC_IND_CPC_PH_E!D36</f>
        <v>2.591659501289767</v>
      </c>
      <c r="E36" s="10">
        <f>FC_IND_CPC_BC_E!E36+FC_IND_CPC_OC_E!E36+FC_IND_CPC_PH_E!E36</f>
        <v>1.8730008598452277</v>
      </c>
      <c r="F36" s="10">
        <f>FC_IND_CPC_BC_E!F36+FC_IND_CPC_OC_E!F36+FC_IND_CPC_PH_E!F36</f>
        <v>1.2997420464316423</v>
      </c>
      <c r="G36" s="10">
        <f>FC_IND_CPC_BC_E!G36+FC_IND_CPC_OC_E!G36+FC_IND_CPC_PH_E!G36</f>
        <v>0.80421324161650898</v>
      </c>
      <c r="H36" s="10">
        <f>FC_IND_CPC_BC_E!H36+FC_IND_CPC_OC_E!H36+FC_IND_CPC_PH_E!H36</f>
        <v>0.58340498710232158</v>
      </c>
      <c r="I36" s="10">
        <f>FC_IND_CPC_BC_E!I36+FC_IND_CPC_OC_E!I36+FC_IND_CPC_PH_E!I36</f>
        <v>4.9490111779879609</v>
      </c>
      <c r="J36" s="10">
        <f>FC_IND_CPC_BC_E!J36+FC_IND_CPC_OC_E!J36+FC_IND_CPC_PH_E!J36</f>
        <v>1.1454858125537399</v>
      </c>
      <c r="K36" s="10">
        <f>FC_IND_CPC_BC_E!K36+FC_IND_CPC_OC_E!K36+FC_IND_CPC_PH_E!K36</f>
        <v>1.9214961306964751</v>
      </c>
      <c r="L36" s="10">
        <f>FC_IND_CPC_BC_E!L36+FC_IND_CPC_OC_E!L36+FC_IND_CPC_PH_E!L36</f>
        <v>1.5745485812553739</v>
      </c>
      <c r="M36" s="10">
        <f>FC_IND_CPC_BC_E!M36+FC_IND_CPC_OC_E!M36+FC_IND_CPC_PH_E!M36</f>
        <v>3.8969905417024937</v>
      </c>
      <c r="N36" s="10">
        <f>FC_IND_CPC_BC_E!N36+FC_IND_CPC_OC_E!N36+FC_IND_CPC_PH_E!N36</f>
        <v>2.7594153052450556</v>
      </c>
      <c r="O36" s="10">
        <f>FC_IND_CPC_BC_E!O36+FC_IND_CPC_OC_E!O36+FC_IND_CPC_PH_E!O36</f>
        <v>1.4788478073946687</v>
      </c>
      <c r="P36" s="10">
        <f>FC_IND_CPC_BC_E!P36+FC_IND_CPC_OC_E!P36+FC_IND_CPC_PH_E!P36</f>
        <v>2.7932072226999138</v>
      </c>
      <c r="Q36" s="10">
        <f>FC_IND_CPC_BC_E!Q36+FC_IND_CPC_OC_E!Q36+FC_IND_CPC_PH_E!Q36</f>
        <v>1.188220120378332</v>
      </c>
      <c r="R36" s="10">
        <f>FC_IND_CPC_BC_E!R36+FC_IND_CPC_OC_E!R36+FC_IND_CPC_PH_E!R36</f>
        <v>1.7379191745485811</v>
      </c>
      <c r="S36" s="10">
        <f>FC_IND_CPC_BC_E!S36+FC_IND_CPC_OC_E!S36+FC_IND_CPC_PH_E!S36</f>
        <v>2.2312123817712814</v>
      </c>
      <c r="T36" s="10">
        <f>FC_IND_CPC_BC_E!T36+FC_IND_CPC_OC_E!T36+FC_IND_CPC_PH_E!T36</f>
        <v>2.9914875322441965</v>
      </c>
      <c r="U36" s="10">
        <f>FC_IND_CPC_BC_E!U36+FC_IND_CPC_OC_E!U36+FC_IND_CPC_PH_E!U36</f>
        <v>4.2574376612209806</v>
      </c>
      <c r="V36" s="10">
        <f>FC_IND_CPC_BC_E!V36+FC_IND_CPC_OC_E!V36+FC_IND_CPC_PH_E!V36</f>
        <v>3.0140154772141017</v>
      </c>
      <c r="W36" s="10">
        <f>FC_IND_CPC_BC_E!W36+FC_IND_CPC_OC_E!W36+FC_IND_CPC_PH_E!W36</f>
        <v>2.9531384350816845</v>
      </c>
      <c r="X36" s="10">
        <f>FC_IND_CPC_BC_E!X36+FC_IND_CPC_OC_E!X36+FC_IND_CPC_PH_E!X36</f>
        <v>1.9721410146173688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3.3578675838349095</v>
      </c>
      <c r="D41" s="10">
        <f>FC_IND_CPC_BC_E!D41+FC_IND_CPC_OC_E!D41+FC_IND_CPC_PH_E!D41</f>
        <v>3.601719690455718</v>
      </c>
      <c r="E41" s="10">
        <f>FC_IND_CPC_BC_E!E41+FC_IND_CPC_OC_E!E41+FC_IND_CPC_PH_E!E41</f>
        <v>2.9546001719690453</v>
      </c>
      <c r="F41" s="10">
        <f>FC_IND_CPC_BC_E!F41+FC_IND_CPC_OC_E!F41+FC_IND_CPC_PH_E!F41</f>
        <v>2.4838349097162515</v>
      </c>
      <c r="G41" s="10">
        <f>FC_IND_CPC_BC_E!G41+FC_IND_CPC_OC_E!G41+FC_IND_CPC_PH_E!G41</f>
        <v>1.9824591573516772</v>
      </c>
      <c r="H41" s="10">
        <f>FC_IND_CPC_BC_E!H41+FC_IND_CPC_OC_E!H41+FC_IND_CPC_PH_E!H41</f>
        <v>4.3226999140154776</v>
      </c>
      <c r="I41" s="10">
        <f>FC_IND_CPC_BC_E!I41+FC_IND_CPC_OC_E!I41+FC_IND_CPC_PH_E!I41</f>
        <v>2.602063628546861</v>
      </c>
      <c r="J41" s="10">
        <f>FC_IND_CPC_BC_E!J41+FC_IND_CPC_OC_E!J41+FC_IND_CPC_PH_E!J41</f>
        <v>2.9018916595012896</v>
      </c>
      <c r="K41" s="10">
        <f>FC_IND_CPC_BC_E!K41+FC_IND_CPC_OC_E!K41+FC_IND_CPC_PH_E!K41</f>
        <v>1.8092863284608769</v>
      </c>
      <c r="L41" s="10">
        <f>FC_IND_CPC_BC_E!L41+FC_IND_CPC_OC_E!L41+FC_IND_CPC_PH_E!L41</f>
        <v>0.71779879621668097</v>
      </c>
      <c r="M41" s="10">
        <f>FC_IND_CPC_BC_E!M41+FC_IND_CPC_OC_E!M41+FC_IND_CPC_PH_E!M41</f>
        <v>0.91840068787618212</v>
      </c>
      <c r="N41" s="10">
        <f>FC_IND_CPC_BC_E!N41+FC_IND_CPC_OC_E!N41+FC_IND_CPC_PH_E!N41</f>
        <v>1.141100601891659</v>
      </c>
      <c r="O41" s="10">
        <f>FC_IND_CPC_BC_E!O41+FC_IND_CPC_OC_E!O41+FC_IND_CPC_PH_E!O41</f>
        <v>0.50773860705073082</v>
      </c>
      <c r="P41" s="10">
        <f>FC_IND_CPC_BC_E!P41+FC_IND_CPC_OC_E!P41+FC_IND_CPC_PH_E!P41</f>
        <v>1.257265692175408</v>
      </c>
      <c r="Q41" s="10">
        <f>FC_IND_CPC_BC_E!Q41+FC_IND_CPC_OC_E!Q41+FC_IND_CPC_PH_E!Q41</f>
        <v>0.57635425623387793</v>
      </c>
      <c r="R41" s="10">
        <f>FC_IND_CPC_BC_E!R41+FC_IND_CPC_OC_E!R41+FC_IND_CPC_PH_E!R41</f>
        <v>1.5232158211521918</v>
      </c>
      <c r="S41" s="10">
        <f>FC_IND_CPC_BC_E!S41+FC_IND_CPC_OC_E!S41+FC_IND_CPC_PH_E!S41</f>
        <v>0.47815993121238187</v>
      </c>
      <c r="T41" s="10">
        <f>FC_IND_CPC_BC_E!T41+FC_IND_CPC_OC_E!T41+FC_IND_CPC_PH_E!T41</f>
        <v>0.23860705073086841</v>
      </c>
      <c r="U41" s="10">
        <f>FC_IND_CPC_BC_E!U41+FC_IND_CPC_OC_E!U41+FC_IND_CPC_PH_E!U41</f>
        <v>0.26070507308684437</v>
      </c>
      <c r="V41" s="10">
        <f>FC_IND_CPC_BC_E!V41+FC_IND_CPC_OC_E!V41+FC_IND_CPC_PH_E!V41</f>
        <v>0.25967325881341358</v>
      </c>
      <c r="W41" s="10">
        <f>FC_IND_CPC_BC_E!W41+FC_IND_CPC_OC_E!W41+FC_IND_CPC_PH_E!W41</f>
        <v>0.16147893379191741</v>
      </c>
      <c r="X41" s="10">
        <f>FC_IND_CPC_BC_E!X41+FC_IND_CPC_OC_E!X41+FC_IND_CPC_PH_E!X41</f>
        <v>0.14668959587274291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8.53585554600172</v>
      </c>
      <c r="D43" s="10">
        <f>FC_IND_CPC_BC_E!D43+FC_IND_CPC_OC_E!D43+FC_IND_CPC_PH_E!D43</f>
        <v>8.7654342218400672</v>
      </c>
      <c r="E43" s="10">
        <f>FC_IND_CPC_BC_E!E43+FC_IND_CPC_OC_E!E43+FC_IND_CPC_PH_E!E43</f>
        <v>9.2774720550300938</v>
      </c>
      <c r="F43" s="10">
        <f>FC_IND_CPC_BC_E!F43+FC_IND_CPC_OC_E!F43+FC_IND_CPC_PH_E!F43</f>
        <v>9.3229578675838347</v>
      </c>
      <c r="G43" s="10">
        <f>FC_IND_CPC_BC_E!G43+FC_IND_CPC_OC_E!G43+FC_IND_CPC_PH_E!G43</f>
        <v>7.4972484952708509</v>
      </c>
      <c r="H43" s="10">
        <f>FC_IND_CPC_BC_E!H43+FC_IND_CPC_OC_E!H43+FC_IND_CPC_PH_E!H43</f>
        <v>7.3783319002579528</v>
      </c>
      <c r="I43" s="10">
        <f>FC_IND_CPC_BC_E!I43+FC_IND_CPC_OC_E!I43+FC_IND_CPC_PH_E!I43</f>
        <v>3.7828030954428193</v>
      </c>
      <c r="J43" s="10">
        <f>FC_IND_CPC_BC_E!J43+FC_IND_CPC_OC_E!J43+FC_IND_CPC_PH_E!J43</f>
        <v>4.2586414445399825</v>
      </c>
      <c r="K43" s="10">
        <f>FC_IND_CPC_BC_E!K43+FC_IND_CPC_OC_E!K43+FC_IND_CPC_PH_E!K43</f>
        <v>7.5831470335339644</v>
      </c>
      <c r="L43" s="10">
        <f>FC_IND_CPC_BC_E!L43+FC_IND_CPC_OC_E!L43+FC_IND_CPC_PH_E!L43</f>
        <v>8.534823731728288</v>
      </c>
      <c r="M43" s="10">
        <f>FC_IND_CPC_BC_E!M43+FC_IND_CPC_OC_E!M43+FC_IND_CPC_PH_E!M43</f>
        <v>10.965606190885641</v>
      </c>
      <c r="N43" s="10">
        <f>FC_IND_CPC_BC_E!N43+FC_IND_CPC_OC_E!N43+FC_IND_CPC_PH_E!N43</f>
        <v>8.738521066208083</v>
      </c>
      <c r="O43" s="10">
        <f>FC_IND_CPC_BC_E!O43+FC_IND_CPC_OC_E!O43+FC_IND_CPC_PH_E!O43</f>
        <v>9.2164230438521066</v>
      </c>
      <c r="P43" s="10">
        <f>FC_IND_CPC_BC_E!P43+FC_IND_CPC_OC_E!P43+FC_IND_CPC_PH_E!P43</f>
        <v>6.7049011177987952</v>
      </c>
      <c r="Q43" s="10">
        <f>FC_IND_CPC_BC_E!Q43+FC_IND_CPC_OC_E!Q43+FC_IND_CPC_PH_E!Q43</f>
        <v>7.9276010318142713</v>
      </c>
      <c r="R43" s="10">
        <f>FC_IND_CPC_BC_E!R43+FC_IND_CPC_OC_E!R43+FC_IND_CPC_PH_E!R43</f>
        <v>9.4098882201203775</v>
      </c>
      <c r="S43" s="10">
        <f>FC_IND_CPC_BC_E!S43+FC_IND_CPC_OC_E!S43+FC_IND_CPC_PH_E!S43</f>
        <v>3.7858985382631118</v>
      </c>
      <c r="T43" s="10">
        <f>FC_IND_CPC_BC_E!T43+FC_IND_CPC_OC_E!T43+FC_IND_CPC_PH_E!T43</f>
        <v>3.8076526225279448</v>
      </c>
      <c r="U43" s="10">
        <f>FC_IND_CPC_BC_E!U43+FC_IND_CPC_OC_E!U43+FC_IND_CPC_PH_E!U43</f>
        <v>4.2441100601891657</v>
      </c>
      <c r="V43" s="10">
        <f>FC_IND_CPC_BC_E!V43+FC_IND_CPC_OC_E!V43+FC_IND_CPC_PH_E!V43</f>
        <v>3.499398108340499</v>
      </c>
      <c r="W43" s="10">
        <f>FC_IND_CPC_BC_E!W43+FC_IND_CPC_OC_E!W43+FC_IND_CPC_PH_E!W43</f>
        <v>5.4575236457437653</v>
      </c>
      <c r="X43" s="10">
        <f>FC_IND_CPC_BC_E!X43+FC_IND_CPC_OC_E!X43+FC_IND_CPC_PH_E!X43</f>
        <v>4.3061908856405848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48.260361134995698</v>
      </c>
      <c r="D44" s="10">
        <f>FC_IND_CPC_BC_E!D44+FC_IND_CPC_OC_E!D44+FC_IND_CPC_PH_E!D44</f>
        <v>42.350902837489251</v>
      </c>
      <c r="E44" s="10">
        <f>FC_IND_CPC_BC_E!E44+FC_IND_CPC_OC_E!E44+FC_IND_CPC_PH_E!E44</f>
        <v>35.456577815993128</v>
      </c>
      <c r="F44" s="10">
        <f>FC_IND_CPC_BC_E!F44+FC_IND_CPC_OC_E!F44+FC_IND_CPC_PH_E!F44</f>
        <v>28.562252794496978</v>
      </c>
      <c r="G44" s="10">
        <f>FC_IND_CPC_BC_E!G44+FC_IND_CPC_OC_E!G44+FC_IND_CPC_PH_E!G44</f>
        <v>25.60756663800516</v>
      </c>
      <c r="H44" s="10">
        <f>FC_IND_CPC_BC_E!H44+FC_IND_CPC_OC_E!H44+FC_IND_CPC_PH_E!H44</f>
        <v>24.62261392949269</v>
      </c>
      <c r="I44" s="10">
        <f>FC_IND_CPC_BC_E!I44+FC_IND_CPC_OC_E!I44+FC_IND_CPC_PH_E!I44</f>
        <v>28.562252794496978</v>
      </c>
      <c r="J44" s="10">
        <f>FC_IND_CPC_BC_E!J44+FC_IND_CPC_OC_E!J44+FC_IND_CPC_PH_E!J44</f>
        <v>20.286070507308679</v>
      </c>
      <c r="K44" s="10">
        <f>FC_IND_CPC_BC_E!K44+FC_IND_CPC_OC_E!K44+FC_IND_CPC_PH_E!K44</f>
        <v>14.175752364574381</v>
      </c>
      <c r="L44" s="10">
        <f>FC_IND_CPC_BC_E!L44+FC_IND_CPC_OC_E!L44+FC_IND_CPC_PH_E!L44</f>
        <v>13.094325021496131</v>
      </c>
      <c r="M44" s="10">
        <f>FC_IND_CPC_BC_E!M44+FC_IND_CPC_OC_E!M44+FC_IND_CPC_PH_E!M44</f>
        <v>12.877644024075671</v>
      </c>
      <c r="N44" s="10">
        <f>FC_IND_CPC_BC_E!N44+FC_IND_CPC_OC_E!N44+FC_IND_CPC_PH_E!N44</f>
        <v>3.2688736027515044</v>
      </c>
      <c r="O44" s="10">
        <f>FC_IND_CPC_BC_E!O44+FC_IND_CPC_OC_E!O44+FC_IND_CPC_PH_E!O44</f>
        <v>2.9418744625967319</v>
      </c>
      <c r="P44" s="10">
        <f>FC_IND_CPC_BC_E!P44+FC_IND_CPC_OC_E!P44+FC_IND_CPC_PH_E!P44</f>
        <v>6.8165090283748917</v>
      </c>
      <c r="Q44" s="10">
        <f>FC_IND_CPC_BC_E!Q44+FC_IND_CPC_OC_E!Q44+FC_IND_CPC_PH_E!Q44</f>
        <v>5.1658641444539981</v>
      </c>
      <c r="R44" s="10">
        <f>FC_IND_CPC_BC_E!R44+FC_IND_CPC_OC_E!R44+FC_IND_CPC_PH_E!R44</f>
        <v>5.1993121238177125</v>
      </c>
      <c r="S44" s="10">
        <f>FC_IND_CPC_BC_E!S44+FC_IND_CPC_OC_E!S44+FC_IND_CPC_PH_E!S44</f>
        <v>3.9829750644883921</v>
      </c>
      <c r="T44" s="10">
        <f>FC_IND_CPC_BC_E!T44+FC_IND_CPC_OC_E!T44+FC_IND_CPC_PH_E!T44</f>
        <v>2.6316423043852111</v>
      </c>
      <c r="U44" s="10">
        <f>FC_IND_CPC_BC_E!U44+FC_IND_CPC_OC_E!U44+FC_IND_CPC_PH_E!U44</f>
        <v>2.7459157351676704</v>
      </c>
      <c r="V44" s="10">
        <f>FC_IND_CPC_BC_E!V44+FC_IND_CPC_OC_E!V44+FC_IND_CPC_PH_E!V44</f>
        <v>3.4067927773000859</v>
      </c>
      <c r="W44" s="10">
        <f>FC_IND_CPC_BC_E!W44+FC_IND_CPC_OC_E!W44+FC_IND_CPC_PH_E!W44</f>
        <v>2.9763542562338774</v>
      </c>
      <c r="X44" s="10">
        <f>FC_IND_CPC_BC_E!X44+FC_IND_CPC_OC_E!X44+FC_IND_CPC_PH_E!X44</f>
        <v>1.144453998280309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14.412295786758381</v>
      </c>
      <c r="K48" s="10">
        <f>FC_IND_CPC_BC_E!K48+FC_IND_CPC_OC_E!K48+FC_IND_CPC_PH_E!K48</f>
        <v>14.07334479793637</v>
      </c>
      <c r="L48" s="10">
        <f>FC_IND_CPC_BC_E!L48+FC_IND_CPC_OC_E!L48+FC_IND_CPC_PH_E!L48</f>
        <v>11.382803095442823</v>
      </c>
      <c r="M48" s="10">
        <f>FC_IND_CPC_BC_E!M48+FC_IND_CPC_OC_E!M48+FC_IND_CPC_PH_E!M48</f>
        <v>12.930008598452281</v>
      </c>
      <c r="N48" s="10">
        <f>FC_IND_CPC_BC_E!N48+FC_IND_CPC_OC_E!N48+FC_IND_CPC_PH_E!N48</f>
        <v>14.312467755803951</v>
      </c>
      <c r="O48" s="10">
        <f>FC_IND_CPC_BC_E!O48+FC_IND_CPC_OC_E!O48+FC_IND_CPC_PH_E!O48</f>
        <v>13.5408426483233</v>
      </c>
      <c r="P48" s="10">
        <f>FC_IND_CPC_BC_E!P48+FC_IND_CPC_OC_E!P48+FC_IND_CPC_PH_E!P48</f>
        <v>13.302665520206361</v>
      </c>
      <c r="Q48" s="10">
        <f>FC_IND_CPC_BC_E!Q48+FC_IND_CPC_OC_E!Q48+FC_IND_CPC_PH_E!Q48</f>
        <v>13.018314703353402</v>
      </c>
      <c r="R48" s="10">
        <f>FC_IND_CPC_BC_E!R48+FC_IND_CPC_OC_E!R48+FC_IND_CPC_PH_E!R48</f>
        <v>9.8809974204643147</v>
      </c>
      <c r="S48" s="10">
        <f>FC_IND_CPC_BC_E!S48+FC_IND_CPC_OC_E!S48+FC_IND_CPC_PH_E!S48</f>
        <v>9.5672398968185739</v>
      </c>
      <c r="T48" s="10">
        <f>FC_IND_CPC_BC_E!T48+FC_IND_CPC_OC_E!T48+FC_IND_CPC_PH_E!T48</f>
        <v>10.50662080825451</v>
      </c>
      <c r="U48" s="10">
        <f>FC_IND_CPC_BC_E!U48+FC_IND_CPC_OC_E!U48+FC_IND_CPC_PH_E!U48</f>
        <v>9.8177128116938945</v>
      </c>
      <c r="V48" s="10">
        <f>FC_IND_CPC_BC_E!V48+FC_IND_CPC_OC_E!V48+FC_IND_CPC_PH_E!V48</f>
        <v>9.0961306964746349</v>
      </c>
      <c r="W48" s="10">
        <f>FC_IND_CPC_BC_E!W48+FC_IND_CPC_OC_E!W48+FC_IND_CPC_PH_E!W48</f>
        <v>4.6843508168529659</v>
      </c>
      <c r="X48" s="10">
        <f>FC_IND_CPC_BC_E!X48+FC_IND_CPC_OC_E!X48+FC_IND_CPC_PH_E!X48</f>
        <v>6.8407566638005157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98.431384350816842</v>
      </c>
      <c r="D51" s="37">
        <f>FC_IND_CPC_BC_E!D51+FC_IND_CPC_OC_E!D51+FC_IND_CPC_PH_E!D51</f>
        <v>112.67987962166811</v>
      </c>
      <c r="E51" s="37">
        <f>FC_IND_CPC_BC_E!E51+FC_IND_CPC_OC_E!E51+FC_IND_CPC_PH_E!E51</f>
        <v>109.24471195184871</v>
      </c>
      <c r="F51" s="37">
        <f>FC_IND_CPC_BC_E!F51+FC_IND_CPC_OC_E!F51+FC_IND_CPC_PH_E!F51</f>
        <v>113.046173688736</v>
      </c>
      <c r="G51" s="37">
        <f>FC_IND_CPC_BC_E!G51+FC_IND_CPC_OC_E!G51+FC_IND_CPC_PH_E!G51</f>
        <v>115.9911435941531</v>
      </c>
      <c r="H51" s="37">
        <f>FC_IND_CPC_BC_E!H51+FC_IND_CPC_OC_E!H51+FC_IND_CPC_PH_E!H51</f>
        <v>121.202407566638</v>
      </c>
      <c r="I51" s="37">
        <f>FC_IND_CPC_BC_E!I51+FC_IND_CPC_OC_E!I51+FC_IND_CPC_PH_E!I51</f>
        <v>89.973258813413565</v>
      </c>
      <c r="J51" s="37">
        <f>FC_IND_CPC_BC_E!J51+FC_IND_CPC_OC_E!J51+FC_IND_CPC_PH_E!J51</f>
        <v>64.820636285468609</v>
      </c>
      <c r="K51" s="37">
        <f>FC_IND_CPC_BC_E!K51+FC_IND_CPC_OC_E!K51+FC_IND_CPC_PH_E!K51</f>
        <v>73.020722269991396</v>
      </c>
      <c r="L51" s="37">
        <f>FC_IND_CPC_BC_E!L51+FC_IND_CPC_OC_E!L51+FC_IND_CPC_PH_E!L51</f>
        <v>91.272656921754077</v>
      </c>
      <c r="M51" s="37">
        <f>FC_IND_CPC_BC_E!M51+FC_IND_CPC_OC_E!M51+FC_IND_CPC_PH_E!M51</f>
        <v>93.654170249355104</v>
      </c>
      <c r="N51" s="37">
        <f>FC_IND_CPC_BC_E!N51+FC_IND_CPC_OC_E!N51+FC_IND_CPC_PH_E!N51</f>
        <v>103.00558899398109</v>
      </c>
      <c r="O51" s="37">
        <f>FC_IND_CPC_BC_E!O51+FC_IND_CPC_OC_E!O51+FC_IND_CPC_PH_E!O51</f>
        <v>107.24376612209799</v>
      </c>
      <c r="P51" s="37">
        <f>FC_IND_CPC_BC_E!P51+FC_IND_CPC_OC_E!P51+FC_IND_CPC_PH_E!P51</f>
        <v>90.648753224419579</v>
      </c>
      <c r="Q51" s="37">
        <f>FC_IND_CPC_BC_E!Q51+FC_IND_CPC_OC_E!Q51+FC_IND_CPC_PH_E!Q51</f>
        <v>94.680825451418713</v>
      </c>
      <c r="R51" s="37">
        <f>FC_IND_CPC_BC_E!R51+FC_IND_CPC_OC_E!R51+FC_IND_CPC_PH_E!R51</f>
        <v>100.0335339638865</v>
      </c>
      <c r="S51" s="37">
        <f>FC_IND_CPC_BC_E!S51+FC_IND_CPC_OC_E!S51+FC_IND_CPC_PH_E!S51</f>
        <v>115.288736027515</v>
      </c>
      <c r="T51" s="37">
        <f>FC_IND_CPC_BC_E!T51+FC_IND_CPC_OC_E!T51+FC_IND_CPC_PH_E!T51</f>
        <v>116.88796216680998</v>
      </c>
      <c r="U51" s="37">
        <f>FC_IND_CPC_BC_E!U51+FC_IND_CPC_OC_E!U51+FC_IND_CPC_PH_E!U51</f>
        <v>130.32476354256229</v>
      </c>
      <c r="V51" s="37">
        <f>FC_IND_CPC_BC_E!V51+FC_IND_CPC_OC_E!V51+FC_IND_CPC_PH_E!V51</f>
        <v>131.48684436801369</v>
      </c>
      <c r="W51" s="37">
        <f>FC_IND_CPC_BC_E!W51+FC_IND_CPC_OC_E!W51+FC_IND_CPC_PH_E!W51</f>
        <v>133.7828030954428</v>
      </c>
      <c r="X51" s="37">
        <f>FC_IND_CPC_BC_E!X51+FC_IND_CPC_OC_E!X51+FC_IND_CPC_PH_E!X51</f>
        <v>124.42132416165089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1.0103181427343082</v>
      </c>
      <c r="M52" s="37">
        <f t="shared" si="31"/>
        <v>0.46018916595012904</v>
      </c>
      <c r="N52" s="37">
        <f t="shared" si="31"/>
        <v>6.0189165950128975E-4</v>
      </c>
      <c r="O52" s="37">
        <f t="shared" si="31"/>
        <v>0</v>
      </c>
      <c r="P52" s="37">
        <f t="shared" si="31"/>
        <v>1.2897678417884779E-3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1.0103181427343082</v>
      </c>
      <c r="M59" s="10">
        <f>FC_IND_CPC_BC_E!M59+FC_IND_CPC_OC_E!M59+FC_IND_CPC_PH_E!M59</f>
        <v>0.46018916595012904</v>
      </c>
      <c r="N59" s="10">
        <f>FC_IND_CPC_BC_E!N59+FC_IND_CPC_OC_E!N59+FC_IND_CPC_PH_E!N59</f>
        <v>6.0189165950128975E-4</v>
      </c>
      <c r="O59" s="10">
        <f>FC_IND_CPC_BC_E!O59+FC_IND_CPC_OC_E!O59+FC_IND_CPC_PH_E!O59</f>
        <v>0</v>
      </c>
      <c r="P59" s="10">
        <f>FC_IND_CPC_BC_E!P59+FC_IND_CPC_OC_E!P59+FC_IND_CPC_PH_E!P59</f>
        <v>1.2897678417884779E-3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111.3448839208942</v>
      </c>
      <c r="D76" s="40">
        <f>FC_IND_CPC_BC_E!D76+FC_IND_CPC_OC_E!D76+FC_IND_CPC_PH_E!D76</f>
        <v>112.876698194325</v>
      </c>
      <c r="E76" s="40">
        <f>FC_IND_CPC_BC_E!E76+FC_IND_CPC_OC_E!E76+FC_IND_CPC_PH_E!E76</f>
        <v>108.88942390369731</v>
      </c>
      <c r="F76" s="40">
        <f>FC_IND_CPC_BC_E!F76+FC_IND_CPC_OC_E!F76+FC_IND_CPC_PH_E!F76</f>
        <v>103.80120378331901</v>
      </c>
      <c r="G76" s="40">
        <f>FC_IND_CPC_BC_E!G76+FC_IND_CPC_OC_E!G76+FC_IND_CPC_PH_E!G76</f>
        <v>89.483404987102318</v>
      </c>
      <c r="H76" s="40">
        <f>FC_IND_CPC_BC_E!H76+FC_IND_CPC_OC_E!H76+FC_IND_CPC_PH_E!H76</f>
        <v>101.82863284608771</v>
      </c>
      <c r="I76" s="40">
        <f>FC_IND_CPC_BC_E!I76+FC_IND_CPC_OC_E!I76+FC_IND_CPC_PH_E!I76</f>
        <v>100.6580395528805</v>
      </c>
      <c r="J76" s="40">
        <f>FC_IND_CPC_BC_E!J76+FC_IND_CPC_OC_E!J76+FC_IND_CPC_PH_E!J76</f>
        <v>98.419174548581253</v>
      </c>
      <c r="K76" s="40">
        <f>FC_IND_CPC_BC_E!K76+FC_IND_CPC_OC_E!K76+FC_IND_CPC_PH_E!K76</f>
        <v>102.72854686156489</v>
      </c>
      <c r="L76" s="40">
        <f>FC_IND_CPC_BC_E!L76+FC_IND_CPC_OC_E!L76+FC_IND_CPC_PH_E!L76</f>
        <v>101.03086844368011</v>
      </c>
      <c r="M76" s="40">
        <f>FC_IND_CPC_BC_E!M76+FC_IND_CPC_OC_E!M76+FC_IND_CPC_PH_E!M76</f>
        <v>98.166466036113491</v>
      </c>
      <c r="N76" s="40">
        <f>FC_IND_CPC_BC_E!N76+FC_IND_CPC_OC_E!N76+FC_IND_CPC_PH_E!N76</f>
        <v>80.428030954428195</v>
      </c>
      <c r="O76" s="40">
        <f>FC_IND_CPC_BC_E!O76+FC_IND_CPC_OC_E!O76+FC_IND_CPC_PH_E!O76</f>
        <v>84.626569217540833</v>
      </c>
      <c r="P76" s="40">
        <f>FC_IND_CPC_BC_E!P76+FC_IND_CPC_OC_E!P76+FC_IND_CPC_PH_E!P76</f>
        <v>89.74746345657779</v>
      </c>
      <c r="Q76" s="40">
        <f>FC_IND_CPC_BC_E!Q76+FC_IND_CPC_OC_E!Q76+FC_IND_CPC_PH_E!Q76</f>
        <v>87.980137575236441</v>
      </c>
      <c r="R76" s="40">
        <f>FC_IND_CPC_BC_E!R76+FC_IND_CPC_OC_E!R76+FC_IND_CPC_PH_E!R76</f>
        <v>92.828460877042147</v>
      </c>
      <c r="S76" s="40">
        <f>FC_IND_CPC_BC_E!S76+FC_IND_CPC_OC_E!S76+FC_IND_CPC_PH_E!S76</f>
        <v>93.230008598452287</v>
      </c>
      <c r="T76" s="40">
        <f>FC_IND_CPC_BC_E!T76+FC_IND_CPC_OC_E!T76+FC_IND_CPC_PH_E!T76</f>
        <v>88.495528804815109</v>
      </c>
      <c r="U76" s="40">
        <f>FC_IND_CPC_BC_E!U76+FC_IND_CPC_OC_E!U76+FC_IND_CPC_PH_E!U76</f>
        <v>77.199054170249354</v>
      </c>
      <c r="V76" s="40">
        <f>FC_IND_CPC_BC_E!V76+FC_IND_CPC_OC_E!V76+FC_IND_CPC_PH_E!V76</f>
        <v>86.223731728288925</v>
      </c>
      <c r="W76" s="40">
        <f>FC_IND_CPC_BC_E!W76+FC_IND_CPC_OC_E!W76+FC_IND_CPC_PH_E!W76</f>
        <v>88.485812553740317</v>
      </c>
      <c r="X76" s="40">
        <f>FC_IND_CPC_BC_E!X76+FC_IND_CPC_OC_E!X76+FC_IND_CPC_PH_E!X76</f>
        <v>85.391229578675848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182.96614187101358</v>
      </c>
      <c r="D2" s="31">
        <f t="shared" ref="D2:W2" si="1">SUM(D3,D17,D22,D25,D26,D51,D52,D71,D74,D75,D76)</f>
        <v>162.07822450171878</v>
      </c>
      <c r="E2" s="31">
        <f t="shared" si="1"/>
        <v>106.77279314600224</v>
      </c>
      <c r="F2" s="31">
        <f t="shared" si="1"/>
        <v>103.35245899086539</v>
      </c>
      <c r="G2" s="31">
        <f t="shared" si="1"/>
        <v>106.19418538232874</v>
      </c>
      <c r="H2" s="31">
        <f t="shared" si="1"/>
        <v>173.26627064719037</v>
      </c>
      <c r="I2" s="31">
        <f t="shared" si="1"/>
        <v>149.85987257173682</v>
      </c>
      <c r="J2" s="31">
        <f t="shared" si="1"/>
        <v>135.17220466840905</v>
      </c>
      <c r="K2" s="31">
        <f t="shared" si="1"/>
        <v>161.47307605395383</v>
      </c>
      <c r="L2" s="31">
        <f t="shared" si="1"/>
        <v>160.50943667453234</v>
      </c>
      <c r="M2" s="31">
        <f t="shared" si="1"/>
        <v>165.52613164732225</v>
      </c>
      <c r="N2" s="31">
        <f t="shared" si="1"/>
        <v>140.71284595994521</v>
      </c>
      <c r="O2" s="31">
        <f t="shared" si="1"/>
        <v>156.61927485573676</v>
      </c>
      <c r="P2" s="31">
        <f t="shared" si="1"/>
        <v>158.21272335403421</v>
      </c>
      <c r="Q2" s="31">
        <f t="shared" si="1"/>
        <v>150.21057609638896</v>
      </c>
      <c r="R2" s="31">
        <f t="shared" si="1"/>
        <v>92.516050444351862</v>
      </c>
      <c r="S2" s="31">
        <f t="shared" si="1"/>
        <v>87.856291200973885</v>
      </c>
      <c r="T2" s="31">
        <f t="shared" si="1"/>
        <v>88.224218973982559</v>
      </c>
      <c r="U2" s="31">
        <f t="shared" si="1"/>
        <v>85.731327027847186</v>
      </c>
      <c r="V2" s="31">
        <f t="shared" si="1"/>
        <v>80.850157638352385</v>
      </c>
      <c r="W2" s="31">
        <f t="shared" si="1"/>
        <v>85.096474634591971</v>
      </c>
      <c r="X2" s="31">
        <f t="shared" ref="X2" si="2">SUM(X3,X17,X22,X25,X26,X51,X52,X71,X74,X75,X76)</f>
        <v>55.58829786521936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0.3295550642205714</v>
      </c>
      <c r="M3" s="34">
        <f t="shared" si="4"/>
        <v>0.26014076170472961</v>
      </c>
      <c r="N3" s="34">
        <f t="shared" si="4"/>
        <v>0.42419541447147219</v>
      </c>
      <c r="O3" s="34">
        <f t="shared" si="4"/>
        <v>0.12171787109818671</v>
      </c>
      <c r="P3" s="34">
        <f t="shared" si="4"/>
        <v>1.1870919137557601E-2</v>
      </c>
      <c r="Q3" s="34">
        <f t="shared" si="4"/>
        <v>0</v>
      </c>
      <c r="R3" s="34">
        <f t="shared" si="4"/>
        <v>7.0475103133935792E-3</v>
      </c>
      <c r="S3" s="34">
        <f t="shared" si="4"/>
        <v>0</v>
      </c>
      <c r="T3" s="34">
        <f t="shared" si="4"/>
        <v>4.9188532232528129E-3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0.3295550642205714</v>
      </c>
      <c r="M4" s="29">
        <f t="shared" si="7"/>
        <v>0.26014076170472961</v>
      </c>
      <c r="N4" s="29">
        <f t="shared" si="7"/>
        <v>0.42419541447147219</v>
      </c>
      <c r="O4" s="29">
        <f t="shared" si="7"/>
        <v>0.12171787109818671</v>
      </c>
      <c r="P4" s="29">
        <f t="shared" si="7"/>
        <v>1.1870919137557601E-2</v>
      </c>
      <c r="Q4" s="29">
        <f t="shared" si="7"/>
        <v>0</v>
      </c>
      <c r="R4" s="29">
        <f t="shared" si="7"/>
        <v>7.0475103133935792E-3</v>
      </c>
      <c r="S4" s="29">
        <f t="shared" si="7"/>
        <v>0</v>
      </c>
      <c r="T4" s="29">
        <f t="shared" si="7"/>
        <v>4.9188532232528129E-3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0.3295550642205714</v>
      </c>
      <c r="M7" s="10">
        <v>0.26014076170472961</v>
      </c>
      <c r="N7" s="10">
        <v>0.42419541447147219</v>
      </c>
      <c r="O7" s="10">
        <v>0.12171787109818671</v>
      </c>
      <c r="P7" s="10">
        <v>1.1870919137557601E-2</v>
      </c>
      <c r="Q7" s="10">
        <v>0</v>
      </c>
      <c r="R7" s="10">
        <v>7.0475103133935792E-3</v>
      </c>
      <c r="S7" s="10">
        <v>0</v>
      </c>
      <c r="T7" s="10">
        <v>4.9188532232528129E-3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47.146848056678294</v>
      </c>
      <c r="D26" s="37">
        <f t="shared" si="13"/>
        <v>37.450676537483815</v>
      </c>
      <c r="E26" s="37">
        <f t="shared" si="13"/>
        <v>23.787188721183448</v>
      </c>
      <c r="F26" s="37">
        <f t="shared" si="13"/>
        <v>20.017833745666838</v>
      </c>
      <c r="G26" s="37">
        <f t="shared" si="13"/>
        <v>18.633997321801637</v>
      </c>
      <c r="H26" s="37">
        <f t="shared" si="13"/>
        <v>27.259855234302787</v>
      </c>
      <c r="I26" s="37">
        <f t="shared" si="13"/>
        <v>29.067004805183021</v>
      </c>
      <c r="J26" s="37">
        <f t="shared" si="13"/>
        <v>31.685268180726588</v>
      </c>
      <c r="K26" s="37">
        <f t="shared" si="13"/>
        <v>32.299618247256632</v>
      </c>
      <c r="L26" s="37">
        <f t="shared" si="13"/>
        <v>27.273748771330197</v>
      </c>
      <c r="M26" s="37">
        <f t="shared" si="13"/>
        <v>32.250128296435165</v>
      </c>
      <c r="N26" s="37">
        <f t="shared" si="13"/>
        <v>22.008063359706984</v>
      </c>
      <c r="O26" s="37">
        <f t="shared" si="13"/>
        <v>21.542246845537932</v>
      </c>
      <c r="P26" s="37">
        <f t="shared" si="13"/>
        <v>25.066046860330779</v>
      </c>
      <c r="Q26" s="37">
        <f t="shared" si="13"/>
        <v>21.787271796815524</v>
      </c>
      <c r="R26" s="37">
        <f t="shared" si="13"/>
        <v>13.994687878411739</v>
      </c>
      <c r="S26" s="37">
        <f t="shared" si="13"/>
        <v>8.997479694527474</v>
      </c>
      <c r="T26" s="37">
        <f t="shared" si="13"/>
        <v>9.3056010792440276</v>
      </c>
      <c r="U26" s="37">
        <f t="shared" si="13"/>
        <v>9.1997394401938593</v>
      </c>
      <c r="V26" s="37">
        <f t="shared" si="13"/>
        <v>7.5411686246119736</v>
      </c>
      <c r="W26" s="37">
        <f t="shared" si="13"/>
        <v>6.5003551282047329</v>
      </c>
      <c r="X26" s="37">
        <f t="shared" si="13"/>
        <v>4.1046282315042504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47.146848056678294</v>
      </c>
      <c r="D33" s="29">
        <f t="shared" si="15"/>
        <v>37.450676537483815</v>
      </c>
      <c r="E33" s="29">
        <f t="shared" si="15"/>
        <v>23.787188721183448</v>
      </c>
      <c r="F33" s="29">
        <f t="shared" si="15"/>
        <v>20.017833745666838</v>
      </c>
      <c r="G33" s="29">
        <f t="shared" si="15"/>
        <v>18.633997321801637</v>
      </c>
      <c r="H33" s="29">
        <f t="shared" si="15"/>
        <v>27.259855234302787</v>
      </c>
      <c r="I33" s="29">
        <f t="shared" si="15"/>
        <v>29.067004805183021</v>
      </c>
      <c r="J33" s="29">
        <f t="shared" si="15"/>
        <v>31.685268180726588</v>
      </c>
      <c r="K33" s="29">
        <f t="shared" si="15"/>
        <v>32.299618247256632</v>
      </c>
      <c r="L33" s="29">
        <f t="shared" si="15"/>
        <v>27.273748771330197</v>
      </c>
      <c r="M33" s="29">
        <f t="shared" si="15"/>
        <v>32.250128296435165</v>
      </c>
      <c r="N33" s="29">
        <f t="shared" si="15"/>
        <v>22.008063359706984</v>
      </c>
      <c r="O33" s="29">
        <f t="shared" si="15"/>
        <v>21.542246845537932</v>
      </c>
      <c r="P33" s="29">
        <f t="shared" si="15"/>
        <v>25.066046860330779</v>
      </c>
      <c r="Q33" s="29">
        <f t="shared" si="15"/>
        <v>21.787271796815524</v>
      </c>
      <c r="R33" s="29">
        <f t="shared" si="15"/>
        <v>13.994687878411739</v>
      </c>
      <c r="S33" s="29">
        <f t="shared" si="15"/>
        <v>8.997479694527474</v>
      </c>
      <c r="T33" s="29">
        <f t="shared" si="15"/>
        <v>9.3056010792440276</v>
      </c>
      <c r="U33" s="29">
        <f t="shared" si="15"/>
        <v>9.1997394401938593</v>
      </c>
      <c r="V33" s="29">
        <f t="shared" si="15"/>
        <v>7.5411686246119736</v>
      </c>
      <c r="W33" s="29">
        <f t="shared" si="15"/>
        <v>6.5003551282047329</v>
      </c>
      <c r="X33" s="29">
        <f t="shared" si="15"/>
        <v>4.1046282315042504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2.5080756010731569</v>
      </c>
      <c r="D36" s="10">
        <v>1.6966932429746608</v>
      </c>
      <c r="E36" s="10">
        <v>0.90198537538987855</v>
      </c>
      <c r="F36" s="10">
        <v>0.6268897179686701</v>
      </c>
      <c r="G36" s="10">
        <v>0.41903441830083027</v>
      </c>
      <c r="H36" s="10">
        <v>0.43157576834895728</v>
      </c>
      <c r="I36" s="10">
        <v>3.6081926786183347</v>
      </c>
      <c r="J36" s="10">
        <v>0.84361395874034417</v>
      </c>
      <c r="K36" s="10">
        <v>1.5689798858645136</v>
      </c>
      <c r="L36" s="10">
        <v>1.2174323857186009</v>
      </c>
      <c r="M36" s="10">
        <v>3.0254297156740457</v>
      </c>
      <c r="N36" s="10">
        <v>2.01201289406126</v>
      </c>
      <c r="O36" s="10">
        <v>1.15213300221118</v>
      </c>
      <c r="P36" s="10">
        <v>2.2683929893150512</v>
      </c>
      <c r="Q36" s="10">
        <v>0.92940605713951518</v>
      </c>
      <c r="R36" s="10">
        <v>0.8792856694710558</v>
      </c>
      <c r="S36" s="10">
        <v>1.0018229525059206</v>
      </c>
      <c r="T36" s="10">
        <v>1.3800953426628115</v>
      </c>
      <c r="U36" s="10">
        <v>1.8388666031741179</v>
      </c>
      <c r="V36" s="10">
        <v>1.1798595717909928</v>
      </c>
      <c r="W36" s="10">
        <v>1.1883063052517238</v>
      </c>
      <c r="X36" s="10">
        <v>0.5635646435421614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2.5017347351023989</v>
      </c>
      <c r="D41" s="10">
        <v>2.3665735691274903</v>
      </c>
      <c r="E41" s="10">
        <v>1.4306640900294774</v>
      </c>
      <c r="F41" s="10">
        <v>1.204557962506007</v>
      </c>
      <c r="G41" s="10">
        <v>1.0382008401957146</v>
      </c>
      <c r="H41" s="10">
        <v>3.2065803626224882</v>
      </c>
      <c r="I41" s="10">
        <v>1.9024678228453491</v>
      </c>
      <c r="J41" s="10">
        <v>2.1437053358206564</v>
      </c>
      <c r="K41" s="10">
        <v>1.4804393339287003</v>
      </c>
      <c r="L41" s="10">
        <v>0.55640599173409611</v>
      </c>
      <c r="M41" s="10">
        <v>0.71480124569987447</v>
      </c>
      <c r="N41" s="10">
        <v>0.83463072931528315</v>
      </c>
      <c r="O41" s="10">
        <v>0.39656117891482623</v>
      </c>
      <c r="P41" s="10">
        <v>1.0232261406100374</v>
      </c>
      <c r="Q41" s="10">
        <v>0.45192938347582973</v>
      </c>
      <c r="R41" s="10">
        <v>0.77493679468057286</v>
      </c>
      <c r="S41" s="10">
        <v>0.21600876150120796</v>
      </c>
      <c r="T41" s="10">
        <v>0.11074288113813673</v>
      </c>
      <c r="U41" s="10">
        <v>0.11331873261885521</v>
      </c>
      <c r="V41" s="10">
        <v>0.10233671885326993</v>
      </c>
      <c r="W41" s="10">
        <v>6.5394856156025652E-2</v>
      </c>
      <c r="X41" s="10">
        <v>4.2245846748608179E-2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6.2783990964833452</v>
      </c>
      <c r="D43" s="10">
        <v>5.6613559584866469</v>
      </c>
      <c r="E43" s="10">
        <v>4.3796327049781416</v>
      </c>
      <c r="F43" s="10">
        <v>4.4102813003658294</v>
      </c>
      <c r="G43" s="10">
        <v>3.8339678453343748</v>
      </c>
      <c r="H43" s="10">
        <v>5.4070390296134727</v>
      </c>
      <c r="I43" s="10">
        <v>2.7323639748147883</v>
      </c>
      <c r="J43" s="10">
        <v>3.1111514407731802</v>
      </c>
      <c r="K43" s="10">
        <v>6.159676816833195</v>
      </c>
      <c r="L43" s="10">
        <v>6.5520023257207871</v>
      </c>
      <c r="M43" s="10">
        <v>8.4487683892230514</v>
      </c>
      <c r="N43" s="10">
        <v>6.3094260024805013</v>
      </c>
      <c r="O43" s="10">
        <v>7.125752324671156</v>
      </c>
      <c r="P43" s="10">
        <v>5.4122898225633023</v>
      </c>
      <c r="Q43" s="10">
        <v>6.1573964762973548</v>
      </c>
      <c r="R43" s="10">
        <v>4.6829546602929684</v>
      </c>
      <c r="S43" s="10">
        <v>1.669275961878889</v>
      </c>
      <c r="T43" s="10">
        <v>1.7243205632880405</v>
      </c>
      <c r="U43" s="10">
        <v>1.794149852722916</v>
      </c>
      <c r="V43" s="10">
        <v>1.3405899060099311</v>
      </c>
      <c r="W43" s="10">
        <v>2.1519631081078687</v>
      </c>
      <c r="X43" s="10">
        <v>1.201672677677329</v>
      </c>
    </row>
    <row r="44" spans="1:24" ht="11.25" customHeight="1" x14ac:dyDescent="0.2">
      <c r="A44" s="41" t="s">
        <v>75</v>
      </c>
      <c r="B44" s="9" t="s">
        <v>76</v>
      </c>
      <c r="C44" s="10">
        <v>35.858638624019392</v>
      </c>
      <c r="D44" s="10">
        <v>27.726053766895017</v>
      </c>
      <c r="E44" s="10">
        <v>17.074906550785951</v>
      </c>
      <c r="F44" s="10">
        <v>13.77610476482633</v>
      </c>
      <c r="G44" s="10">
        <v>13.342794217970715</v>
      </c>
      <c r="H44" s="10">
        <v>18.214660073717869</v>
      </c>
      <c r="I44" s="10">
        <v>20.82398032890455</v>
      </c>
      <c r="J44" s="10">
        <v>14.940047323504967</v>
      </c>
      <c r="K44" s="10">
        <v>11.575079424672985</v>
      </c>
      <c r="L44" s="10">
        <v>10.124460775662328</v>
      </c>
      <c r="M44" s="10">
        <v>9.9975626015479229</v>
      </c>
      <c r="N44" s="10">
        <v>2.3834816837070587</v>
      </c>
      <c r="O44" s="10">
        <v>2.2919401440579863</v>
      </c>
      <c r="P44" s="10">
        <v>5.5357587385236258</v>
      </c>
      <c r="Q44" s="10">
        <v>4.0406531953748406</v>
      </c>
      <c r="R44" s="10">
        <v>2.6305484791992773</v>
      </c>
      <c r="S44" s="10">
        <v>1.7883711436270864</v>
      </c>
      <c r="T44" s="10">
        <v>1.2140840463780291</v>
      </c>
      <c r="U44" s="10">
        <v>1.186012137423061</v>
      </c>
      <c r="V44" s="10">
        <v>1.3336152709876736</v>
      </c>
      <c r="W44" s="10">
        <v>1.1976480639478357</v>
      </c>
      <c r="X44" s="10">
        <v>0.32704244007438804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10.646750121887441</v>
      </c>
      <c r="K48" s="10">
        <v>11.515442785957237</v>
      </c>
      <c r="L48" s="10">
        <v>8.8234472924943859</v>
      </c>
      <c r="M48" s="10">
        <v>10.063566344290269</v>
      </c>
      <c r="N48" s="10">
        <v>10.468512050142881</v>
      </c>
      <c r="O48" s="10">
        <v>10.575860195682782</v>
      </c>
      <c r="P48" s="10">
        <v>10.826379169318761</v>
      </c>
      <c r="Q48" s="10">
        <v>10.207886684527983</v>
      </c>
      <c r="R48" s="10">
        <v>5.0269622747678655</v>
      </c>
      <c r="S48" s="10">
        <v>4.3220008750143686</v>
      </c>
      <c r="T48" s="10">
        <v>4.8763582457770092</v>
      </c>
      <c r="U48" s="10">
        <v>4.2673921142549096</v>
      </c>
      <c r="V48" s="10">
        <v>3.5847671569701056</v>
      </c>
      <c r="W48" s="10">
        <v>1.8970427947412791</v>
      </c>
      <c r="X48" s="10">
        <v>1.9701026234617638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70.17187339473243</v>
      </c>
      <c r="D51" s="37">
        <v>69.822580554375193</v>
      </c>
      <c r="E51" s="37">
        <v>48.537452263276343</v>
      </c>
      <c r="F51" s="37">
        <v>50.404445721135083</v>
      </c>
      <c r="G51" s="37">
        <v>56.047184607153206</v>
      </c>
      <c r="H51" s="37">
        <v>86.284383504393929</v>
      </c>
      <c r="I51" s="37">
        <v>63.172841093757043</v>
      </c>
      <c r="J51" s="37">
        <v>46.191309148916652</v>
      </c>
      <c r="K51" s="37">
        <v>58.343077148548517</v>
      </c>
      <c r="L51" s="37">
        <v>68.508835365253802</v>
      </c>
      <c r="M51" s="37">
        <v>70.440605142240344</v>
      </c>
      <c r="N51" s="37">
        <v>72.12480347150543</v>
      </c>
      <c r="O51" s="37">
        <v>80.950795045217092</v>
      </c>
      <c r="P51" s="37">
        <v>71.80234078750938</v>
      </c>
      <c r="Q51" s="37">
        <v>71.932563066330644</v>
      </c>
      <c r="R51" s="37">
        <v>47.297603153400843</v>
      </c>
      <c r="S51" s="37">
        <v>48.142197914389413</v>
      </c>
      <c r="T51" s="37">
        <v>50.078306638200182</v>
      </c>
      <c r="U51" s="37">
        <v>51.69628617176231</v>
      </c>
      <c r="V51" s="37">
        <v>47.254977016932607</v>
      </c>
      <c r="W51" s="37">
        <v>49.642821102588677</v>
      </c>
      <c r="X51" s="37">
        <v>32.358746731896552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0.78315409713411976</v>
      </c>
      <c r="M52" s="37">
        <f t="shared" si="16"/>
        <v>0.35817023377827256</v>
      </c>
      <c r="N52" s="37">
        <f t="shared" si="16"/>
        <v>4.402392513907758E-4</v>
      </c>
      <c r="O52" s="37">
        <f t="shared" si="16"/>
        <v>0</v>
      </c>
      <c r="P52" s="37">
        <f t="shared" si="16"/>
        <v>1.0496780268876053E-3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0.78315409713411976</v>
      </c>
      <c r="M59" s="10">
        <v>0.35817023377827256</v>
      </c>
      <c r="N59" s="10">
        <v>4.402392513907758E-4</v>
      </c>
      <c r="O59" s="10">
        <v>0</v>
      </c>
      <c r="P59" s="10">
        <v>1.0496780268876053E-3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65.647420419602852</v>
      </c>
      <c r="D76" s="40">
        <v>54.804967409859771</v>
      </c>
      <c r="E76" s="40">
        <v>34.448152161542453</v>
      </c>
      <c r="F76" s="40">
        <v>32.930179524063469</v>
      </c>
      <c r="G76" s="40">
        <v>31.513003453373894</v>
      </c>
      <c r="H76" s="40">
        <v>59.722031908493641</v>
      </c>
      <c r="I76" s="40">
        <v>57.620026672796754</v>
      </c>
      <c r="J76" s="40">
        <v>57.295627338765797</v>
      </c>
      <c r="K76" s="40">
        <v>70.830380658148684</v>
      </c>
      <c r="L76" s="40">
        <v>63.614143376593653</v>
      </c>
      <c r="M76" s="40">
        <v>62.217087213163744</v>
      </c>
      <c r="N76" s="40">
        <v>46.15534347500995</v>
      </c>
      <c r="O76" s="40">
        <v>54.004515093883569</v>
      </c>
      <c r="P76" s="40">
        <v>61.331415109029599</v>
      </c>
      <c r="Q76" s="40">
        <v>56.490741233242794</v>
      </c>
      <c r="R76" s="40">
        <v>31.216711902225882</v>
      </c>
      <c r="S76" s="40">
        <v>30.716613592056998</v>
      </c>
      <c r="T76" s="40">
        <v>28.835392403315097</v>
      </c>
      <c r="U76" s="40">
        <v>24.835301415891021</v>
      </c>
      <c r="V76" s="40">
        <v>26.054011996807802</v>
      </c>
      <c r="W76" s="40">
        <v>28.953298403798559</v>
      </c>
      <c r="X76" s="40">
        <v>19.124922901818557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90.339705076535822</v>
      </c>
      <c r="D2" s="31">
        <f t="shared" ref="D2:W2" si="1">SUM(D3,D17,D22,D25,D26,D51,D52,D71,D74,D75,D76)</f>
        <v>120.78806956534913</v>
      </c>
      <c r="E2" s="31">
        <f t="shared" si="1"/>
        <v>160.92299361238128</v>
      </c>
      <c r="F2" s="31">
        <f t="shared" si="1"/>
        <v>155.16370609941833</v>
      </c>
      <c r="G2" s="31">
        <f t="shared" si="1"/>
        <v>135.17185073117088</v>
      </c>
      <c r="H2" s="31">
        <f t="shared" si="1"/>
        <v>86.671820496403797</v>
      </c>
      <c r="I2" s="31">
        <f t="shared" si="1"/>
        <v>80.667556491031874</v>
      </c>
      <c r="J2" s="31">
        <f t="shared" si="1"/>
        <v>71.071991376302904</v>
      </c>
      <c r="K2" s="31">
        <f t="shared" si="1"/>
        <v>53.839219732804537</v>
      </c>
      <c r="L2" s="31">
        <f t="shared" si="1"/>
        <v>68.534931339225139</v>
      </c>
      <c r="M2" s="31">
        <f t="shared" si="1"/>
        <v>68.678425532385404</v>
      </c>
      <c r="N2" s="31">
        <f t="shared" si="1"/>
        <v>73.523525493193205</v>
      </c>
      <c r="O2" s="31">
        <f t="shared" si="1"/>
        <v>63.09302093102157</v>
      </c>
      <c r="P2" s="31">
        <f t="shared" si="1"/>
        <v>53.07394904493394</v>
      </c>
      <c r="Q2" s="31">
        <f t="shared" si="1"/>
        <v>60.32674118650008</v>
      </c>
      <c r="R2" s="31">
        <f t="shared" si="1"/>
        <v>128.11120664937127</v>
      </c>
      <c r="S2" s="31">
        <f t="shared" si="1"/>
        <v>140.70793923754712</v>
      </c>
      <c r="T2" s="31">
        <f t="shared" si="1"/>
        <v>137.34594439661072</v>
      </c>
      <c r="U2" s="31">
        <f t="shared" si="1"/>
        <v>143.11837202632302</v>
      </c>
      <c r="V2" s="31">
        <f t="shared" si="1"/>
        <v>156.13642877609294</v>
      </c>
      <c r="W2" s="31">
        <f t="shared" si="1"/>
        <v>153.40498710229537</v>
      </c>
      <c r="X2" s="31">
        <f t="shared" ref="X2" si="2">SUM(X3,X17,X22,X25,X26,X51,X52,X71,X74,X75,X76)</f>
        <v>168.63448803331889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9.6670215229127554E-2</v>
      </c>
      <c r="M3" s="34">
        <f t="shared" si="4"/>
        <v>7.4940923591916994E-2</v>
      </c>
      <c r="N3" s="34">
        <f t="shared" si="4"/>
        <v>0.15757586669791726</v>
      </c>
      <c r="O3" s="34">
        <f t="shared" si="4"/>
        <v>3.4516006803790876E-2</v>
      </c>
      <c r="P3" s="34">
        <f t="shared" si="4"/>
        <v>2.7464497360451478E-3</v>
      </c>
      <c r="Q3" s="34">
        <f t="shared" si="4"/>
        <v>0</v>
      </c>
      <c r="R3" s="34">
        <f t="shared" si="4"/>
        <v>6.8819823779219802E-3</v>
      </c>
      <c r="S3" s="34">
        <f t="shared" si="4"/>
        <v>0</v>
      </c>
      <c r="T3" s="34">
        <f t="shared" si="4"/>
        <v>5.7432276021986079E-3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9.6670215229127554E-2</v>
      </c>
      <c r="M4" s="29">
        <f t="shared" si="7"/>
        <v>7.4940923591916994E-2</v>
      </c>
      <c r="N4" s="29">
        <f t="shared" si="7"/>
        <v>0.15757586669791726</v>
      </c>
      <c r="O4" s="29">
        <f t="shared" si="7"/>
        <v>3.4516006803790876E-2</v>
      </c>
      <c r="P4" s="29">
        <f t="shared" si="7"/>
        <v>2.7464497360451478E-3</v>
      </c>
      <c r="Q4" s="29">
        <f t="shared" si="7"/>
        <v>0</v>
      </c>
      <c r="R4" s="29">
        <f t="shared" si="7"/>
        <v>6.8819823779219802E-3</v>
      </c>
      <c r="S4" s="29">
        <f t="shared" si="7"/>
        <v>0</v>
      </c>
      <c r="T4" s="29">
        <f t="shared" si="7"/>
        <v>5.7432276021986079E-3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9.6670215229127554E-2</v>
      </c>
      <c r="M7" s="10">
        <v>7.4940923591916994E-2</v>
      </c>
      <c r="N7" s="10">
        <v>0.15757586669791726</v>
      </c>
      <c r="O7" s="10">
        <v>3.4516006803790876E-2</v>
      </c>
      <c r="P7" s="10">
        <v>2.7464497360451478E-3</v>
      </c>
      <c r="Q7" s="10">
        <v>0</v>
      </c>
      <c r="R7" s="10">
        <v>6.8819823779219802E-3</v>
      </c>
      <c r="S7" s="10">
        <v>0</v>
      </c>
      <c r="T7" s="10">
        <v>5.7432276021986079E-3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16.38273061916005</v>
      </c>
      <c r="D26" s="37">
        <f t="shared" si="13"/>
        <v>19.859039713590988</v>
      </c>
      <c r="E26" s="37">
        <f t="shared" si="13"/>
        <v>25.774462181654044</v>
      </c>
      <c r="F26" s="37">
        <f t="shared" si="13"/>
        <v>21.650953872561871</v>
      </c>
      <c r="G26" s="37">
        <f t="shared" si="13"/>
        <v>17.257490210442565</v>
      </c>
      <c r="H26" s="37">
        <f t="shared" si="13"/>
        <v>9.6471954965656543</v>
      </c>
      <c r="I26" s="37">
        <f t="shared" si="13"/>
        <v>10.829125891291595</v>
      </c>
      <c r="J26" s="37">
        <f t="shared" si="13"/>
        <v>11.319117029935482</v>
      </c>
      <c r="K26" s="37">
        <f t="shared" si="13"/>
        <v>7.2634084079454357</v>
      </c>
      <c r="L26" s="37">
        <f t="shared" si="13"/>
        <v>8.0305504548090987</v>
      </c>
      <c r="M26" s="37">
        <f t="shared" si="13"/>
        <v>9.338521746557106</v>
      </c>
      <c r="N26" s="37">
        <f t="shared" si="13"/>
        <v>8.2123149721932709</v>
      </c>
      <c r="O26" s="37">
        <f t="shared" si="13"/>
        <v>6.1434797236796079</v>
      </c>
      <c r="P26" s="37">
        <f t="shared" si="13"/>
        <v>5.8085017209245926</v>
      </c>
      <c r="Q26" s="37">
        <f t="shared" si="13"/>
        <v>6.0890824594183588</v>
      </c>
      <c r="R26" s="37">
        <f t="shared" si="13"/>
        <v>13.756644881691438</v>
      </c>
      <c r="S26" s="37">
        <f t="shared" si="13"/>
        <v>11.048006118026269</v>
      </c>
      <c r="T26" s="37">
        <f t="shared" si="13"/>
        <v>10.870409238898702</v>
      </c>
      <c r="U26" s="37">
        <f t="shared" si="13"/>
        <v>12.126141901164697</v>
      </c>
      <c r="V26" s="37">
        <f t="shared" si="13"/>
        <v>11.734841693530761</v>
      </c>
      <c r="W26" s="37">
        <f t="shared" si="13"/>
        <v>9.7324909594994793</v>
      </c>
      <c r="X26" s="37">
        <f t="shared" si="13"/>
        <v>10.305603926707271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16.38273061916005</v>
      </c>
      <c r="D33" s="29">
        <f t="shared" si="15"/>
        <v>19.859039713590988</v>
      </c>
      <c r="E33" s="29">
        <f t="shared" si="15"/>
        <v>25.774462181654044</v>
      </c>
      <c r="F33" s="29">
        <f t="shared" si="15"/>
        <v>21.650953872561871</v>
      </c>
      <c r="G33" s="29">
        <f t="shared" si="15"/>
        <v>17.257490210442565</v>
      </c>
      <c r="H33" s="29">
        <f t="shared" si="15"/>
        <v>9.6471954965656543</v>
      </c>
      <c r="I33" s="29">
        <f t="shared" si="15"/>
        <v>10.829125891291595</v>
      </c>
      <c r="J33" s="29">
        <f t="shared" si="15"/>
        <v>11.319117029935482</v>
      </c>
      <c r="K33" s="29">
        <f t="shared" si="15"/>
        <v>7.2634084079454357</v>
      </c>
      <c r="L33" s="29">
        <f t="shared" si="15"/>
        <v>8.0305504548090987</v>
      </c>
      <c r="M33" s="29">
        <f t="shared" si="15"/>
        <v>9.338521746557106</v>
      </c>
      <c r="N33" s="29">
        <f t="shared" si="15"/>
        <v>8.2123149721932709</v>
      </c>
      <c r="O33" s="29">
        <f t="shared" si="15"/>
        <v>6.1434797236796079</v>
      </c>
      <c r="P33" s="29">
        <f t="shared" si="15"/>
        <v>5.8085017209245926</v>
      </c>
      <c r="Q33" s="29">
        <f t="shared" si="15"/>
        <v>6.0890824594183588</v>
      </c>
      <c r="R33" s="29">
        <f t="shared" si="15"/>
        <v>13.756644881691438</v>
      </c>
      <c r="S33" s="29">
        <f t="shared" si="15"/>
        <v>11.048006118026269</v>
      </c>
      <c r="T33" s="29">
        <f t="shared" si="15"/>
        <v>10.870409238898702</v>
      </c>
      <c r="U33" s="29">
        <f t="shared" si="15"/>
        <v>12.126141901164697</v>
      </c>
      <c r="V33" s="29">
        <f t="shared" si="15"/>
        <v>11.734841693530761</v>
      </c>
      <c r="W33" s="29">
        <f t="shared" si="15"/>
        <v>9.7324909594994793</v>
      </c>
      <c r="X33" s="29">
        <f t="shared" si="15"/>
        <v>10.305603926707271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0.86741880993286058</v>
      </c>
      <c r="D36" s="10">
        <v>0.89496625831510612</v>
      </c>
      <c r="E36" s="10">
        <v>0.97101548445534924</v>
      </c>
      <c r="F36" s="10">
        <v>0.67285232846297205</v>
      </c>
      <c r="G36" s="10">
        <v>0.38517882331567871</v>
      </c>
      <c r="H36" s="10">
        <v>0.1518292187533643</v>
      </c>
      <c r="I36" s="10">
        <v>1.3408184993696266</v>
      </c>
      <c r="J36" s="10">
        <v>0.30187185381339582</v>
      </c>
      <c r="K36" s="10">
        <v>0.35251624483196142</v>
      </c>
      <c r="L36" s="10">
        <v>0.35711619553677298</v>
      </c>
      <c r="M36" s="10">
        <v>0.87156082602844809</v>
      </c>
      <c r="N36" s="10">
        <v>0.74740241118379569</v>
      </c>
      <c r="O36" s="10">
        <v>0.32671480518348878</v>
      </c>
      <c r="P36" s="10">
        <v>0.52481423338486266</v>
      </c>
      <c r="Q36" s="10">
        <v>0.25881406323881684</v>
      </c>
      <c r="R36" s="10">
        <v>0.85863350507752534</v>
      </c>
      <c r="S36" s="10">
        <v>1.2293894292653607</v>
      </c>
      <c r="T36" s="10">
        <v>1.6113921895813847</v>
      </c>
      <c r="U36" s="10">
        <v>2.4185710580468629</v>
      </c>
      <c r="V36" s="10">
        <v>1.8341559054231087</v>
      </c>
      <c r="W36" s="10">
        <v>1.764832129829961</v>
      </c>
      <c r="X36" s="10">
        <v>1.4085763710752075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0.8561328487325105</v>
      </c>
      <c r="D41" s="10">
        <v>1.2351461213282278</v>
      </c>
      <c r="E41" s="10">
        <v>1.5239360819395678</v>
      </c>
      <c r="F41" s="10">
        <v>1.2792769472102443</v>
      </c>
      <c r="G41" s="10">
        <v>0.94425831715596265</v>
      </c>
      <c r="H41" s="10">
        <v>1.1161195513929891</v>
      </c>
      <c r="I41" s="10">
        <v>0.6995958057015117</v>
      </c>
      <c r="J41" s="10">
        <v>0.75818632368063332</v>
      </c>
      <c r="K41" s="10">
        <v>0.32884699453217647</v>
      </c>
      <c r="L41" s="10">
        <v>0.16139280448258486</v>
      </c>
      <c r="M41" s="10">
        <v>0.20359944217630765</v>
      </c>
      <c r="N41" s="10">
        <v>0.30646987257637587</v>
      </c>
      <c r="O41" s="10">
        <v>0.11117742813590463</v>
      </c>
      <c r="P41" s="10">
        <v>0.23403955156537057</v>
      </c>
      <c r="Q41" s="10">
        <v>0.12442487275804823</v>
      </c>
      <c r="R41" s="10">
        <v>0.74827902647161892</v>
      </c>
      <c r="S41" s="10">
        <v>0.26215116971117391</v>
      </c>
      <c r="T41" s="10">
        <v>0.12786416959273167</v>
      </c>
      <c r="U41" s="10">
        <v>0.14738634046798918</v>
      </c>
      <c r="V41" s="10">
        <v>0.15733653996014366</v>
      </c>
      <c r="W41" s="10">
        <v>9.6084077635891774E-2</v>
      </c>
      <c r="X41" s="10">
        <v>0.10444374912413473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2.2574564495183749</v>
      </c>
      <c r="D43" s="10">
        <v>3.1040782633534212</v>
      </c>
      <c r="E43" s="10">
        <v>4.8978393500519521</v>
      </c>
      <c r="F43" s="10">
        <v>4.9126765672180053</v>
      </c>
      <c r="G43" s="10">
        <v>3.6632806499364761</v>
      </c>
      <c r="H43" s="10">
        <v>1.9712928706444801</v>
      </c>
      <c r="I43" s="10">
        <v>1.0504391206280312</v>
      </c>
      <c r="J43" s="10">
        <v>1.1474900037668028</v>
      </c>
      <c r="K43" s="10">
        <v>1.4234702167007691</v>
      </c>
      <c r="L43" s="10">
        <v>1.9828214060075009</v>
      </c>
      <c r="M43" s="10">
        <v>2.5168378016625899</v>
      </c>
      <c r="N43" s="10">
        <v>2.4290950637275825</v>
      </c>
      <c r="O43" s="10">
        <v>2.0906707191809502</v>
      </c>
      <c r="P43" s="10">
        <v>1.2926112952354927</v>
      </c>
      <c r="Q43" s="10">
        <v>1.7702045555169168</v>
      </c>
      <c r="R43" s="10">
        <v>4.7269335598274091</v>
      </c>
      <c r="S43" s="10">
        <v>2.116622576384223</v>
      </c>
      <c r="T43" s="10">
        <v>2.0833320592399045</v>
      </c>
      <c r="U43" s="10">
        <v>2.4499602074662499</v>
      </c>
      <c r="V43" s="10">
        <v>2.1588082023305679</v>
      </c>
      <c r="W43" s="10">
        <v>3.3055605376358965</v>
      </c>
      <c r="X43" s="10">
        <v>3.1045182079632561</v>
      </c>
    </row>
    <row r="44" spans="1:24" ht="11.25" customHeight="1" x14ac:dyDescent="0.2">
      <c r="A44" s="41" t="s">
        <v>75</v>
      </c>
      <c r="B44" s="9" t="s">
        <v>76</v>
      </c>
      <c r="C44" s="10">
        <v>12.401722510976304</v>
      </c>
      <c r="D44" s="10">
        <v>14.624849070594232</v>
      </c>
      <c r="E44" s="10">
        <v>18.381671265207174</v>
      </c>
      <c r="F44" s="10">
        <v>14.786148029670647</v>
      </c>
      <c r="G44" s="10">
        <v>12.264772420034447</v>
      </c>
      <c r="H44" s="10">
        <v>6.4079538557748208</v>
      </c>
      <c r="I44" s="10">
        <v>7.7382724655924253</v>
      </c>
      <c r="J44" s="10">
        <v>5.3460231838037107</v>
      </c>
      <c r="K44" s="10">
        <v>2.6006729399013957</v>
      </c>
      <c r="L44" s="10">
        <v>2.9698642458338025</v>
      </c>
      <c r="M44" s="10">
        <v>2.8800814225277489</v>
      </c>
      <c r="N44" s="10">
        <v>0.88539191904444581</v>
      </c>
      <c r="O44" s="10">
        <v>0.6499343185387455</v>
      </c>
      <c r="P44" s="10">
        <v>1.2807502898512662</v>
      </c>
      <c r="Q44" s="10">
        <v>1.1252109490791578</v>
      </c>
      <c r="R44" s="10">
        <v>2.5687636446184348</v>
      </c>
      <c r="S44" s="10">
        <v>2.1946039208613057</v>
      </c>
      <c r="T44" s="10">
        <v>1.4175582580071819</v>
      </c>
      <c r="U44" s="10">
        <v>1.5599035977446094</v>
      </c>
      <c r="V44" s="10">
        <v>2.0731775063124123</v>
      </c>
      <c r="W44" s="10">
        <v>1.7787061922860414</v>
      </c>
      <c r="X44" s="10">
        <v>0.81741155820592093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3.7655456648709391</v>
      </c>
      <c r="K48" s="10">
        <v>2.5579020119791331</v>
      </c>
      <c r="L48" s="10">
        <v>2.5593558029484367</v>
      </c>
      <c r="M48" s="10">
        <v>2.866442254162012</v>
      </c>
      <c r="N48" s="10">
        <v>3.8439557056610711</v>
      </c>
      <c r="O48" s="10">
        <v>2.9649824526405184</v>
      </c>
      <c r="P48" s="10">
        <v>2.4762863508876003</v>
      </c>
      <c r="Q48" s="10">
        <v>2.8104280188254189</v>
      </c>
      <c r="R48" s="10">
        <v>4.8540351456964483</v>
      </c>
      <c r="S48" s="10">
        <v>5.2452390218042044</v>
      </c>
      <c r="T48" s="10">
        <v>5.6302625624775002</v>
      </c>
      <c r="U48" s="10">
        <v>5.5503206974389849</v>
      </c>
      <c r="V48" s="10">
        <v>5.5113635395045284</v>
      </c>
      <c r="W48" s="10">
        <v>2.787308022111687</v>
      </c>
      <c r="X48" s="10">
        <v>4.8706540403387519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28.259510956084416</v>
      </c>
      <c r="D51" s="37">
        <v>42.857299067292921</v>
      </c>
      <c r="E51" s="37">
        <v>60.707259688572371</v>
      </c>
      <c r="F51" s="37">
        <v>62.641727967600922</v>
      </c>
      <c r="G51" s="37">
        <v>59.943958986999895</v>
      </c>
      <c r="H51" s="37">
        <v>34.918024062244072</v>
      </c>
      <c r="I51" s="37">
        <v>26.800417719656529</v>
      </c>
      <c r="J51" s="37">
        <v>18.629327136551961</v>
      </c>
      <c r="K51" s="37">
        <v>14.677645121442881</v>
      </c>
      <c r="L51" s="37">
        <v>22.763821556500272</v>
      </c>
      <c r="M51" s="37">
        <v>23.213565107114768</v>
      </c>
      <c r="N51" s="37">
        <v>30.880785522475666</v>
      </c>
      <c r="O51" s="37">
        <v>26.2929710768809</v>
      </c>
      <c r="P51" s="37">
        <v>18.846412436910207</v>
      </c>
      <c r="Q51" s="37">
        <v>22.748262385088076</v>
      </c>
      <c r="R51" s="37">
        <v>52.735930810485662</v>
      </c>
      <c r="S51" s="37">
        <v>67.146538113125587</v>
      </c>
      <c r="T51" s="37">
        <v>66.809655528609809</v>
      </c>
      <c r="U51" s="37">
        <v>78.628477370799985</v>
      </c>
      <c r="V51" s="37">
        <v>84.231867351081078</v>
      </c>
      <c r="W51" s="37">
        <v>84.139981992854132</v>
      </c>
      <c r="X51" s="37">
        <v>92.062577429754342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0.22716404560018835</v>
      </c>
      <c r="M52" s="37">
        <f t="shared" si="16"/>
        <v>0.10201893217185647</v>
      </c>
      <c r="N52" s="37">
        <f t="shared" si="16"/>
        <v>1.6165240811051395E-4</v>
      </c>
      <c r="O52" s="37">
        <f t="shared" si="16"/>
        <v>0</v>
      </c>
      <c r="P52" s="37">
        <f t="shared" si="16"/>
        <v>2.4008981490087266E-4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0.22716404560018835</v>
      </c>
      <c r="M59" s="10">
        <v>0.10201893217185647</v>
      </c>
      <c r="N59" s="10">
        <v>1.6165240811051395E-4</v>
      </c>
      <c r="O59" s="10">
        <v>0</v>
      </c>
      <c r="P59" s="10">
        <v>2.4008981490087266E-4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45.697463501291352</v>
      </c>
      <c r="D76" s="40">
        <v>58.071730784465231</v>
      </c>
      <c r="E76" s="40">
        <v>74.441271742154854</v>
      </c>
      <c r="F76" s="40">
        <v>70.871024259255535</v>
      </c>
      <c r="G76" s="40">
        <v>57.970401533728428</v>
      </c>
      <c r="H76" s="40">
        <v>42.106600937594067</v>
      </c>
      <c r="I76" s="40">
        <v>43.038012880083748</v>
      </c>
      <c r="J76" s="40">
        <v>41.123547209815463</v>
      </c>
      <c r="K76" s="40">
        <v>31.898166203416217</v>
      </c>
      <c r="L76" s="40">
        <v>37.416725067086453</v>
      </c>
      <c r="M76" s="40">
        <v>35.949378822949754</v>
      </c>
      <c r="N76" s="40">
        <v>34.272687479418245</v>
      </c>
      <c r="O76" s="40">
        <v>30.622054123657271</v>
      </c>
      <c r="P76" s="40">
        <v>28.416048347548195</v>
      </c>
      <c r="Q76" s="40">
        <v>31.489396341993647</v>
      </c>
      <c r="R76" s="40">
        <v>61.611748974816258</v>
      </c>
      <c r="S76" s="40">
        <v>62.513395006395285</v>
      </c>
      <c r="T76" s="40">
        <v>59.660136401500019</v>
      </c>
      <c r="U76" s="40">
        <v>52.363752754358337</v>
      </c>
      <c r="V76" s="40">
        <v>60.169719731481123</v>
      </c>
      <c r="W76" s="40">
        <v>59.532514149941754</v>
      </c>
      <c r="X76" s="40">
        <v>66.266306676857283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369.56620808254507</v>
      </c>
      <c r="D2" s="31">
        <f t="shared" ref="D2:W2" si="1">SUM(D3,D17,D22,D25,D26,D51,D52,D71,D74,D75,D76)</f>
        <v>448.53783319002576</v>
      </c>
      <c r="E2" s="31">
        <f t="shared" si="1"/>
        <v>429.69269131556308</v>
      </c>
      <c r="F2" s="31">
        <f t="shared" si="1"/>
        <v>483.02003439380906</v>
      </c>
      <c r="G2" s="31">
        <f t="shared" si="1"/>
        <v>505.11874462596739</v>
      </c>
      <c r="H2" s="31">
        <f t="shared" si="1"/>
        <v>552.20335339638871</v>
      </c>
      <c r="I2" s="31">
        <f t="shared" si="1"/>
        <v>535.16595012897665</v>
      </c>
      <c r="J2" s="31">
        <f t="shared" si="1"/>
        <v>517.16930352536542</v>
      </c>
      <c r="K2" s="31">
        <f t="shared" si="1"/>
        <v>470.16887360275143</v>
      </c>
      <c r="L2" s="31">
        <f t="shared" si="1"/>
        <v>330.308856405847</v>
      </c>
      <c r="M2" s="31">
        <f t="shared" si="1"/>
        <v>265.99819432502147</v>
      </c>
      <c r="N2" s="31">
        <f t="shared" si="1"/>
        <v>254.87033533963887</v>
      </c>
      <c r="O2" s="31">
        <f t="shared" si="1"/>
        <v>277.5046431642304</v>
      </c>
      <c r="P2" s="31">
        <f t="shared" si="1"/>
        <v>273.35571797076523</v>
      </c>
      <c r="Q2" s="31">
        <f t="shared" si="1"/>
        <v>354.15038693035251</v>
      </c>
      <c r="R2" s="31">
        <f t="shared" si="1"/>
        <v>370.08830610490116</v>
      </c>
      <c r="S2" s="31">
        <f t="shared" si="1"/>
        <v>391.34720550300949</v>
      </c>
      <c r="T2" s="31">
        <f t="shared" si="1"/>
        <v>398.82966466036123</v>
      </c>
      <c r="U2" s="31">
        <f t="shared" si="1"/>
        <v>437.81410146173687</v>
      </c>
      <c r="V2" s="31">
        <f t="shared" si="1"/>
        <v>426.07222699914007</v>
      </c>
      <c r="W2" s="31">
        <f t="shared" si="1"/>
        <v>404.62983662940661</v>
      </c>
      <c r="X2" s="31">
        <f t="shared" ref="X2" si="2">SUM(X3,X17,X22,X25,X26,X51,X52,X71,X74,X75,X76)</f>
        <v>460.30515907136714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69.549957007738598</v>
      </c>
      <c r="D3" s="34">
        <f t="shared" ref="D3:W3" si="4">SUM(D4,D8,D11)</f>
        <v>94.611607910576083</v>
      </c>
      <c r="E3" s="34">
        <f t="shared" si="4"/>
        <v>95.419690455717955</v>
      </c>
      <c r="F3" s="34">
        <f t="shared" si="4"/>
        <v>134.30980223559757</v>
      </c>
      <c r="G3" s="34">
        <f t="shared" si="4"/>
        <v>158.25021496130699</v>
      </c>
      <c r="H3" s="34">
        <f t="shared" si="4"/>
        <v>155.01281169389509</v>
      </c>
      <c r="I3" s="34">
        <f t="shared" si="4"/>
        <v>151.99484092863281</v>
      </c>
      <c r="J3" s="34">
        <f t="shared" si="4"/>
        <v>152.01212381771279</v>
      </c>
      <c r="K3" s="34">
        <f t="shared" si="4"/>
        <v>135.88228718830609</v>
      </c>
      <c r="L3" s="34">
        <f t="shared" si="4"/>
        <v>92.785468615649194</v>
      </c>
      <c r="M3" s="34">
        <f t="shared" si="4"/>
        <v>102.27558039552881</v>
      </c>
      <c r="N3" s="34">
        <f t="shared" si="4"/>
        <v>88.700945829750651</v>
      </c>
      <c r="O3" s="34">
        <f t="shared" si="4"/>
        <v>77.095184866723969</v>
      </c>
      <c r="P3" s="34">
        <f t="shared" si="4"/>
        <v>61.291143594153048</v>
      </c>
      <c r="Q3" s="34">
        <f t="shared" si="4"/>
        <v>85.905760963026637</v>
      </c>
      <c r="R3" s="34">
        <f t="shared" si="4"/>
        <v>83.744196044711956</v>
      </c>
      <c r="S3" s="34">
        <f t="shared" si="4"/>
        <v>85.795356835769567</v>
      </c>
      <c r="T3" s="34">
        <f t="shared" si="4"/>
        <v>80.54531384350814</v>
      </c>
      <c r="U3" s="34">
        <f t="shared" si="4"/>
        <v>86.91908856405847</v>
      </c>
      <c r="V3" s="34">
        <f t="shared" si="4"/>
        <v>79.150988822012039</v>
      </c>
      <c r="W3" s="34">
        <f t="shared" si="4"/>
        <v>76.093121238177133</v>
      </c>
      <c r="X3" s="34">
        <f t="shared" ref="X3" si="5">SUM(X4,X8,X11)</f>
        <v>89.376526225279463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69.549957007738598</v>
      </c>
      <c r="D4" s="29">
        <f t="shared" ref="D4:W4" si="7">SUM(D5:D7)</f>
        <v>94.611607910576083</v>
      </c>
      <c r="E4" s="29">
        <f t="shared" si="7"/>
        <v>95.419690455717955</v>
      </c>
      <c r="F4" s="29">
        <f t="shared" si="7"/>
        <v>134.30980223559757</v>
      </c>
      <c r="G4" s="29">
        <f t="shared" si="7"/>
        <v>158.25021496130699</v>
      </c>
      <c r="H4" s="29">
        <f t="shared" si="7"/>
        <v>155.01281169389509</v>
      </c>
      <c r="I4" s="29">
        <f t="shared" si="7"/>
        <v>151.99484092863281</v>
      </c>
      <c r="J4" s="29">
        <f t="shared" si="7"/>
        <v>152.01212381771279</v>
      </c>
      <c r="K4" s="29">
        <f t="shared" si="7"/>
        <v>135.88228718830609</v>
      </c>
      <c r="L4" s="29">
        <f t="shared" si="7"/>
        <v>92.785468615649194</v>
      </c>
      <c r="M4" s="29">
        <f t="shared" si="7"/>
        <v>102.27558039552881</v>
      </c>
      <c r="N4" s="29">
        <f t="shared" si="7"/>
        <v>88.700945829750651</v>
      </c>
      <c r="O4" s="29">
        <f t="shared" si="7"/>
        <v>77.095184866723969</v>
      </c>
      <c r="P4" s="29">
        <f t="shared" si="7"/>
        <v>61.291143594153048</v>
      </c>
      <c r="Q4" s="29">
        <f t="shared" si="7"/>
        <v>85.905760963026637</v>
      </c>
      <c r="R4" s="29">
        <f t="shared" si="7"/>
        <v>83.744196044711956</v>
      </c>
      <c r="S4" s="29">
        <f t="shared" si="7"/>
        <v>85.795356835769567</v>
      </c>
      <c r="T4" s="29">
        <f t="shared" si="7"/>
        <v>80.54531384350814</v>
      </c>
      <c r="U4" s="29">
        <f t="shared" si="7"/>
        <v>86.91908856405847</v>
      </c>
      <c r="V4" s="29">
        <f t="shared" si="7"/>
        <v>79.150988822012039</v>
      </c>
      <c r="W4" s="29">
        <f t="shared" si="7"/>
        <v>76.093121238177133</v>
      </c>
      <c r="X4" s="29">
        <f t="shared" ref="X4" si="8">SUM(X5:X7)</f>
        <v>89.376526225279463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69.549957007738598</v>
      </c>
      <c r="D7" s="10">
        <f>FC_IND_NMM_CM_E!D7+FC_IND_NMM_CR_E!D7+FC_IND_NMM_GL_E!D7</f>
        <v>94.611607910576083</v>
      </c>
      <c r="E7" s="10">
        <f>FC_IND_NMM_CM_E!E7+FC_IND_NMM_CR_E!E7+FC_IND_NMM_GL_E!E7</f>
        <v>95.419690455717955</v>
      </c>
      <c r="F7" s="10">
        <f>FC_IND_NMM_CM_E!F7+FC_IND_NMM_CR_E!F7+FC_IND_NMM_GL_E!F7</f>
        <v>134.30980223559757</v>
      </c>
      <c r="G7" s="10">
        <f>FC_IND_NMM_CM_E!G7+FC_IND_NMM_CR_E!G7+FC_IND_NMM_GL_E!G7</f>
        <v>158.25021496130699</v>
      </c>
      <c r="H7" s="10">
        <f>FC_IND_NMM_CM_E!H7+FC_IND_NMM_CR_E!H7+FC_IND_NMM_GL_E!H7</f>
        <v>155.01281169389509</v>
      </c>
      <c r="I7" s="10">
        <f>FC_IND_NMM_CM_E!I7+FC_IND_NMM_CR_E!I7+FC_IND_NMM_GL_E!I7</f>
        <v>151.99484092863281</v>
      </c>
      <c r="J7" s="10">
        <f>FC_IND_NMM_CM_E!J7+FC_IND_NMM_CR_E!J7+FC_IND_NMM_GL_E!J7</f>
        <v>152.01212381771279</v>
      </c>
      <c r="K7" s="10">
        <f>FC_IND_NMM_CM_E!K7+FC_IND_NMM_CR_E!K7+FC_IND_NMM_GL_E!K7</f>
        <v>135.88228718830609</v>
      </c>
      <c r="L7" s="10">
        <f>FC_IND_NMM_CM_E!L7+FC_IND_NMM_CR_E!L7+FC_IND_NMM_GL_E!L7</f>
        <v>92.785468615649194</v>
      </c>
      <c r="M7" s="10">
        <f>FC_IND_NMM_CM_E!M7+FC_IND_NMM_CR_E!M7+FC_IND_NMM_GL_E!M7</f>
        <v>102.27558039552881</v>
      </c>
      <c r="N7" s="10">
        <f>FC_IND_NMM_CM_E!N7+FC_IND_NMM_CR_E!N7+FC_IND_NMM_GL_E!N7</f>
        <v>88.700945829750651</v>
      </c>
      <c r="O7" s="10">
        <f>FC_IND_NMM_CM_E!O7+FC_IND_NMM_CR_E!O7+FC_IND_NMM_GL_E!O7</f>
        <v>77.095184866723969</v>
      </c>
      <c r="P7" s="10">
        <f>FC_IND_NMM_CM_E!P7+FC_IND_NMM_CR_E!P7+FC_IND_NMM_GL_E!P7</f>
        <v>61.291143594153048</v>
      </c>
      <c r="Q7" s="10">
        <f>FC_IND_NMM_CM_E!Q7+FC_IND_NMM_CR_E!Q7+FC_IND_NMM_GL_E!Q7</f>
        <v>85.905760963026637</v>
      </c>
      <c r="R7" s="10">
        <f>FC_IND_NMM_CM_E!R7+FC_IND_NMM_CR_E!R7+FC_IND_NMM_GL_E!R7</f>
        <v>83.744196044711956</v>
      </c>
      <c r="S7" s="10">
        <f>FC_IND_NMM_CM_E!S7+FC_IND_NMM_CR_E!S7+FC_IND_NMM_GL_E!S7</f>
        <v>85.795356835769567</v>
      </c>
      <c r="T7" s="10">
        <f>FC_IND_NMM_CM_E!T7+FC_IND_NMM_CR_E!T7+FC_IND_NMM_GL_E!T7</f>
        <v>80.54531384350814</v>
      </c>
      <c r="U7" s="10">
        <f>FC_IND_NMM_CM_E!U7+FC_IND_NMM_CR_E!U7+FC_IND_NMM_GL_E!U7</f>
        <v>86.91908856405847</v>
      </c>
      <c r="V7" s="10">
        <f>FC_IND_NMM_CM_E!V7+FC_IND_NMM_CR_E!V7+FC_IND_NMM_GL_E!V7</f>
        <v>79.150988822012039</v>
      </c>
      <c r="W7" s="10">
        <f>FC_IND_NMM_CM_E!W7+FC_IND_NMM_CR_E!W7+FC_IND_NMM_GL_E!W7</f>
        <v>76.093121238177133</v>
      </c>
      <c r="X7" s="10">
        <f>FC_IND_NMM_CM_E!X7+FC_IND_NMM_CR_E!X7+FC_IND_NMM_GL_E!X7</f>
        <v>89.376526225279463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203.06543422184001</v>
      </c>
      <c r="D26" s="37">
        <f t="shared" ref="D26:W26" si="22">SUM(D27,D33)</f>
        <v>257.49441100601894</v>
      </c>
      <c r="E26" s="37">
        <f t="shared" si="22"/>
        <v>237.03877901977637</v>
      </c>
      <c r="F26" s="37">
        <f t="shared" si="22"/>
        <v>247.84436801375745</v>
      </c>
      <c r="G26" s="37">
        <f t="shared" si="22"/>
        <v>247.52287188306104</v>
      </c>
      <c r="H26" s="37">
        <f t="shared" si="22"/>
        <v>276.72166809974209</v>
      </c>
      <c r="I26" s="37">
        <f t="shared" si="22"/>
        <v>264.88177128116928</v>
      </c>
      <c r="J26" s="37">
        <f t="shared" si="22"/>
        <v>263.02734307824596</v>
      </c>
      <c r="K26" s="37">
        <f t="shared" si="22"/>
        <v>245.93104041272568</v>
      </c>
      <c r="L26" s="37">
        <f t="shared" si="22"/>
        <v>138.72166809974209</v>
      </c>
      <c r="M26" s="37">
        <f t="shared" si="22"/>
        <v>83.96285468615649</v>
      </c>
      <c r="N26" s="37">
        <f t="shared" si="22"/>
        <v>77.024161650902826</v>
      </c>
      <c r="O26" s="37">
        <f t="shared" si="22"/>
        <v>99.886672398968173</v>
      </c>
      <c r="P26" s="37">
        <f t="shared" si="22"/>
        <v>98.672484952708501</v>
      </c>
      <c r="Q26" s="37">
        <f t="shared" si="22"/>
        <v>132.1613929492691</v>
      </c>
      <c r="R26" s="37">
        <f t="shared" si="22"/>
        <v>144.32871883061051</v>
      </c>
      <c r="S26" s="37">
        <f t="shared" si="22"/>
        <v>150.05073086844368</v>
      </c>
      <c r="T26" s="37">
        <f t="shared" si="22"/>
        <v>142.91607910576101</v>
      </c>
      <c r="U26" s="37">
        <f t="shared" si="22"/>
        <v>159.5348237317283</v>
      </c>
      <c r="V26" s="37">
        <f t="shared" si="22"/>
        <v>157.14797936371451</v>
      </c>
      <c r="W26" s="37">
        <f t="shared" si="22"/>
        <v>145.52244196044708</v>
      </c>
      <c r="X26" s="37">
        <f t="shared" ref="X26" si="23">SUM(X27,X33)</f>
        <v>167.15288048151331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203.06543422184001</v>
      </c>
      <c r="D33" s="29">
        <f t="shared" ref="D33:W33" si="28">SUM(D34:D50)</f>
        <v>257.49441100601894</v>
      </c>
      <c r="E33" s="29">
        <f t="shared" si="28"/>
        <v>237.03877901977637</v>
      </c>
      <c r="F33" s="29">
        <f t="shared" si="28"/>
        <v>247.84436801375745</v>
      </c>
      <c r="G33" s="29">
        <f t="shared" si="28"/>
        <v>247.52287188306104</v>
      </c>
      <c r="H33" s="29">
        <f t="shared" si="28"/>
        <v>276.72166809974209</v>
      </c>
      <c r="I33" s="29">
        <f t="shared" si="28"/>
        <v>264.88177128116928</v>
      </c>
      <c r="J33" s="29">
        <f t="shared" si="28"/>
        <v>263.02734307824596</v>
      </c>
      <c r="K33" s="29">
        <f t="shared" si="28"/>
        <v>245.93104041272568</v>
      </c>
      <c r="L33" s="29">
        <f t="shared" si="28"/>
        <v>138.72166809974209</v>
      </c>
      <c r="M33" s="29">
        <f t="shared" si="28"/>
        <v>83.96285468615649</v>
      </c>
      <c r="N33" s="29">
        <f t="shared" si="28"/>
        <v>77.024161650902826</v>
      </c>
      <c r="O33" s="29">
        <f t="shared" si="28"/>
        <v>99.886672398968173</v>
      </c>
      <c r="P33" s="29">
        <f t="shared" si="28"/>
        <v>98.672484952708501</v>
      </c>
      <c r="Q33" s="29">
        <f t="shared" si="28"/>
        <v>132.1613929492691</v>
      </c>
      <c r="R33" s="29">
        <f t="shared" si="28"/>
        <v>144.32871883061051</v>
      </c>
      <c r="S33" s="29">
        <f t="shared" si="28"/>
        <v>150.05073086844368</v>
      </c>
      <c r="T33" s="29">
        <f t="shared" si="28"/>
        <v>142.91607910576101</v>
      </c>
      <c r="U33" s="29">
        <f t="shared" si="28"/>
        <v>159.5348237317283</v>
      </c>
      <c r="V33" s="29">
        <f t="shared" si="28"/>
        <v>157.14797936371451</v>
      </c>
      <c r="W33" s="29">
        <f t="shared" si="28"/>
        <v>145.52244196044708</v>
      </c>
      <c r="X33" s="29">
        <f t="shared" ref="X33" si="29">SUM(X34:X50)</f>
        <v>167.15288048151331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4.4376612209802229</v>
      </c>
      <c r="D36" s="10">
        <f>FC_IND_NMM_CM_E!D36+FC_IND_NMM_CR_E!D36+FC_IND_NMM_GL_E!D36</f>
        <v>2.8269991401547725</v>
      </c>
      <c r="E36" s="10">
        <f>FC_IND_NMM_CM_E!E36+FC_IND_NMM_CR_E!E36+FC_IND_NMM_GL_E!E36</f>
        <v>2.4620808254514186</v>
      </c>
      <c r="F36" s="10">
        <f>FC_IND_NMM_CM_E!F36+FC_IND_NMM_CR_E!F36+FC_IND_NMM_GL_E!F36</f>
        <v>2.2109200343938089</v>
      </c>
      <c r="G36" s="10">
        <f>FC_IND_NMM_CM_E!G36+FC_IND_NMM_CR_E!G36+FC_IND_NMM_GL_E!G36</f>
        <v>2.0284608770421322</v>
      </c>
      <c r="H36" s="10">
        <f>FC_IND_NMM_CM_E!H36+FC_IND_NMM_CR_E!H36+FC_IND_NMM_GL_E!H36</f>
        <v>3.5377472055030088</v>
      </c>
      <c r="I36" s="10">
        <f>FC_IND_NMM_CM_E!I36+FC_IND_NMM_CR_E!I36+FC_IND_NMM_GL_E!I36</f>
        <v>2.3348237317282887</v>
      </c>
      <c r="J36" s="10">
        <f>FC_IND_NMM_CM_E!J36+FC_IND_NMM_CR_E!J36+FC_IND_NMM_GL_E!J36</f>
        <v>1.545313843508169</v>
      </c>
      <c r="K36" s="10">
        <f>FC_IND_NMM_CM_E!K36+FC_IND_NMM_CR_E!K36+FC_IND_NMM_GL_E!K36</f>
        <v>0.5778159931212381</v>
      </c>
      <c r="L36" s="10">
        <f>FC_IND_NMM_CM_E!L36+FC_IND_NMM_CR_E!L36+FC_IND_NMM_GL_E!L36</f>
        <v>2.6141874462596726</v>
      </c>
      <c r="M36" s="10">
        <f>FC_IND_NMM_CM_E!M36+FC_IND_NMM_CR_E!M36+FC_IND_NMM_GL_E!M36</f>
        <v>2.1377472055030089</v>
      </c>
      <c r="N36" s="10">
        <f>FC_IND_NMM_CM_E!N36+FC_IND_NMM_CR_E!N36+FC_IND_NMM_GL_E!N36</f>
        <v>1.8742046431642299</v>
      </c>
      <c r="O36" s="10">
        <f>FC_IND_NMM_CM_E!O36+FC_IND_NMM_CR_E!O36+FC_IND_NMM_GL_E!O36</f>
        <v>1.9091143594153053</v>
      </c>
      <c r="P36" s="10">
        <f>FC_IND_NMM_CM_E!P36+FC_IND_NMM_CR_E!P36+FC_IND_NMM_GL_E!P36</f>
        <v>1.5294926913155633</v>
      </c>
      <c r="Q36" s="10">
        <f>FC_IND_NMM_CM_E!Q36+FC_IND_NMM_CR_E!Q36+FC_IND_NMM_GL_E!Q36</f>
        <v>1.7514187446259672</v>
      </c>
      <c r="R36" s="10">
        <f>FC_IND_NMM_CM_E!R36+FC_IND_NMM_CR_E!R36+FC_IND_NMM_GL_E!R36</f>
        <v>1.1026655202063631</v>
      </c>
      <c r="S36" s="10">
        <f>FC_IND_NMM_CM_E!S36+FC_IND_NMM_CR_E!S36+FC_IND_NMM_GL_E!S36</f>
        <v>1.8629406706792779</v>
      </c>
      <c r="T36" s="10">
        <f>FC_IND_NMM_CM_E!T36+FC_IND_NMM_CR_E!T36+FC_IND_NMM_GL_E!T36</f>
        <v>1.4642304385210663</v>
      </c>
      <c r="U36" s="10">
        <f>FC_IND_NMM_CM_E!U36+FC_IND_NMM_CR_E!U36+FC_IND_NMM_GL_E!U36</f>
        <v>2.9283748925193471</v>
      </c>
      <c r="V36" s="10">
        <f>FC_IND_NMM_CM_E!V36+FC_IND_NMM_CR_E!V36+FC_IND_NMM_GL_E!V36</f>
        <v>2.2897678417884779</v>
      </c>
      <c r="W36" s="10">
        <f>FC_IND_NMM_CM_E!W36+FC_IND_NMM_CR_E!W36+FC_IND_NMM_GL_E!W36</f>
        <v>2.239122957867584</v>
      </c>
      <c r="X36" s="10">
        <f>FC_IND_NMM_CM_E!X36+FC_IND_NMM_CR_E!X36+FC_IND_NMM_GL_E!X36</f>
        <v>2.3967325881341366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1.6498710232158209</v>
      </c>
      <c r="D41" s="10">
        <f>FC_IND_NMM_CM_E!D41+FC_IND_NMM_CR_E!D41+FC_IND_NMM_GL_E!D41</f>
        <v>1.819862424763542</v>
      </c>
      <c r="E41" s="10">
        <f>FC_IND_NMM_CM_E!E41+FC_IND_NMM_CR_E!E41+FC_IND_NMM_GL_E!E41</f>
        <v>1.4335339638864999</v>
      </c>
      <c r="F41" s="10">
        <f>FC_IND_NMM_CM_E!F41+FC_IND_NMM_CR_E!F41+FC_IND_NMM_GL_E!F41</f>
        <v>1.1421324161650901</v>
      </c>
      <c r="G41" s="10">
        <f>FC_IND_NMM_CM_E!G41+FC_IND_NMM_CR_E!G41+FC_IND_NMM_GL_E!G41</f>
        <v>0.84763542562338778</v>
      </c>
      <c r="H41" s="10">
        <f>FC_IND_NMM_CM_E!H41+FC_IND_NMM_CR_E!H41+FC_IND_NMM_GL_E!H41</f>
        <v>2.8153052450558889</v>
      </c>
      <c r="I41" s="10">
        <f>FC_IND_NMM_CM_E!I41+FC_IND_NMM_CR_E!I41+FC_IND_NMM_GL_E!I41</f>
        <v>1.5137575236457437</v>
      </c>
      <c r="J41" s="10">
        <f>FC_IND_NMM_CM_E!J41+FC_IND_NMM_CR_E!J41+FC_IND_NMM_GL_E!J41</f>
        <v>2.3413585554600171</v>
      </c>
      <c r="K41" s="10">
        <f>FC_IND_NMM_CM_E!K41+FC_IND_NMM_CR_E!K41+FC_IND_NMM_GL_E!K41</f>
        <v>1.0312983662940669</v>
      </c>
      <c r="L41" s="10">
        <f>FC_IND_NMM_CM_E!L41+FC_IND_NMM_CR_E!L41+FC_IND_NMM_GL_E!L41</f>
        <v>1.238263112639725</v>
      </c>
      <c r="M41" s="10">
        <f>FC_IND_NMM_CM_E!M41+FC_IND_NMM_CR_E!M41+FC_IND_NMM_GL_E!M41</f>
        <v>1.1347377472055029</v>
      </c>
      <c r="N41" s="10">
        <f>FC_IND_NMM_CM_E!N41+FC_IND_NMM_CR_E!N41+FC_IND_NMM_GL_E!N41</f>
        <v>0.95743766122098017</v>
      </c>
      <c r="O41" s="10">
        <f>FC_IND_NMM_CM_E!O41+FC_IND_NMM_CR_E!O41+FC_IND_NMM_GL_E!O41</f>
        <v>0.82020636285468596</v>
      </c>
      <c r="P41" s="10">
        <f>FC_IND_NMM_CM_E!P41+FC_IND_NMM_CR_E!P41+FC_IND_NMM_GL_E!P41</f>
        <v>1.127343078245916</v>
      </c>
      <c r="Q41" s="10">
        <f>FC_IND_NMM_CM_E!Q41+FC_IND_NMM_CR_E!Q41+FC_IND_NMM_GL_E!Q41</f>
        <v>1.0218400687876179</v>
      </c>
      <c r="R41" s="10">
        <f>FC_IND_NMM_CM_E!R41+FC_IND_NMM_CR_E!R41+FC_IND_NMM_GL_E!R41</f>
        <v>1.112639724849527</v>
      </c>
      <c r="S41" s="10">
        <f>FC_IND_NMM_CM_E!S41+FC_IND_NMM_CR_E!S41+FC_IND_NMM_GL_E!S41</f>
        <v>1.2688736027515051</v>
      </c>
      <c r="T41" s="10">
        <f>FC_IND_NMM_CM_E!T41+FC_IND_NMM_CR_E!T41+FC_IND_NMM_GL_E!T41</f>
        <v>0.96483233018056769</v>
      </c>
      <c r="U41" s="10">
        <f>FC_IND_NMM_CM_E!U41+FC_IND_NMM_CR_E!U41+FC_IND_NMM_GL_E!U41</f>
        <v>1.141100601891659</v>
      </c>
      <c r="V41" s="10">
        <f>FC_IND_NMM_CM_E!V41+FC_IND_NMM_CR_E!V41+FC_IND_NMM_GL_E!V41</f>
        <v>0.91728288907996547</v>
      </c>
      <c r="W41" s="10">
        <f>FC_IND_NMM_CM_E!W41+FC_IND_NMM_CR_E!W41+FC_IND_NMM_GL_E!W41</f>
        <v>1.3395528804815129</v>
      </c>
      <c r="X41" s="10">
        <f>FC_IND_NMM_CM_E!X41+FC_IND_NMM_CR_E!X41+FC_IND_NMM_GL_E!X41</f>
        <v>1.4398108340498712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12.744797936371448</v>
      </c>
      <c r="D43" s="10">
        <f>FC_IND_NMM_CM_E!D43+FC_IND_NMM_CR_E!D43+FC_IND_NMM_GL_E!D43</f>
        <v>14.993551160791062</v>
      </c>
      <c r="E43" s="10">
        <f>FC_IND_NMM_CM_E!E43+FC_IND_NMM_CR_E!E43+FC_IND_NMM_GL_E!E43</f>
        <v>18.531126397248489</v>
      </c>
      <c r="F43" s="10">
        <f>FC_IND_NMM_CM_E!F43+FC_IND_NMM_CR_E!F43+FC_IND_NMM_GL_E!F43</f>
        <v>20.9061049011178</v>
      </c>
      <c r="G43" s="10">
        <f>FC_IND_NMM_CM_E!G43+FC_IND_NMM_CR_E!G43+FC_IND_NMM_GL_E!G43</f>
        <v>18.398796216680999</v>
      </c>
      <c r="H43" s="10">
        <f>FC_IND_NMM_CM_E!H43+FC_IND_NMM_CR_E!H43+FC_IND_NMM_GL_E!H43</f>
        <v>22.567411865864141</v>
      </c>
      <c r="I43" s="10">
        <f>FC_IND_NMM_CM_E!I43+FC_IND_NMM_CR_E!I43+FC_IND_NMM_GL_E!I43</f>
        <v>13.244368013757517</v>
      </c>
      <c r="J43" s="10">
        <f>FC_IND_NMM_CM_E!J43+FC_IND_NMM_CR_E!J43+FC_IND_NMM_GL_E!J43</f>
        <v>17.970507308684439</v>
      </c>
      <c r="K43" s="10">
        <f>FC_IND_NMM_CM_E!K43+FC_IND_NMM_CR_E!K43+FC_IND_NMM_GL_E!K43</f>
        <v>31.483834909716251</v>
      </c>
      <c r="L43" s="10">
        <f>FC_IND_NMM_CM_E!L43+FC_IND_NMM_CR_E!L43+FC_IND_NMM_GL_E!L43</f>
        <v>22.337747205503014</v>
      </c>
      <c r="M43" s="10">
        <f>FC_IND_NMM_CM_E!M43+FC_IND_NMM_CR_E!M43+FC_IND_NMM_GL_E!M43</f>
        <v>11.96276870163371</v>
      </c>
      <c r="N43" s="10">
        <f>FC_IND_NMM_CM_E!N43+FC_IND_NMM_CR_E!N43+FC_IND_NMM_GL_E!N43</f>
        <v>18.63559759243336</v>
      </c>
      <c r="O43" s="10">
        <f>FC_IND_NMM_CM_E!O43+FC_IND_NMM_CR_E!O43+FC_IND_NMM_GL_E!O43</f>
        <v>17.951934651762681</v>
      </c>
      <c r="P43" s="10">
        <f>FC_IND_NMM_CM_E!P43+FC_IND_NMM_CR_E!P43+FC_IND_NMM_GL_E!P43</f>
        <v>16.26999140154772</v>
      </c>
      <c r="Q43" s="10">
        <f>FC_IND_NMM_CM_E!Q43+FC_IND_NMM_CR_E!Q43+FC_IND_NMM_GL_E!Q43</f>
        <v>25.788478073946688</v>
      </c>
      <c r="R43" s="10">
        <f>FC_IND_NMM_CM_E!R43+FC_IND_NMM_CR_E!R43+FC_IND_NMM_GL_E!R43</f>
        <v>24.399312123817712</v>
      </c>
      <c r="S43" s="10">
        <f>FC_IND_NMM_CM_E!S43+FC_IND_NMM_CR_E!S43+FC_IND_NMM_GL_E!S43</f>
        <v>20.397248495270851</v>
      </c>
      <c r="T43" s="10">
        <f>FC_IND_NMM_CM_E!T43+FC_IND_NMM_CR_E!T43+FC_IND_NMM_GL_E!T43</f>
        <v>19.440498710232159</v>
      </c>
      <c r="U43" s="10">
        <f>FC_IND_NMM_CM_E!U43+FC_IND_NMM_CR_E!U43+FC_IND_NMM_GL_E!U43</f>
        <v>24.174978503869305</v>
      </c>
      <c r="V43" s="10">
        <f>FC_IND_NMM_CM_E!V43+FC_IND_NMM_CR_E!V43+FC_IND_NMM_GL_E!V43</f>
        <v>26.05864144453998</v>
      </c>
      <c r="W43" s="10">
        <f>FC_IND_NMM_CM_E!W43+FC_IND_NMM_CR_E!W43+FC_IND_NMM_GL_E!W43</f>
        <v>21.192777300085979</v>
      </c>
      <c r="X43" s="10">
        <f>FC_IND_NMM_CM_E!X43+FC_IND_NMM_CR_E!X43+FC_IND_NMM_GL_E!X43</f>
        <v>26.20550300945829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23.637747205503011</v>
      </c>
      <c r="D44" s="10">
        <f>FC_IND_NMM_CM_E!D44+FC_IND_NMM_CR_E!D44+FC_IND_NMM_GL_E!D44</f>
        <v>21.667927773000859</v>
      </c>
      <c r="E44" s="10">
        <f>FC_IND_NMM_CM_E!E44+FC_IND_NMM_CR_E!E44+FC_IND_NMM_GL_E!E44</f>
        <v>17.728288907996561</v>
      </c>
      <c r="F44" s="10">
        <f>FC_IND_NMM_CM_E!F44+FC_IND_NMM_CR_E!F44+FC_IND_NMM_GL_E!F44</f>
        <v>12.803783319002582</v>
      </c>
      <c r="G44" s="10">
        <f>FC_IND_NMM_CM_E!G44+FC_IND_NMM_CR_E!G44+FC_IND_NMM_GL_E!G44</f>
        <v>10.833963886500428</v>
      </c>
      <c r="H44" s="10">
        <f>FC_IND_NMM_CM_E!H44+FC_IND_NMM_CR_E!H44+FC_IND_NMM_GL_E!H44</f>
        <v>10.833963886500429</v>
      </c>
      <c r="I44" s="10">
        <f>FC_IND_NMM_CM_E!I44+FC_IND_NMM_CR_E!I44+FC_IND_NMM_GL_E!I44</f>
        <v>12.803783319002576</v>
      </c>
      <c r="J44" s="10">
        <f>FC_IND_NMM_CM_E!J44+FC_IND_NMM_CR_E!J44+FC_IND_NMM_GL_E!J44</f>
        <v>16.365176268271711</v>
      </c>
      <c r="K44" s="10">
        <f>FC_IND_NMM_CM_E!K44+FC_IND_NMM_CR_E!K44+FC_IND_NMM_GL_E!K44</f>
        <v>8.0791917454858115</v>
      </c>
      <c r="L44" s="10">
        <f>FC_IND_NMM_CM_E!L44+FC_IND_NMM_CR_E!L44+FC_IND_NMM_GL_E!L44</f>
        <v>8.8661220980223536</v>
      </c>
      <c r="M44" s="10">
        <f>FC_IND_NMM_CM_E!M44+FC_IND_NMM_CR_E!M44+FC_IND_NMM_GL_E!M44</f>
        <v>8.7184006878761817</v>
      </c>
      <c r="N44" s="10">
        <f>FC_IND_NMM_CM_E!N44+FC_IND_NMM_CR_E!N44+FC_IND_NMM_GL_E!N44</f>
        <v>2.213069647463457</v>
      </c>
      <c r="O44" s="10">
        <f>FC_IND_NMM_CM_E!O44+FC_IND_NMM_CR_E!O44+FC_IND_NMM_GL_E!O44</f>
        <v>1.9914875322441958</v>
      </c>
      <c r="P44" s="10">
        <f>FC_IND_NMM_CM_E!P44+FC_IND_NMM_CR_E!P44+FC_IND_NMM_GL_E!P44</f>
        <v>4.6153052450558896</v>
      </c>
      <c r="Q44" s="10">
        <f>FC_IND_NMM_CM_E!Q44+FC_IND_NMM_CR_E!Q44+FC_IND_NMM_GL_E!Q44</f>
        <v>3.4974204643164235</v>
      </c>
      <c r="R44" s="10">
        <f>FC_IND_NMM_CM_E!R44+FC_IND_NMM_CR_E!R44+FC_IND_NMM_GL_E!R44</f>
        <v>3.5200343938091145</v>
      </c>
      <c r="S44" s="10">
        <f>FC_IND_NMM_CM_E!S44+FC_IND_NMM_CR_E!S44+FC_IND_NMM_GL_E!S44</f>
        <v>2.6966466036113497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160.59535683576951</v>
      </c>
      <c r="D48" s="10">
        <f>FC_IND_NMM_CM_E!D48+FC_IND_NMM_CR_E!D48+FC_IND_NMM_GL_E!D48</f>
        <v>216.18607050730867</v>
      </c>
      <c r="E48" s="10">
        <f>FC_IND_NMM_CM_E!E48+FC_IND_NMM_CR_E!E48+FC_IND_NMM_GL_E!E48</f>
        <v>196.8837489251934</v>
      </c>
      <c r="F48" s="10">
        <f>FC_IND_NMM_CM_E!F48+FC_IND_NMM_CR_E!F48+FC_IND_NMM_GL_E!F48</f>
        <v>210.78142734307818</v>
      </c>
      <c r="G48" s="10">
        <f>FC_IND_NMM_CM_E!G48+FC_IND_NMM_CR_E!G48+FC_IND_NMM_GL_E!G48</f>
        <v>215.41401547721409</v>
      </c>
      <c r="H48" s="10">
        <f>FC_IND_NMM_CM_E!H48+FC_IND_NMM_CR_E!H48+FC_IND_NMM_GL_E!H48</f>
        <v>236.96723989681863</v>
      </c>
      <c r="I48" s="10">
        <f>FC_IND_NMM_CM_E!I48+FC_IND_NMM_CR_E!I48+FC_IND_NMM_GL_E!I48</f>
        <v>234.98503869303516</v>
      </c>
      <c r="J48" s="10">
        <f>FC_IND_NMM_CM_E!J48+FC_IND_NMM_CR_E!J48+FC_IND_NMM_GL_E!J48</f>
        <v>224.8049871023216</v>
      </c>
      <c r="K48" s="10">
        <f>FC_IND_NMM_CM_E!K48+FC_IND_NMM_CR_E!K48+FC_IND_NMM_GL_E!K48</f>
        <v>204.7588993981083</v>
      </c>
      <c r="L48" s="10">
        <f>FC_IND_NMM_CM_E!L48+FC_IND_NMM_CR_E!L48+FC_IND_NMM_GL_E!L48</f>
        <v>103.66534823731732</v>
      </c>
      <c r="M48" s="10">
        <f>FC_IND_NMM_CM_E!M48+FC_IND_NMM_CR_E!M48+FC_IND_NMM_GL_E!M48</f>
        <v>60.00920034393809</v>
      </c>
      <c r="N48" s="10">
        <f>FC_IND_NMM_CM_E!N48+FC_IND_NMM_CR_E!N48+FC_IND_NMM_GL_E!N48</f>
        <v>53.343852106620801</v>
      </c>
      <c r="O48" s="10">
        <f>FC_IND_NMM_CM_E!O48+FC_IND_NMM_CR_E!O48+FC_IND_NMM_GL_E!O48</f>
        <v>77.213929492691307</v>
      </c>
      <c r="P48" s="10">
        <f>FC_IND_NMM_CM_E!P48+FC_IND_NMM_CR_E!P48+FC_IND_NMM_GL_E!P48</f>
        <v>75.130352536543413</v>
      </c>
      <c r="Q48" s="10">
        <f>FC_IND_NMM_CM_E!Q48+FC_IND_NMM_CR_E!Q48+FC_IND_NMM_GL_E!Q48</f>
        <v>100.1022355975924</v>
      </c>
      <c r="R48" s="10">
        <f>FC_IND_NMM_CM_E!R48+FC_IND_NMM_CR_E!R48+FC_IND_NMM_GL_E!R48</f>
        <v>114.1940670679278</v>
      </c>
      <c r="S48" s="10">
        <f>FC_IND_NMM_CM_E!S48+FC_IND_NMM_CR_E!S48+FC_IND_NMM_GL_E!S48</f>
        <v>123.8250214961307</v>
      </c>
      <c r="T48" s="10">
        <f>FC_IND_NMM_CM_E!T48+FC_IND_NMM_CR_E!T48+FC_IND_NMM_GL_E!T48</f>
        <v>121.04651762682721</v>
      </c>
      <c r="U48" s="10">
        <f>FC_IND_NMM_CM_E!U48+FC_IND_NMM_CR_E!U48+FC_IND_NMM_GL_E!U48</f>
        <v>131.29036973344799</v>
      </c>
      <c r="V48" s="10">
        <f>FC_IND_NMM_CM_E!V48+FC_IND_NMM_CR_E!V48+FC_IND_NMM_GL_E!V48</f>
        <v>127.88228718830609</v>
      </c>
      <c r="W48" s="10">
        <f>FC_IND_NMM_CM_E!W48+FC_IND_NMM_CR_E!W48+FC_IND_NMM_GL_E!W48</f>
        <v>120.750988822012</v>
      </c>
      <c r="X48" s="10">
        <f>FC_IND_NMM_CM_E!X48+FC_IND_NMM_CR_E!X48+FC_IND_NMM_GL_E!X48</f>
        <v>137.11083404987102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48.042132416165089</v>
      </c>
      <c r="D51" s="37">
        <f>FC_IND_NMM_CM_E!D51+FC_IND_NMM_CR_E!D51+FC_IND_NMM_GL_E!D51</f>
        <v>49.15004299226139</v>
      </c>
      <c r="E51" s="37">
        <f>FC_IND_NMM_CM_E!E51+FC_IND_NMM_CR_E!E51+FC_IND_NMM_GL_E!E51</f>
        <v>47.958469475494397</v>
      </c>
      <c r="F51" s="37">
        <f>FC_IND_NMM_CM_E!F51+FC_IND_NMM_CR_E!F51+FC_IND_NMM_GL_E!F51</f>
        <v>49.938263112639717</v>
      </c>
      <c r="G51" s="37">
        <f>FC_IND_NMM_CM_E!G51+FC_IND_NMM_CR_E!G51+FC_IND_NMM_GL_E!G51</f>
        <v>51.551676698194328</v>
      </c>
      <c r="H51" s="37">
        <f>FC_IND_NMM_CM_E!H51+FC_IND_NMM_CR_E!H51+FC_IND_NMM_GL_E!H51</f>
        <v>59.938005159071352</v>
      </c>
      <c r="I51" s="37">
        <f>FC_IND_NMM_CM_E!I51+FC_IND_NMM_CR_E!I51+FC_IND_NMM_GL_E!I51</f>
        <v>48.299484092863281</v>
      </c>
      <c r="J51" s="37">
        <f>FC_IND_NMM_CM_E!J51+FC_IND_NMM_CR_E!J51+FC_IND_NMM_GL_E!J51</f>
        <v>34.53327601031814</v>
      </c>
      <c r="K51" s="37">
        <f>FC_IND_NMM_CM_E!K51+FC_IND_NMM_CR_E!K51+FC_IND_NMM_GL_E!K51</f>
        <v>17.805932932072221</v>
      </c>
      <c r="L51" s="37">
        <f>FC_IND_NMM_CM_E!L51+FC_IND_NMM_CR_E!L51+FC_IND_NMM_GL_E!L51</f>
        <v>15.10042992261393</v>
      </c>
      <c r="M51" s="37">
        <f>FC_IND_NMM_CM_E!M51+FC_IND_NMM_CR_E!M51+FC_IND_NMM_GL_E!M51</f>
        <v>13.009200343938089</v>
      </c>
      <c r="N51" s="37">
        <f>FC_IND_NMM_CM_E!N51+FC_IND_NMM_CR_E!N51+FC_IND_NMM_GL_E!N51</f>
        <v>12.805846947549441</v>
      </c>
      <c r="O51" s="37">
        <f>FC_IND_NMM_CM_E!O51+FC_IND_NMM_CR_E!O51+FC_IND_NMM_GL_E!O51</f>
        <v>11.1609630266552</v>
      </c>
      <c r="P51" s="37">
        <f>FC_IND_NMM_CM_E!P51+FC_IND_NMM_CR_E!P51+FC_IND_NMM_GL_E!P51</f>
        <v>9.429062768701634</v>
      </c>
      <c r="Q51" s="37">
        <f>FC_IND_NMM_CM_E!Q51+FC_IND_NMM_CR_E!Q51+FC_IND_NMM_GL_E!Q51</f>
        <v>14.433791917454862</v>
      </c>
      <c r="R51" s="37">
        <f>FC_IND_NMM_CM_E!R51+FC_IND_NMM_CR_E!R51+FC_IND_NMM_GL_E!R51</f>
        <v>12.851934651762679</v>
      </c>
      <c r="S51" s="37">
        <f>FC_IND_NMM_CM_E!S51+FC_IND_NMM_CR_E!S51+FC_IND_NMM_GL_E!S51</f>
        <v>16.496474634565779</v>
      </c>
      <c r="T51" s="37">
        <f>FC_IND_NMM_CM_E!T51+FC_IND_NMM_CR_E!T51+FC_IND_NMM_GL_E!T51</f>
        <v>19.072312983662943</v>
      </c>
      <c r="U51" s="37">
        <f>FC_IND_NMM_CM_E!U51+FC_IND_NMM_CR_E!U51+FC_IND_NMM_GL_E!U51</f>
        <v>25.227343078245919</v>
      </c>
      <c r="V51" s="37">
        <f>FC_IND_NMM_CM_E!V51+FC_IND_NMM_CR_E!V51+FC_IND_NMM_GL_E!V51</f>
        <v>25.452278589853812</v>
      </c>
      <c r="W51" s="37">
        <f>FC_IND_NMM_CM_E!W51+FC_IND_NMM_CR_E!W51+FC_IND_NMM_GL_E!W51</f>
        <v>25.896732588134128</v>
      </c>
      <c r="X51" s="37">
        <f>FC_IND_NMM_CM_E!X51+FC_IND_NMM_CR_E!X51+FC_IND_NMM_GL_E!X51</f>
        <v>33.664488392089417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9.5903697334479787</v>
      </c>
      <c r="L52" s="37">
        <f t="shared" si="31"/>
        <v>15.193465176268269</v>
      </c>
      <c r="M52" s="37">
        <f t="shared" si="31"/>
        <v>11.76397248495271</v>
      </c>
      <c r="N52" s="37">
        <f t="shared" si="31"/>
        <v>15.58512467755804</v>
      </c>
      <c r="O52" s="37">
        <f t="shared" si="31"/>
        <v>21.455460017196899</v>
      </c>
      <c r="P52" s="37">
        <f t="shared" si="31"/>
        <v>24.507480653482368</v>
      </c>
      <c r="Q52" s="37">
        <f t="shared" si="31"/>
        <v>28.031212381771276</v>
      </c>
      <c r="R52" s="37">
        <f t="shared" si="31"/>
        <v>33.034049871023214</v>
      </c>
      <c r="S52" s="37">
        <f t="shared" si="31"/>
        <v>39.389079965606186</v>
      </c>
      <c r="T52" s="37">
        <f t="shared" si="31"/>
        <v>42.464488392089436</v>
      </c>
      <c r="U52" s="37">
        <f t="shared" si="31"/>
        <v>42.926913155632</v>
      </c>
      <c r="V52" s="37">
        <f t="shared" si="31"/>
        <v>41.51169389509888</v>
      </c>
      <c r="W52" s="37">
        <f t="shared" si="31"/>
        <v>44.524419604471177</v>
      </c>
      <c r="X52" s="37">
        <f t="shared" ref="X52" si="32">SUM(X53:X70)</f>
        <v>49.261134995700779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0</v>
      </c>
      <c r="K59" s="10">
        <f>FC_IND_NMM_CM_E!K59+FC_IND_NMM_CR_E!K59+FC_IND_NMM_GL_E!K59</f>
        <v>9.5903697334479787</v>
      </c>
      <c r="L59" s="10">
        <f>FC_IND_NMM_CM_E!L59+FC_IND_NMM_CR_E!L59+FC_IND_NMM_GL_E!L59</f>
        <v>10.08761822871883</v>
      </c>
      <c r="M59" s="10">
        <f>FC_IND_NMM_CM_E!M59+FC_IND_NMM_CR_E!M59+FC_IND_NMM_GL_E!M59</f>
        <v>5.3975064488392093</v>
      </c>
      <c r="N59" s="10">
        <f>FC_IND_NMM_CM_E!N59+FC_IND_NMM_CR_E!N59+FC_IND_NMM_GL_E!N59</f>
        <v>4.9501289767841783</v>
      </c>
      <c r="O59" s="10">
        <f>FC_IND_NMM_CM_E!O59+FC_IND_NMM_CR_E!O59+FC_IND_NMM_GL_E!O59</f>
        <v>1.6938950988822012</v>
      </c>
      <c r="P59" s="10">
        <f>FC_IND_NMM_CM_E!P59+FC_IND_NMM_CR_E!P59+FC_IND_NMM_GL_E!P59</f>
        <v>1.7409286328460882</v>
      </c>
      <c r="Q59" s="10">
        <f>FC_IND_NMM_CM_E!Q59+FC_IND_NMM_CR_E!Q59+FC_IND_NMM_GL_E!Q59</f>
        <v>1.9361134995700771</v>
      </c>
      <c r="R59" s="10">
        <f>FC_IND_NMM_CM_E!R59+FC_IND_NMM_CR_E!R59+FC_IND_NMM_GL_E!R59</f>
        <v>1.8987962166809971</v>
      </c>
      <c r="S59" s="10">
        <f>FC_IND_NMM_CM_E!S59+FC_IND_NMM_CR_E!S59+FC_IND_NMM_GL_E!S59</f>
        <v>1.4349097162510753</v>
      </c>
      <c r="T59" s="10">
        <f>FC_IND_NMM_CM_E!T59+FC_IND_NMM_CR_E!T59+FC_IND_NMM_GL_E!T59</f>
        <v>1.8461736887360272</v>
      </c>
      <c r="U59" s="10">
        <f>FC_IND_NMM_CM_E!U59+FC_IND_NMM_CR_E!U59+FC_IND_NMM_GL_E!U59</f>
        <v>2.2262252794496988</v>
      </c>
      <c r="V59" s="10">
        <f>FC_IND_NMM_CM_E!V59+FC_IND_NMM_CR_E!V59+FC_IND_NMM_GL_E!V59</f>
        <v>1.108856405846947</v>
      </c>
      <c r="W59" s="10">
        <f>FC_IND_NMM_CM_E!W59+FC_IND_NMM_CR_E!W59+FC_IND_NMM_GL_E!W59</f>
        <v>1.1591573516766978</v>
      </c>
      <c r="X59" s="10">
        <f>FC_IND_NMM_CM_E!X59+FC_IND_NMM_CR_E!X59+FC_IND_NMM_GL_E!X59</f>
        <v>2.609372312983663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5.1058469475494404</v>
      </c>
      <c r="M62" s="10">
        <f>FC_IND_NMM_CM_E!M62+FC_IND_NMM_CR_E!M62+FC_IND_NMM_GL_E!M62</f>
        <v>6.3664660361134997</v>
      </c>
      <c r="N62" s="10">
        <f>FC_IND_NMM_CM_E!N62+FC_IND_NMM_CR_E!N62+FC_IND_NMM_GL_E!N62</f>
        <v>10.634995700773862</v>
      </c>
      <c r="O62" s="10">
        <f>FC_IND_NMM_CM_E!O62+FC_IND_NMM_CR_E!O62+FC_IND_NMM_GL_E!O62</f>
        <v>19.761564918314697</v>
      </c>
      <c r="P62" s="10">
        <f>FC_IND_NMM_CM_E!P62+FC_IND_NMM_CR_E!P62+FC_IND_NMM_GL_E!P62</f>
        <v>22.766552020636279</v>
      </c>
      <c r="Q62" s="10">
        <f>FC_IND_NMM_CM_E!Q62+FC_IND_NMM_CR_E!Q62+FC_IND_NMM_GL_E!Q62</f>
        <v>26.095098882201199</v>
      </c>
      <c r="R62" s="10">
        <f>FC_IND_NMM_CM_E!R62+FC_IND_NMM_CR_E!R62+FC_IND_NMM_GL_E!R62</f>
        <v>31.135253654342215</v>
      </c>
      <c r="S62" s="10">
        <f>FC_IND_NMM_CM_E!S62+FC_IND_NMM_CR_E!S62+FC_IND_NMM_GL_E!S62</f>
        <v>37.954170249355109</v>
      </c>
      <c r="T62" s="10">
        <f>FC_IND_NMM_CM_E!T62+FC_IND_NMM_CR_E!T62+FC_IND_NMM_GL_E!T62</f>
        <v>40.618314703353406</v>
      </c>
      <c r="U62" s="10">
        <f>FC_IND_NMM_CM_E!U62+FC_IND_NMM_CR_E!U62+FC_IND_NMM_GL_E!U62</f>
        <v>40.7006878761823</v>
      </c>
      <c r="V62" s="10">
        <f>FC_IND_NMM_CM_E!V62+FC_IND_NMM_CR_E!V62+FC_IND_NMM_GL_E!V62</f>
        <v>40.40283748925193</v>
      </c>
      <c r="W62" s="10">
        <f>FC_IND_NMM_CM_E!W62+FC_IND_NMM_CR_E!W62+FC_IND_NMM_GL_E!W62</f>
        <v>43.36526225279448</v>
      </c>
      <c r="X62" s="10">
        <f>FC_IND_NMM_CM_E!X62+FC_IND_NMM_CR_E!X62+FC_IND_NMM_GL_E!X62</f>
        <v>46.651762682717113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12.91238177128117</v>
      </c>
      <c r="M71" s="37">
        <f t="shared" si="34"/>
        <v>8.5524505588993982</v>
      </c>
      <c r="N71" s="37">
        <f t="shared" si="34"/>
        <v>14.18288907996561</v>
      </c>
      <c r="O71" s="37">
        <f t="shared" si="34"/>
        <v>27.362596732588138</v>
      </c>
      <c r="P71" s="37">
        <f t="shared" si="34"/>
        <v>38.528288907996561</v>
      </c>
      <c r="Q71" s="37">
        <f t="shared" si="34"/>
        <v>41.58082545141874</v>
      </c>
      <c r="R71" s="37">
        <f t="shared" si="34"/>
        <v>43.983404987102318</v>
      </c>
      <c r="S71" s="37">
        <f t="shared" si="34"/>
        <v>41.706620808254513</v>
      </c>
      <c r="T71" s="37">
        <f t="shared" si="34"/>
        <v>56.861822871883064</v>
      </c>
      <c r="U71" s="37">
        <f t="shared" si="34"/>
        <v>54.73344797936371</v>
      </c>
      <c r="V71" s="37">
        <f t="shared" si="34"/>
        <v>56.672656921754083</v>
      </c>
      <c r="W71" s="37">
        <f t="shared" si="34"/>
        <v>53.605417024935505</v>
      </c>
      <c r="X71" s="37">
        <f t="shared" ref="X71" si="35">SUM(X72:X73)</f>
        <v>53.923215821152183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0.31547721410146168</v>
      </c>
      <c r="P72" s="10">
        <f>FC_IND_NMM_CM_E!P72+FC_IND_NMM_CR_E!P72+FC_IND_NMM_GL_E!P72</f>
        <v>9.2175408426483238E-2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12.91238177128117</v>
      </c>
      <c r="M73" s="10">
        <f>FC_IND_NMM_CM_E!M73+FC_IND_NMM_CR_E!M73+FC_IND_NMM_GL_E!M73</f>
        <v>8.5524505588993982</v>
      </c>
      <c r="N73" s="10">
        <f>FC_IND_NMM_CM_E!N73+FC_IND_NMM_CR_E!N73+FC_IND_NMM_GL_E!N73</f>
        <v>14.18288907996561</v>
      </c>
      <c r="O73" s="10">
        <f>FC_IND_NMM_CM_E!O73+FC_IND_NMM_CR_E!O73+FC_IND_NMM_GL_E!O73</f>
        <v>27.047119518486674</v>
      </c>
      <c r="P73" s="10">
        <f>FC_IND_NMM_CM_E!P73+FC_IND_NMM_CR_E!P73+FC_IND_NMM_GL_E!P73</f>
        <v>38.436113499570077</v>
      </c>
      <c r="Q73" s="10">
        <f>FC_IND_NMM_CM_E!Q73+FC_IND_NMM_CR_E!Q73+FC_IND_NMM_GL_E!Q73</f>
        <v>41.58082545141874</v>
      </c>
      <c r="R73" s="10">
        <f>FC_IND_NMM_CM_E!R73+FC_IND_NMM_CR_E!R73+FC_IND_NMM_GL_E!R73</f>
        <v>43.983404987102318</v>
      </c>
      <c r="S73" s="10">
        <f>FC_IND_NMM_CM_E!S73+FC_IND_NMM_CR_E!S73+FC_IND_NMM_GL_E!S73</f>
        <v>41.706620808254513</v>
      </c>
      <c r="T73" s="10">
        <f>FC_IND_NMM_CM_E!T73+FC_IND_NMM_CR_E!T73+FC_IND_NMM_GL_E!T73</f>
        <v>56.861822871883064</v>
      </c>
      <c r="U73" s="10">
        <f>FC_IND_NMM_CM_E!U73+FC_IND_NMM_CR_E!U73+FC_IND_NMM_GL_E!U73</f>
        <v>54.73344797936371</v>
      </c>
      <c r="V73" s="10">
        <f>FC_IND_NMM_CM_E!V73+FC_IND_NMM_CR_E!V73+FC_IND_NMM_GL_E!V73</f>
        <v>56.672656921754083</v>
      </c>
      <c r="W73" s="10">
        <f>FC_IND_NMM_CM_E!W73+FC_IND_NMM_CR_E!W73+FC_IND_NMM_GL_E!W73</f>
        <v>53.605417024935505</v>
      </c>
      <c r="X73" s="10">
        <f>FC_IND_NMM_CM_E!X73+FC_IND_NMM_CR_E!X73+FC_IND_NMM_GL_E!X73</f>
        <v>53.923215821152183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48.90868443680138</v>
      </c>
      <c r="D76" s="40">
        <f>FC_IND_NMM_CM_E!D76+FC_IND_NMM_CR_E!D76+FC_IND_NMM_GL_E!D76</f>
        <v>47.281771281169384</v>
      </c>
      <c r="E76" s="40">
        <f>FC_IND_NMM_CM_E!E76+FC_IND_NMM_CR_E!E76+FC_IND_NMM_GL_E!E76</f>
        <v>49.275752364574373</v>
      </c>
      <c r="F76" s="40">
        <f>FC_IND_NMM_CM_E!F76+FC_IND_NMM_CR_E!F76+FC_IND_NMM_GL_E!F76</f>
        <v>50.927601031814262</v>
      </c>
      <c r="G76" s="40">
        <f>FC_IND_NMM_CM_E!G76+FC_IND_NMM_CR_E!G76+FC_IND_NMM_GL_E!G76</f>
        <v>47.793981083404994</v>
      </c>
      <c r="H76" s="40">
        <f>FC_IND_NMM_CM_E!H76+FC_IND_NMM_CR_E!H76+FC_IND_NMM_GL_E!H76</f>
        <v>60.530868443680127</v>
      </c>
      <c r="I76" s="40">
        <f>FC_IND_NMM_CM_E!I76+FC_IND_NMM_CR_E!I76+FC_IND_NMM_GL_E!I76</f>
        <v>69.989853826311275</v>
      </c>
      <c r="J76" s="40">
        <f>FC_IND_NMM_CM_E!J76+FC_IND_NMM_CR_E!J76+FC_IND_NMM_GL_E!J76</f>
        <v>67.59656061908855</v>
      </c>
      <c r="K76" s="40">
        <f>FC_IND_NMM_CM_E!K76+FC_IND_NMM_CR_E!K76+FC_IND_NMM_GL_E!K76</f>
        <v>60.959243336199471</v>
      </c>
      <c r="L76" s="40">
        <f>FC_IND_NMM_CM_E!L76+FC_IND_NMM_CR_E!L76+FC_IND_NMM_GL_E!L76</f>
        <v>55.595442820292355</v>
      </c>
      <c r="M76" s="40">
        <f>FC_IND_NMM_CM_E!M76+FC_IND_NMM_CR_E!M76+FC_IND_NMM_GL_E!M76</f>
        <v>46.434135855545996</v>
      </c>
      <c r="N76" s="40">
        <f>FC_IND_NMM_CM_E!N76+FC_IND_NMM_CR_E!N76+FC_IND_NMM_GL_E!N76</f>
        <v>46.571367153912291</v>
      </c>
      <c r="O76" s="40">
        <f>FC_IND_NMM_CM_E!O76+FC_IND_NMM_CR_E!O76+FC_IND_NMM_GL_E!O76</f>
        <v>40.54376612209802</v>
      </c>
      <c r="P76" s="40">
        <f>FC_IND_NMM_CM_E!P76+FC_IND_NMM_CR_E!P76+FC_IND_NMM_GL_E!P76</f>
        <v>40.927257093723128</v>
      </c>
      <c r="Q76" s="40">
        <f>FC_IND_NMM_CM_E!Q76+FC_IND_NMM_CR_E!Q76+FC_IND_NMM_GL_E!Q76</f>
        <v>52.037403267411875</v>
      </c>
      <c r="R76" s="40">
        <f>FC_IND_NMM_CM_E!R76+FC_IND_NMM_CR_E!R76+FC_IND_NMM_GL_E!R76</f>
        <v>52.146001719690446</v>
      </c>
      <c r="S76" s="40">
        <f>FC_IND_NMM_CM_E!S76+FC_IND_NMM_CR_E!S76+FC_IND_NMM_GL_E!S76</f>
        <v>57.908942390369731</v>
      </c>
      <c r="T76" s="40">
        <f>FC_IND_NMM_CM_E!T76+FC_IND_NMM_CR_E!T76+FC_IND_NMM_GL_E!T76</f>
        <v>56.969647463456567</v>
      </c>
      <c r="U76" s="40">
        <f>FC_IND_NMM_CM_E!U76+FC_IND_NMM_CR_E!U76+FC_IND_NMM_GL_E!U76</f>
        <v>68.472484952708527</v>
      </c>
      <c r="V76" s="40">
        <f>FC_IND_NMM_CM_E!V76+FC_IND_NMM_CR_E!V76+FC_IND_NMM_GL_E!V76</f>
        <v>66.136629406706788</v>
      </c>
      <c r="W76" s="40">
        <f>FC_IND_NMM_CM_E!W76+FC_IND_NMM_CR_E!W76+FC_IND_NMM_GL_E!W76</f>
        <v>58.987704213241592</v>
      </c>
      <c r="X76" s="40">
        <f>FC_IND_NMM_CM_E!X76+FC_IND_NMM_CR_E!X76+FC_IND_NMM_GL_E!X76</f>
        <v>66.926913155631979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181.68390000020256</v>
      </c>
      <c r="D2" s="31">
        <f t="shared" ref="D2:W2" si="1">SUM(D3,D17,D22,D25,D26,D51,D52,D71,D74,D75,D76)</f>
        <v>236.58230322351528</v>
      </c>
      <c r="E2" s="31">
        <f t="shared" si="1"/>
        <v>232.84943220085944</v>
      </c>
      <c r="F2" s="31">
        <f t="shared" si="1"/>
        <v>264.68152202277389</v>
      </c>
      <c r="G2" s="31">
        <f t="shared" si="1"/>
        <v>312.92542398875429</v>
      </c>
      <c r="H2" s="31">
        <f t="shared" si="1"/>
        <v>322.66515806959183</v>
      </c>
      <c r="I2" s="31">
        <f t="shared" si="1"/>
        <v>306.23743166354137</v>
      </c>
      <c r="J2" s="31">
        <f t="shared" si="1"/>
        <v>288.41112351957668</v>
      </c>
      <c r="K2" s="31">
        <f t="shared" si="1"/>
        <v>277.98735746815316</v>
      </c>
      <c r="L2" s="31">
        <f t="shared" si="1"/>
        <v>177.05464559181601</v>
      </c>
      <c r="M2" s="31">
        <f t="shared" si="1"/>
        <v>147.0491634552956</v>
      </c>
      <c r="N2" s="31">
        <f t="shared" si="1"/>
        <v>124.74330415403034</v>
      </c>
      <c r="O2" s="31">
        <f t="shared" si="1"/>
        <v>76.417072346548366</v>
      </c>
      <c r="P2" s="31">
        <f t="shared" si="1"/>
        <v>131.00444192510895</v>
      </c>
      <c r="Q2" s="31">
        <f t="shared" si="1"/>
        <v>158.64236519864801</v>
      </c>
      <c r="R2" s="31">
        <f t="shared" si="1"/>
        <v>181.57659624382865</v>
      </c>
      <c r="S2" s="31">
        <f t="shared" si="1"/>
        <v>214.81545164417631</v>
      </c>
      <c r="T2" s="31">
        <f t="shared" si="1"/>
        <v>232.00757635808915</v>
      </c>
      <c r="U2" s="31">
        <f t="shared" si="1"/>
        <v>237.75122066867814</v>
      </c>
      <c r="V2" s="31">
        <f t="shared" si="1"/>
        <v>254.64484138536693</v>
      </c>
      <c r="W2" s="31">
        <f t="shared" si="1"/>
        <v>245.11869859893122</v>
      </c>
      <c r="X2" s="31">
        <f t="shared" ref="X2" si="2">SUM(X3,X17,X22,X25,X26,X51,X52,X71,X74,X75,X76)</f>
        <v>256.12967383882329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28.035203581750963</v>
      </c>
      <c r="D3" s="34">
        <f t="shared" ref="D3:W3" si="4">SUM(D4,D8,D11)</f>
        <v>39.977071304477711</v>
      </c>
      <c r="E3" s="34">
        <f t="shared" si="4"/>
        <v>43.335627421664128</v>
      </c>
      <c r="F3" s="34">
        <f t="shared" si="4"/>
        <v>64.472135540803819</v>
      </c>
      <c r="G3" s="34">
        <f t="shared" si="4"/>
        <v>88.388447896260502</v>
      </c>
      <c r="H3" s="34">
        <f t="shared" si="4"/>
        <v>81.129781563086638</v>
      </c>
      <c r="I3" s="34">
        <f t="shared" si="4"/>
        <v>77.449862013715986</v>
      </c>
      <c r="J3" s="34">
        <f t="shared" si="4"/>
        <v>75.275487809384003</v>
      </c>
      <c r="K3" s="34">
        <f t="shared" si="4"/>
        <v>70.5602774713944</v>
      </c>
      <c r="L3" s="34">
        <f t="shared" si="4"/>
        <v>45.464722291551588</v>
      </c>
      <c r="M3" s="34">
        <f t="shared" si="4"/>
        <v>53.963439146584157</v>
      </c>
      <c r="N3" s="34">
        <f t="shared" si="4"/>
        <v>40.4893636723504</v>
      </c>
      <c r="O3" s="34">
        <f t="shared" si="4"/>
        <v>15.320855426282835</v>
      </c>
      <c r="P3" s="34">
        <f t="shared" si="4"/>
        <v>22.39628295359795</v>
      </c>
      <c r="Q3" s="34">
        <f t="shared" si="4"/>
        <v>31.166165957126395</v>
      </c>
      <c r="R3" s="34">
        <f t="shared" si="4"/>
        <v>33.950664843726784</v>
      </c>
      <c r="S3" s="34">
        <f t="shared" si="4"/>
        <v>39.574599088733351</v>
      </c>
      <c r="T3" s="34">
        <f t="shared" si="4"/>
        <v>37.684620365030995</v>
      </c>
      <c r="U3" s="34">
        <f t="shared" si="4"/>
        <v>37.837819002124888</v>
      </c>
      <c r="V3" s="34">
        <f t="shared" si="4"/>
        <v>38.532486528123108</v>
      </c>
      <c r="W3" s="34">
        <f t="shared" si="4"/>
        <v>37.058343201055656</v>
      </c>
      <c r="X3" s="34">
        <f t="shared" ref="X3" si="5">SUM(X4,X8,X11)</f>
        <v>40.420772589839636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28.035203581750963</v>
      </c>
      <c r="D4" s="29">
        <f t="shared" ref="D4:W4" si="7">SUM(D5:D7)</f>
        <v>39.977071304477711</v>
      </c>
      <c r="E4" s="29">
        <f t="shared" si="7"/>
        <v>43.335627421664128</v>
      </c>
      <c r="F4" s="29">
        <f t="shared" si="7"/>
        <v>64.472135540803819</v>
      </c>
      <c r="G4" s="29">
        <f t="shared" si="7"/>
        <v>88.388447896260502</v>
      </c>
      <c r="H4" s="29">
        <f t="shared" si="7"/>
        <v>81.129781563086638</v>
      </c>
      <c r="I4" s="29">
        <f t="shared" si="7"/>
        <v>77.449862013715986</v>
      </c>
      <c r="J4" s="29">
        <f t="shared" si="7"/>
        <v>75.275487809384003</v>
      </c>
      <c r="K4" s="29">
        <f t="shared" si="7"/>
        <v>70.5602774713944</v>
      </c>
      <c r="L4" s="29">
        <f t="shared" si="7"/>
        <v>45.464722291551588</v>
      </c>
      <c r="M4" s="29">
        <f t="shared" si="7"/>
        <v>53.963439146584157</v>
      </c>
      <c r="N4" s="29">
        <f t="shared" si="7"/>
        <v>40.4893636723504</v>
      </c>
      <c r="O4" s="29">
        <f t="shared" si="7"/>
        <v>15.320855426282835</v>
      </c>
      <c r="P4" s="29">
        <f t="shared" si="7"/>
        <v>22.39628295359795</v>
      </c>
      <c r="Q4" s="29">
        <f t="shared" si="7"/>
        <v>31.166165957126395</v>
      </c>
      <c r="R4" s="29">
        <f t="shared" si="7"/>
        <v>33.950664843726784</v>
      </c>
      <c r="S4" s="29">
        <f t="shared" si="7"/>
        <v>39.574599088733351</v>
      </c>
      <c r="T4" s="29">
        <f t="shared" si="7"/>
        <v>37.684620365030995</v>
      </c>
      <c r="U4" s="29">
        <f t="shared" si="7"/>
        <v>37.837819002124888</v>
      </c>
      <c r="V4" s="29">
        <f t="shared" si="7"/>
        <v>38.532486528123108</v>
      </c>
      <c r="W4" s="29">
        <f t="shared" si="7"/>
        <v>37.058343201055656</v>
      </c>
      <c r="X4" s="29">
        <f t="shared" ref="X4" si="8">SUM(X5:X7)</f>
        <v>40.420772589839636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28.035203581750963</v>
      </c>
      <c r="D7" s="10">
        <v>39.977071304477711</v>
      </c>
      <c r="E7" s="10">
        <v>43.335627421664128</v>
      </c>
      <c r="F7" s="10">
        <v>64.472135540803819</v>
      </c>
      <c r="G7" s="10">
        <v>88.388447896260502</v>
      </c>
      <c r="H7" s="10">
        <v>81.129781563086638</v>
      </c>
      <c r="I7" s="10">
        <v>77.449862013715986</v>
      </c>
      <c r="J7" s="10">
        <v>75.275487809384003</v>
      </c>
      <c r="K7" s="10">
        <v>70.5602774713944</v>
      </c>
      <c r="L7" s="10">
        <v>45.464722291551588</v>
      </c>
      <c r="M7" s="10">
        <v>53.963439146584157</v>
      </c>
      <c r="N7" s="10">
        <v>40.4893636723504</v>
      </c>
      <c r="O7" s="10">
        <v>15.320855426282835</v>
      </c>
      <c r="P7" s="10">
        <v>22.39628295359795</v>
      </c>
      <c r="Q7" s="10">
        <v>31.166165957126395</v>
      </c>
      <c r="R7" s="10">
        <v>33.950664843726784</v>
      </c>
      <c r="S7" s="10">
        <v>39.574599088733351</v>
      </c>
      <c r="T7" s="10">
        <v>37.684620365030995</v>
      </c>
      <c r="U7" s="10">
        <v>37.837819002124888</v>
      </c>
      <c r="V7" s="10">
        <v>38.532486528123108</v>
      </c>
      <c r="W7" s="10">
        <v>37.058343201055656</v>
      </c>
      <c r="X7" s="10">
        <v>40.420772589839636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119.8222957931203</v>
      </c>
      <c r="D26" s="37">
        <f t="shared" si="13"/>
        <v>160.55956920718299</v>
      </c>
      <c r="E26" s="37">
        <f t="shared" si="13"/>
        <v>150.83126844171932</v>
      </c>
      <c r="F26" s="37">
        <f t="shared" si="13"/>
        <v>158.12100218503053</v>
      </c>
      <c r="G26" s="37">
        <f t="shared" si="13"/>
        <v>175.57715356525006</v>
      </c>
      <c r="H26" s="37">
        <f t="shared" si="13"/>
        <v>186.23746687690047</v>
      </c>
      <c r="I26" s="37">
        <f t="shared" si="13"/>
        <v>176.84484446351968</v>
      </c>
      <c r="J26" s="37">
        <f t="shared" si="13"/>
        <v>170.57029680212173</v>
      </c>
      <c r="K26" s="37">
        <f t="shared" si="13"/>
        <v>166.65822268823058</v>
      </c>
      <c r="L26" s="37">
        <f t="shared" si="13"/>
        <v>85.265132449452665</v>
      </c>
      <c r="M26" s="37">
        <f t="shared" si="13"/>
        <v>54.793750708227307</v>
      </c>
      <c r="N26" s="37">
        <f t="shared" si="13"/>
        <v>44.767331483358774</v>
      </c>
      <c r="O26" s="37">
        <f t="shared" si="13"/>
        <v>34.270259967287856</v>
      </c>
      <c r="P26" s="37">
        <f t="shared" si="13"/>
        <v>54.609224439424942</v>
      </c>
      <c r="Q26" s="37">
        <f t="shared" si="13"/>
        <v>68.326538423310936</v>
      </c>
      <c r="R26" s="37">
        <f t="shared" si="13"/>
        <v>79.819986289789057</v>
      </c>
      <c r="S26" s="37">
        <f t="shared" si="13"/>
        <v>92.73159864449805</v>
      </c>
      <c r="T26" s="37">
        <f t="shared" si="13"/>
        <v>93.862962833138184</v>
      </c>
      <c r="U26" s="37">
        <f t="shared" si="13"/>
        <v>99.320130917877947</v>
      </c>
      <c r="V26" s="37">
        <f t="shared" si="13"/>
        <v>105.90407178058422</v>
      </c>
      <c r="W26" s="37">
        <f t="shared" si="13"/>
        <v>99.671335136577881</v>
      </c>
      <c r="X26" s="37">
        <f t="shared" si="13"/>
        <v>105.95786661511745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119.8222957931203</v>
      </c>
      <c r="D33" s="29">
        <f t="shared" si="15"/>
        <v>160.55956920718299</v>
      </c>
      <c r="E33" s="29">
        <f t="shared" si="15"/>
        <v>150.83126844171932</v>
      </c>
      <c r="F33" s="29">
        <f t="shared" si="15"/>
        <v>158.12100218503053</v>
      </c>
      <c r="G33" s="29">
        <f t="shared" si="15"/>
        <v>175.57715356525006</v>
      </c>
      <c r="H33" s="29">
        <f t="shared" si="15"/>
        <v>186.23746687690047</v>
      </c>
      <c r="I33" s="29">
        <f t="shared" si="15"/>
        <v>176.84484446351968</v>
      </c>
      <c r="J33" s="29">
        <f t="shared" si="15"/>
        <v>170.57029680212173</v>
      </c>
      <c r="K33" s="29">
        <f t="shared" si="15"/>
        <v>166.65822268823058</v>
      </c>
      <c r="L33" s="29">
        <f t="shared" si="15"/>
        <v>85.265132449452665</v>
      </c>
      <c r="M33" s="29">
        <f t="shared" si="15"/>
        <v>54.793750708227307</v>
      </c>
      <c r="N33" s="29">
        <f t="shared" si="15"/>
        <v>44.767331483358774</v>
      </c>
      <c r="O33" s="29">
        <f t="shared" si="15"/>
        <v>34.270259967287856</v>
      </c>
      <c r="P33" s="29">
        <f t="shared" si="15"/>
        <v>54.609224439424942</v>
      </c>
      <c r="Q33" s="29">
        <f t="shared" si="15"/>
        <v>68.326538423310936</v>
      </c>
      <c r="R33" s="29">
        <f t="shared" si="15"/>
        <v>79.819986289789057</v>
      </c>
      <c r="S33" s="29">
        <f t="shared" si="15"/>
        <v>92.73159864449805</v>
      </c>
      <c r="T33" s="29">
        <f t="shared" si="15"/>
        <v>93.862962833138184</v>
      </c>
      <c r="U33" s="29">
        <f t="shared" si="15"/>
        <v>99.320130917877947</v>
      </c>
      <c r="V33" s="29">
        <f t="shared" si="15"/>
        <v>105.90407178058422</v>
      </c>
      <c r="W33" s="29">
        <f t="shared" si="15"/>
        <v>99.671335136577881</v>
      </c>
      <c r="X33" s="29">
        <f t="shared" si="15"/>
        <v>105.95786661511745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1.7887967312931525</v>
      </c>
      <c r="D36" s="10">
        <v>1.1945167057141959</v>
      </c>
      <c r="E36" s="10">
        <v>1.1181740039630601</v>
      </c>
      <c r="F36" s="10">
        <v>1.0612980866227251</v>
      </c>
      <c r="G36" s="10">
        <v>1.1329684991826352</v>
      </c>
      <c r="H36" s="10">
        <v>1.8515673309290925</v>
      </c>
      <c r="I36" s="10">
        <v>1.1897231165471771</v>
      </c>
      <c r="J36" s="10">
        <v>0.76523010446300443</v>
      </c>
      <c r="K36" s="10">
        <v>0.30004541169919741</v>
      </c>
      <c r="L36" s="10">
        <v>1.2809474159643428</v>
      </c>
      <c r="M36" s="10">
        <v>1.1279348480723475</v>
      </c>
      <c r="N36" s="10">
        <v>0.85551910054190128</v>
      </c>
      <c r="O36" s="10">
        <v>0.37939159421442814</v>
      </c>
      <c r="P36" s="10">
        <v>0.55888908382892688</v>
      </c>
      <c r="Q36" s="10">
        <v>0.63540566597073678</v>
      </c>
      <c r="R36" s="10">
        <v>0.44703071113456333</v>
      </c>
      <c r="S36" s="10">
        <v>0.859313754115551</v>
      </c>
      <c r="T36" s="10">
        <v>0.68506739336563616</v>
      </c>
      <c r="U36" s="10">
        <v>1.2747869424775786</v>
      </c>
      <c r="V36" s="10">
        <v>1.1147106287534718</v>
      </c>
      <c r="W36" s="10">
        <v>1.0904821052390785</v>
      </c>
      <c r="X36" s="10">
        <v>1.0839287114319125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1.0513635137159427</v>
      </c>
      <c r="D41" s="10">
        <v>1.2012747463381093</v>
      </c>
      <c r="E41" s="10">
        <v>0.96343776183394714</v>
      </c>
      <c r="F41" s="10">
        <v>0.7595537092687068</v>
      </c>
      <c r="G41" s="10">
        <v>0.61996454647310584</v>
      </c>
      <c r="H41" s="10">
        <v>1.9603473871932553</v>
      </c>
      <c r="I41" s="10">
        <v>1.0395612869715596</v>
      </c>
      <c r="J41" s="10">
        <v>1.5755162455669534</v>
      </c>
      <c r="K41" s="10">
        <v>0.73109178782513651</v>
      </c>
      <c r="L41" s="10">
        <v>0.81132515166257768</v>
      </c>
      <c r="M41" s="10">
        <v>0.79392199564338128</v>
      </c>
      <c r="N41" s="10">
        <v>0.60702874503894189</v>
      </c>
      <c r="O41" s="10">
        <v>0.31478425965423817</v>
      </c>
      <c r="P41" s="10">
        <v>0.68649375113600153</v>
      </c>
      <c r="Q41" s="10">
        <v>0.57705206899308314</v>
      </c>
      <c r="R41" s="10">
        <v>0.65708826014817989</v>
      </c>
      <c r="S41" s="10">
        <v>0.82415931178101531</v>
      </c>
      <c r="T41" s="10">
        <v>0.66507199379946202</v>
      </c>
      <c r="U41" s="10">
        <v>0.75434344590299973</v>
      </c>
      <c r="V41" s="10">
        <v>0.65610810109718642</v>
      </c>
      <c r="W41" s="10">
        <v>0.9685797441002042</v>
      </c>
      <c r="X41" s="10">
        <v>0.96700275003249292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5.1161339193931719</v>
      </c>
      <c r="D43" s="10">
        <v>6.3057663011150149</v>
      </c>
      <c r="E43" s="10">
        <v>8.3781933244763671</v>
      </c>
      <c r="F43" s="10">
        <v>9.9777784854732872</v>
      </c>
      <c r="G43" s="10">
        <v>10.21823477885032</v>
      </c>
      <c r="H43" s="10">
        <v>11.750802979831901</v>
      </c>
      <c r="I43" s="10">
        <v>6.7171569508147178</v>
      </c>
      <c r="J43" s="10">
        <v>8.852794643838596</v>
      </c>
      <c r="K43" s="10">
        <v>16.277310421926295</v>
      </c>
      <c r="L43" s="10">
        <v>10.905669730312201</v>
      </c>
      <c r="M43" s="10">
        <v>6.2862418820880688</v>
      </c>
      <c r="N43" s="10">
        <v>8.473841209312182</v>
      </c>
      <c r="O43" s="10">
        <v>3.5466467629165042</v>
      </c>
      <c r="P43" s="10">
        <v>5.9268643582087188</v>
      </c>
      <c r="Q43" s="10">
        <v>9.3156426401102639</v>
      </c>
      <c r="R43" s="10">
        <v>9.8495700376581965</v>
      </c>
      <c r="S43" s="10">
        <v>9.3773708598857244</v>
      </c>
      <c r="T43" s="10">
        <v>9.0738192767312587</v>
      </c>
      <c r="U43" s="10">
        <v>10.499327863276871</v>
      </c>
      <c r="V43" s="10">
        <v>12.662447686380943</v>
      </c>
      <c r="W43" s="10">
        <v>10.301825482423379</v>
      </c>
      <c r="X43" s="10">
        <v>11.82084269625903</v>
      </c>
    </row>
    <row r="44" spans="1:24" ht="11.25" customHeight="1" x14ac:dyDescent="0.2">
      <c r="A44" s="41" t="s">
        <v>75</v>
      </c>
      <c r="B44" s="9" t="s">
        <v>76</v>
      </c>
      <c r="C44" s="10">
        <v>9.5282453596126118</v>
      </c>
      <c r="D44" s="10">
        <v>9.15553929091082</v>
      </c>
      <c r="E44" s="10">
        <v>8.0514463971887889</v>
      </c>
      <c r="F44" s="10">
        <v>6.1461430203716709</v>
      </c>
      <c r="G44" s="10">
        <v>6.051159252618068</v>
      </c>
      <c r="H44" s="10">
        <v>5.6702224414187903</v>
      </c>
      <c r="I44" s="10">
        <v>6.52424283121481</v>
      </c>
      <c r="J44" s="10">
        <v>8.1039366844051965</v>
      </c>
      <c r="K44" s="10">
        <v>4.1953224596232568</v>
      </c>
      <c r="L44" s="10">
        <v>4.344384794340403</v>
      </c>
      <c r="M44" s="10">
        <v>4.600070546227002</v>
      </c>
      <c r="N44" s="10">
        <v>1.0102009730581027</v>
      </c>
      <c r="O44" s="10">
        <v>0.39576132565871142</v>
      </c>
      <c r="P44" s="10">
        <v>1.6864701182595843</v>
      </c>
      <c r="Q44" s="10">
        <v>1.2688460633000995</v>
      </c>
      <c r="R44" s="10">
        <v>1.427054214942822</v>
      </c>
      <c r="S44" s="10">
        <v>1.2438751018449143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102.33775626910543</v>
      </c>
      <c r="D48" s="10">
        <v>142.70247216310486</v>
      </c>
      <c r="E48" s="10">
        <v>132.32001695425714</v>
      </c>
      <c r="F48" s="10">
        <v>140.17622888329416</v>
      </c>
      <c r="G48" s="10">
        <v>157.55482648812594</v>
      </c>
      <c r="H48" s="10">
        <v>165.00452673752744</v>
      </c>
      <c r="I48" s="10">
        <v>161.37416027797141</v>
      </c>
      <c r="J48" s="10">
        <v>151.27281912384797</v>
      </c>
      <c r="K48" s="10">
        <v>145.15445260715668</v>
      </c>
      <c r="L48" s="10">
        <v>67.922805357173132</v>
      </c>
      <c r="M48" s="10">
        <v>41.985581436196505</v>
      </c>
      <c r="N48" s="10">
        <v>33.820741455407642</v>
      </c>
      <c r="O48" s="10">
        <v>29.633676024843972</v>
      </c>
      <c r="P48" s="10">
        <v>45.75050712799171</v>
      </c>
      <c r="Q48" s="10">
        <v>56.529591984936758</v>
      </c>
      <c r="R48" s="10">
        <v>67.439243065905302</v>
      </c>
      <c r="S48" s="10">
        <v>80.426879616870849</v>
      </c>
      <c r="T48" s="10">
        <v>83.439004169241827</v>
      </c>
      <c r="U48" s="10">
        <v>86.791672666220492</v>
      </c>
      <c r="V48" s="10">
        <v>91.470805364352614</v>
      </c>
      <c r="W48" s="10">
        <v>87.310447804815212</v>
      </c>
      <c r="X48" s="10">
        <v>92.086092457394017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19.285514328389489</v>
      </c>
      <c r="D51" s="37">
        <v>20.670799163938966</v>
      </c>
      <c r="E51" s="37">
        <v>21.68272560438372</v>
      </c>
      <c r="F51" s="37">
        <v>23.833848038357413</v>
      </c>
      <c r="G51" s="37">
        <v>28.630521776634019</v>
      </c>
      <c r="H51" s="37">
        <v>31.209590794669818</v>
      </c>
      <c r="I51" s="37">
        <v>24.496088824935711</v>
      </c>
      <c r="J51" s="37">
        <v>17.012096300175337</v>
      </c>
      <c r="K51" s="37">
        <v>9.2057622115752622</v>
      </c>
      <c r="L51" s="37">
        <v>7.3722878142869108</v>
      </c>
      <c r="M51" s="37">
        <v>6.8361248214529029</v>
      </c>
      <c r="N51" s="37">
        <v>5.8229800813229344</v>
      </c>
      <c r="O51" s="37">
        <v>2.2049987456717224</v>
      </c>
      <c r="P51" s="37">
        <v>3.4348374670815369</v>
      </c>
      <c r="Q51" s="37">
        <v>5.213958228134536</v>
      </c>
      <c r="R51" s="37">
        <v>5.1880983295579952</v>
      </c>
      <c r="S51" s="37">
        <v>7.5840405908123918</v>
      </c>
      <c r="T51" s="37">
        <v>8.9019692232445813</v>
      </c>
      <c r="U51" s="37">
        <v>10.95637566153281</v>
      </c>
      <c r="V51" s="37">
        <v>12.367803088627479</v>
      </c>
      <c r="W51" s="37">
        <v>12.588421796272158</v>
      </c>
      <c r="X51" s="37">
        <v>15.18546015275107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6.798653797470771</v>
      </c>
      <c r="L52" s="37">
        <f t="shared" si="16"/>
        <v>9.9549443996095697</v>
      </c>
      <c r="M52" s="37">
        <f t="shared" si="16"/>
        <v>8.2306916597673094</v>
      </c>
      <c r="N52" s="37">
        <f t="shared" si="16"/>
        <v>9.8811850185930332</v>
      </c>
      <c r="O52" s="37">
        <f t="shared" si="16"/>
        <v>8.2343193163584321</v>
      </c>
      <c r="P52" s="37">
        <f t="shared" si="16"/>
        <v>14.923790857774799</v>
      </c>
      <c r="Q52" s="37">
        <f t="shared" si="16"/>
        <v>15.82974635206598</v>
      </c>
      <c r="R52" s="37">
        <f t="shared" si="16"/>
        <v>19.508818416792014</v>
      </c>
      <c r="S52" s="37">
        <f t="shared" si="16"/>
        <v>25.58401165076398</v>
      </c>
      <c r="T52" s="37">
        <f t="shared" si="16"/>
        <v>29.271347028053643</v>
      </c>
      <c r="U52" s="37">
        <f t="shared" si="16"/>
        <v>28.377546675654727</v>
      </c>
      <c r="V52" s="37">
        <f t="shared" si="16"/>
        <v>29.692212706767975</v>
      </c>
      <c r="W52" s="37">
        <f t="shared" si="16"/>
        <v>32.193914533039582</v>
      </c>
      <c r="X52" s="37">
        <f t="shared" si="16"/>
        <v>33.084660765175599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6.798653797470771</v>
      </c>
      <c r="L59" s="10">
        <v>6.6095309678426437</v>
      </c>
      <c r="M59" s="10">
        <v>3.7763783763371954</v>
      </c>
      <c r="N59" s="10">
        <v>3.1384503683782561</v>
      </c>
      <c r="O59" s="10">
        <v>0.65009434062150051</v>
      </c>
      <c r="P59" s="10">
        <v>1.06013568600798</v>
      </c>
      <c r="Q59" s="10">
        <v>1.0933592592996682</v>
      </c>
      <c r="R59" s="10">
        <v>1.121366309803111</v>
      </c>
      <c r="S59" s="10">
        <v>0.93200315748469098</v>
      </c>
      <c r="T59" s="10">
        <v>1.2725925299766727</v>
      </c>
      <c r="U59" s="10">
        <v>1.4716830802407184</v>
      </c>
      <c r="V59" s="10">
        <v>0.7931355522824628</v>
      </c>
      <c r="W59" s="10">
        <v>0.83814259774150157</v>
      </c>
      <c r="X59" s="10">
        <v>1.7525011917131117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3.345413431766926</v>
      </c>
      <c r="M62" s="10">
        <v>4.4543132834301149</v>
      </c>
      <c r="N62" s="10">
        <v>6.7427346502147767</v>
      </c>
      <c r="O62" s="10">
        <v>7.584224975736932</v>
      </c>
      <c r="P62" s="10">
        <v>13.863655171766819</v>
      </c>
      <c r="Q62" s="10">
        <v>14.736387092766313</v>
      </c>
      <c r="R62" s="10">
        <v>18.387452106988903</v>
      </c>
      <c r="S62" s="10">
        <v>24.65200849327929</v>
      </c>
      <c r="T62" s="10">
        <v>27.99875449807697</v>
      </c>
      <c r="U62" s="10">
        <v>26.905863595414008</v>
      </c>
      <c r="V62" s="10">
        <v>28.899077154485514</v>
      </c>
      <c r="W62" s="10">
        <v>31.35577193529808</v>
      </c>
      <c r="X62" s="10">
        <v>31.332159573462484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8.4603506249788847</v>
      </c>
      <c r="M71" s="37">
        <f t="shared" si="17"/>
        <v>5.9837426154935898</v>
      </c>
      <c r="N71" s="37">
        <f t="shared" si="17"/>
        <v>8.9921482180456564</v>
      </c>
      <c r="O71" s="37">
        <f t="shared" si="17"/>
        <v>10.50139958035321</v>
      </c>
      <c r="P71" s="37">
        <f t="shared" si="17"/>
        <v>23.461739454200604</v>
      </c>
      <c r="Q71" s="37">
        <f t="shared" si="17"/>
        <v>23.481464556043434</v>
      </c>
      <c r="R71" s="37">
        <f t="shared" si="17"/>
        <v>25.975145784298149</v>
      </c>
      <c r="S71" s="37">
        <f t="shared" si="17"/>
        <v>27.089301745663604</v>
      </c>
      <c r="T71" s="37">
        <f t="shared" si="17"/>
        <v>39.195624696155924</v>
      </c>
      <c r="U71" s="37">
        <f t="shared" si="17"/>
        <v>36.18245199981574</v>
      </c>
      <c r="V71" s="37">
        <f t="shared" si="17"/>
        <v>40.536447108873162</v>
      </c>
      <c r="W71" s="37">
        <f t="shared" si="17"/>
        <v>38.760038413513996</v>
      </c>
      <c r="X71" s="37">
        <f t="shared" si="17"/>
        <v>36.215797767669571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0.12107594597666421</v>
      </c>
      <c r="P72" s="10">
        <v>5.6130066449377902E-2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8.4603506249788847</v>
      </c>
      <c r="M73" s="10">
        <v>5.9837426154935898</v>
      </c>
      <c r="N73" s="10">
        <v>8.9921482180456564</v>
      </c>
      <c r="O73" s="10">
        <v>10.380323634376547</v>
      </c>
      <c r="P73" s="10">
        <v>23.405609387751227</v>
      </c>
      <c r="Q73" s="10">
        <v>23.481464556043434</v>
      </c>
      <c r="R73" s="10">
        <v>25.975145784298149</v>
      </c>
      <c r="S73" s="10">
        <v>27.089301745663604</v>
      </c>
      <c r="T73" s="10">
        <v>39.195624696155924</v>
      </c>
      <c r="U73" s="10">
        <v>36.18245199981574</v>
      </c>
      <c r="V73" s="10">
        <v>40.536447108873162</v>
      </c>
      <c r="W73" s="10">
        <v>38.760038413513996</v>
      </c>
      <c r="X73" s="10">
        <v>36.215797767669571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14.540886296941768</v>
      </c>
      <c r="D76" s="40">
        <v>15.374863547915625</v>
      </c>
      <c r="E76" s="40">
        <v>16.999810733092261</v>
      </c>
      <c r="F76" s="40">
        <v>18.254536258582089</v>
      </c>
      <c r="G76" s="40">
        <v>20.329300750609697</v>
      </c>
      <c r="H76" s="40">
        <v>24.088318834934899</v>
      </c>
      <c r="I76" s="40">
        <v>27.446636361369972</v>
      </c>
      <c r="J76" s="40">
        <v>25.553242607895587</v>
      </c>
      <c r="K76" s="40">
        <v>24.764441299482165</v>
      </c>
      <c r="L76" s="40">
        <v>20.537208011936393</v>
      </c>
      <c r="M76" s="40">
        <v>17.241414503770351</v>
      </c>
      <c r="N76" s="40">
        <v>14.790295680359547</v>
      </c>
      <c r="O76" s="40">
        <v>5.8852393105943221</v>
      </c>
      <c r="P76" s="40">
        <v>12.178566753029111</v>
      </c>
      <c r="Q76" s="40">
        <v>14.624491681966717</v>
      </c>
      <c r="R76" s="40">
        <v>17.133882579664629</v>
      </c>
      <c r="S76" s="40">
        <v>22.251899923704951</v>
      </c>
      <c r="T76" s="40">
        <v>23.091052212465822</v>
      </c>
      <c r="U76" s="40">
        <v>25.076896411672038</v>
      </c>
      <c r="V76" s="40">
        <v>27.611820172390996</v>
      </c>
      <c r="W76" s="40">
        <v>24.846645518471924</v>
      </c>
      <c r="X76" s="40">
        <v>25.265115948269951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143.13215012707369</v>
      </c>
      <c r="D2" s="31">
        <f t="shared" ref="D2:W2" si="1">SUM(D3,D17,D22,D25,D26,D51,D52,D71,D74,D75,D76)</f>
        <v>166.14534454127281</v>
      </c>
      <c r="E2" s="31">
        <f t="shared" si="1"/>
        <v>156.74779469742134</v>
      </c>
      <c r="F2" s="31">
        <f t="shared" si="1"/>
        <v>184.16672301779431</v>
      </c>
      <c r="G2" s="31">
        <f t="shared" si="1"/>
        <v>158.76919562304414</v>
      </c>
      <c r="H2" s="31">
        <f t="shared" si="1"/>
        <v>195.85087819385643</v>
      </c>
      <c r="I2" s="31">
        <f t="shared" si="1"/>
        <v>196.70282481194485</v>
      </c>
      <c r="J2" s="31">
        <f t="shared" si="1"/>
        <v>197.14396223218773</v>
      </c>
      <c r="K2" s="31">
        <f t="shared" si="1"/>
        <v>160.45118740906113</v>
      </c>
      <c r="L2" s="31">
        <f t="shared" si="1"/>
        <v>134.39708673902189</v>
      </c>
      <c r="M2" s="31">
        <f t="shared" si="1"/>
        <v>91.460565625652947</v>
      </c>
      <c r="N2" s="31">
        <f t="shared" si="1"/>
        <v>104.15876299894097</v>
      </c>
      <c r="O2" s="31">
        <f t="shared" si="1"/>
        <v>167.01040866310817</v>
      </c>
      <c r="P2" s="31">
        <f t="shared" si="1"/>
        <v>116.91937647012108</v>
      </c>
      <c r="Q2" s="31">
        <f t="shared" si="1"/>
        <v>170.79331907703732</v>
      </c>
      <c r="R2" s="31">
        <f t="shared" si="1"/>
        <v>176.63284477202043</v>
      </c>
      <c r="S2" s="31">
        <f t="shared" si="1"/>
        <v>164.26617411878357</v>
      </c>
      <c r="T2" s="31">
        <f t="shared" si="1"/>
        <v>147.09349267456597</v>
      </c>
      <c r="U2" s="31">
        <f t="shared" si="1"/>
        <v>172.2048945098968</v>
      </c>
      <c r="V2" s="31">
        <f t="shared" si="1"/>
        <v>143.84717506854787</v>
      </c>
      <c r="W2" s="31">
        <f t="shared" si="1"/>
        <v>132.26974756075978</v>
      </c>
      <c r="X2" s="31">
        <f t="shared" ref="X2" si="2">SUM(X3,X17,X22,X25,X26,X51,X52,X71,X74,X75,X76)</f>
        <v>176.14781144309896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27.332990835792259</v>
      </c>
      <c r="D3" s="34">
        <f t="shared" ref="D3:W3" si="4">SUM(D4,D8,D11)</f>
        <v>36.535144970590018</v>
      </c>
      <c r="E3" s="34">
        <f t="shared" si="4"/>
        <v>36.434442955937506</v>
      </c>
      <c r="F3" s="34">
        <f t="shared" si="4"/>
        <v>53.982633054611014</v>
      </c>
      <c r="G3" s="34">
        <f t="shared" si="4"/>
        <v>52.860921857464369</v>
      </c>
      <c r="H3" s="34">
        <f t="shared" si="4"/>
        <v>58.412312457122454</v>
      </c>
      <c r="I3" s="34">
        <f t="shared" si="4"/>
        <v>59.443045818008436</v>
      </c>
      <c r="J3" s="34">
        <f t="shared" si="4"/>
        <v>61.452105914915677</v>
      </c>
      <c r="K3" s="34">
        <f t="shared" si="4"/>
        <v>49.633396940649085</v>
      </c>
      <c r="L3" s="34">
        <f t="shared" si="4"/>
        <v>39.388900734845585</v>
      </c>
      <c r="M3" s="34">
        <f t="shared" si="4"/>
        <v>35.214087537077866</v>
      </c>
      <c r="N3" s="34">
        <f t="shared" si="4"/>
        <v>36.400567653197463</v>
      </c>
      <c r="O3" s="34">
        <f t="shared" si="4"/>
        <v>44.655913214394566</v>
      </c>
      <c r="P3" s="34">
        <f t="shared" si="4"/>
        <v>27.519069378999436</v>
      </c>
      <c r="Q3" s="34">
        <f t="shared" si="4"/>
        <v>43.620723084573726</v>
      </c>
      <c r="R3" s="34">
        <f t="shared" si="4"/>
        <v>44.364220018752668</v>
      </c>
      <c r="S3" s="34">
        <f t="shared" si="4"/>
        <v>40.726839635506138</v>
      </c>
      <c r="T3" s="34">
        <f t="shared" si="4"/>
        <v>34.025970447110403</v>
      </c>
      <c r="U3" s="34">
        <f t="shared" si="4"/>
        <v>37.712355302581052</v>
      </c>
      <c r="V3" s="34">
        <f t="shared" si="4"/>
        <v>29.965412075465132</v>
      </c>
      <c r="W3" s="34">
        <f t="shared" si="4"/>
        <v>28.042408840880569</v>
      </c>
      <c r="X3" s="34">
        <f t="shared" ref="X3" si="5">SUM(X4,X8,X11)</f>
        <v>37.842220406283523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27.332990835792259</v>
      </c>
      <c r="D4" s="29">
        <f t="shared" ref="D4:W4" si="7">SUM(D5:D7)</f>
        <v>36.535144970590018</v>
      </c>
      <c r="E4" s="29">
        <f t="shared" si="7"/>
        <v>36.434442955937506</v>
      </c>
      <c r="F4" s="29">
        <f t="shared" si="7"/>
        <v>53.982633054611014</v>
      </c>
      <c r="G4" s="29">
        <f t="shared" si="7"/>
        <v>52.860921857464369</v>
      </c>
      <c r="H4" s="29">
        <f t="shared" si="7"/>
        <v>58.412312457122454</v>
      </c>
      <c r="I4" s="29">
        <f t="shared" si="7"/>
        <v>59.443045818008436</v>
      </c>
      <c r="J4" s="29">
        <f t="shared" si="7"/>
        <v>61.452105914915677</v>
      </c>
      <c r="K4" s="29">
        <f t="shared" si="7"/>
        <v>49.633396940649085</v>
      </c>
      <c r="L4" s="29">
        <f t="shared" si="7"/>
        <v>39.388900734845585</v>
      </c>
      <c r="M4" s="29">
        <f t="shared" si="7"/>
        <v>35.214087537077866</v>
      </c>
      <c r="N4" s="29">
        <f t="shared" si="7"/>
        <v>36.400567653197463</v>
      </c>
      <c r="O4" s="29">
        <f t="shared" si="7"/>
        <v>44.655913214394566</v>
      </c>
      <c r="P4" s="29">
        <f t="shared" si="7"/>
        <v>27.519069378999436</v>
      </c>
      <c r="Q4" s="29">
        <f t="shared" si="7"/>
        <v>43.620723084573726</v>
      </c>
      <c r="R4" s="29">
        <f t="shared" si="7"/>
        <v>44.364220018752668</v>
      </c>
      <c r="S4" s="29">
        <f t="shared" si="7"/>
        <v>40.726839635506138</v>
      </c>
      <c r="T4" s="29">
        <f t="shared" si="7"/>
        <v>34.025970447110403</v>
      </c>
      <c r="U4" s="29">
        <f t="shared" si="7"/>
        <v>37.712355302581052</v>
      </c>
      <c r="V4" s="29">
        <f t="shared" si="7"/>
        <v>29.965412075465132</v>
      </c>
      <c r="W4" s="29">
        <f t="shared" si="7"/>
        <v>28.042408840880569</v>
      </c>
      <c r="X4" s="29">
        <f t="shared" ref="X4" si="8">SUM(X5:X7)</f>
        <v>37.842220406283523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27.332990835792259</v>
      </c>
      <c r="D7" s="10">
        <v>36.535144970590018</v>
      </c>
      <c r="E7" s="10">
        <v>36.434442955937506</v>
      </c>
      <c r="F7" s="10">
        <v>53.982633054611014</v>
      </c>
      <c r="G7" s="10">
        <v>52.860921857464369</v>
      </c>
      <c r="H7" s="10">
        <v>58.412312457122454</v>
      </c>
      <c r="I7" s="10">
        <v>59.443045818008436</v>
      </c>
      <c r="J7" s="10">
        <v>61.452105914915677</v>
      </c>
      <c r="K7" s="10">
        <v>49.633396940649085</v>
      </c>
      <c r="L7" s="10">
        <v>39.388900734845585</v>
      </c>
      <c r="M7" s="10">
        <v>35.214087537077866</v>
      </c>
      <c r="N7" s="10">
        <v>36.400567653197463</v>
      </c>
      <c r="O7" s="10">
        <v>44.655913214394566</v>
      </c>
      <c r="P7" s="10">
        <v>27.519069378999436</v>
      </c>
      <c r="Q7" s="10">
        <v>43.620723084573726</v>
      </c>
      <c r="R7" s="10">
        <v>44.364220018752668</v>
      </c>
      <c r="S7" s="10">
        <v>40.726839635506138</v>
      </c>
      <c r="T7" s="10">
        <v>34.025970447110403</v>
      </c>
      <c r="U7" s="10">
        <v>37.712355302581052</v>
      </c>
      <c r="V7" s="10">
        <v>29.965412075465132</v>
      </c>
      <c r="W7" s="10">
        <v>28.042408840880569</v>
      </c>
      <c r="X7" s="10">
        <v>37.842220406283523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74.927716348076615</v>
      </c>
      <c r="D26" s="37">
        <f t="shared" si="13"/>
        <v>89.395076590947028</v>
      </c>
      <c r="E26" s="37">
        <f t="shared" si="13"/>
        <v>79.867815055907215</v>
      </c>
      <c r="F26" s="37">
        <f t="shared" si="13"/>
        <v>85.490301996296239</v>
      </c>
      <c r="G26" s="37">
        <f t="shared" si="13"/>
        <v>68.589952556561087</v>
      </c>
      <c r="H26" s="37">
        <f t="shared" si="13"/>
        <v>86.802449891696611</v>
      </c>
      <c r="I26" s="37">
        <f t="shared" si="13"/>
        <v>85.220531842838113</v>
      </c>
      <c r="J26" s="37">
        <f t="shared" si="13"/>
        <v>88.854860651850117</v>
      </c>
      <c r="K26" s="37">
        <f t="shared" si="13"/>
        <v>74.649946329263415</v>
      </c>
      <c r="L26" s="37">
        <f t="shared" si="13"/>
        <v>50.5687667783005</v>
      </c>
      <c r="M26" s="37">
        <f t="shared" si="13"/>
        <v>26.245047541415765</v>
      </c>
      <c r="N26" s="37">
        <f t="shared" si="13"/>
        <v>29.231806589536486</v>
      </c>
      <c r="O26" s="37">
        <f t="shared" si="13"/>
        <v>60.792487404889513</v>
      </c>
      <c r="P26" s="37">
        <f t="shared" si="13"/>
        <v>39.920509239397056</v>
      </c>
      <c r="Q26" s="37">
        <f t="shared" si="13"/>
        <v>59.835484746230279</v>
      </c>
      <c r="R26" s="37">
        <f t="shared" si="13"/>
        <v>62.637497113533087</v>
      </c>
      <c r="S26" s="37">
        <f t="shared" si="13"/>
        <v>55.728450458840896</v>
      </c>
      <c r="T26" s="37">
        <f t="shared" si="13"/>
        <v>46.773307186381125</v>
      </c>
      <c r="U26" s="37">
        <f t="shared" si="13"/>
        <v>56.685038514363185</v>
      </c>
      <c r="V26" s="37">
        <f t="shared" si="13"/>
        <v>47.443827004508456</v>
      </c>
      <c r="W26" s="37">
        <f t="shared" si="13"/>
        <v>42.481426360338915</v>
      </c>
      <c r="X26" s="37">
        <f t="shared" si="13"/>
        <v>57.654484927715529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74.927716348076615</v>
      </c>
      <c r="D33" s="29">
        <f t="shared" si="15"/>
        <v>89.395076590947028</v>
      </c>
      <c r="E33" s="29">
        <f t="shared" si="15"/>
        <v>79.867815055907215</v>
      </c>
      <c r="F33" s="29">
        <f t="shared" si="15"/>
        <v>85.490301996296239</v>
      </c>
      <c r="G33" s="29">
        <f t="shared" si="15"/>
        <v>68.589952556561087</v>
      </c>
      <c r="H33" s="29">
        <f t="shared" si="15"/>
        <v>86.802449891696611</v>
      </c>
      <c r="I33" s="29">
        <f t="shared" si="15"/>
        <v>85.220531842838113</v>
      </c>
      <c r="J33" s="29">
        <f t="shared" si="15"/>
        <v>88.854860651850117</v>
      </c>
      <c r="K33" s="29">
        <f t="shared" si="15"/>
        <v>74.649946329263415</v>
      </c>
      <c r="L33" s="29">
        <f t="shared" si="15"/>
        <v>50.5687667783005</v>
      </c>
      <c r="M33" s="29">
        <f t="shared" si="15"/>
        <v>26.245047541415765</v>
      </c>
      <c r="N33" s="29">
        <f t="shared" si="15"/>
        <v>29.231806589536486</v>
      </c>
      <c r="O33" s="29">
        <f t="shared" si="15"/>
        <v>60.792487404889513</v>
      </c>
      <c r="P33" s="29">
        <f t="shared" si="15"/>
        <v>39.920509239397056</v>
      </c>
      <c r="Q33" s="29">
        <f t="shared" si="15"/>
        <v>59.835484746230279</v>
      </c>
      <c r="R33" s="29">
        <f t="shared" si="15"/>
        <v>62.637497113533087</v>
      </c>
      <c r="S33" s="29">
        <f t="shared" si="15"/>
        <v>55.728450458840896</v>
      </c>
      <c r="T33" s="29">
        <f t="shared" si="15"/>
        <v>46.773307186381125</v>
      </c>
      <c r="U33" s="29">
        <f t="shared" si="15"/>
        <v>56.685038514363185</v>
      </c>
      <c r="V33" s="29">
        <f t="shared" si="15"/>
        <v>47.443827004508456</v>
      </c>
      <c r="W33" s="29">
        <f t="shared" si="15"/>
        <v>42.481426360338915</v>
      </c>
      <c r="X33" s="29">
        <f t="shared" si="15"/>
        <v>57.654484927715529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1.7439917823659774</v>
      </c>
      <c r="D36" s="10">
        <v>1.0916717905789057</v>
      </c>
      <c r="E36" s="10">
        <v>0.94010516025984214</v>
      </c>
      <c r="F36" s="10">
        <v>0.8886267639677603</v>
      </c>
      <c r="G36" s="10">
        <v>0.67757451033140914</v>
      </c>
      <c r="H36" s="10">
        <v>1.333102682959024</v>
      </c>
      <c r="I36" s="10">
        <v>0.91311674274039789</v>
      </c>
      <c r="J36" s="10">
        <v>0.62470536953305922</v>
      </c>
      <c r="K36" s="10">
        <v>0.21105746112072998</v>
      </c>
      <c r="L36" s="10">
        <v>1.1097639679930962</v>
      </c>
      <c r="M36" s="10">
        <v>0.7360390127887998</v>
      </c>
      <c r="N36" s="10">
        <v>0.76912497686754566</v>
      </c>
      <c r="O36" s="10">
        <v>1.1058180260905186</v>
      </c>
      <c r="P36" s="10">
        <v>0.68672589576221932</v>
      </c>
      <c r="Q36" s="10">
        <v>0.8893251303290638</v>
      </c>
      <c r="R36" s="10">
        <v>0.58414669978333933</v>
      </c>
      <c r="S36" s="10">
        <v>0.8843332406723553</v>
      </c>
      <c r="T36" s="10">
        <v>0.61855692468560519</v>
      </c>
      <c r="U36" s="10">
        <v>1.2705599682451469</v>
      </c>
      <c r="V36" s="10">
        <v>0.8668727701006127</v>
      </c>
      <c r="W36" s="10">
        <v>0.82517841833542283</v>
      </c>
      <c r="X36" s="10">
        <v>1.0147819196562287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0.5985075094998783</v>
      </c>
      <c r="D41" s="10">
        <v>0.61858767842543272</v>
      </c>
      <c r="E41" s="10">
        <v>0.47009620205255276</v>
      </c>
      <c r="F41" s="10">
        <v>0.38257870689638335</v>
      </c>
      <c r="G41" s="10">
        <v>0.22767087915028195</v>
      </c>
      <c r="H41" s="10">
        <v>0.85495785786263379</v>
      </c>
      <c r="I41" s="10">
        <v>0.4741962366741842</v>
      </c>
      <c r="J41" s="10">
        <v>0.76584230989306368</v>
      </c>
      <c r="K41" s="10">
        <v>0.30020657846893045</v>
      </c>
      <c r="L41" s="10">
        <v>0.42693796097714742</v>
      </c>
      <c r="M41" s="10">
        <v>0.34081575156212168</v>
      </c>
      <c r="N41" s="10">
        <v>0.35040891618203829</v>
      </c>
      <c r="O41" s="10">
        <v>0.50542210320044778</v>
      </c>
      <c r="P41" s="10">
        <v>0.44084932710991442</v>
      </c>
      <c r="Q41" s="10">
        <v>0.44478799979453487</v>
      </c>
      <c r="R41" s="10">
        <v>0.45555146470134711</v>
      </c>
      <c r="S41" s="10">
        <v>0.44471429097048976</v>
      </c>
      <c r="T41" s="10">
        <v>0.29976033638110561</v>
      </c>
      <c r="U41" s="10">
        <v>0.38675715598865928</v>
      </c>
      <c r="V41" s="10">
        <v>0.26117478798277904</v>
      </c>
      <c r="W41" s="10">
        <v>0.37097313638130869</v>
      </c>
      <c r="X41" s="10">
        <v>0.47280808401737823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5.0380301900914475</v>
      </c>
      <c r="D43" s="10">
        <v>5.8339486310662272</v>
      </c>
      <c r="E43" s="10">
        <v>7.1246255257467075</v>
      </c>
      <c r="F43" s="10">
        <v>8.4677216502585253</v>
      </c>
      <c r="G43" s="10">
        <v>6.2066079695538132</v>
      </c>
      <c r="H43" s="10">
        <v>8.5691950290776049</v>
      </c>
      <c r="I43" s="10">
        <v>5.2149607647777234</v>
      </c>
      <c r="J43" s="10">
        <v>7.3163927756597635</v>
      </c>
      <c r="K43" s="10">
        <v>11.583168518905948</v>
      </c>
      <c r="L43" s="10">
        <v>9.5257127387919684</v>
      </c>
      <c r="M43" s="10">
        <v>4.1427769221058046</v>
      </c>
      <c r="N43" s="10">
        <v>7.6809756593207732</v>
      </c>
      <c r="O43" s="10">
        <v>10.44746269473573</v>
      </c>
      <c r="P43" s="10">
        <v>7.3408658071562183</v>
      </c>
      <c r="Q43" s="10">
        <v>13.152828367919851</v>
      </c>
      <c r="R43" s="10">
        <v>12.978205951725649</v>
      </c>
      <c r="S43" s="10">
        <v>9.7211697023291119</v>
      </c>
      <c r="T43" s="10">
        <v>8.2474764677290366</v>
      </c>
      <c r="U43" s="10">
        <v>10.529024322901892</v>
      </c>
      <c r="V43" s="10">
        <v>9.9042976224715762</v>
      </c>
      <c r="W43" s="10">
        <v>7.8447337884254011</v>
      </c>
      <c r="X43" s="10">
        <v>11.142153331564939</v>
      </c>
    </row>
    <row r="44" spans="1:24" ht="11.25" customHeight="1" x14ac:dyDescent="0.2">
      <c r="A44" s="41" t="s">
        <v>75</v>
      </c>
      <c r="B44" s="9" t="s">
        <v>76</v>
      </c>
      <c r="C44" s="10">
        <v>9.2895862994552179</v>
      </c>
      <c r="D44" s="10">
        <v>8.367270146672638</v>
      </c>
      <c r="E44" s="10">
        <v>6.7692561969118605</v>
      </c>
      <c r="F44" s="10">
        <v>5.1461764153895428</v>
      </c>
      <c r="G44" s="10">
        <v>3.6189102084374212</v>
      </c>
      <c r="H44" s="10">
        <v>4.082481162506177</v>
      </c>
      <c r="I44" s="10">
        <v>5.007379683582057</v>
      </c>
      <c r="J44" s="10">
        <v>6.6157522182905923</v>
      </c>
      <c r="K44" s="10">
        <v>2.9510669798162064</v>
      </c>
      <c r="L44" s="10">
        <v>3.7638092303941102</v>
      </c>
      <c r="M44" s="10">
        <v>3.0017969472174548</v>
      </c>
      <c r="N44" s="10">
        <v>0.90818638595297063</v>
      </c>
      <c r="O44" s="10">
        <v>1.1535311130154711</v>
      </c>
      <c r="P44" s="10">
        <v>2.0722228008170043</v>
      </c>
      <c r="Q44" s="10">
        <v>1.7758996355311834</v>
      </c>
      <c r="R44" s="10">
        <v>1.8647689953002455</v>
      </c>
      <c r="S44" s="10">
        <v>1.2800913456090832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58.257600566664088</v>
      </c>
      <c r="D48" s="10">
        <v>73.483598344203827</v>
      </c>
      <c r="E48" s="10">
        <v>64.563731970936246</v>
      </c>
      <c r="F48" s="10">
        <v>70.605198459784035</v>
      </c>
      <c r="G48" s="10">
        <v>57.85918898908816</v>
      </c>
      <c r="H48" s="10">
        <v>71.96271315929117</v>
      </c>
      <c r="I48" s="10">
        <v>73.610878415063752</v>
      </c>
      <c r="J48" s="10">
        <v>73.532167978473638</v>
      </c>
      <c r="K48" s="10">
        <v>59.604446790951606</v>
      </c>
      <c r="L48" s="10">
        <v>35.742542880144178</v>
      </c>
      <c r="M48" s="10">
        <v>18.023618907741582</v>
      </c>
      <c r="N48" s="10">
        <v>19.523110651213159</v>
      </c>
      <c r="O48" s="10">
        <v>47.580253467847342</v>
      </c>
      <c r="P48" s="10">
        <v>29.379845408551702</v>
      </c>
      <c r="Q48" s="10">
        <v>43.572643612655646</v>
      </c>
      <c r="R48" s="10">
        <v>46.754824002022502</v>
      </c>
      <c r="S48" s="10">
        <v>43.398141879259853</v>
      </c>
      <c r="T48" s="10">
        <v>37.607513457585377</v>
      </c>
      <c r="U48" s="10">
        <v>44.498697067227489</v>
      </c>
      <c r="V48" s="10">
        <v>36.411481823953487</v>
      </c>
      <c r="W48" s="10">
        <v>33.440541017196786</v>
      </c>
      <c r="X48" s="10">
        <v>45.024741592476985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18.991098542117872</v>
      </c>
      <c r="D51" s="37">
        <v>19.124143637258328</v>
      </c>
      <c r="E51" s="37">
        <v>18.438497934566211</v>
      </c>
      <c r="F51" s="37">
        <v>20.226786086421892</v>
      </c>
      <c r="G51" s="37">
        <v>17.390325088159109</v>
      </c>
      <c r="H51" s="37">
        <v>22.759386805841622</v>
      </c>
      <c r="I51" s="37">
        <v>19.01788852753478</v>
      </c>
      <c r="J51" s="37">
        <v>14.059648221486546</v>
      </c>
      <c r="K51" s="37">
        <v>6.5509529693563096</v>
      </c>
      <c r="L51" s="37">
        <v>6.4394299188614097</v>
      </c>
      <c r="M51" s="37">
        <v>4.5051623335789728</v>
      </c>
      <c r="N51" s="37">
        <v>5.2781456678938099</v>
      </c>
      <c r="O51" s="37">
        <v>6.4953302872487786</v>
      </c>
      <c r="P51" s="37">
        <v>4.2543036910091478</v>
      </c>
      <c r="Q51" s="37">
        <v>7.3616282141266556</v>
      </c>
      <c r="R51" s="37">
        <v>6.8360556208417167</v>
      </c>
      <c r="S51" s="37">
        <v>7.8620912742207629</v>
      </c>
      <c r="T51" s="37">
        <v>8.0912766108789089</v>
      </c>
      <c r="U51" s="37">
        <v>10.987364842145711</v>
      </c>
      <c r="V51" s="37">
        <v>9.6738328765328898</v>
      </c>
      <c r="W51" s="37">
        <v>9.5859532833919232</v>
      </c>
      <c r="X51" s="37">
        <v>14.31359250604601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2.7917159359772072</v>
      </c>
      <c r="L52" s="37">
        <f t="shared" si="16"/>
        <v>5.2385207766587003</v>
      </c>
      <c r="M52" s="37">
        <f t="shared" si="16"/>
        <v>3.5332808251853987</v>
      </c>
      <c r="N52" s="37">
        <f t="shared" si="16"/>
        <v>5.7039396589650071</v>
      </c>
      <c r="O52" s="37">
        <f t="shared" si="16"/>
        <v>13.221140700838468</v>
      </c>
      <c r="P52" s="37">
        <f t="shared" si="16"/>
        <v>9.5836897957075688</v>
      </c>
      <c r="Q52" s="37">
        <f t="shared" si="16"/>
        <v>12.201466029705294</v>
      </c>
      <c r="R52" s="37">
        <f t="shared" si="16"/>
        <v>13.525231454231198</v>
      </c>
      <c r="S52" s="37">
        <f t="shared" si="16"/>
        <v>13.805068314842204</v>
      </c>
      <c r="T52" s="37">
        <f t="shared" si="16"/>
        <v>13.193141364035787</v>
      </c>
      <c r="U52" s="37">
        <f t="shared" si="16"/>
        <v>14.549366479977271</v>
      </c>
      <c r="V52" s="37">
        <f t="shared" si="16"/>
        <v>11.819481188330899</v>
      </c>
      <c r="W52" s="37">
        <f t="shared" si="16"/>
        <v>12.330505071431597</v>
      </c>
      <c r="X52" s="37">
        <f t="shared" si="16"/>
        <v>16.176474230525184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2.7917159359772072</v>
      </c>
      <c r="L59" s="10">
        <v>3.4780872608761864</v>
      </c>
      <c r="M59" s="10">
        <v>1.6211280725020139</v>
      </c>
      <c r="N59" s="10">
        <v>1.811678608405922</v>
      </c>
      <c r="O59" s="10">
        <v>1.0438007582607007</v>
      </c>
      <c r="P59" s="10">
        <v>0.68079294683810809</v>
      </c>
      <c r="Q59" s="10">
        <v>0.84275424027040891</v>
      </c>
      <c r="R59" s="10">
        <v>0.77742990687788593</v>
      </c>
      <c r="S59" s="10">
        <v>0.50290655876638435</v>
      </c>
      <c r="T59" s="10">
        <v>0.57358115875935445</v>
      </c>
      <c r="U59" s="10">
        <v>0.75454219920898047</v>
      </c>
      <c r="V59" s="10">
        <v>0.31572085356448415</v>
      </c>
      <c r="W59" s="10">
        <v>0.32101475393519624</v>
      </c>
      <c r="X59" s="10">
        <v>0.85687112127055121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1.7604335157825142</v>
      </c>
      <c r="M62" s="10">
        <v>1.9121527526833848</v>
      </c>
      <c r="N62" s="10">
        <v>3.8922610505590849</v>
      </c>
      <c r="O62" s="10">
        <v>12.177339942577767</v>
      </c>
      <c r="P62" s="10">
        <v>8.9028968488694602</v>
      </c>
      <c r="Q62" s="10">
        <v>11.358711789434885</v>
      </c>
      <c r="R62" s="10">
        <v>12.747801547353312</v>
      </c>
      <c r="S62" s="10">
        <v>13.302161756075821</v>
      </c>
      <c r="T62" s="10">
        <v>12.619560205276432</v>
      </c>
      <c r="U62" s="10">
        <v>13.794824280768291</v>
      </c>
      <c r="V62" s="10">
        <v>11.503760334766415</v>
      </c>
      <c r="W62" s="10">
        <v>12.0094903174964</v>
      </c>
      <c r="X62" s="10">
        <v>15.319603109254631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4.4520311463022857</v>
      </c>
      <c r="M71" s="37">
        <f t="shared" si="17"/>
        <v>2.5687079434058084</v>
      </c>
      <c r="N71" s="37">
        <f t="shared" si="17"/>
        <v>5.190740861919954</v>
      </c>
      <c r="O71" s="37">
        <f t="shared" si="17"/>
        <v>16.861197152234922</v>
      </c>
      <c r="P71" s="37">
        <f t="shared" si="17"/>
        <v>15.066549453795957</v>
      </c>
      <c r="Q71" s="37">
        <f t="shared" si="17"/>
        <v>18.099360895375305</v>
      </c>
      <c r="R71" s="37">
        <f t="shared" si="17"/>
        <v>18.008259202804165</v>
      </c>
      <c r="S71" s="37">
        <f t="shared" si="17"/>
        <v>14.61731906259091</v>
      </c>
      <c r="T71" s="37">
        <f t="shared" si="17"/>
        <v>17.666198175727143</v>
      </c>
      <c r="U71" s="37">
        <f t="shared" si="17"/>
        <v>18.55099597954797</v>
      </c>
      <c r="V71" s="37">
        <f t="shared" si="17"/>
        <v>16.136209812880917</v>
      </c>
      <c r="W71" s="37">
        <f t="shared" si="17"/>
        <v>14.845378611421509</v>
      </c>
      <c r="X71" s="37">
        <f t="shared" si="17"/>
        <v>17.707418053482613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0.19440126812479747</v>
      </c>
      <c r="P72" s="10">
        <v>3.6045341977105336E-2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4.4520311463022857</v>
      </c>
      <c r="M73" s="10">
        <v>2.5687079434058084</v>
      </c>
      <c r="N73" s="10">
        <v>5.190740861919954</v>
      </c>
      <c r="O73" s="10">
        <v>16.666795884110126</v>
      </c>
      <c r="P73" s="10">
        <v>15.030504111818852</v>
      </c>
      <c r="Q73" s="10">
        <v>18.099360895375305</v>
      </c>
      <c r="R73" s="10">
        <v>18.008259202804165</v>
      </c>
      <c r="S73" s="10">
        <v>14.61731906259091</v>
      </c>
      <c r="T73" s="10">
        <v>17.666198175727143</v>
      </c>
      <c r="U73" s="10">
        <v>18.55099597954797</v>
      </c>
      <c r="V73" s="10">
        <v>16.136209812880917</v>
      </c>
      <c r="W73" s="10">
        <v>14.845378611421509</v>
      </c>
      <c r="X73" s="10">
        <v>17.707418053482613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21.880344401086937</v>
      </c>
      <c r="D76" s="40">
        <v>21.090979342477429</v>
      </c>
      <c r="E76" s="40">
        <v>22.007038751010402</v>
      </c>
      <c r="F76" s="40">
        <v>24.467001880465141</v>
      </c>
      <c r="G76" s="40">
        <v>19.927996120859579</v>
      </c>
      <c r="H76" s="40">
        <v>27.876729039195723</v>
      </c>
      <c r="I76" s="40">
        <v>33.021358623563522</v>
      </c>
      <c r="J76" s="40">
        <v>32.777347443935383</v>
      </c>
      <c r="K76" s="40">
        <v>26.825175233815116</v>
      </c>
      <c r="L76" s="40">
        <v>28.3094373840534</v>
      </c>
      <c r="M76" s="40">
        <v>19.394279444989145</v>
      </c>
      <c r="N76" s="40">
        <v>22.353562567428259</v>
      </c>
      <c r="O76" s="40">
        <v>24.984339903501894</v>
      </c>
      <c r="P76" s="40">
        <v>20.575254911211918</v>
      </c>
      <c r="Q76" s="40">
        <v>29.674656107026081</v>
      </c>
      <c r="R76" s="40">
        <v>31.261581361857587</v>
      </c>
      <c r="S76" s="40">
        <v>31.526405372782644</v>
      </c>
      <c r="T76" s="40">
        <v>27.343598890432595</v>
      </c>
      <c r="U76" s="40">
        <v>33.719773391281613</v>
      </c>
      <c r="V76" s="40">
        <v>28.808412110829572</v>
      </c>
      <c r="W76" s="40">
        <v>24.984075393295253</v>
      </c>
      <c r="X76" s="40">
        <v>32.4536213190461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44.750157955268875</v>
      </c>
      <c r="D2" s="31">
        <f t="shared" ref="D2:W2" si="1">SUM(D3,D17,D22,D25,D26,D51,D52,D71,D74,D75,D76)</f>
        <v>45.810185425237677</v>
      </c>
      <c r="E2" s="31">
        <f t="shared" si="1"/>
        <v>40.095464417282344</v>
      </c>
      <c r="F2" s="31">
        <f t="shared" si="1"/>
        <v>34.171789353240861</v>
      </c>
      <c r="G2" s="31">
        <f t="shared" si="1"/>
        <v>33.424125014168922</v>
      </c>
      <c r="H2" s="31">
        <f t="shared" si="1"/>
        <v>33.687317132940386</v>
      </c>
      <c r="I2" s="31">
        <f t="shared" si="1"/>
        <v>32.225693653490445</v>
      </c>
      <c r="J2" s="31">
        <f t="shared" si="1"/>
        <v>31.614217773601048</v>
      </c>
      <c r="K2" s="31">
        <f t="shared" si="1"/>
        <v>31.730328725537102</v>
      </c>
      <c r="L2" s="31">
        <f t="shared" si="1"/>
        <v>18.857124075009111</v>
      </c>
      <c r="M2" s="31">
        <f t="shared" si="1"/>
        <v>27.48846524407292</v>
      </c>
      <c r="N2" s="31">
        <f t="shared" si="1"/>
        <v>25.968268186667544</v>
      </c>
      <c r="O2" s="31">
        <f t="shared" si="1"/>
        <v>34.077162154573898</v>
      </c>
      <c r="P2" s="31">
        <f t="shared" si="1"/>
        <v>25.431899575535216</v>
      </c>
      <c r="Q2" s="31">
        <f t="shared" si="1"/>
        <v>24.714702654667139</v>
      </c>
      <c r="R2" s="31">
        <f t="shared" si="1"/>
        <v>11.87886508905207</v>
      </c>
      <c r="S2" s="31">
        <f t="shared" si="1"/>
        <v>12.265579740049571</v>
      </c>
      <c r="T2" s="31">
        <f t="shared" si="1"/>
        <v>19.728595627706049</v>
      </c>
      <c r="U2" s="31">
        <f t="shared" si="1"/>
        <v>27.857986283161964</v>
      </c>
      <c r="V2" s="31">
        <f t="shared" si="1"/>
        <v>27.58021054522532</v>
      </c>
      <c r="W2" s="31">
        <f t="shared" si="1"/>
        <v>27.241390469715647</v>
      </c>
      <c r="X2" s="31">
        <f t="shared" ref="X2" si="2">SUM(X3,X17,X22,X25,X26,X51,X52,X71,X74,X75,X76)</f>
        <v>28.027673789444876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14.181762590195376</v>
      </c>
      <c r="D3" s="34">
        <f t="shared" ref="D3:W3" si="4">SUM(D4,D8,D11)</f>
        <v>18.099391635508361</v>
      </c>
      <c r="E3" s="34">
        <f t="shared" si="4"/>
        <v>15.649620078116326</v>
      </c>
      <c r="F3" s="34">
        <f t="shared" si="4"/>
        <v>15.855033640182734</v>
      </c>
      <c r="G3" s="34">
        <f t="shared" si="4"/>
        <v>17.000845207582117</v>
      </c>
      <c r="H3" s="34">
        <f t="shared" si="4"/>
        <v>15.470717673685977</v>
      </c>
      <c r="I3" s="34">
        <f t="shared" si="4"/>
        <v>15.101933096908382</v>
      </c>
      <c r="J3" s="34">
        <f t="shared" si="4"/>
        <v>15.284530093413105</v>
      </c>
      <c r="K3" s="34">
        <f t="shared" si="4"/>
        <v>15.688612776262602</v>
      </c>
      <c r="L3" s="34">
        <f t="shared" si="4"/>
        <v>7.9318455892520205</v>
      </c>
      <c r="M3" s="34">
        <f t="shared" si="4"/>
        <v>13.098053711866784</v>
      </c>
      <c r="N3" s="34">
        <f t="shared" si="4"/>
        <v>11.811014504202792</v>
      </c>
      <c r="O3" s="34">
        <f t="shared" si="4"/>
        <v>17.118416226046577</v>
      </c>
      <c r="P3" s="34">
        <f t="shared" si="4"/>
        <v>11.375791261555664</v>
      </c>
      <c r="Q3" s="34">
        <f t="shared" si="4"/>
        <v>11.118871921326514</v>
      </c>
      <c r="R3" s="34">
        <f t="shared" si="4"/>
        <v>5.4293111822324969</v>
      </c>
      <c r="S3" s="34">
        <f t="shared" si="4"/>
        <v>5.4939181115300721</v>
      </c>
      <c r="T3" s="34">
        <f t="shared" si="4"/>
        <v>8.8347230313667531</v>
      </c>
      <c r="U3" s="34">
        <f t="shared" si="4"/>
        <v>11.368914259352531</v>
      </c>
      <c r="V3" s="34">
        <f t="shared" si="4"/>
        <v>10.653090218423792</v>
      </c>
      <c r="W3" s="34">
        <f t="shared" si="4"/>
        <v>10.992369196240896</v>
      </c>
      <c r="X3" s="34">
        <f t="shared" ref="X3" si="5">SUM(X4,X8,X11)</f>
        <v>11.113533229156296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14.181762590195376</v>
      </c>
      <c r="D4" s="29">
        <f t="shared" ref="D4:W4" si="7">SUM(D5:D7)</f>
        <v>18.099391635508361</v>
      </c>
      <c r="E4" s="29">
        <f t="shared" si="7"/>
        <v>15.649620078116326</v>
      </c>
      <c r="F4" s="29">
        <f t="shared" si="7"/>
        <v>15.855033640182734</v>
      </c>
      <c r="G4" s="29">
        <f t="shared" si="7"/>
        <v>17.000845207582117</v>
      </c>
      <c r="H4" s="29">
        <f t="shared" si="7"/>
        <v>15.470717673685977</v>
      </c>
      <c r="I4" s="29">
        <f t="shared" si="7"/>
        <v>15.101933096908382</v>
      </c>
      <c r="J4" s="29">
        <f t="shared" si="7"/>
        <v>15.284530093413105</v>
      </c>
      <c r="K4" s="29">
        <f t="shared" si="7"/>
        <v>15.688612776262602</v>
      </c>
      <c r="L4" s="29">
        <f t="shared" si="7"/>
        <v>7.9318455892520205</v>
      </c>
      <c r="M4" s="29">
        <f t="shared" si="7"/>
        <v>13.098053711866784</v>
      </c>
      <c r="N4" s="29">
        <f t="shared" si="7"/>
        <v>11.811014504202792</v>
      </c>
      <c r="O4" s="29">
        <f t="shared" si="7"/>
        <v>17.118416226046577</v>
      </c>
      <c r="P4" s="29">
        <f t="shared" si="7"/>
        <v>11.375791261555664</v>
      </c>
      <c r="Q4" s="29">
        <f t="shared" si="7"/>
        <v>11.118871921326514</v>
      </c>
      <c r="R4" s="29">
        <f t="shared" si="7"/>
        <v>5.4293111822324969</v>
      </c>
      <c r="S4" s="29">
        <f t="shared" si="7"/>
        <v>5.4939181115300721</v>
      </c>
      <c r="T4" s="29">
        <f t="shared" si="7"/>
        <v>8.8347230313667531</v>
      </c>
      <c r="U4" s="29">
        <f t="shared" si="7"/>
        <v>11.368914259352531</v>
      </c>
      <c r="V4" s="29">
        <f t="shared" si="7"/>
        <v>10.653090218423792</v>
      </c>
      <c r="W4" s="29">
        <f t="shared" si="7"/>
        <v>10.992369196240896</v>
      </c>
      <c r="X4" s="29">
        <f t="shared" ref="X4" si="8">SUM(X5:X7)</f>
        <v>11.113533229156296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14.181762590195376</v>
      </c>
      <c r="D7" s="10">
        <v>18.099391635508361</v>
      </c>
      <c r="E7" s="10">
        <v>15.649620078116326</v>
      </c>
      <c r="F7" s="10">
        <v>15.855033640182734</v>
      </c>
      <c r="G7" s="10">
        <v>17.000845207582117</v>
      </c>
      <c r="H7" s="10">
        <v>15.470717673685977</v>
      </c>
      <c r="I7" s="10">
        <v>15.101933096908382</v>
      </c>
      <c r="J7" s="10">
        <v>15.284530093413105</v>
      </c>
      <c r="K7" s="10">
        <v>15.688612776262602</v>
      </c>
      <c r="L7" s="10">
        <v>7.9318455892520205</v>
      </c>
      <c r="M7" s="10">
        <v>13.098053711866784</v>
      </c>
      <c r="N7" s="10">
        <v>11.811014504202792</v>
      </c>
      <c r="O7" s="10">
        <v>17.118416226046577</v>
      </c>
      <c r="P7" s="10">
        <v>11.375791261555664</v>
      </c>
      <c r="Q7" s="10">
        <v>11.118871921326514</v>
      </c>
      <c r="R7" s="10">
        <v>5.4293111822324969</v>
      </c>
      <c r="S7" s="10">
        <v>5.4939181115300721</v>
      </c>
      <c r="T7" s="10">
        <v>8.8347230313667531</v>
      </c>
      <c r="U7" s="10">
        <v>11.368914259352531</v>
      </c>
      <c r="V7" s="10">
        <v>10.653090218423792</v>
      </c>
      <c r="W7" s="10">
        <v>10.992369196240896</v>
      </c>
      <c r="X7" s="10">
        <v>11.113533229156296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8.3154220806431045</v>
      </c>
      <c r="D26" s="37">
        <f t="shared" si="13"/>
        <v>7.539765207888891</v>
      </c>
      <c r="E26" s="37">
        <f t="shared" si="13"/>
        <v>6.3396955221498406</v>
      </c>
      <c r="F26" s="37">
        <f t="shared" si="13"/>
        <v>4.2330638324306795</v>
      </c>
      <c r="G26" s="37">
        <f t="shared" si="13"/>
        <v>3.3557657612498932</v>
      </c>
      <c r="H26" s="37">
        <f t="shared" si="13"/>
        <v>3.6817513311449863</v>
      </c>
      <c r="I26" s="37">
        <f t="shared" si="13"/>
        <v>2.8163949748115011</v>
      </c>
      <c r="J26" s="37">
        <f t="shared" si="13"/>
        <v>3.6021856242741057</v>
      </c>
      <c r="K26" s="37">
        <f t="shared" si="13"/>
        <v>4.6228713952316642</v>
      </c>
      <c r="L26" s="37">
        <f t="shared" si="13"/>
        <v>2.8877688719889179</v>
      </c>
      <c r="M26" s="37">
        <f t="shared" si="13"/>
        <v>2.9240564365134221</v>
      </c>
      <c r="N26" s="37">
        <f t="shared" si="13"/>
        <v>3.0250235780075716</v>
      </c>
      <c r="O26" s="37">
        <f t="shared" si="13"/>
        <v>4.8239250267908194</v>
      </c>
      <c r="P26" s="37">
        <f t="shared" si="13"/>
        <v>4.1427512738865007</v>
      </c>
      <c r="Q26" s="37">
        <f t="shared" si="13"/>
        <v>3.9993697797278802</v>
      </c>
      <c r="R26" s="37">
        <f t="shared" si="13"/>
        <v>1.8712354272883738</v>
      </c>
      <c r="S26" s="37">
        <f t="shared" si="13"/>
        <v>1.59068176510474</v>
      </c>
      <c r="T26" s="37">
        <f t="shared" si="13"/>
        <v>2.2798090862416909</v>
      </c>
      <c r="U26" s="37">
        <f t="shared" si="13"/>
        <v>3.5296542994871603</v>
      </c>
      <c r="V26" s="37">
        <f t="shared" si="13"/>
        <v>3.8000805786218561</v>
      </c>
      <c r="W26" s="37">
        <f t="shared" si="13"/>
        <v>3.3696804635302797</v>
      </c>
      <c r="X26" s="37">
        <f t="shared" si="13"/>
        <v>3.5405289386803154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8.3154220806431045</v>
      </c>
      <c r="D33" s="29">
        <f t="shared" si="15"/>
        <v>7.539765207888891</v>
      </c>
      <c r="E33" s="29">
        <f t="shared" si="15"/>
        <v>6.3396955221498406</v>
      </c>
      <c r="F33" s="29">
        <f t="shared" si="15"/>
        <v>4.2330638324306795</v>
      </c>
      <c r="G33" s="29">
        <f t="shared" si="15"/>
        <v>3.3557657612498932</v>
      </c>
      <c r="H33" s="29">
        <f t="shared" si="15"/>
        <v>3.6817513311449863</v>
      </c>
      <c r="I33" s="29">
        <f t="shared" si="15"/>
        <v>2.8163949748115011</v>
      </c>
      <c r="J33" s="29">
        <f t="shared" si="15"/>
        <v>3.6021856242741057</v>
      </c>
      <c r="K33" s="29">
        <f t="shared" si="15"/>
        <v>4.6228713952316642</v>
      </c>
      <c r="L33" s="29">
        <f t="shared" si="15"/>
        <v>2.8877688719889179</v>
      </c>
      <c r="M33" s="29">
        <f t="shared" si="15"/>
        <v>2.9240564365134221</v>
      </c>
      <c r="N33" s="29">
        <f t="shared" si="15"/>
        <v>3.0250235780075716</v>
      </c>
      <c r="O33" s="29">
        <f t="shared" si="15"/>
        <v>4.8239250267908194</v>
      </c>
      <c r="P33" s="29">
        <f t="shared" si="15"/>
        <v>4.1427512738865007</v>
      </c>
      <c r="Q33" s="29">
        <f t="shared" si="15"/>
        <v>3.9993697797278802</v>
      </c>
      <c r="R33" s="29">
        <f t="shared" si="15"/>
        <v>1.8712354272883738</v>
      </c>
      <c r="S33" s="29">
        <f t="shared" si="15"/>
        <v>1.59068176510474</v>
      </c>
      <c r="T33" s="29">
        <f t="shared" si="15"/>
        <v>2.2798090862416909</v>
      </c>
      <c r="U33" s="29">
        <f t="shared" si="15"/>
        <v>3.5296542994871603</v>
      </c>
      <c r="V33" s="29">
        <f t="shared" si="15"/>
        <v>3.8000805786218561</v>
      </c>
      <c r="W33" s="29">
        <f t="shared" si="15"/>
        <v>3.3696804635302797</v>
      </c>
      <c r="X33" s="29">
        <f t="shared" si="15"/>
        <v>3.5405289386803154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0.90487270732109304</v>
      </c>
      <c r="D36" s="10">
        <v>0.54081064386167066</v>
      </c>
      <c r="E36" s="10">
        <v>0.40380166122851668</v>
      </c>
      <c r="F36" s="10">
        <v>0.26099518380332337</v>
      </c>
      <c r="G36" s="10">
        <v>0.21791786752808795</v>
      </c>
      <c r="H36" s="10">
        <v>0.35307719161489204</v>
      </c>
      <c r="I36" s="10">
        <v>0.23198387244071411</v>
      </c>
      <c r="J36" s="10">
        <v>0.15537836951210529</v>
      </c>
      <c r="K36" s="10">
        <v>6.6713120301310769E-2</v>
      </c>
      <c r="L36" s="10">
        <v>0.22347606230223388</v>
      </c>
      <c r="M36" s="10">
        <v>0.27377334464186159</v>
      </c>
      <c r="N36" s="10">
        <v>0.249560565754783</v>
      </c>
      <c r="O36" s="10">
        <v>0.42390473911035853</v>
      </c>
      <c r="P36" s="10">
        <v>0.28387771172441706</v>
      </c>
      <c r="Q36" s="10">
        <v>0.22668794832616657</v>
      </c>
      <c r="R36" s="10">
        <v>7.1488109288460402E-2</v>
      </c>
      <c r="S36" s="10">
        <v>0.11929367589137155</v>
      </c>
      <c r="T36" s="10">
        <v>0.1606061204698247</v>
      </c>
      <c r="U36" s="10">
        <v>0.38302798179662167</v>
      </c>
      <c r="V36" s="10">
        <v>0.30818444293439351</v>
      </c>
      <c r="W36" s="10">
        <v>0.32346243429308258</v>
      </c>
      <c r="X36" s="10">
        <v>0.29802195704599527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2.5906338268868296</v>
      </c>
      <c r="D43" s="10">
        <v>2.8538362286098202</v>
      </c>
      <c r="E43" s="10">
        <v>3.0283075470254119</v>
      </c>
      <c r="F43" s="10">
        <v>2.4606047653859888</v>
      </c>
      <c r="G43" s="10">
        <v>1.9739534682768669</v>
      </c>
      <c r="H43" s="10">
        <v>2.2474138569546325</v>
      </c>
      <c r="I43" s="10">
        <v>1.3122502981650768</v>
      </c>
      <c r="J43" s="10">
        <v>1.8013198891860795</v>
      </c>
      <c r="K43" s="10">
        <v>3.6233559688840056</v>
      </c>
      <c r="L43" s="10">
        <v>1.9063647363988425</v>
      </c>
      <c r="M43" s="10">
        <v>1.533749897439836</v>
      </c>
      <c r="N43" s="10">
        <v>2.4807807238004052</v>
      </c>
      <c r="O43" s="10">
        <v>3.957825194110447</v>
      </c>
      <c r="P43" s="10">
        <v>3.0022612361827821</v>
      </c>
      <c r="Q43" s="10">
        <v>3.320007065916573</v>
      </c>
      <c r="R43" s="10">
        <v>1.5715361344338659</v>
      </c>
      <c r="S43" s="10">
        <v>1.2987079330560161</v>
      </c>
      <c r="T43" s="10">
        <v>2.1192029657718661</v>
      </c>
      <c r="U43" s="10">
        <v>3.1466263176905387</v>
      </c>
      <c r="V43" s="10">
        <v>3.4918961356874627</v>
      </c>
      <c r="W43" s="10">
        <v>3.0462180292371972</v>
      </c>
      <c r="X43" s="10">
        <v>3.2425069816343202</v>
      </c>
    </row>
    <row r="44" spans="1:24" ht="11.25" customHeight="1" x14ac:dyDescent="0.2">
      <c r="A44" s="41" t="s">
        <v>75</v>
      </c>
      <c r="B44" s="9" t="s">
        <v>76</v>
      </c>
      <c r="C44" s="10">
        <v>4.8199155464351824</v>
      </c>
      <c r="D44" s="10">
        <v>4.1451183354174006</v>
      </c>
      <c r="E44" s="10">
        <v>2.9075863138959122</v>
      </c>
      <c r="F44" s="10">
        <v>1.5114638832413674</v>
      </c>
      <c r="G44" s="10">
        <v>1.1638944254449384</v>
      </c>
      <c r="H44" s="10">
        <v>1.0812602825754618</v>
      </c>
      <c r="I44" s="10">
        <v>1.2721608042057102</v>
      </c>
      <c r="J44" s="10">
        <v>1.645487365575921</v>
      </c>
      <c r="K44" s="10">
        <v>0.93280230604634828</v>
      </c>
      <c r="L44" s="10">
        <v>0.75792807328784151</v>
      </c>
      <c r="M44" s="10">
        <v>1.1165331944317247</v>
      </c>
      <c r="N44" s="10">
        <v>0.2946822884523837</v>
      </c>
      <c r="O44" s="10">
        <v>0.44219509357001346</v>
      </c>
      <c r="P44" s="10">
        <v>0.85661232597930115</v>
      </c>
      <c r="Q44" s="10">
        <v>0.45267476548514063</v>
      </c>
      <c r="R44" s="10">
        <v>0.22821118356604733</v>
      </c>
      <c r="S44" s="10">
        <v>0.1726801561573523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9.7655195456577246</v>
      </c>
      <c r="D51" s="37">
        <v>9.3551001910640945</v>
      </c>
      <c r="E51" s="37">
        <v>7.8372459365444627</v>
      </c>
      <c r="F51" s="37">
        <v>5.8776289878604118</v>
      </c>
      <c r="G51" s="37">
        <v>5.5308298334012012</v>
      </c>
      <c r="H51" s="37">
        <v>5.969027558559918</v>
      </c>
      <c r="I51" s="37">
        <v>4.7855067403927869</v>
      </c>
      <c r="J51" s="37">
        <v>3.4615314886562549</v>
      </c>
      <c r="K51" s="37">
        <v>2.0492177511406475</v>
      </c>
      <c r="L51" s="37">
        <v>1.2887121894656099</v>
      </c>
      <c r="M51" s="37">
        <v>1.6679131889062138</v>
      </c>
      <c r="N51" s="37">
        <v>1.704721198332696</v>
      </c>
      <c r="O51" s="37">
        <v>2.4606339937346995</v>
      </c>
      <c r="P51" s="37">
        <v>1.7399216106109485</v>
      </c>
      <c r="Q51" s="37">
        <v>1.8582054751936705</v>
      </c>
      <c r="R51" s="37">
        <v>0.82778070136296744</v>
      </c>
      <c r="S51" s="37">
        <v>1.0503427695326231</v>
      </c>
      <c r="T51" s="37">
        <v>2.0790671495394513</v>
      </c>
      <c r="U51" s="37">
        <v>3.2836025745674</v>
      </c>
      <c r="V51" s="37">
        <v>3.4106426246934465</v>
      </c>
      <c r="W51" s="37">
        <v>3.7223575084700484</v>
      </c>
      <c r="X51" s="37">
        <v>4.1654357332923357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12.48745373877267</v>
      </c>
      <c r="D76" s="40">
        <v>10.815928390776328</v>
      </c>
      <c r="E76" s="40">
        <v>10.26890288047171</v>
      </c>
      <c r="F76" s="40">
        <v>8.2060628927670365</v>
      </c>
      <c r="G76" s="40">
        <v>7.5366842119357127</v>
      </c>
      <c r="H76" s="40">
        <v>8.5658205695495067</v>
      </c>
      <c r="I76" s="40">
        <v>9.5218588413777727</v>
      </c>
      <c r="J76" s="40">
        <v>9.2659705672575843</v>
      </c>
      <c r="K76" s="40">
        <v>9.3696268029021894</v>
      </c>
      <c r="L76" s="40">
        <v>6.7487974243025608</v>
      </c>
      <c r="M76" s="40">
        <v>9.7984419067865005</v>
      </c>
      <c r="N76" s="40">
        <v>9.4275089061244852</v>
      </c>
      <c r="O76" s="40">
        <v>9.6741869080018006</v>
      </c>
      <c r="P76" s="40">
        <v>8.173435429482101</v>
      </c>
      <c r="Q76" s="40">
        <v>7.7382554784190738</v>
      </c>
      <c r="R76" s="40">
        <v>3.7505377781682321</v>
      </c>
      <c r="S76" s="40">
        <v>4.130637093882136</v>
      </c>
      <c r="T76" s="40">
        <v>6.5349963605581536</v>
      </c>
      <c r="U76" s="40">
        <v>9.6758151497548717</v>
      </c>
      <c r="V76" s="40">
        <v>9.7163971234862245</v>
      </c>
      <c r="W76" s="40">
        <v>9.1569833014744209</v>
      </c>
      <c r="X76" s="40">
        <v>9.2081758883159264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63.473774720550296</v>
      </c>
      <c r="D2" s="31">
        <f t="shared" ref="D2:W2" si="1">SUM(D3,D17,D22,D25,D26,D51,D52,D71,D74,D75,D76)</f>
        <v>64.327429062768715</v>
      </c>
      <c r="E2" s="31">
        <f t="shared" si="1"/>
        <v>61.147979363714526</v>
      </c>
      <c r="F2" s="31">
        <f t="shared" si="1"/>
        <v>59.687274290627684</v>
      </c>
      <c r="G2" s="31">
        <f t="shared" si="1"/>
        <v>54.872828890799653</v>
      </c>
      <c r="H2" s="31">
        <f t="shared" si="1"/>
        <v>37.865262252794494</v>
      </c>
      <c r="I2" s="31">
        <f t="shared" si="1"/>
        <v>37.203783319002582</v>
      </c>
      <c r="J2" s="31">
        <f t="shared" si="1"/>
        <v>16.903697334479787</v>
      </c>
      <c r="K2" s="31">
        <f t="shared" si="1"/>
        <v>19.099312123817711</v>
      </c>
      <c r="L2" s="31">
        <f t="shared" si="1"/>
        <v>15.412639724849525</v>
      </c>
      <c r="M2" s="31">
        <f t="shared" si="1"/>
        <v>14.314961306964744</v>
      </c>
      <c r="N2" s="31">
        <f t="shared" si="1"/>
        <v>14.430352536543422</v>
      </c>
      <c r="O2" s="31">
        <f t="shared" si="1"/>
        <v>15.611951848667243</v>
      </c>
      <c r="P2" s="31">
        <f t="shared" si="1"/>
        <v>15.411951848667243</v>
      </c>
      <c r="Q2" s="31">
        <f t="shared" si="1"/>
        <v>14.538349097162511</v>
      </c>
      <c r="R2" s="31">
        <f t="shared" si="1"/>
        <v>11.681255374032673</v>
      </c>
      <c r="S2" s="31">
        <f t="shared" si="1"/>
        <v>14.771195184866725</v>
      </c>
      <c r="T2" s="31">
        <f t="shared" si="1"/>
        <v>15.119604471195185</v>
      </c>
      <c r="U2" s="31">
        <f t="shared" si="1"/>
        <v>18.603525365434223</v>
      </c>
      <c r="V2" s="31">
        <f t="shared" si="1"/>
        <v>13.810060189165949</v>
      </c>
      <c r="W2" s="31">
        <f t="shared" si="1"/>
        <v>23.973602751504721</v>
      </c>
      <c r="X2" s="31">
        <f t="shared" ref="X2" si="2">SUM(X3,X17,X22,X25,X26,X51,X52,X71,X74,X75,X76)</f>
        <v>15.095356835769561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8.7704213241616508E-2</v>
      </c>
      <c r="F3" s="34">
        <f t="shared" si="4"/>
        <v>0.34686156491831471</v>
      </c>
      <c r="G3" s="34">
        <f t="shared" si="4"/>
        <v>0.63895098882201196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0.29656061908856401</v>
      </c>
      <c r="M3" s="34">
        <f t="shared" si="4"/>
        <v>0.27730008598452283</v>
      </c>
      <c r="N3" s="34">
        <f t="shared" si="4"/>
        <v>0.23404987102321581</v>
      </c>
      <c r="O3" s="34">
        <f t="shared" si="4"/>
        <v>0.1529664660361135</v>
      </c>
      <c r="P3" s="34">
        <f t="shared" si="4"/>
        <v>2.3301805674978509E-2</v>
      </c>
      <c r="Q3" s="34">
        <f t="shared" si="4"/>
        <v>0</v>
      </c>
      <c r="R3" s="34">
        <f t="shared" si="4"/>
        <v>7.3086844368013756E-3</v>
      </c>
      <c r="S3" s="34">
        <f t="shared" si="4"/>
        <v>0</v>
      </c>
      <c r="T3" s="34">
        <f t="shared" si="4"/>
        <v>1.066208082545142E-2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8.7704213241616508E-2</v>
      </c>
      <c r="F4" s="29">
        <f t="shared" si="7"/>
        <v>0.34686156491831471</v>
      </c>
      <c r="G4" s="29">
        <f t="shared" si="7"/>
        <v>0.63895098882201196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0.29656061908856401</v>
      </c>
      <c r="M4" s="29">
        <f t="shared" si="7"/>
        <v>0.27730008598452283</v>
      </c>
      <c r="N4" s="29">
        <f t="shared" si="7"/>
        <v>0.23404987102321581</v>
      </c>
      <c r="O4" s="29">
        <f t="shared" si="7"/>
        <v>0.1529664660361135</v>
      </c>
      <c r="P4" s="29">
        <f t="shared" si="7"/>
        <v>2.3301805674978509E-2</v>
      </c>
      <c r="Q4" s="29">
        <f t="shared" si="7"/>
        <v>0</v>
      </c>
      <c r="R4" s="29">
        <f t="shared" si="7"/>
        <v>7.3086844368013756E-3</v>
      </c>
      <c r="S4" s="29">
        <f t="shared" si="7"/>
        <v>0</v>
      </c>
      <c r="T4" s="29">
        <f t="shared" si="7"/>
        <v>1.066208082545142E-2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8.7704213241616508E-2</v>
      </c>
      <c r="F7" s="10">
        <f>FC_IND_PPP_PU_E!F7+FC_IND_PPP_PA_E!F7+FC_IND_PPP_PR_E!F7</f>
        <v>0.34686156491831471</v>
      </c>
      <c r="G7" s="10">
        <f>FC_IND_PPP_PU_E!G7+FC_IND_PPP_PA_E!G7+FC_IND_PPP_PR_E!G7</f>
        <v>0.63895098882201196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0.29656061908856401</v>
      </c>
      <c r="M7" s="10">
        <f>FC_IND_PPP_PU_E!M7+FC_IND_PPP_PA_E!M7+FC_IND_PPP_PR_E!M7</f>
        <v>0.27730008598452283</v>
      </c>
      <c r="N7" s="10">
        <f>FC_IND_PPP_PU_E!N7+FC_IND_PPP_PA_E!N7+FC_IND_PPP_PR_E!N7</f>
        <v>0.23404987102321581</v>
      </c>
      <c r="O7" s="10">
        <f>FC_IND_PPP_PU_E!O7+FC_IND_PPP_PA_E!O7+FC_IND_PPP_PR_E!O7</f>
        <v>0.1529664660361135</v>
      </c>
      <c r="P7" s="10">
        <f>FC_IND_PPP_PU_E!P7+FC_IND_PPP_PA_E!P7+FC_IND_PPP_PR_E!P7</f>
        <v>2.3301805674978509E-2</v>
      </c>
      <c r="Q7" s="10">
        <f>FC_IND_PPP_PU_E!Q7+FC_IND_PPP_PA_E!Q7+FC_IND_PPP_PR_E!Q7</f>
        <v>0</v>
      </c>
      <c r="R7" s="10">
        <f>FC_IND_PPP_PU_E!R7+FC_IND_PPP_PA_E!R7+FC_IND_PPP_PR_E!R7</f>
        <v>7.3086844368013756E-3</v>
      </c>
      <c r="S7" s="10">
        <f>FC_IND_PPP_PU_E!S7+FC_IND_PPP_PA_E!S7+FC_IND_PPP_PR_E!S7</f>
        <v>0</v>
      </c>
      <c r="T7" s="10">
        <f>FC_IND_PPP_PU_E!T7+FC_IND_PPP_PA_E!T7+FC_IND_PPP_PR_E!T7</f>
        <v>1.066208082545142E-2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6.93645743766122</v>
      </c>
      <c r="D26" s="37">
        <f t="shared" ref="D26:W26" si="22">SUM(D27,D33)</f>
        <v>7.1550300945829743</v>
      </c>
      <c r="E26" s="37">
        <f t="shared" si="22"/>
        <v>6.6903697334479784</v>
      </c>
      <c r="F26" s="37">
        <f t="shared" si="22"/>
        <v>6.1197764402407566</v>
      </c>
      <c r="G26" s="37">
        <f t="shared" si="22"/>
        <v>5.2422184006878751</v>
      </c>
      <c r="H26" s="37">
        <f t="shared" si="22"/>
        <v>6.1125537403267405</v>
      </c>
      <c r="I26" s="37">
        <f t="shared" si="22"/>
        <v>10.312037833190026</v>
      </c>
      <c r="J26" s="37">
        <f t="shared" si="22"/>
        <v>1.1050730868443679</v>
      </c>
      <c r="K26" s="37">
        <f t="shared" si="22"/>
        <v>2.2428202923473779</v>
      </c>
      <c r="L26" s="37">
        <f t="shared" si="22"/>
        <v>2.9043852106620807</v>
      </c>
      <c r="M26" s="37">
        <f t="shared" si="22"/>
        <v>2.6963886500429917</v>
      </c>
      <c r="N26" s="37">
        <f t="shared" si="22"/>
        <v>1.8428202923473773</v>
      </c>
      <c r="O26" s="37">
        <f t="shared" si="22"/>
        <v>1.3481513327601031</v>
      </c>
      <c r="P26" s="37">
        <f t="shared" si="22"/>
        <v>2.2995700773860701</v>
      </c>
      <c r="Q26" s="37">
        <f t="shared" si="22"/>
        <v>2.1134995700773862</v>
      </c>
      <c r="R26" s="37">
        <f t="shared" si="22"/>
        <v>1.6338779019776439</v>
      </c>
      <c r="S26" s="37">
        <f t="shared" si="22"/>
        <v>1.4990541702493552</v>
      </c>
      <c r="T26" s="37">
        <f t="shared" si="22"/>
        <v>1.3769561478933792</v>
      </c>
      <c r="U26" s="37">
        <f t="shared" si="22"/>
        <v>1.6911435941530524</v>
      </c>
      <c r="V26" s="37">
        <f t="shared" si="22"/>
        <v>0.66440240756663793</v>
      </c>
      <c r="W26" s="37">
        <f t="shared" si="22"/>
        <v>3.4659501289767842</v>
      </c>
      <c r="X26" s="37">
        <f t="shared" ref="X26" si="23">SUM(X27,X33)</f>
        <v>0.94264832330180548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6.93645743766122</v>
      </c>
      <c r="D33" s="29">
        <f t="shared" ref="D33:W33" si="28">SUM(D34:D50)</f>
        <v>7.1550300945829743</v>
      </c>
      <c r="E33" s="29">
        <f t="shared" si="28"/>
        <v>6.6903697334479784</v>
      </c>
      <c r="F33" s="29">
        <f t="shared" si="28"/>
        <v>6.1197764402407566</v>
      </c>
      <c r="G33" s="29">
        <f t="shared" si="28"/>
        <v>5.2422184006878751</v>
      </c>
      <c r="H33" s="29">
        <f t="shared" si="28"/>
        <v>6.1125537403267405</v>
      </c>
      <c r="I33" s="29">
        <f t="shared" si="28"/>
        <v>10.312037833190026</v>
      </c>
      <c r="J33" s="29">
        <f t="shared" si="28"/>
        <v>1.1050730868443679</v>
      </c>
      <c r="K33" s="29">
        <f t="shared" si="28"/>
        <v>2.2428202923473779</v>
      </c>
      <c r="L33" s="29">
        <f t="shared" si="28"/>
        <v>2.9043852106620807</v>
      </c>
      <c r="M33" s="29">
        <f t="shared" si="28"/>
        <v>2.6963886500429917</v>
      </c>
      <c r="N33" s="29">
        <f t="shared" si="28"/>
        <v>1.8428202923473773</v>
      </c>
      <c r="O33" s="29">
        <f t="shared" si="28"/>
        <v>1.3481513327601031</v>
      </c>
      <c r="P33" s="29">
        <f t="shared" si="28"/>
        <v>2.2995700773860701</v>
      </c>
      <c r="Q33" s="29">
        <f t="shared" si="28"/>
        <v>2.1134995700773862</v>
      </c>
      <c r="R33" s="29">
        <f t="shared" si="28"/>
        <v>1.6338779019776439</v>
      </c>
      <c r="S33" s="29">
        <f t="shared" si="28"/>
        <v>1.4990541702493552</v>
      </c>
      <c r="T33" s="29">
        <f t="shared" si="28"/>
        <v>1.3769561478933792</v>
      </c>
      <c r="U33" s="29">
        <f t="shared" si="28"/>
        <v>1.6911435941530524</v>
      </c>
      <c r="V33" s="29">
        <f t="shared" si="28"/>
        <v>0.66440240756663793</v>
      </c>
      <c r="W33" s="29">
        <f t="shared" si="28"/>
        <v>3.4659501289767842</v>
      </c>
      <c r="X33" s="29">
        <f t="shared" ref="X33" si="29">SUM(X34:X50)</f>
        <v>0.94264832330180548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1.238177128116939E-2</v>
      </c>
      <c r="D36" s="10">
        <f>FC_IND_PPP_PU_E!D36+FC_IND_PPP_PA_E!D36+FC_IND_PPP_PR_E!D36</f>
        <v>0</v>
      </c>
      <c r="E36" s="10">
        <f>FC_IND_PPP_PU_E!E36+FC_IND_PPP_PA_E!E36+FC_IND_PPP_PR_E!E36</f>
        <v>0.18469475494411008</v>
      </c>
      <c r="F36" s="10">
        <f>FC_IND_PPP_PU_E!F36+FC_IND_PPP_PA_E!F36+FC_IND_PPP_PR_E!F36</f>
        <v>0.34918314703353398</v>
      </c>
      <c r="G36" s="10">
        <f>FC_IND_PPP_PU_E!G36+FC_IND_PPP_PA_E!G36+FC_IND_PPP_PR_E!G36</f>
        <v>0.5079965606190886</v>
      </c>
      <c r="H36" s="10">
        <f>FC_IND_PPP_PU_E!H36+FC_IND_PPP_PA_E!H36+FC_IND_PPP_PR_E!H36</f>
        <v>0.47308684436801368</v>
      </c>
      <c r="I36" s="10">
        <f>FC_IND_PPP_PU_E!I36+FC_IND_PPP_PA_E!I36+FC_IND_PPP_PR_E!I36</f>
        <v>0</v>
      </c>
      <c r="J36" s="10">
        <f>FC_IND_PPP_PU_E!J36+FC_IND_PPP_PA_E!J36+FC_IND_PPP_PR_E!J36</f>
        <v>1.461736887360275E-2</v>
      </c>
      <c r="K36" s="10">
        <f>FC_IND_PPP_PU_E!K36+FC_IND_PPP_PA_E!K36+FC_IND_PPP_PR_E!K36</f>
        <v>7.2055030094582972E-2</v>
      </c>
      <c r="L36" s="10">
        <f>FC_IND_PPP_PU_E!L36+FC_IND_PPP_PA_E!L36+FC_IND_PPP_PR_E!L36</f>
        <v>0.3998280309544282</v>
      </c>
      <c r="M36" s="10">
        <f>FC_IND_PPP_PU_E!M36+FC_IND_PPP_PA_E!M36+FC_IND_PPP_PR_E!M36</f>
        <v>0.42347377472055026</v>
      </c>
      <c r="N36" s="10">
        <f>FC_IND_PPP_PU_E!N36+FC_IND_PPP_PA_E!N36+FC_IND_PPP_PR_E!N36</f>
        <v>0.51358555460017197</v>
      </c>
      <c r="O36" s="10">
        <f>FC_IND_PPP_PU_E!O36+FC_IND_PPP_PA_E!O36+FC_IND_PPP_PR_E!O36</f>
        <v>0.28718830610490109</v>
      </c>
      <c r="P36" s="10">
        <f>FC_IND_PPP_PU_E!P36+FC_IND_PPP_PA_E!P36+FC_IND_PPP_PR_E!P36</f>
        <v>0.49441100601891658</v>
      </c>
      <c r="Q36" s="10">
        <f>FC_IND_PPP_PU_E!Q36+FC_IND_PPP_PA_E!Q36+FC_IND_PPP_PR_E!Q36</f>
        <v>0.41109200343938079</v>
      </c>
      <c r="R36" s="10">
        <f>FC_IND_PPP_PU_E!R36+FC_IND_PPP_PA_E!R36+FC_IND_PPP_PR_E!R36</f>
        <v>0.22072226999140149</v>
      </c>
      <c r="S36" s="10">
        <f>FC_IND_PPP_PU_E!S36+FC_IND_PPP_PA_E!S36+FC_IND_PPP_PR_E!S36</f>
        <v>0.34015477214101458</v>
      </c>
      <c r="T36" s="10">
        <f>FC_IND_PPP_PU_E!T36+FC_IND_PPP_PA_E!T36+FC_IND_PPP_PR_E!T36</f>
        <v>0.42012037833190019</v>
      </c>
      <c r="U36" s="10">
        <f>FC_IND_PPP_PU_E!U36+FC_IND_PPP_PA_E!U36+FC_IND_PPP_PR_E!U36</f>
        <v>0.6847807394668961</v>
      </c>
      <c r="V36" s="10">
        <f>FC_IND_PPP_PU_E!V36+FC_IND_PPP_PA_E!V36+FC_IND_PPP_PR_E!V36</f>
        <v>0.36268271711091998</v>
      </c>
      <c r="W36" s="10">
        <f>FC_IND_PPP_PU_E!W36+FC_IND_PPP_PA_E!W36+FC_IND_PPP_PR_E!W36</f>
        <v>1.076784178847807</v>
      </c>
      <c r="X36" s="10">
        <f>FC_IND_PPP_PU_E!X36+FC_IND_PPP_PA_E!X36+FC_IND_PPP_PR_E!X36</f>
        <v>0.35253654342218388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0.17841788478073947</v>
      </c>
      <c r="D41" s="10">
        <f>FC_IND_PPP_PU_E!D41+FC_IND_PPP_PA_E!D41+FC_IND_PPP_PR_E!D41</f>
        <v>0.19208942390369729</v>
      </c>
      <c r="E41" s="10">
        <f>FC_IND_PPP_PU_E!E41+FC_IND_PPP_PA_E!E41+FC_IND_PPP_PR_E!E41</f>
        <v>0.2036973344797936</v>
      </c>
      <c r="F41" s="10">
        <f>FC_IND_PPP_PU_E!F41+FC_IND_PPP_PA_E!F41+FC_IND_PPP_PR_E!F41</f>
        <v>0.21960447119518481</v>
      </c>
      <c r="G41" s="10">
        <f>FC_IND_PPP_PU_E!G41+FC_IND_PPP_PA_E!G41+FC_IND_PPP_PR_E!G41</f>
        <v>0.22484952708512471</v>
      </c>
      <c r="H41" s="10">
        <f>FC_IND_PPP_PU_E!H41+FC_IND_PPP_PA_E!H41+FC_IND_PPP_PR_E!H41</f>
        <v>0.43705932932072222</v>
      </c>
      <c r="I41" s="10">
        <f>FC_IND_PPP_PU_E!I41+FC_IND_PPP_PA_E!I41+FC_IND_PPP_PR_E!I41</f>
        <v>0.29767841788478078</v>
      </c>
      <c r="J41" s="10">
        <f>FC_IND_PPP_PU_E!J41+FC_IND_PPP_PA_E!J41+FC_IND_PPP_PR_E!J41</f>
        <v>5.9071367153912299E-2</v>
      </c>
      <c r="K41" s="10">
        <f>FC_IND_PPP_PU_E!K41+FC_IND_PPP_PA_E!K41+FC_IND_PPP_PR_E!K41</f>
        <v>0.14565778159931209</v>
      </c>
      <c r="L41" s="10">
        <f>FC_IND_PPP_PU_E!L41+FC_IND_PPP_PA_E!L41+FC_IND_PPP_PR_E!L41</f>
        <v>0.13619948409286331</v>
      </c>
      <c r="M41" s="10">
        <f>FC_IND_PPP_PU_E!M41+FC_IND_PPP_PA_E!M41+FC_IND_PPP_PR_E!M41</f>
        <v>0.20163370593293206</v>
      </c>
      <c r="N41" s="10">
        <f>FC_IND_PPP_PU_E!N41+FC_IND_PPP_PA_E!N41+FC_IND_PPP_PR_E!N41</f>
        <v>0.111865864144454</v>
      </c>
      <c r="O41" s="10">
        <f>FC_IND_PPP_PU_E!O41+FC_IND_PPP_PA_E!O41+FC_IND_PPP_PR_E!O41</f>
        <v>0.12983662940670679</v>
      </c>
      <c r="P41" s="10">
        <f>FC_IND_PPP_PU_E!P41+FC_IND_PPP_PA_E!P41+FC_IND_PPP_PR_E!P41</f>
        <v>0.27867583834909709</v>
      </c>
      <c r="Q41" s="10">
        <f>FC_IND_PPP_PU_E!Q41+FC_IND_PPP_PA_E!Q41+FC_IND_PPP_PR_E!Q41</f>
        <v>0.40644883920894243</v>
      </c>
      <c r="R41" s="10">
        <f>FC_IND_PPP_PU_E!R41+FC_IND_PPP_PA_E!R41+FC_IND_PPP_PR_E!R41</f>
        <v>7.2828890799656057E-2</v>
      </c>
      <c r="S41" s="10">
        <f>FC_IND_PPP_PU_E!S41+FC_IND_PPP_PA_E!S41+FC_IND_PPP_PR_E!S41</f>
        <v>5.8039552880481522E-2</v>
      </c>
      <c r="T41" s="10">
        <f>FC_IND_PPP_PU_E!T41+FC_IND_PPP_PA_E!T41+FC_IND_PPP_PR_E!T41</f>
        <v>0.1024075666380052</v>
      </c>
      <c r="U41" s="10">
        <f>FC_IND_PPP_PU_E!U41+FC_IND_PPP_PA_E!U41+FC_IND_PPP_PR_E!U41</f>
        <v>9.9226139294926893E-2</v>
      </c>
      <c r="V41" s="10">
        <f>FC_IND_PPP_PU_E!V41+FC_IND_PPP_PA_E!V41+FC_IND_PPP_PR_E!V41</f>
        <v>3.2760103181427337E-2</v>
      </c>
      <c r="W41" s="10">
        <f>FC_IND_PPP_PU_E!W41+FC_IND_PPP_PA_E!W41+FC_IND_PPP_PR_E!W41</f>
        <v>0.14247635425623389</v>
      </c>
      <c r="X41" s="10">
        <f>FC_IND_PPP_PU_E!X41+FC_IND_PPP_PA_E!X41+FC_IND_PPP_PR_E!X41</f>
        <v>2.639724849527085E-2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4.7758383490971621</v>
      </c>
      <c r="D43" s="10">
        <f>FC_IND_PPP_PU_E!D43+FC_IND_PPP_PA_E!D43+FC_IND_PPP_PR_E!D43</f>
        <v>4.0082545141874464</v>
      </c>
      <c r="E43" s="10">
        <f>FC_IND_PPP_PU_E!E43+FC_IND_PPP_PA_E!E43+FC_IND_PPP_PR_E!E43</f>
        <v>3.3472914875322441</v>
      </c>
      <c r="F43" s="10">
        <f>FC_IND_PPP_PU_E!F43+FC_IND_PPP_PA_E!F43+FC_IND_PPP_PR_E!F43</f>
        <v>2.5963026655202066</v>
      </c>
      <c r="G43" s="10">
        <f>FC_IND_PPP_PU_E!G43+FC_IND_PPP_PA_E!G43+FC_IND_PPP_PR_E!G43</f>
        <v>1.5546861564918308</v>
      </c>
      <c r="H43" s="10">
        <f>FC_IND_PPP_PU_E!H43+FC_IND_PPP_PA_E!H43+FC_IND_PPP_PR_E!H43</f>
        <v>2.2477214101461729</v>
      </c>
      <c r="I43" s="10">
        <f>FC_IND_PPP_PU_E!I43+FC_IND_PPP_PA_E!I43+FC_IND_PPP_PR_E!I43</f>
        <v>1.1502149613069652</v>
      </c>
      <c r="J43" s="10">
        <f>FC_IND_PPP_PU_E!J43+FC_IND_PPP_PA_E!J43+FC_IND_PPP_PR_E!J43</f>
        <v>0.6216680997420464</v>
      </c>
      <c r="K43" s="10">
        <f>FC_IND_PPP_PU_E!K43+FC_IND_PPP_PA_E!K43+FC_IND_PPP_PR_E!K43</f>
        <v>0.88753224419604471</v>
      </c>
      <c r="L43" s="10">
        <f>FC_IND_PPP_PU_E!L43+FC_IND_PPP_PA_E!L43+FC_IND_PPP_PR_E!L43</f>
        <v>1.372656921754084</v>
      </c>
      <c r="M43" s="10">
        <f>FC_IND_PPP_PU_E!M43+FC_IND_PPP_PA_E!M43+FC_IND_PPP_PR_E!M43</f>
        <v>1.091315563198624</v>
      </c>
      <c r="N43" s="10">
        <f>FC_IND_PPP_PU_E!N43+FC_IND_PPP_PA_E!N43+FC_IND_PPP_PR_E!N43</f>
        <v>0.96818572656921742</v>
      </c>
      <c r="O43" s="10">
        <f>FC_IND_PPP_PU_E!O43+FC_IND_PPP_PA_E!O43+FC_IND_PPP_PR_E!O43</f>
        <v>0.70756663800515895</v>
      </c>
      <c r="P43" s="10">
        <f>FC_IND_PPP_PU_E!P43+FC_IND_PPP_PA_E!P43+FC_IND_PPP_PR_E!P43</f>
        <v>1.007480653482373</v>
      </c>
      <c r="Q43" s="10">
        <f>FC_IND_PPP_PU_E!Q43+FC_IND_PPP_PA_E!Q43+FC_IND_PPP_PR_E!Q43</f>
        <v>0.90300945829750656</v>
      </c>
      <c r="R43" s="10">
        <f>FC_IND_PPP_PU_E!R43+FC_IND_PPP_PA_E!R43+FC_IND_PPP_PR_E!R43</f>
        <v>0.94436801375752366</v>
      </c>
      <c r="S43" s="10">
        <f>FC_IND_PPP_PU_E!S43+FC_IND_PPP_PA_E!S43+FC_IND_PPP_PR_E!S43</f>
        <v>0.79750644883920896</v>
      </c>
      <c r="T43" s="10">
        <f>FC_IND_PPP_PU_E!T43+FC_IND_PPP_PA_E!T43+FC_IND_PPP_PR_E!T43</f>
        <v>0.85442820292347366</v>
      </c>
      <c r="U43" s="10">
        <f>FC_IND_PPP_PU_E!U43+FC_IND_PPP_PA_E!U43+FC_IND_PPP_PR_E!U43</f>
        <v>0.90713671539122953</v>
      </c>
      <c r="V43" s="10">
        <f>FC_IND_PPP_PU_E!V43+FC_IND_PPP_PA_E!V43+FC_IND_PPP_PR_E!V43</f>
        <v>0.26895958727429059</v>
      </c>
      <c r="W43" s="10">
        <f>FC_IND_PPP_PU_E!W43+FC_IND_PPP_PA_E!W43+FC_IND_PPP_PR_E!W43</f>
        <v>2.2466895958727431</v>
      </c>
      <c r="X43" s="10">
        <f>FC_IND_PPP_PU_E!X43+FC_IND_PPP_PA_E!X43+FC_IND_PPP_PR_E!X43</f>
        <v>0.56371453138435079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1.969819432502149</v>
      </c>
      <c r="D44" s="10">
        <f>FC_IND_PPP_PU_E!D44+FC_IND_PPP_PA_E!D44+FC_IND_PPP_PR_E!D44</f>
        <v>2.9546861564918312</v>
      </c>
      <c r="E44" s="10">
        <f>FC_IND_PPP_PU_E!E44+FC_IND_PPP_PA_E!E44+FC_IND_PPP_PR_E!E44</f>
        <v>2.9546861564918312</v>
      </c>
      <c r="F44" s="10">
        <f>FC_IND_PPP_PU_E!F44+FC_IND_PPP_PA_E!F44+FC_IND_PPP_PR_E!F44</f>
        <v>2.9546861564918312</v>
      </c>
      <c r="G44" s="10">
        <f>FC_IND_PPP_PU_E!G44+FC_IND_PPP_PA_E!G44+FC_IND_PPP_PR_E!G44</f>
        <v>2.9546861564918312</v>
      </c>
      <c r="H44" s="10">
        <f>FC_IND_PPP_PU_E!H44+FC_IND_PPP_PA_E!H44+FC_IND_PPP_PR_E!H44</f>
        <v>2.9546861564918312</v>
      </c>
      <c r="I44" s="10">
        <f>FC_IND_PPP_PU_E!I44+FC_IND_PPP_PA_E!I44+FC_IND_PPP_PR_E!I44</f>
        <v>8.8641444539982803</v>
      </c>
      <c r="J44" s="10">
        <f>FC_IND_PPP_PU_E!J44+FC_IND_PPP_PA_E!J44+FC_IND_PPP_PR_E!J44</f>
        <v>0.40971625107480653</v>
      </c>
      <c r="K44" s="10">
        <f>FC_IND_PPP_PU_E!K44+FC_IND_PPP_PA_E!K44+FC_IND_PPP_PR_E!K44</f>
        <v>1.1375752364574381</v>
      </c>
      <c r="L44" s="10">
        <f>FC_IND_PPP_PU_E!L44+FC_IND_PPP_PA_E!L44+FC_IND_PPP_PR_E!L44</f>
        <v>0.99570077386070499</v>
      </c>
      <c r="M44" s="10">
        <f>FC_IND_PPP_PU_E!M44+FC_IND_PPP_PA_E!M44+FC_IND_PPP_PR_E!M44</f>
        <v>0.97996560619088546</v>
      </c>
      <c r="N44" s="10">
        <f>FC_IND_PPP_PU_E!N44+FC_IND_PPP_PA_E!N44+FC_IND_PPP_PR_E!N44</f>
        <v>0.24918314703353389</v>
      </c>
      <c r="O44" s="10">
        <f>FC_IND_PPP_PU_E!O44+FC_IND_PPP_PA_E!O44+FC_IND_PPP_PR_E!O44</f>
        <v>0.22355975924333621</v>
      </c>
      <c r="P44" s="10">
        <f>FC_IND_PPP_PU_E!P44+FC_IND_PPP_PA_E!P44+FC_IND_PPP_PR_E!P44</f>
        <v>0.51900257953568352</v>
      </c>
      <c r="Q44" s="10">
        <f>FC_IND_PPP_PU_E!Q44+FC_IND_PPP_PA_E!Q44+FC_IND_PPP_PR_E!Q44</f>
        <v>0.39294926913155631</v>
      </c>
      <c r="R44" s="10">
        <f>FC_IND_PPP_PU_E!R44+FC_IND_PPP_PA_E!R44+FC_IND_PPP_PR_E!R44</f>
        <v>0.3959587274290628</v>
      </c>
      <c r="S44" s="10">
        <f>FC_IND_PPP_PU_E!S44+FC_IND_PPP_PA_E!S44+FC_IND_PPP_PR_E!S44</f>
        <v>0.30335339638865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30.214961306964739</v>
      </c>
      <c r="D51" s="37">
        <f>FC_IND_PPP_PU_E!D51+FC_IND_PPP_PA_E!D51+FC_IND_PPP_PR_E!D51</f>
        <v>31.016595012897682</v>
      </c>
      <c r="E51" s="37">
        <f>FC_IND_PPP_PU_E!E51+FC_IND_PPP_PA_E!E51+FC_IND_PPP_PR_E!E51</f>
        <v>26.649269131556316</v>
      </c>
      <c r="F51" s="37">
        <f>FC_IND_PPP_PU_E!F51+FC_IND_PPP_PA_E!F51+FC_IND_PPP_PR_E!F51</f>
        <v>24.109372312983659</v>
      </c>
      <c r="G51" s="37">
        <f>FC_IND_PPP_PU_E!G51+FC_IND_PPP_PA_E!G51+FC_IND_PPP_PR_E!G51</f>
        <v>21.25288048151333</v>
      </c>
      <c r="H51" s="37">
        <f>FC_IND_PPP_PU_E!H51+FC_IND_PPP_PA_E!H51+FC_IND_PPP_PR_E!H51</f>
        <v>9.336113499570077</v>
      </c>
      <c r="I51" s="37">
        <f>FC_IND_PPP_PU_E!I51+FC_IND_PPP_PA_E!I51+FC_IND_PPP_PR_E!I51</f>
        <v>5.8687016337059328</v>
      </c>
      <c r="J51" s="37">
        <f>FC_IND_PPP_PU_E!J51+FC_IND_PPP_PA_E!J51+FC_IND_PPP_PR_E!J51</f>
        <v>2.1854686156491829</v>
      </c>
      <c r="K51" s="37">
        <f>FC_IND_PPP_PU_E!K51+FC_IND_PPP_PA_E!K51+FC_IND_PPP_PR_E!K51</f>
        <v>3.7825451418744613</v>
      </c>
      <c r="L51" s="37">
        <f>FC_IND_PPP_PU_E!L51+FC_IND_PPP_PA_E!L51+FC_IND_PPP_PR_E!L51</f>
        <v>3.1186586414445401</v>
      </c>
      <c r="M51" s="37">
        <f>FC_IND_PPP_PU_E!M51+FC_IND_PPP_PA_E!M51+FC_IND_PPP_PR_E!M51</f>
        <v>2.7251934651762681</v>
      </c>
      <c r="N51" s="37">
        <f>FC_IND_PPP_PU_E!N51+FC_IND_PPP_PA_E!N51+FC_IND_PPP_PR_E!N51</f>
        <v>2.7647463456577821</v>
      </c>
      <c r="O51" s="37">
        <f>FC_IND_PPP_PU_E!O51+FC_IND_PPP_PA_E!O51+FC_IND_PPP_PR_E!O51</f>
        <v>4.2393809114359424</v>
      </c>
      <c r="P51" s="37">
        <f>FC_IND_PPP_PU_E!P51+FC_IND_PPP_PA_E!P51+FC_IND_PPP_PR_E!P51</f>
        <v>2.692777300085984</v>
      </c>
      <c r="Q51" s="37">
        <f>FC_IND_PPP_PU_E!Q51+FC_IND_PPP_PA_E!Q51+FC_IND_PPP_PR_E!Q51</f>
        <v>2.349355116079106</v>
      </c>
      <c r="R51" s="37">
        <f>FC_IND_PPP_PU_E!R51+FC_IND_PPP_PA_E!R51+FC_IND_PPP_PR_E!R51</f>
        <v>2.0990541702493548</v>
      </c>
      <c r="S51" s="37">
        <f>FC_IND_PPP_PU_E!S51+FC_IND_PPP_PA_E!S51+FC_IND_PPP_PR_E!S51</f>
        <v>3.6875322441960456</v>
      </c>
      <c r="T51" s="37">
        <f>FC_IND_PPP_PU_E!T51+FC_IND_PPP_PA_E!T51+FC_IND_PPP_PR_E!T51</f>
        <v>4.2523645743766121</v>
      </c>
      <c r="U51" s="37">
        <f>FC_IND_PPP_PU_E!U51+FC_IND_PPP_PA_E!U51+FC_IND_PPP_PR_E!U51</f>
        <v>6.6785898538263107</v>
      </c>
      <c r="V51" s="37">
        <f>FC_IND_PPP_PU_E!V51+FC_IND_PPP_PA_E!V51+FC_IND_PPP_PR_E!V51</f>
        <v>6.7381771281169378</v>
      </c>
      <c r="W51" s="37">
        <f>FC_IND_PPP_PU_E!W51+FC_IND_PPP_PA_E!W51+FC_IND_PPP_PR_E!W51</f>
        <v>6.8558039552880476</v>
      </c>
      <c r="X51" s="37">
        <f>FC_IND_PPP_PU_E!X51+FC_IND_PPP_PA_E!X51+FC_IND_PPP_PR_E!X51</f>
        <v>6.4312123817712816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26.322355975924335</v>
      </c>
      <c r="D76" s="40">
        <f>FC_IND_PPP_PU_E!D76+FC_IND_PPP_PA_E!D76+FC_IND_PPP_PR_E!D76</f>
        <v>26.15580395528805</v>
      </c>
      <c r="E76" s="40">
        <f>FC_IND_PPP_PU_E!E76+FC_IND_PPP_PA_E!E76+FC_IND_PPP_PR_E!E76</f>
        <v>27.720636285468611</v>
      </c>
      <c r="F76" s="40">
        <f>FC_IND_PPP_PU_E!F76+FC_IND_PPP_PA_E!F76+FC_IND_PPP_PR_E!F76</f>
        <v>29.111263972484952</v>
      </c>
      <c r="G76" s="40">
        <f>FC_IND_PPP_PU_E!G76+FC_IND_PPP_PA_E!G76+FC_IND_PPP_PR_E!G76</f>
        <v>27.738779019776437</v>
      </c>
      <c r="H76" s="40">
        <f>FC_IND_PPP_PU_E!H76+FC_IND_PPP_PA_E!H76+FC_IND_PPP_PR_E!H76</f>
        <v>22.41659501289768</v>
      </c>
      <c r="I76" s="40">
        <f>FC_IND_PPP_PU_E!I76+FC_IND_PPP_PA_E!I76+FC_IND_PPP_PR_E!I76</f>
        <v>21.023043852106621</v>
      </c>
      <c r="J76" s="40">
        <f>FC_IND_PPP_PU_E!J76+FC_IND_PPP_PA_E!J76+FC_IND_PPP_PR_E!J76</f>
        <v>13.613155631986238</v>
      </c>
      <c r="K76" s="40">
        <f>FC_IND_PPP_PU_E!K76+FC_IND_PPP_PA_E!K76+FC_IND_PPP_PR_E!K76</f>
        <v>13.073946689595871</v>
      </c>
      <c r="L76" s="40">
        <f>FC_IND_PPP_PU_E!L76+FC_IND_PPP_PA_E!L76+FC_IND_PPP_PR_E!L76</f>
        <v>9.0930352536543406</v>
      </c>
      <c r="M76" s="40">
        <f>FC_IND_PPP_PU_E!M76+FC_IND_PPP_PA_E!M76+FC_IND_PPP_PR_E!M76</f>
        <v>8.6160791057609618</v>
      </c>
      <c r="N76" s="40">
        <f>FC_IND_PPP_PU_E!N76+FC_IND_PPP_PA_E!N76+FC_IND_PPP_PR_E!N76</f>
        <v>9.5887360275150471</v>
      </c>
      <c r="O76" s="40">
        <f>FC_IND_PPP_PU_E!O76+FC_IND_PPP_PA_E!O76+FC_IND_PPP_PR_E!O76</f>
        <v>9.8714531384350828</v>
      </c>
      <c r="P76" s="40">
        <f>FC_IND_PPP_PU_E!P76+FC_IND_PPP_PA_E!P76+FC_IND_PPP_PR_E!P76</f>
        <v>10.39630266552021</v>
      </c>
      <c r="Q76" s="40">
        <f>FC_IND_PPP_PU_E!Q76+FC_IND_PPP_PA_E!Q76+FC_IND_PPP_PR_E!Q76</f>
        <v>10.075494411006019</v>
      </c>
      <c r="R76" s="40">
        <f>FC_IND_PPP_PU_E!R76+FC_IND_PPP_PA_E!R76+FC_IND_PPP_PR_E!R76</f>
        <v>7.9410146173688743</v>
      </c>
      <c r="S76" s="40">
        <f>FC_IND_PPP_PU_E!S76+FC_IND_PPP_PA_E!S76+FC_IND_PPP_PR_E!S76</f>
        <v>9.5846087704213243</v>
      </c>
      <c r="T76" s="40">
        <f>FC_IND_PPP_PU_E!T76+FC_IND_PPP_PA_E!T76+FC_IND_PPP_PR_E!T76</f>
        <v>9.4796216680997425</v>
      </c>
      <c r="U76" s="40">
        <f>FC_IND_PPP_PU_E!U76+FC_IND_PPP_PA_E!U76+FC_IND_PPP_PR_E!U76</f>
        <v>10.233791917454861</v>
      </c>
      <c r="V76" s="40">
        <f>FC_IND_PPP_PU_E!V76+FC_IND_PPP_PA_E!V76+FC_IND_PPP_PR_E!V76</f>
        <v>6.4074806534823736</v>
      </c>
      <c r="W76" s="40">
        <f>FC_IND_PPP_PU_E!W76+FC_IND_PPP_PA_E!W76+FC_IND_PPP_PR_E!W76</f>
        <v>13.651848667239889</v>
      </c>
      <c r="X76" s="40">
        <f>FC_IND_PPP_PU_E!X76+FC_IND_PPP_PA_E!X76+FC_IND_PPP_PR_E!X76</f>
        <v>7.7214961306964742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25.766474441252594</v>
      </c>
      <c r="D2" s="31">
        <f t="shared" ref="D2:W2" si="1">SUM(D3,D17,D22,D25,D26,D51,D52,D71,D74,D75,D76)</f>
        <v>26.113005947952662</v>
      </c>
      <c r="E2" s="31">
        <f t="shared" si="1"/>
        <v>24.822343627022569</v>
      </c>
      <c r="F2" s="31">
        <f t="shared" si="1"/>
        <v>24.229386612867145</v>
      </c>
      <c r="G2" s="31">
        <f t="shared" si="1"/>
        <v>22.275015931697027</v>
      </c>
      <c r="H2" s="31">
        <f t="shared" si="1"/>
        <v>15.370982998292421</v>
      </c>
      <c r="I2" s="31">
        <f t="shared" si="1"/>
        <v>15.102462966087984</v>
      </c>
      <c r="J2" s="31">
        <f t="shared" si="1"/>
        <v>6.8618683417096786</v>
      </c>
      <c r="K2" s="31">
        <f t="shared" si="1"/>
        <v>7.7531537993702591</v>
      </c>
      <c r="L2" s="31">
        <f t="shared" si="1"/>
        <v>7.1721950206826728</v>
      </c>
      <c r="M2" s="31">
        <f t="shared" si="1"/>
        <v>6.6613958440977203</v>
      </c>
      <c r="N2" s="31">
        <f t="shared" si="1"/>
        <v>7.5723436826289063</v>
      </c>
      <c r="O2" s="31">
        <f t="shared" si="1"/>
        <v>8.1923892472607545</v>
      </c>
      <c r="P2" s="31">
        <f t="shared" si="1"/>
        <v>9.0030031261549759</v>
      </c>
      <c r="Q2" s="31">
        <f t="shared" si="1"/>
        <v>8.4926817612917294</v>
      </c>
      <c r="R2" s="31">
        <f t="shared" si="1"/>
        <v>8.5810356354602675</v>
      </c>
      <c r="S2" s="31">
        <f t="shared" si="1"/>
        <v>9.0314894424532977</v>
      </c>
      <c r="T2" s="31">
        <f t="shared" si="1"/>
        <v>9.3529091424445596</v>
      </c>
      <c r="U2" s="31">
        <f t="shared" si="1"/>
        <v>9.2121047106956055</v>
      </c>
      <c r="V2" s="31">
        <f t="shared" si="1"/>
        <v>7.4283366778051558</v>
      </c>
      <c r="W2" s="31">
        <f t="shared" si="1"/>
        <v>13.3631126390863</v>
      </c>
      <c r="X2" s="31">
        <f t="shared" ref="X2" si="2">SUM(X3,X17,X22,X25,X26,X51,X52,X71,X74,X75,X76)</f>
        <v>8.4142944987279069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8.7704213241616508E-2</v>
      </c>
      <c r="F3" s="34">
        <f t="shared" si="4"/>
        <v>0.34686156491831471</v>
      </c>
      <c r="G3" s="34">
        <f t="shared" si="4"/>
        <v>0.63895098882201196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0.29656061908856401</v>
      </c>
      <c r="M3" s="34">
        <f t="shared" si="4"/>
        <v>0.27730008598452283</v>
      </c>
      <c r="N3" s="34">
        <f t="shared" si="4"/>
        <v>0.23404987102321581</v>
      </c>
      <c r="O3" s="34">
        <f t="shared" si="4"/>
        <v>0.1529664660361135</v>
      </c>
      <c r="P3" s="34">
        <f t="shared" si="4"/>
        <v>2.3301805674978509E-2</v>
      </c>
      <c r="Q3" s="34">
        <f t="shared" si="4"/>
        <v>0</v>
      </c>
      <c r="R3" s="34">
        <f t="shared" si="4"/>
        <v>7.3086844368013756E-3</v>
      </c>
      <c r="S3" s="34">
        <f t="shared" si="4"/>
        <v>0</v>
      </c>
      <c r="T3" s="34">
        <f t="shared" si="4"/>
        <v>1.066208082545142E-2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8.7704213241616508E-2</v>
      </c>
      <c r="F4" s="29">
        <f t="shared" si="7"/>
        <v>0.34686156491831471</v>
      </c>
      <c r="G4" s="29">
        <f t="shared" si="7"/>
        <v>0.63895098882201196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0.29656061908856401</v>
      </c>
      <c r="M4" s="29">
        <f t="shared" si="7"/>
        <v>0.27730008598452283</v>
      </c>
      <c r="N4" s="29">
        <f t="shared" si="7"/>
        <v>0.23404987102321581</v>
      </c>
      <c r="O4" s="29">
        <f t="shared" si="7"/>
        <v>0.1529664660361135</v>
      </c>
      <c r="P4" s="29">
        <f t="shared" si="7"/>
        <v>2.3301805674978509E-2</v>
      </c>
      <c r="Q4" s="29">
        <f t="shared" si="7"/>
        <v>0</v>
      </c>
      <c r="R4" s="29">
        <f t="shared" si="7"/>
        <v>7.3086844368013756E-3</v>
      </c>
      <c r="S4" s="29">
        <f t="shared" si="7"/>
        <v>0</v>
      </c>
      <c r="T4" s="29">
        <f t="shared" si="7"/>
        <v>1.066208082545142E-2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8.7704213241616508E-2</v>
      </c>
      <c r="F7" s="10">
        <v>0.34686156491831471</v>
      </c>
      <c r="G7" s="10">
        <v>0.63895098882201196</v>
      </c>
      <c r="H7" s="10">
        <v>0</v>
      </c>
      <c r="I7" s="10">
        <v>0</v>
      </c>
      <c r="J7" s="10">
        <v>0</v>
      </c>
      <c r="K7" s="10">
        <v>0</v>
      </c>
      <c r="L7" s="10">
        <v>0.29656061908856401</v>
      </c>
      <c r="M7" s="10">
        <v>0.27730008598452283</v>
      </c>
      <c r="N7" s="10">
        <v>0.23404987102321581</v>
      </c>
      <c r="O7" s="10">
        <v>0.1529664660361135</v>
      </c>
      <c r="P7" s="10">
        <v>2.3301805674978509E-2</v>
      </c>
      <c r="Q7" s="10">
        <v>0</v>
      </c>
      <c r="R7" s="10">
        <v>7.3086844368013756E-3</v>
      </c>
      <c r="S7" s="10">
        <v>0</v>
      </c>
      <c r="T7" s="10">
        <v>1.066208082545142E-2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4.9800401151841989</v>
      </c>
      <c r="D26" s="37">
        <f t="shared" ref="D26" si="22">SUM(D27,D33)</f>
        <v>5.439660342640007</v>
      </c>
      <c r="E26" s="37">
        <f t="shared" ref="E26:X26" si="23">SUM(E27,E33)</f>
        <v>5.3900493058557881</v>
      </c>
      <c r="F26" s="37">
        <f t="shared" si="23"/>
        <v>5.1921881847231184</v>
      </c>
      <c r="G26" s="37">
        <f t="shared" si="23"/>
        <v>4.7037055580764537</v>
      </c>
      <c r="H26" s="37">
        <f t="shared" si="23"/>
        <v>5.5873582343456665</v>
      </c>
      <c r="I26" s="37">
        <f t="shared" si="23"/>
        <v>9.7928897470374832</v>
      </c>
      <c r="J26" s="37">
        <f t="shared" si="23"/>
        <v>1.1019341397643101</v>
      </c>
      <c r="K26" s="37">
        <f t="shared" si="23"/>
        <v>2.1826059699971756</v>
      </c>
      <c r="L26" s="37">
        <f t="shared" si="23"/>
        <v>2.717696717437728</v>
      </c>
      <c r="M26" s="37">
        <f t="shared" si="23"/>
        <v>2.5641703076201203</v>
      </c>
      <c r="N26" s="37">
        <f t="shared" si="23"/>
        <v>1.8254770593945218</v>
      </c>
      <c r="O26" s="37">
        <f t="shared" si="23"/>
        <v>1.3268289148554566</v>
      </c>
      <c r="P26" s="37">
        <f t="shared" si="23"/>
        <v>2.2917779706630608</v>
      </c>
      <c r="Q26" s="37">
        <f t="shared" si="23"/>
        <v>2.1082398479403892</v>
      </c>
      <c r="R26" s="37">
        <f t="shared" si="23"/>
        <v>1.6322399460643133</v>
      </c>
      <c r="S26" s="37">
        <f t="shared" si="23"/>
        <v>1.4924147930630842</v>
      </c>
      <c r="T26" s="37">
        <f t="shared" si="23"/>
        <v>1.3679592164795771</v>
      </c>
      <c r="U26" s="37">
        <f t="shared" si="23"/>
        <v>1.5746319439250436</v>
      </c>
      <c r="V26" s="37">
        <f t="shared" si="23"/>
        <v>0.61877833474548705</v>
      </c>
      <c r="W26" s="37">
        <f t="shared" si="23"/>
        <v>3.3494779698020647</v>
      </c>
      <c r="X26" s="37">
        <f t="shared" si="23"/>
        <v>0.88703138737542675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4.9800401151841989</v>
      </c>
      <c r="D33" s="29">
        <f t="shared" ref="D33" si="28">SUM(D34:D50)</f>
        <v>5.439660342640007</v>
      </c>
      <c r="E33" s="29">
        <f t="shared" ref="E33:X33" si="29">SUM(E34:E50)</f>
        <v>5.3900493058557881</v>
      </c>
      <c r="F33" s="29">
        <f t="shared" si="29"/>
        <v>5.1921881847231184</v>
      </c>
      <c r="G33" s="29">
        <f t="shared" si="29"/>
        <v>4.7037055580764537</v>
      </c>
      <c r="H33" s="29">
        <f t="shared" si="29"/>
        <v>5.5873582343456665</v>
      </c>
      <c r="I33" s="29">
        <f t="shared" si="29"/>
        <v>9.7928897470374832</v>
      </c>
      <c r="J33" s="29">
        <f t="shared" si="29"/>
        <v>1.1019341397643101</v>
      </c>
      <c r="K33" s="29">
        <f t="shared" si="29"/>
        <v>2.1826059699971756</v>
      </c>
      <c r="L33" s="29">
        <f t="shared" si="29"/>
        <v>2.717696717437728</v>
      </c>
      <c r="M33" s="29">
        <f t="shared" si="29"/>
        <v>2.5641703076201203</v>
      </c>
      <c r="N33" s="29">
        <f t="shared" si="29"/>
        <v>1.8254770593945218</v>
      </c>
      <c r="O33" s="29">
        <f t="shared" si="29"/>
        <v>1.3268289148554566</v>
      </c>
      <c r="P33" s="29">
        <f t="shared" si="29"/>
        <v>2.2917779706630608</v>
      </c>
      <c r="Q33" s="29">
        <f t="shared" si="29"/>
        <v>2.1082398479403892</v>
      </c>
      <c r="R33" s="29">
        <f t="shared" si="29"/>
        <v>1.6322399460643133</v>
      </c>
      <c r="S33" s="29">
        <f t="shared" si="29"/>
        <v>1.4924147930630842</v>
      </c>
      <c r="T33" s="29">
        <f t="shared" si="29"/>
        <v>1.3679592164795771</v>
      </c>
      <c r="U33" s="29">
        <f t="shared" si="29"/>
        <v>1.5746319439250436</v>
      </c>
      <c r="V33" s="29">
        <f t="shared" si="29"/>
        <v>0.61877833474548705</v>
      </c>
      <c r="W33" s="29">
        <f t="shared" si="29"/>
        <v>3.3494779698020647</v>
      </c>
      <c r="X33" s="29">
        <f t="shared" si="29"/>
        <v>0.88703138737542675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1.238177128116939E-2</v>
      </c>
      <c r="D36" s="10">
        <v>0</v>
      </c>
      <c r="E36" s="10">
        <v>0.18469475494411008</v>
      </c>
      <c r="F36" s="10">
        <v>0.34918314703353398</v>
      </c>
      <c r="G36" s="10">
        <v>0.5079965606190886</v>
      </c>
      <c r="H36" s="10">
        <v>0.47308684436801368</v>
      </c>
      <c r="I36" s="10">
        <v>0</v>
      </c>
      <c r="J36" s="10">
        <v>1.461736887360275E-2</v>
      </c>
      <c r="K36" s="10">
        <v>7.2055030094582972E-2</v>
      </c>
      <c r="L36" s="10">
        <v>0.3998280309544282</v>
      </c>
      <c r="M36" s="10">
        <v>0.42347377472055026</v>
      </c>
      <c r="N36" s="10">
        <v>0.51358555460017197</v>
      </c>
      <c r="O36" s="10">
        <v>0.28718830610490109</v>
      </c>
      <c r="P36" s="10">
        <v>0.49441100601891658</v>
      </c>
      <c r="Q36" s="10">
        <v>0.41109200343938079</v>
      </c>
      <c r="R36" s="10">
        <v>0.22072226999140149</v>
      </c>
      <c r="S36" s="10">
        <v>0.34015477214101458</v>
      </c>
      <c r="T36" s="10">
        <v>0.42012037833190019</v>
      </c>
      <c r="U36" s="10">
        <v>0.6847807394668961</v>
      </c>
      <c r="V36" s="10">
        <v>0.36268271711091998</v>
      </c>
      <c r="W36" s="10">
        <v>1.076784178847807</v>
      </c>
      <c r="X36" s="10">
        <v>0.35253654342218388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0.17841788478073947</v>
      </c>
      <c r="D41" s="10">
        <v>0.19208942390369729</v>
      </c>
      <c r="E41" s="10">
        <v>0.2036973344797936</v>
      </c>
      <c r="F41" s="10">
        <v>0.21960447119518481</v>
      </c>
      <c r="G41" s="10">
        <v>0.22484952708512471</v>
      </c>
      <c r="H41" s="10">
        <v>0.43705932932072222</v>
      </c>
      <c r="I41" s="10">
        <v>0.29767841788478078</v>
      </c>
      <c r="J41" s="10">
        <v>5.9071367153912299E-2</v>
      </c>
      <c r="K41" s="10">
        <v>0.14565778159931209</v>
      </c>
      <c r="L41" s="10">
        <v>0.13619948409286331</v>
      </c>
      <c r="M41" s="10">
        <v>0.20163370593293206</v>
      </c>
      <c r="N41" s="10">
        <v>0.111865864144454</v>
      </c>
      <c r="O41" s="10">
        <v>0.12983662940670679</v>
      </c>
      <c r="P41" s="10">
        <v>0.27867583834909709</v>
      </c>
      <c r="Q41" s="10">
        <v>0.40644883920894243</v>
      </c>
      <c r="R41" s="10">
        <v>7.2828890799656057E-2</v>
      </c>
      <c r="S41" s="10">
        <v>5.8039552880481522E-2</v>
      </c>
      <c r="T41" s="10">
        <v>0.1024075666380052</v>
      </c>
      <c r="U41" s="10">
        <v>9.9226139294926893E-2</v>
      </c>
      <c r="V41" s="10">
        <v>3.2760103181427337E-2</v>
      </c>
      <c r="W41" s="10">
        <v>0.14247635425623389</v>
      </c>
      <c r="X41" s="10">
        <v>2.639724849527085E-2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2.8194210266201405</v>
      </c>
      <c r="D43" s="10">
        <v>2.2928847622444781</v>
      </c>
      <c r="E43" s="10">
        <v>2.0469710599400539</v>
      </c>
      <c r="F43" s="10">
        <v>1.6687144100025684</v>
      </c>
      <c r="G43" s="10">
        <v>1.0161733138804088</v>
      </c>
      <c r="H43" s="10">
        <v>1.7225259041650991</v>
      </c>
      <c r="I43" s="10">
        <v>0.63106687515442161</v>
      </c>
      <c r="J43" s="10">
        <v>0.6185291526619886</v>
      </c>
      <c r="K43" s="10">
        <v>0.82731792184584252</v>
      </c>
      <c r="L43" s="10">
        <v>1.1859684285297316</v>
      </c>
      <c r="M43" s="10">
        <v>0.95909722077575277</v>
      </c>
      <c r="N43" s="10">
        <v>0.95084249361636175</v>
      </c>
      <c r="O43" s="10">
        <v>0.68624422010051245</v>
      </c>
      <c r="P43" s="10">
        <v>0.99968854675936347</v>
      </c>
      <c r="Q43" s="10">
        <v>0.89774973616050957</v>
      </c>
      <c r="R43" s="10">
        <v>0.94273005784419306</v>
      </c>
      <c r="S43" s="10">
        <v>0.79086707165293835</v>
      </c>
      <c r="T43" s="10">
        <v>0.84543127150967168</v>
      </c>
      <c r="U43" s="10">
        <v>0.79062506516322073</v>
      </c>
      <c r="V43" s="10">
        <v>0.22333551445313971</v>
      </c>
      <c r="W43" s="10">
        <v>2.1302174366980235</v>
      </c>
      <c r="X43" s="10">
        <v>0.50809759545797206</v>
      </c>
    </row>
    <row r="44" spans="1:24" ht="11.25" customHeight="1" x14ac:dyDescent="0.2">
      <c r="A44" s="41" t="s">
        <v>75</v>
      </c>
      <c r="B44" s="9" t="s">
        <v>76</v>
      </c>
      <c r="C44" s="10">
        <v>1.969819432502149</v>
      </c>
      <c r="D44" s="10">
        <v>2.9546861564918312</v>
      </c>
      <c r="E44" s="10">
        <v>2.9546861564918312</v>
      </c>
      <c r="F44" s="10">
        <v>2.9546861564918312</v>
      </c>
      <c r="G44" s="10">
        <v>2.9546861564918312</v>
      </c>
      <c r="H44" s="10">
        <v>2.9546861564918312</v>
      </c>
      <c r="I44" s="10">
        <v>8.8641444539982803</v>
      </c>
      <c r="J44" s="10">
        <v>0.40971625107480653</v>
      </c>
      <c r="K44" s="10">
        <v>1.1375752364574381</v>
      </c>
      <c r="L44" s="10">
        <v>0.99570077386070499</v>
      </c>
      <c r="M44" s="10">
        <v>0.97996560619088546</v>
      </c>
      <c r="N44" s="10">
        <v>0.24918314703353389</v>
      </c>
      <c r="O44" s="10">
        <v>0.22355975924333621</v>
      </c>
      <c r="P44" s="10">
        <v>0.51900257953568352</v>
      </c>
      <c r="Q44" s="10">
        <v>0.39294926913155631</v>
      </c>
      <c r="R44" s="10">
        <v>0.3959587274290628</v>
      </c>
      <c r="S44" s="10">
        <v>0.30335339638865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17.837433137466778</v>
      </c>
      <c r="D51" s="37">
        <v>17.742755064594025</v>
      </c>
      <c r="E51" s="37">
        <v>16.296842651449587</v>
      </c>
      <c r="F51" s="37">
        <v>15.49574998673423</v>
      </c>
      <c r="G51" s="37">
        <v>13.89129883110086</v>
      </c>
      <c r="H51" s="37">
        <v>7.1546666213359229</v>
      </c>
      <c r="I51" s="37">
        <v>3.2198704814169639</v>
      </c>
      <c r="J51" s="37">
        <v>2.1744336754093725</v>
      </c>
      <c r="K51" s="37">
        <v>3.5259196570355016</v>
      </c>
      <c r="L51" s="37">
        <v>2.6945048172621755</v>
      </c>
      <c r="M51" s="37">
        <v>2.3950226375091961</v>
      </c>
      <c r="N51" s="37">
        <v>2.7152210958916969</v>
      </c>
      <c r="O51" s="37">
        <v>4.1116277831857673</v>
      </c>
      <c r="P51" s="37">
        <v>2.6719506886458126</v>
      </c>
      <c r="Q51" s="37">
        <v>2.3356709237396305</v>
      </c>
      <c r="R51" s="37">
        <v>2.09541347283005</v>
      </c>
      <c r="S51" s="37">
        <v>3.6568329094240348</v>
      </c>
      <c r="T51" s="37">
        <v>4.2075881586505801</v>
      </c>
      <c r="U51" s="37">
        <v>5.8207990579485953</v>
      </c>
      <c r="V51" s="37">
        <v>5.5951686669182523</v>
      </c>
      <c r="W51" s="37">
        <v>6.5003875724384201</v>
      </c>
      <c r="X51" s="37">
        <v>5.7966991537948482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2.9490011886016183</v>
      </c>
      <c r="D76" s="40">
        <v>2.9305905407186308</v>
      </c>
      <c r="E76" s="40">
        <v>3.0477474564755758</v>
      </c>
      <c r="F76" s="40">
        <v>3.1945868764914804</v>
      </c>
      <c r="G76" s="40">
        <v>3.0410605536977005</v>
      </c>
      <c r="H76" s="40">
        <v>2.6289581426108319</v>
      </c>
      <c r="I76" s="40">
        <v>2.0897027376335373</v>
      </c>
      <c r="J76" s="40">
        <v>3.5855005265359958</v>
      </c>
      <c r="K76" s="40">
        <v>2.0446281723375819</v>
      </c>
      <c r="L76" s="40">
        <v>1.4634328668942056</v>
      </c>
      <c r="M76" s="40">
        <v>1.4249028129838808</v>
      </c>
      <c r="N76" s="40">
        <v>2.7975956563194719</v>
      </c>
      <c r="O76" s="40">
        <v>2.6009660831834172</v>
      </c>
      <c r="P76" s="40">
        <v>4.0159726611711255</v>
      </c>
      <c r="Q76" s="40">
        <v>4.0487709896117092</v>
      </c>
      <c r="R76" s="40">
        <v>4.8460735321291022</v>
      </c>
      <c r="S76" s="40">
        <v>3.8822417399661786</v>
      </c>
      <c r="T76" s="40">
        <v>3.7666996864889501</v>
      </c>
      <c r="U76" s="40">
        <v>1.8166737088219669</v>
      </c>
      <c r="V76" s="40">
        <v>1.2143896761414159</v>
      </c>
      <c r="W76" s="40">
        <v>3.5132470968458147</v>
      </c>
      <c r="X76" s="40">
        <v>1.7305639575576321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37.707300279297698</v>
      </c>
      <c r="D2" s="31">
        <f t="shared" ref="D2:W2" si="1">SUM(D3,D17,D22,D25,D26,D51,D52,D71,D74,D75,D76)</f>
        <v>38.214423114816043</v>
      </c>
      <c r="E2" s="31">
        <f t="shared" si="1"/>
        <v>36.32563573669195</v>
      </c>
      <c r="F2" s="31">
        <f t="shared" si="1"/>
        <v>35.457887677760539</v>
      </c>
      <c r="G2" s="31">
        <f t="shared" si="1"/>
        <v>32.597812959102626</v>
      </c>
      <c r="H2" s="31">
        <f t="shared" si="1"/>
        <v>22.494279254502079</v>
      </c>
      <c r="I2" s="31">
        <f t="shared" si="1"/>
        <v>22.101320352914598</v>
      </c>
      <c r="J2" s="31">
        <f t="shared" si="1"/>
        <v>10.041828992770112</v>
      </c>
      <c r="K2" s="31">
        <f t="shared" si="1"/>
        <v>11.346158324447451</v>
      </c>
      <c r="L2" s="31">
        <f t="shared" si="1"/>
        <v>8.2404447041668529</v>
      </c>
      <c r="M2" s="31">
        <f t="shared" si="1"/>
        <v>7.6535654628670233</v>
      </c>
      <c r="N2" s="31">
        <f t="shared" si="1"/>
        <v>6.8580088539145159</v>
      </c>
      <c r="O2" s="31">
        <f t="shared" si="1"/>
        <v>7.4195626014064864</v>
      </c>
      <c r="P2" s="31">
        <f t="shared" si="1"/>
        <v>6.4089487225122648</v>
      </c>
      <c r="Q2" s="31">
        <f t="shared" si="1"/>
        <v>6.0456673358707826</v>
      </c>
      <c r="R2" s="31">
        <f t="shared" si="1"/>
        <v>3.1002197385724077</v>
      </c>
      <c r="S2" s="31">
        <f t="shared" si="1"/>
        <v>5.7397057424134275</v>
      </c>
      <c r="T2" s="31">
        <f t="shared" si="1"/>
        <v>5.7666953287506253</v>
      </c>
      <c r="U2" s="31">
        <f t="shared" si="1"/>
        <v>9.391420654738619</v>
      </c>
      <c r="V2" s="31">
        <f t="shared" si="1"/>
        <v>6.3817235113607937</v>
      </c>
      <c r="W2" s="31">
        <f t="shared" si="1"/>
        <v>10.610490112418422</v>
      </c>
      <c r="X2" s="31">
        <f t="shared" ref="X2" si="2">SUM(X3,X17,X22,X25,X26,X51,X52,X71,X74,X75,X76)</f>
        <v>6.681062337041654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1.9564173224770214</v>
      </c>
      <c r="D26" s="37">
        <f t="shared" ref="D26" si="22">SUM(D27,D33)</f>
        <v>1.715369751942968</v>
      </c>
      <c r="E26" s="37">
        <f t="shared" ref="E26:X26" si="23">SUM(E27,E33)</f>
        <v>1.30032042759219</v>
      </c>
      <c r="F26" s="37">
        <f t="shared" si="23"/>
        <v>0.92758825551763824</v>
      </c>
      <c r="G26" s="37">
        <f t="shared" si="23"/>
        <v>0.53851284261142207</v>
      </c>
      <c r="H26" s="37">
        <f t="shared" si="23"/>
        <v>0.52519550598107378</v>
      </c>
      <c r="I26" s="37">
        <f t="shared" si="23"/>
        <v>0.51914808615254349</v>
      </c>
      <c r="J26" s="37">
        <f t="shared" si="23"/>
        <v>3.1389470800577573E-3</v>
      </c>
      <c r="K26" s="37">
        <f t="shared" si="23"/>
        <v>6.0214322350202201E-2</v>
      </c>
      <c r="L26" s="37">
        <f t="shared" si="23"/>
        <v>0.18668849322435244</v>
      </c>
      <c r="M26" s="37">
        <f t="shared" si="23"/>
        <v>0.1322183424228712</v>
      </c>
      <c r="N26" s="37">
        <f t="shared" si="23"/>
        <v>1.734323295285568E-2</v>
      </c>
      <c r="O26" s="37">
        <f t="shared" si="23"/>
        <v>2.1322417904646559E-2</v>
      </c>
      <c r="P26" s="37">
        <f t="shared" si="23"/>
        <v>7.7921067230095221E-3</v>
      </c>
      <c r="Q26" s="37">
        <f t="shared" si="23"/>
        <v>5.2597221369970427E-3</v>
      </c>
      <c r="R26" s="37">
        <f t="shared" si="23"/>
        <v>1.637955913330573E-3</v>
      </c>
      <c r="S26" s="37">
        <f t="shared" si="23"/>
        <v>6.6393771862706067E-3</v>
      </c>
      <c r="T26" s="37">
        <f t="shared" si="23"/>
        <v>8.9969314138020114E-3</v>
      </c>
      <c r="U26" s="37">
        <f t="shared" si="23"/>
        <v>0.1165116502280088</v>
      </c>
      <c r="V26" s="37">
        <f t="shared" si="23"/>
        <v>4.5624072821150878E-2</v>
      </c>
      <c r="W26" s="37">
        <f t="shared" si="23"/>
        <v>0.11647215917471967</v>
      </c>
      <c r="X26" s="37">
        <f t="shared" si="23"/>
        <v>5.5616935926378702E-2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1.9564173224770214</v>
      </c>
      <c r="D33" s="29">
        <f t="shared" ref="D33" si="28">SUM(D34:D50)</f>
        <v>1.715369751942968</v>
      </c>
      <c r="E33" s="29">
        <f t="shared" ref="E33:X33" si="29">SUM(E34:E50)</f>
        <v>1.30032042759219</v>
      </c>
      <c r="F33" s="29">
        <f t="shared" si="29"/>
        <v>0.92758825551763824</v>
      </c>
      <c r="G33" s="29">
        <f t="shared" si="29"/>
        <v>0.53851284261142207</v>
      </c>
      <c r="H33" s="29">
        <f t="shared" si="29"/>
        <v>0.52519550598107378</v>
      </c>
      <c r="I33" s="29">
        <f t="shared" si="29"/>
        <v>0.51914808615254349</v>
      </c>
      <c r="J33" s="29">
        <f t="shared" si="29"/>
        <v>3.1389470800577573E-3</v>
      </c>
      <c r="K33" s="29">
        <f t="shared" si="29"/>
        <v>6.0214322350202201E-2</v>
      </c>
      <c r="L33" s="29">
        <f t="shared" si="29"/>
        <v>0.18668849322435244</v>
      </c>
      <c r="M33" s="29">
        <f t="shared" si="29"/>
        <v>0.1322183424228712</v>
      </c>
      <c r="N33" s="29">
        <f t="shared" si="29"/>
        <v>1.734323295285568E-2</v>
      </c>
      <c r="O33" s="29">
        <f t="shared" si="29"/>
        <v>2.1322417904646559E-2</v>
      </c>
      <c r="P33" s="29">
        <f t="shared" si="29"/>
        <v>7.7921067230095221E-3</v>
      </c>
      <c r="Q33" s="29">
        <f t="shared" si="29"/>
        <v>5.2597221369970427E-3</v>
      </c>
      <c r="R33" s="29">
        <f t="shared" si="29"/>
        <v>1.637955913330573E-3</v>
      </c>
      <c r="S33" s="29">
        <f t="shared" si="29"/>
        <v>6.6393771862706067E-3</v>
      </c>
      <c r="T33" s="29">
        <f t="shared" si="29"/>
        <v>8.9969314138020114E-3</v>
      </c>
      <c r="U33" s="29">
        <f t="shared" si="29"/>
        <v>0.1165116502280088</v>
      </c>
      <c r="V33" s="29">
        <f t="shared" si="29"/>
        <v>4.5624072821150878E-2</v>
      </c>
      <c r="W33" s="29">
        <f t="shared" si="29"/>
        <v>0.11647215917471967</v>
      </c>
      <c r="X33" s="29">
        <f t="shared" si="29"/>
        <v>5.5616935926378702E-2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1.9564173224770214</v>
      </c>
      <c r="D43" s="10">
        <v>1.715369751942968</v>
      </c>
      <c r="E43" s="10">
        <v>1.30032042759219</v>
      </c>
      <c r="F43" s="10">
        <v>0.92758825551763824</v>
      </c>
      <c r="G43" s="10">
        <v>0.53851284261142207</v>
      </c>
      <c r="H43" s="10">
        <v>0.52519550598107378</v>
      </c>
      <c r="I43" s="10">
        <v>0.51914808615254349</v>
      </c>
      <c r="J43" s="10">
        <v>3.1389470800577573E-3</v>
      </c>
      <c r="K43" s="10">
        <v>6.0214322350202201E-2</v>
      </c>
      <c r="L43" s="10">
        <v>0.18668849322435244</v>
      </c>
      <c r="M43" s="10">
        <v>0.1322183424228712</v>
      </c>
      <c r="N43" s="10">
        <v>1.734323295285568E-2</v>
      </c>
      <c r="O43" s="10">
        <v>2.1322417904646559E-2</v>
      </c>
      <c r="P43" s="10">
        <v>7.7921067230095221E-3</v>
      </c>
      <c r="Q43" s="10">
        <v>5.2597221369970427E-3</v>
      </c>
      <c r="R43" s="10">
        <v>1.637955913330573E-3</v>
      </c>
      <c r="S43" s="10">
        <v>6.6393771862706067E-3</v>
      </c>
      <c r="T43" s="10">
        <v>8.9969314138020114E-3</v>
      </c>
      <c r="U43" s="10">
        <v>0.1165116502280088</v>
      </c>
      <c r="V43" s="10">
        <v>4.5624072821150878E-2</v>
      </c>
      <c r="W43" s="10">
        <v>0.11647215917471967</v>
      </c>
      <c r="X43" s="10">
        <v>5.5616935926378702E-2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12.37752816949796</v>
      </c>
      <c r="D51" s="37">
        <v>13.273839948303657</v>
      </c>
      <c r="E51" s="37">
        <v>10.352426480106729</v>
      </c>
      <c r="F51" s="37">
        <v>8.6136223262494269</v>
      </c>
      <c r="G51" s="37">
        <v>7.3615816504124698</v>
      </c>
      <c r="H51" s="37">
        <v>2.1814468782341541</v>
      </c>
      <c r="I51" s="37">
        <v>2.6488311522889689</v>
      </c>
      <c r="J51" s="37">
        <v>1.1034940239810248E-2</v>
      </c>
      <c r="K51" s="37">
        <v>0.25662548483895997</v>
      </c>
      <c r="L51" s="37">
        <v>0.42415382418236464</v>
      </c>
      <c r="M51" s="37">
        <v>0.33017082766707218</v>
      </c>
      <c r="N51" s="37">
        <v>4.952524976608539E-2</v>
      </c>
      <c r="O51" s="37">
        <v>0.12775312825017551</v>
      </c>
      <c r="P51" s="37">
        <v>2.0826611440171477E-2</v>
      </c>
      <c r="Q51" s="37">
        <v>1.3684192339475347E-2</v>
      </c>
      <c r="R51" s="37">
        <v>3.640697419304922E-3</v>
      </c>
      <c r="S51" s="37">
        <v>3.0699334772010926E-2</v>
      </c>
      <c r="T51" s="37">
        <v>4.4776415726031839E-2</v>
      </c>
      <c r="U51" s="37">
        <v>0.85779079587771556</v>
      </c>
      <c r="V51" s="37">
        <v>1.143008461198685</v>
      </c>
      <c r="W51" s="37">
        <v>0.35541638284962762</v>
      </c>
      <c r="X51" s="37">
        <v>0.63451322797643295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23.373354787322718</v>
      </c>
      <c r="D76" s="40">
        <v>23.225213414569421</v>
      </c>
      <c r="E76" s="40">
        <v>24.672888828993035</v>
      </c>
      <c r="F76" s="40">
        <v>25.916677095993471</v>
      </c>
      <c r="G76" s="40">
        <v>24.697718466078737</v>
      </c>
      <c r="H76" s="40">
        <v>19.78763687028685</v>
      </c>
      <c r="I76" s="40">
        <v>18.933341114473084</v>
      </c>
      <c r="J76" s="40">
        <v>10.027655105450243</v>
      </c>
      <c r="K76" s="40">
        <v>11.029318517258289</v>
      </c>
      <c r="L76" s="40">
        <v>7.6296023867601352</v>
      </c>
      <c r="M76" s="40">
        <v>7.1911762927770804</v>
      </c>
      <c r="N76" s="40">
        <v>6.7911403711955751</v>
      </c>
      <c r="O76" s="40">
        <v>7.2704870552516647</v>
      </c>
      <c r="P76" s="40">
        <v>6.3803300043490836</v>
      </c>
      <c r="Q76" s="40">
        <v>6.0267234213943102</v>
      </c>
      <c r="R76" s="40">
        <v>3.0949410852397721</v>
      </c>
      <c r="S76" s="40">
        <v>5.7023670304551457</v>
      </c>
      <c r="T76" s="40">
        <v>5.7129219816107915</v>
      </c>
      <c r="U76" s="40">
        <v>8.4171182086328944</v>
      </c>
      <c r="V76" s="40">
        <v>5.1930909773409581</v>
      </c>
      <c r="W76" s="40">
        <v>10.138601570394075</v>
      </c>
      <c r="X76" s="40">
        <v>5.9909321731388419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554.96517626827165</v>
      </c>
      <c r="D2" s="31">
        <f t="shared" si="0"/>
        <v>507.96552020636284</v>
      </c>
      <c r="E2" s="31">
        <f t="shared" si="0"/>
        <v>472.64849527085124</v>
      </c>
      <c r="F2" s="31">
        <f t="shared" si="0"/>
        <v>505.46096302665518</v>
      </c>
      <c r="G2" s="31">
        <f t="shared" si="0"/>
        <v>474.28108340498704</v>
      </c>
      <c r="H2" s="31">
        <f t="shared" si="0"/>
        <v>515.82863284608766</v>
      </c>
      <c r="I2" s="31">
        <f t="shared" si="0"/>
        <v>451.43645743766115</v>
      </c>
      <c r="J2" s="31">
        <f t="shared" si="0"/>
        <v>411.50782459157347</v>
      </c>
      <c r="K2" s="31">
        <f t="shared" si="0"/>
        <v>390.51719690455718</v>
      </c>
      <c r="L2" s="31">
        <f t="shared" si="0"/>
        <v>410.0740326741186</v>
      </c>
      <c r="M2" s="31">
        <f t="shared" si="0"/>
        <v>422.27214101461743</v>
      </c>
      <c r="N2" s="31">
        <f t="shared" si="0"/>
        <v>390.95331040412719</v>
      </c>
      <c r="O2" s="31">
        <f t="shared" si="0"/>
        <v>432.09767841788471</v>
      </c>
      <c r="P2" s="31">
        <f t="shared" si="0"/>
        <v>436.5333619948409</v>
      </c>
      <c r="Q2" s="31">
        <f t="shared" si="0"/>
        <v>468.42493551160783</v>
      </c>
      <c r="R2" s="31">
        <f t="shared" si="0"/>
        <v>472.69561478933792</v>
      </c>
      <c r="S2" s="31">
        <f t="shared" si="0"/>
        <v>476.32811693895098</v>
      </c>
      <c r="T2" s="31">
        <f t="shared" si="0"/>
        <v>508.04815133276009</v>
      </c>
      <c r="U2" s="31">
        <f t="shared" si="0"/>
        <v>486.71762682717099</v>
      </c>
      <c r="V2" s="31">
        <f t="shared" si="0"/>
        <v>464.82674118658639</v>
      </c>
      <c r="W2" s="31">
        <f t="shared" si="0"/>
        <v>483.10902837489255</v>
      </c>
      <c r="X2" s="31">
        <f t="shared" ref="X2" si="1">SUM(X3,X17,X22,X25,X26,X51,X52,X71,X74,X75,X76)</f>
        <v>482.99974204643155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28.8371453138435</v>
      </c>
      <c r="D3" s="34">
        <f t="shared" si="2"/>
        <v>19.08813413585554</v>
      </c>
      <c r="E3" s="34">
        <f t="shared" si="2"/>
        <v>15.31169389509888</v>
      </c>
      <c r="F3" s="34">
        <f t="shared" si="2"/>
        <v>24.938607050730869</v>
      </c>
      <c r="G3" s="34">
        <f t="shared" si="2"/>
        <v>23.973602751504721</v>
      </c>
      <c r="H3" s="34">
        <f t="shared" si="2"/>
        <v>44.283662940670673</v>
      </c>
      <c r="I3" s="34">
        <f t="shared" si="2"/>
        <v>24.740928632846089</v>
      </c>
      <c r="J3" s="34">
        <f t="shared" si="2"/>
        <v>15.98151332760103</v>
      </c>
      <c r="K3" s="34">
        <f t="shared" si="2"/>
        <v>16.347205503009459</v>
      </c>
      <c r="L3" s="34">
        <f t="shared" si="2"/>
        <v>15.84187446259673</v>
      </c>
      <c r="M3" s="34">
        <f t="shared" si="2"/>
        <v>17.387102321582109</v>
      </c>
      <c r="N3" s="34">
        <f t="shared" si="2"/>
        <v>17.615219260533099</v>
      </c>
      <c r="O3" s="34">
        <f t="shared" si="2"/>
        <v>18.22820292347377</v>
      </c>
      <c r="P3" s="34">
        <f t="shared" si="2"/>
        <v>20.72691315563198</v>
      </c>
      <c r="Q3" s="34">
        <f t="shared" si="2"/>
        <v>21.086672398968179</v>
      </c>
      <c r="R3" s="34">
        <f t="shared" si="2"/>
        <v>22.050042992261389</v>
      </c>
      <c r="S3" s="34">
        <f t="shared" si="2"/>
        <v>20.68572656921754</v>
      </c>
      <c r="T3" s="34">
        <f t="shared" si="2"/>
        <v>21.577300085984518</v>
      </c>
      <c r="U3" s="34">
        <f t="shared" si="2"/>
        <v>18.505503009458291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28.8371453138435</v>
      </c>
      <c r="D4" s="29">
        <f t="shared" si="4"/>
        <v>19.08813413585554</v>
      </c>
      <c r="E4" s="29">
        <f t="shared" si="4"/>
        <v>15.31169389509888</v>
      </c>
      <c r="F4" s="29">
        <f t="shared" si="4"/>
        <v>24.938607050730869</v>
      </c>
      <c r="G4" s="29">
        <f t="shared" si="4"/>
        <v>23.973602751504721</v>
      </c>
      <c r="H4" s="29">
        <f t="shared" si="4"/>
        <v>44.283662940670673</v>
      </c>
      <c r="I4" s="29">
        <f t="shared" si="4"/>
        <v>24.740928632846089</v>
      </c>
      <c r="J4" s="29">
        <f t="shared" si="4"/>
        <v>15.98151332760103</v>
      </c>
      <c r="K4" s="29">
        <f t="shared" si="4"/>
        <v>16.347205503009459</v>
      </c>
      <c r="L4" s="29">
        <f t="shared" si="4"/>
        <v>15.84187446259673</v>
      </c>
      <c r="M4" s="29">
        <f t="shared" si="4"/>
        <v>17.387102321582109</v>
      </c>
      <c r="N4" s="29">
        <f t="shared" si="4"/>
        <v>17.615219260533099</v>
      </c>
      <c r="O4" s="29">
        <f t="shared" si="4"/>
        <v>18.22820292347377</v>
      </c>
      <c r="P4" s="29">
        <f t="shared" si="4"/>
        <v>20.72691315563198</v>
      </c>
      <c r="Q4" s="29">
        <f t="shared" si="4"/>
        <v>21.086672398968179</v>
      </c>
      <c r="R4" s="29">
        <f t="shared" si="4"/>
        <v>22.050042992261389</v>
      </c>
      <c r="S4" s="29">
        <f t="shared" si="4"/>
        <v>20.68572656921754</v>
      </c>
      <c r="T4" s="29">
        <f t="shared" si="4"/>
        <v>21.577300085984518</v>
      </c>
      <c r="U4" s="29">
        <f t="shared" si="4"/>
        <v>18.505503009458291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28.8371453138435</v>
      </c>
      <c r="D7" s="10">
        <v>19.08813413585554</v>
      </c>
      <c r="E7" s="10">
        <v>15.31169389509888</v>
      </c>
      <c r="F7" s="10">
        <v>24.938607050730869</v>
      </c>
      <c r="G7" s="10">
        <v>23.973602751504721</v>
      </c>
      <c r="H7" s="10">
        <v>44.283662940670673</v>
      </c>
      <c r="I7" s="10">
        <v>24.740928632846089</v>
      </c>
      <c r="J7" s="10">
        <v>15.98151332760103</v>
      </c>
      <c r="K7" s="10">
        <v>16.347205503009459</v>
      </c>
      <c r="L7" s="10">
        <v>15.84187446259673</v>
      </c>
      <c r="M7" s="10">
        <v>17.387102321582109</v>
      </c>
      <c r="N7" s="10">
        <v>17.615219260533099</v>
      </c>
      <c r="O7" s="10">
        <v>18.22820292347377</v>
      </c>
      <c r="P7" s="10">
        <v>20.72691315563198</v>
      </c>
      <c r="Q7" s="10">
        <v>21.086672398968179</v>
      </c>
      <c r="R7" s="10">
        <v>22.050042992261389</v>
      </c>
      <c r="S7" s="10">
        <v>20.68572656921754</v>
      </c>
      <c r="T7" s="10">
        <v>21.577300085984518</v>
      </c>
      <c r="U7" s="10">
        <v>18.505503009458291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0.20730868443680139</v>
      </c>
      <c r="I22" s="37">
        <f t="shared" si="12"/>
        <v>0.16758383490971621</v>
      </c>
      <c r="J22" s="37">
        <f t="shared" si="12"/>
        <v>0.25073086844368009</v>
      </c>
      <c r="K22" s="37">
        <f t="shared" si="12"/>
        <v>0.29604471195184873</v>
      </c>
      <c r="L22" s="37">
        <f t="shared" si="12"/>
        <v>0.29509888220120378</v>
      </c>
      <c r="M22" s="37">
        <f t="shared" si="12"/>
        <v>0.22235597592433359</v>
      </c>
      <c r="N22" s="37">
        <f t="shared" si="12"/>
        <v>0.21556319862424761</v>
      </c>
      <c r="O22" s="37">
        <f t="shared" si="12"/>
        <v>0.37334479793637138</v>
      </c>
      <c r="P22" s="37">
        <f t="shared" si="12"/>
        <v>0.2400687876182287</v>
      </c>
      <c r="Q22" s="37">
        <f t="shared" si="12"/>
        <v>0.33198624247635428</v>
      </c>
      <c r="R22" s="37">
        <f t="shared" si="12"/>
        <v>0.40283748925193458</v>
      </c>
      <c r="S22" s="37">
        <f t="shared" si="12"/>
        <v>0.4185726569217541</v>
      </c>
      <c r="T22" s="37">
        <f t="shared" si="12"/>
        <v>0.37549441100601888</v>
      </c>
      <c r="U22" s="37">
        <f t="shared" si="12"/>
        <v>0.41814273430782462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0.20730868443680139</v>
      </c>
      <c r="I23" s="10">
        <v>0.16758383490971621</v>
      </c>
      <c r="J23" s="10">
        <v>0.25073086844368009</v>
      </c>
      <c r="K23" s="10">
        <v>0.29604471195184873</v>
      </c>
      <c r="L23" s="10">
        <v>0.29509888220120378</v>
      </c>
      <c r="M23" s="10">
        <v>0.22235597592433359</v>
      </c>
      <c r="N23" s="10">
        <v>0.21556319862424761</v>
      </c>
      <c r="O23" s="10">
        <v>0.37334479793637138</v>
      </c>
      <c r="P23" s="10">
        <v>0.2400687876182287</v>
      </c>
      <c r="Q23" s="10">
        <v>0.33198624247635428</v>
      </c>
      <c r="R23" s="10">
        <v>0.40283748925193458</v>
      </c>
      <c r="S23" s="10">
        <v>0.4185726569217541</v>
      </c>
      <c r="T23" s="10">
        <v>0.37549441100601888</v>
      </c>
      <c r="U23" s="10">
        <v>0.41814273430782462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212.40816852966464</v>
      </c>
      <c r="D26" s="37">
        <f t="shared" si="14"/>
        <v>177.47987962166809</v>
      </c>
      <c r="E26" s="37">
        <f t="shared" si="14"/>
        <v>144.09148753224423</v>
      </c>
      <c r="F26" s="37">
        <f t="shared" si="14"/>
        <v>116.5669819432502</v>
      </c>
      <c r="G26" s="37">
        <f t="shared" si="14"/>
        <v>91.220894239036966</v>
      </c>
      <c r="H26" s="37">
        <f t="shared" si="14"/>
        <v>102.52897678417884</v>
      </c>
      <c r="I26" s="37">
        <f t="shared" si="14"/>
        <v>86.200687876182286</v>
      </c>
      <c r="J26" s="37">
        <f t="shared" si="14"/>
        <v>105.84110060189164</v>
      </c>
      <c r="K26" s="37">
        <f t="shared" si="14"/>
        <v>109.60438521066207</v>
      </c>
      <c r="L26" s="37">
        <f t="shared" si="14"/>
        <v>77.927944969905411</v>
      </c>
      <c r="M26" s="37">
        <f t="shared" si="14"/>
        <v>83.143336199484082</v>
      </c>
      <c r="N26" s="37">
        <f t="shared" si="14"/>
        <v>40.30386930352536</v>
      </c>
      <c r="O26" s="37">
        <f t="shared" si="14"/>
        <v>41.962510748065341</v>
      </c>
      <c r="P26" s="37">
        <f t="shared" si="14"/>
        <v>63.704901117798798</v>
      </c>
      <c r="Q26" s="37">
        <f t="shared" si="14"/>
        <v>58.011865864144454</v>
      </c>
      <c r="R26" s="37">
        <f t="shared" si="14"/>
        <v>60.356835769561471</v>
      </c>
      <c r="S26" s="37">
        <f t="shared" si="14"/>
        <v>59.949785038693037</v>
      </c>
      <c r="T26" s="37">
        <f t="shared" si="14"/>
        <v>66.895786758383494</v>
      </c>
      <c r="U26" s="37">
        <f t="shared" si="14"/>
        <v>67.219862424763534</v>
      </c>
      <c r="V26" s="37">
        <f t="shared" si="14"/>
        <v>66.83121238177128</v>
      </c>
      <c r="W26" s="37">
        <f t="shared" si="14"/>
        <v>67.437403267411852</v>
      </c>
      <c r="X26" s="37">
        <f t="shared" ref="X26" si="15">SUM(X27,X33)</f>
        <v>67.463800515907124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212.40816852966464</v>
      </c>
      <c r="D33" s="29">
        <f t="shared" si="18"/>
        <v>177.47987962166809</v>
      </c>
      <c r="E33" s="29">
        <f t="shared" si="18"/>
        <v>144.09148753224423</v>
      </c>
      <c r="F33" s="29">
        <f t="shared" si="18"/>
        <v>116.5669819432502</v>
      </c>
      <c r="G33" s="29">
        <f t="shared" si="18"/>
        <v>91.220894239036966</v>
      </c>
      <c r="H33" s="29">
        <f t="shared" si="18"/>
        <v>102.52897678417884</v>
      </c>
      <c r="I33" s="29">
        <f t="shared" si="18"/>
        <v>86.200687876182286</v>
      </c>
      <c r="J33" s="29">
        <f t="shared" si="18"/>
        <v>105.84110060189164</v>
      </c>
      <c r="K33" s="29">
        <f t="shared" si="18"/>
        <v>109.60438521066207</v>
      </c>
      <c r="L33" s="29">
        <f t="shared" si="18"/>
        <v>77.927944969905411</v>
      </c>
      <c r="M33" s="29">
        <f t="shared" si="18"/>
        <v>83.143336199484082</v>
      </c>
      <c r="N33" s="29">
        <f t="shared" si="18"/>
        <v>40.30386930352536</v>
      </c>
      <c r="O33" s="29">
        <f t="shared" si="18"/>
        <v>41.962510748065341</v>
      </c>
      <c r="P33" s="29">
        <f t="shared" si="18"/>
        <v>63.704901117798798</v>
      </c>
      <c r="Q33" s="29">
        <f t="shared" si="18"/>
        <v>58.011865864144454</v>
      </c>
      <c r="R33" s="29">
        <f t="shared" si="18"/>
        <v>60.356835769561471</v>
      </c>
      <c r="S33" s="29">
        <f t="shared" si="18"/>
        <v>59.949785038693037</v>
      </c>
      <c r="T33" s="29">
        <f t="shared" si="18"/>
        <v>66.895786758383494</v>
      </c>
      <c r="U33" s="29">
        <f t="shared" si="18"/>
        <v>67.219862424763534</v>
      </c>
      <c r="V33" s="29">
        <f t="shared" si="18"/>
        <v>66.83121238177128</v>
      </c>
      <c r="W33" s="29">
        <f t="shared" si="18"/>
        <v>67.437403267411852</v>
      </c>
      <c r="X33" s="29">
        <f t="shared" ref="X33" si="19">SUM(X34:X50)</f>
        <v>67.463800515907124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10.204299226139289</v>
      </c>
      <c r="D36" s="10">
        <v>10.96225279449699</v>
      </c>
      <c r="E36" s="10">
        <v>7.6982803095442822</v>
      </c>
      <c r="F36" s="10">
        <v>5.0785038693035256</v>
      </c>
      <c r="G36" s="10">
        <v>2.7898538263112642</v>
      </c>
      <c r="H36" s="10">
        <v>11.160533104041271</v>
      </c>
      <c r="I36" s="10">
        <v>5.0503009458297514</v>
      </c>
      <c r="J36" s="10">
        <v>4.7564058469475494</v>
      </c>
      <c r="K36" s="10">
        <v>5.3127257093723124</v>
      </c>
      <c r="L36" s="10">
        <v>7.8785038693035254</v>
      </c>
      <c r="M36" s="10">
        <v>12.20799656061909</v>
      </c>
      <c r="N36" s="10">
        <v>15.799742046431639</v>
      </c>
      <c r="O36" s="10">
        <v>14.77824591573517</v>
      </c>
      <c r="P36" s="10">
        <v>21.22287188306105</v>
      </c>
      <c r="Q36" s="10">
        <v>18.894840928632849</v>
      </c>
      <c r="R36" s="10">
        <v>23.261478933791921</v>
      </c>
      <c r="S36" s="10">
        <v>29.93482373172829</v>
      </c>
      <c r="T36" s="10">
        <v>31.61410146173689</v>
      </c>
      <c r="U36" s="10">
        <v>31.58933791917455</v>
      </c>
      <c r="V36" s="10">
        <v>35.838865004299223</v>
      </c>
      <c r="W36" s="10">
        <v>33.73602751504729</v>
      </c>
      <c r="X36" s="10">
        <v>39.801203783319004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11.45227858985383</v>
      </c>
      <c r="D41" s="10">
        <v>10.92338779019776</v>
      </c>
      <c r="E41" s="10">
        <v>8.5419604471195179</v>
      </c>
      <c r="F41" s="10">
        <v>6.7389509888220109</v>
      </c>
      <c r="G41" s="10">
        <v>4.9254514187446254</v>
      </c>
      <c r="H41" s="10">
        <v>12.9469475494411</v>
      </c>
      <c r="I41" s="10">
        <v>14.05116079105761</v>
      </c>
      <c r="J41" s="10">
        <v>10.746001719690449</v>
      </c>
      <c r="K41" s="10">
        <v>8.3403267411865869</v>
      </c>
      <c r="L41" s="10">
        <v>1.55597592433362</v>
      </c>
      <c r="M41" s="10">
        <v>1.913843508168529</v>
      </c>
      <c r="N41" s="10">
        <v>1.4873602751504731</v>
      </c>
      <c r="O41" s="10">
        <v>1.8114359415305239</v>
      </c>
      <c r="P41" s="10">
        <v>0.84763542562338778</v>
      </c>
      <c r="Q41" s="10">
        <v>1.604557179707653</v>
      </c>
      <c r="R41" s="10">
        <v>1.680481513327601</v>
      </c>
      <c r="S41" s="10">
        <v>1.3005159071367149</v>
      </c>
      <c r="T41" s="10">
        <v>1.5369733447979359</v>
      </c>
      <c r="U41" s="10">
        <v>1.5211521926053311</v>
      </c>
      <c r="V41" s="10">
        <v>1.49475494411006</v>
      </c>
      <c r="W41" s="10">
        <v>1.216079105760963</v>
      </c>
      <c r="X41" s="10">
        <v>1.1210662080825451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27.257351676698189</v>
      </c>
      <c r="D43" s="10">
        <v>25.58675838349097</v>
      </c>
      <c r="E43" s="10">
        <v>26.406018916595009</v>
      </c>
      <c r="F43" s="10">
        <v>25.95709372312983</v>
      </c>
      <c r="G43" s="10">
        <v>20.471711092003439</v>
      </c>
      <c r="H43" s="10">
        <v>15.38761822871883</v>
      </c>
      <c r="I43" s="10">
        <v>15.884178847807391</v>
      </c>
      <c r="J43" s="10">
        <v>15.22003439380911</v>
      </c>
      <c r="K43" s="10">
        <v>30.608770421324159</v>
      </c>
      <c r="L43" s="10">
        <v>13.4481513327601</v>
      </c>
      <c r="M43" s="10">
        <v>14.89011177987962</v>
      </c>
      <c r="N43" s="10">
        <v>9.2743766122098013</v>
      </c>
      <c r="O43" s="10">
        <v>13.005417024935509</v>
      </c>
      <c r="P43" s="10">
        <v>12.979535683576961</v>
      </c>
      <c r="Q43" s="10">
        <v>15.79724849527085</v>
      </c>
      <c r="R43" s="10">
        <v>13.55881341358555</v>
      </c>
      <c r="S43" s="10">
        <v>11.97102321582115</v>
      </c>
      <c r="T43" s="10">
        <v>9.9002579535683566</v>
      </c>
      <c r="U43" s="10">
        <v>11.14049871023216</v>
      </c>
      <c r="V43" s="10">
        <v>10.183662940670679</v>
      </c>
      <c r="W43" s="10">
        <v>12.767583834909709</v>
      </c>
      <c r="X43" s="10">
        <v>10.094668959587271</v>
      </c>
    </row>
    <row r="44" spans="1:24" ht="11.25" customHeight="1" x14ac:dyDescent="0.2">
      <c r="A44" s="41" t="s">
        <v>75</v>
      </c>
      <c r="B44" s="9" t="s">
        <v>76</v>
      </c>
      <c r="C44" s="10">
        <v>163.49423903697331</v>
      </c>
      <c r="D44" s="10">
        <v>130.00748065348239</v>
      </c>
      <c r="E44" s="10">
        <v>101.4452278589854</v>
      </c>
      <c r="F44" s="10">
        <v>78.792433361994838</v>
      </c>
      <c r="G44" s="10">
        <v>63.033877901977633</v>
      </c>
      <c r="H44" s="10">
        <v>63.033877901977633</v>
      </c>
      <c r="I44" s="10">
        <v>51.215047291487529</v>
      </c>
      <c r="J44" s="10">
        <v>75.11865864144454</v>
      </c>
      <c r="K44" s="10">
        <v>65.342562338779018</v>
      </c>
      <c r="L44" s="10">
        <v>55.045313843508168</v>
      </c>
      <c r="M44" s="10">
        <v>54.131384350816852</v>
      </c>
      <c r="N44" s="10">
        <v>13.74239036973345</v>
      </c>
      <c r="O44" s="10">
        <v>12.36741186586414</v>
      </c>
      <c r="P44" s="10">
        <v>28.654858125537402</v>
      </c>
      <c r="Q44" s="10">
        <v>21.7152192605331</v>
      </c>
      <c r="R44" s="10">
        <v>21.8560619088564</v>
      </c>
      <c r="S44" s="10">
        <v>16.743422184006882</v>
      </c>
      <c r="T44" s="10">
        <v>23.844453998280311</v>
      </c>
      <c r="U44" s="10">
        <v>22.968873602751501</v>
      </c>
      <c r="V44" s="10">
        <v>19.313929492691319</v>
      </c>
      <c r="W44" s="10">
        <v>19.71771281169389</v>
      </c>
      <c r="X44" s="10">
        <v>16.446861564918311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157.9097162510748</v>
      </c>
      <c r="D51" s="37">
        <v>153.53895098882199</v>
      </c>
      <c r="E51" s="37">
        <v>150.95795356835771</v>
      </c>
      <c r="F51" s="37">
        <v>158.33877901977641</v>
      </c>
      <c r="G51" s="37">
        <v>164.6020636285468</v>
      </c>
      <c r="H51" s="37">
        <v>180.3129836629407</v>
      </c>
      <c r="I51" s="37">
        <v>150.1582975064488</v>
      </c>
      <c r="J51" s="37">
        <v>111.74625967325881</v>
      </c>
      <c r="K51" s="37">
        <v>107.7275150472915</v>
      </c>
      <c r="L51" s="37">
        <v>155.59071367153911</v>
      </c>
      <c r="M51" s="37">
        <v>152.14170249355121</v>
      </c>
      <c r="N51" s="37">
        <v>171.39802235597591</v>
      </c>
      <c r="O51" s="37">
        <v>214.57609630266549</v>
      </c>
      <c r="P51" s="37">
        <v>196.3403267411866</v>
      </c>
      <c r="Q51" s="37">
        <v>210.95958727429061</v>
      </c>
      <c r="R51" s="37">
        <v>220.9970765262253</v>
      </c>
      <c r="S51" s="37">
        <v>236.86646603611351</v>
      </c>
      <c r="T51" s="37">
        <v>255.82123817712809</v>
      </c>
      <c r="U51" s="37">
        <v>274.44531384350807</v>
      </c>
      <c r="V51" s="37">
        <v>276.89260533104039</v>
      </c>
      <c r="W51" s="37">
        <v>281.72760103181429</v>
      </c>
      <c r="X51" s="37">
        <v>301.76259673258812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4.2992261392949267</v>
      </c>
      <c r="D52" s="37">
        <f t="shared" si="20"/>
        <v>4.2992261392949267</v>
      </c>
      <c r="E52" s="37">
        <f t="shared" si="20"/>
        <v>4.2992261392949267</v>
      </c>
      <c r="F52" s="37">
        <f t="shared" si="20"/>
        <v>44.377558039552881</v>
      </c>
      <c r="G52" s="37">
        <f t="shared" si="20"/>
        <v>45.022441960447125</v>
      </c>
      <c r="H52" s="37">
        <f t="shared" si="20"/>
        <v>54.042906276870163</v>
      </c>
      <c r="I52" s="37">
        <f t="shared" si="20"/>
        <v>58.026053310404123</v>
      </c>
      <c r="J52" s="37">
        <f t="shared" si="20"/>
        <v>58.836457437661217</v>
      </c>
      <c r="K52" s="37">
        <f t="shared" si="20"/>
        <v>41.498366294067061</v>
      </c>
      <c r="L52" s="37">
        <f t="shared" si="20"/>
        <v>38.995872742906279</v>
      </c>
      <c r="M52" s="37">
        <f t="shared" si="20"/>
        <v>40.375838349097158</v>
      </c>
      <c r="N52" s="37">
        <f t="shared" si="20"/>
        <v>33.652020636285471</v>
      </c>
      <c r="O52" s="37">
        <f t="shared" si="20"/>
        <v>18.250042992261388</v>
      </c>
      <c r="P52" s="37">
        <f t="shared" si="20"/>
        <v>15.986844368013752</v>
      </c>
      <c r="Q52" s="37">
        <f t="shared" si="20"/>
        <v>35.622184006878747</v>
      </c>
      <c r="R52" s="37">
        <f t="shared" si="20"/>
        <v>30.812553740326745</v>
      </c>
      <c r="S52" s="37">
        <f t="shared" si="20"/>
        <v>23.329062768701633</v>
      </c>
      <c r="T52" s="37">
        <f t="shared" si="20"/>
        <v>24.81805674978504</v>
      </c>
      <c r="U52" s="37">
        <f t="shared" si="20"/>
        <v>27.988736027515042</v>
      </c>
      <c r="V52" s="37">
        <f t="shared" si="20"/>
        <v>27.186672398968181</v>
      </c>
      <c r="W52" s="37">
        <f t="shared" si="20"/>
        <v>38.892777300085982</v>
      </c>
      <c r="X52" s="37">
        <f t="shared" ref="X52" si="21">SUM(X53:X70)</f>
        <v>10.502665520206362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39.958899398108343</v>
      </c>
      <c r="G59" s="10">
        <v>39.958899398108343</v>
      </c>
      <c r="H59" s="10">
        <v>50.089165950128979</v>
      </c>
      <c r="I59" s="10">
        <v>56.507480653482368</v>
      </c>
      <c r="J59" s="10">
        <v>57.391315563198617</v>
      </c>
      <c r="K59" s="10">
        <v>40.113155631986238</v>
      </c>
      <c r="L59" s="10">
        <v>34.871969045571802</v>
      </c>
      <c r="M59" s="10">
        <v>35.830266552020632</v>
      </c>
      <c r="N59" s="10">
        <v>28.420980223559759</v>
      </c>
      <c r="O59" s="10">
        <v>13.386500429922609</v>
      </c>
      <c r="P59" s="10">
        <v>13.26930352536543</v>
      </c>
      <c r="Q59" s="10">
        <v>32.049269131556308</v>
      </c>
      <c r="R59" s="10">
        <v>26.836801375752369</v>
      </c>
      <c r="S59" s="10">
        <v>19.25631986242476</v>
      </c>
      <c r="T59" s="10">
        <v>20.965864144453999</v>
      </c>
      <c r="U59" s="10">
        <v>23.83258813413585</v>
      </c>
      <c r="V59" s="10">
        <v>23.311177987962161</v>
      </c>
      <c r="W59" s="10">
        <v>32.96414445399828</v>
      </c>
      <c r="X59" s="10">
        <v>4.243680137575236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4.2992261392949267</v>
      </c>
      <c r="D61" s="10">
        <v>4.2992261392949267</v>
      </c>
      <c r="E61" s="10">
        <v>4.2992261392949267</v>
      </c>
      <c r="F61" s="10">
        <v>4.4186586414445399</v>
      </c>
      <c r="G61" s="10">
        <v>5.0635425623387791</v>
      </c>
      <c r="H61" s="10">
        <v>3.950214961306965</v>
      </c>
      <c r="I61" s="10">
        <v>1.5185726569217539</v>
      </c>
      <c r="J61" s="10">
        <v>1.445141874462597</v>
      </c>
      <c r="K61" s="10">
        <v>1.3852106620808251</v>
      </c>
      <c r="L61" s="10">
        <v>4.1239036973344794</v>
      </c>
      <c r="M61" s="10">
        <v>4.5455717970765264</v>
      </c>
      <c r="N61" s="10">
        <v>5.2310404127257097</v>
      </c>
      <c r="O61" s="10">
        <v>4.8635425623387789</v>
      </c>
      <c r="P61" s="10">
        <v>2.7175408426483232</v>
      </c>
      <c r="Q61" s="10">
        <v>3.572914875322442</v>
      </c>
      <c r="R61" s="10">
        <v>3.975752364574376</v>
      </c>
      <c r="S61" s="10">
        <v>4.0727429062768703</v>
      </c>
      <c r="T61" s="10">
        <v>3.85219260533104</v>
      </c>
      <c r="U61" s="10">
        <v>4.1561478933791918</v>
      </c>
      <c r="V61" s="10">
        <v>3.8754944110060192</v>
      </c>
      <c r="W61" s="10">
        <v>5.9286328460877042</v>
      </c>
      <c r="X61" s="10">
        <v>6.2589853826311259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3.5253654342218398E-3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151.51092003439379</v>
      </c>
      <c r="D76" s="40">
        <v>153.5593293207223</v>
      </c>
      <c r="E76" s="40">
        <v>157.98813413585549</v>
      </c>
      <c r="F76" s="40">
        <v>161.23903697334481</v>
      </c>
      <c r="G76" s="40">
        <v>149.46208082545141</v>
      </c>
      <c r="H76" s="40">
        <v>134.45279449699049</v>
      </c>
      <c r="I76" s="40">
        <v>132.14290627687009</v>
      </c>
      <c r="J76" s="40">
        <v>118.85176268271709</v>
      </c>
      <c r="K76" s="40">
        <v>115.04368013757519</v>
      </c>
      <c r="L76" s="40">
        <v>121.4225279449699</v>
      </c>
      <c r="M76" s="40">
        <v>129.0018056749785</v>
      </c>
      <c r="N76" s="40">
        <v>127.7686156491831</v>
      </c>
      <c r="O76" s="40">
        <v>138.70748065348229</v>
      </c>
      <c r="P76" s="40">
        <v>139.53430782459159</v>
      </c>
      <c r="Q76" s="40">
        <v>142.4126397248495</v>
      </c>
      <c r="R76" s="40">
        <v>138.07626827171109</v>
      </c>
      <c r="S76" s="40">
        <v>135.07850386930349</v>
      </c>
      <c r="T76" s="40">
        <v>138.5602751504729</v>
      </c>
      <c r="U76" s="40">
        <v>98.140068787618219</v>
      </c>
      <c r="V76" s="40">
        <v>93.916251074806539</v>
      </c>
      <c r="W76" s="40">
        <v>95.051246775580381</v>
      </c>
      <c r="X76" s="40">
        <v>103.27067927773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23.043422184006879</v>
      </c>
      <c r="D2" s="31">
        <f t="shared" si="0"/>
        <v>24.390369733447976</v>
      </c>
      <c r="E2" s="31">
        <f t="shared" si="0"/>
        <v>22.250902837489257</v>
      </c>
      <c r="F2" s="31">
        <f t="shared" si="0"/>
        <v>20.716766981943252</v>
      </c>
      <c r="G2" s="31">
        <f t="shared" si="0"/>
        <v>18.026913155631988</v>
      </c>
      <c r="H2" s="31">
        <f t="shared" si="0"/>
        <v>17.575494411006019</v>
      </c>
      <c r="I2" s="31">
        <f t="shared" si="0"/>
        <v>19.568013757523644</v>
      </c>
      <c r="J2" s="31">
        <f t="shared" si="0"/>
        <v>9.721152192605329</v>
      </c>
      <c r="K2" s="31">
        <f t="shared" si="0"/>
        <v>13.275322441960446</v>
      </c>
      <c r="L2" s="31">
        <f t="shared" si="0"/>
        <v>7.6222699914015477</v>
      </c>
      <c r="M2" s="31">
        <f t="shared" si="0"/>
        <v>5.0745485812553737</v>
      </c>
      <c r="N2" s="31">
        <f t="shared" si="0"/>
        <v>4.0307824591573516</v>
      </c>
      <c r="O2" s="31">
        <f t="shared" si="0"/>
        <v>6.1986242476354256</v>
      </c>
      <c r="P2" s="31">
        <f t="shared" si="0"/>
        <v>6.7705932932072228</v>
      </c>
      <c r="Q2" s="31">
        <f t="shared" si="0"/>
        <v>5.1892519346517627</v>
      </c>
      <c r="R2" s="31">
        <f t="shared" si="0"/>
        <v>3.2432502149613072</v>
      </c>
      <c r="S2" s="31">
        <f t="shared" si="0"/>
        <v>4.1639724849527084</v>
      </c>
      <c r="T2" s="31">
        <f t="shared" si="0"/>
        <v>3.1496990541702488</v>
      </c>
      <c r="U2" s="31">
        <f t="shared" si="0"/>
        <v>4.0217540842648321</v>
      </c>
      <c r="V2" s="31">
        <f t="shared" si="0"/>
        <v>5.2331040412725711</v>
      </c>
      <c r="W2" s="31">
        <f t="shared" si="0"/>
        <v>3.7326741186586414</v>
      </c>
      <c r="X2" s="31">
        <f t="shared" ref="X2" si="1">SUM(X3,X17,X22,X25,X26,X51,X52,X71,X74,X75,X76)</f>
        <v>5.068959587274291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0.26466036113499569</v>
      </c>
      <c r="M3" s="34">
        <f t="shared" si="2"/>
        <v>3.6543422184006878E-2</v>
      </c>
      <c r="N3" s="34">
        <f t="shared" si="2"/>
        <v>5.322441960447119E-2</v>
      </c>
      <c r="O3" s="34">
        <f t="shared" si="2"/>
        <v>1.8658641444539981E-2</v>
      </c>
      <c r="P3" s="34">
        <f t="shared" si="2"/>
        <v>3.3533963886500429E-3</v>
      </c>
      <c r="Q3" s="34">
        <f t="shared" si="2"/>
        <v>0</v>
      </c>
      <c r="R3" s="34">
        <f t="shared" si="2"/>
        <v>1.9776440240756661E-3</v>
      </c>
      <c r="S3" s="34">
        <f t="shared" si="2"/>
        <v>0</v>
      </c>
      <c r="T3" s="34">
        <f t="shared" si="2"/>
        <v>1.9776440240756661E-3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0.26466036113499569</v>
      </c>
      <c r="M4" s="29">
        <f t="shared" si="4"/>
        <v>3.6543422184006878E-2</v>
      </c>
      <c r="N4" s="29">
        <f t="shared" si="4"/>
        <v>5.322441960447119E-2</v>
      </c>
      <c r="O4" s="29">
        <f t="shared" si="4"/>
        <v>1.8658641444539981E-2</v>
      </c>
      <c r="P4" s="29">
        <f t="shared" si="4"/>
        <v>3.3533963886500429E-3</v>
      </c>
      <c r="Q4" s="29">
        <f t="shared" si="4"/>
        <v>0</v>
      </c>
      <c r="R4" s="29">
        <f t="shared" si="4"/>
        <v>1.9776440240756661E-3</v>
      </c>
      <c r="S4" s="29">
        <f t="shared" si="4"/>
        <v>0</v>
      </c>
      <c r="T4" s="29">
        <f t="shared" si="4"/>
        <v>1.9776440240756661E-3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0.26466036113499569</v>
      </c>
      <c r="M7" s="10">
        <v>3.6543422184006878E-2</v>
      </c>
      <c r="N7" s="10">
        <v>5.322441960447119E-2</v>
      </c>
      <c r="O7" s="10">
        <v>1.8658641444539981E-2</v>
      </c>
      <c r="P7" s="10">
        <v>3.3533963886500429E-3</v>
      </c>
      <c r="Q7" s="10">
        <v>0</v>
      </c>
      <c r="R7" s="10">
        <v>1.9776440240756661E-3</v>
      </c>
      <c r="S7" s="10">
        <v>0</v>
      </c>
      <c r="T7" s="10">
        <v>1.9776440240756661E-3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4.3663800515907134</v>
      </c>
      <c r="D26" s="37">
        <f t="shared" si="14"/>
        <v>2.9723989681857264</v>
      </c>
      <c r="E26" s="37">
        <f t="shared" si="14"/>
        <v>2.7131556319862424</v>
      </c>
      <c r="F26" s="37">
        <f t="shared" si="14"/>
        <v>2.4601031814273431</v>
      </c>
      <c r="G26" s="37">
        <f t="shared" si="14"/>
        <v>1.9993981083404986</v>
      </c>
      <c r="H26" s="37">
        <f t="shared" si="14"/>
        <v>2.6043852106620808</v>
      </c>
      <c r="I26" s="37">
        <f t="shared" si="14"/>
        <v>3.3036973344797929</v>
      </c>
      <c r="J26" s="37">
        <f t="shared" si="14"/>
        <v>1.0779019776440237</v>
      </c>
      <c r="K26" s="37">
        <f t="shared" si="14"/>
        <v>3.385554600171969</v>
      </c>
      <c r="L26" s="37">
        <f t="shared" si="14"/>
        <v>2.3754084264832329</v>
      </c>
      <c r="M26" s="37">
        <f t="shared" si="14"/>
        <v>1.5141014617368873</v>
      </c>
      <c r="N26" s="37">
        <f t="shared" si="14"/>
        <v>0.43869303525365427</v>
      </c>
      <c r="O26" s="37">
        <f t="shared" si="14"/>
        <v>2.3304385210662075</v>
      </c>
      <c r="P26" s="37">
        <f t="shared" si="14"/>
        <v>2.5733447979363713</v>
      </c>
      <c r="Q26" s="37">
        <f t="shared" si="14"/>
        <v>1.7378331900257948</v>
      </c>
      <c r="R26" s="37">
        <f t="shared" si="14"/>
        <v>0.56474634565778148</v>
      </c>
      <c r="S26" s="37">
        <f t="shared" si="14"/>
        <v>1.5006878761822873</v>
      </c>
      <c r="T26" s="37">
        <f t="shared" si="14"/>
        <v>0.81874462596732578</v>
      </c>
      <c r="U26" s="37">
        <f t="shared" si="14"/>
        <v>1.2832330180567497</v>
      </c>
      <c r="V26" s="37">
        <f t="shared" si="14"/>
        <v>1.3466036113499569</v>
      </c>
      <c r="W26" s="37">
        <f t="shared" si="14"/>
        <v>0.8574376612209802</v>
      </c>
      <c r="X26" s="37">
        <f t="shared" ref="X26" si="15">SUM(X27,X33)</f>
        <v>1.2245055889939807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4.3663800515907134</v>
      </c>
      <c r="D33" s="29">
        <f t="shared" si="18"/>
        <v>2.9723989681857264</v>
      </c>
      <c r="E33" s="29">
        <f t="shared" si="18"/>
        <v>2.7131556319862424</v>
      </c>
      <c r="F33" s="29">
        <f t="shared" si="18"/>
        <v>2.4601031814273431</v>
      </c>
      <c r="G33" s="29">
        <f t="shared" si="18"/>
        <v>1.9993981083404986</v>
      </c>
      <c r="H33" s="29">
        <f t="shared" si="18"/>
        <v>2.6043852106620808</v>
      </c>
      <c r="I33" s="29">
        <f t="shared" si="18"/>
        <v>3.3036973344797929</v>
      </c>
      <c r="J33" s="29">
        <f t="shared" si="18"/>
        <v>1.0779019776440237</v>
      </c>
      <c r="K33" s="29">
        <f t="shared" si="18"/>
        <v>3.385554600171969</v>
      </c>
      <c r="L33" s="29">
        <f t="shared" si="18"/>
        <v>2.3754084264832329</v>
      </c>
      <c r="M33" s="29">
        <f t="shared" si="18"/>
        <v>1.5141014617368873</v>
      </c>
      <c r="N33" s="29">
        <f t="shared" si="18"/>
        <v>0.43869303525365427</v>
      </c>
      <c r="O33" s="29">
        <f t="shared" si="18"/>
        <v>2.3304385210662075</v>
      </c>
      <c r="P33" s="29">
        <f t="shared" si="18"/>
        <v>2.5733447979363713</v>
      </c>
      <c r="Q33" s="29">
        <f t="shared" si="18"/>
        <v>1.7378331900257948</v>
      </c>
      <c r="R33" s="29">
        <f t="shared" si="18"/>
        <v>0.56474634565778148</v>
      </c>
      <c r="S33" s="29">
        <f t="shared" si="18"/>
        <v>1.5006878761822873</v>
      </c>
      <c r="T33" s="29">
        <f t="shared" si="18"/>
        <v>0.81874462596732578</v>
      </c>
      <c r="U33" s="29">
        <f t="shared" si="18"/>
        <v>1.2832330180567497</v>
      </c>
      <c r="V33" s="29">
        <f t="shared" si="18"/>
        <v>1.3466036113499569</v>
      </c>
      <c r="W33" s="29">
        <f t="shared" si="18"/>
        <v>0.8574376612209802</v>
      </c>
      <c r="X33" s="29">
        <f t="shared" ref="X33" si="19">SUM(X34:X50)</f>
        <v>1.2245055889939807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0.96861564918314702</v>
      </c>
      <c r="D36" s="10">
        <v>0.92020636285468604</v>
      </c>
      <c r="E36" s="10">
        <v>0.5755803955288048</v>
      </c>
      <c r="F36" s="10">
        <v>0.29174548581255372</v>
      </c>
      <c r="G36" s="10">
        <v>3.8263112639724838E-2</v>
      </c>
      <c r="H36" s="10">
        <v>0.77489251934651759</v>
      </c>
      <c r="I36" s="10">
        <v>0.7546001719690455</v>
      </c>
      <c r="J36" s="10">
        <v>1.053052450558899</v>
      </c>
      <c r="K36" s="10">
        <v>1.6500429922613931</v>
      </c>
      <c r="L36" s="10">
        <v>0.44600171969045571</v>
      </c>
      <c r="M36" s="10">
        <v>7.6612209802235598E-2</v>
      </c>
      <c r="N36" s="10">
        <v>0.1171109200343938</v>
      </c>
      <c r="O36" s="10">
        <v>1.3132416165090279</v>
      </c>
      <c r="P36" s="10">
        <v>1.4855546001719691</v>
      </c>
      <c r="Q36" s="10">
        <v>1.244539982803095</v>
      </c>
      <c r="R36" s="10">
        <v>8.564058469475494E-2</v>
      </c>
      <c r="S36" s="10">
        <v>1.0508168529664661</v>
      </c>
      <c r="T36" s="10">
        <v>0.61496130696474627</v>
      </c>
      <c r="U36" s="10">
        <v>0.99337919174548583</v>
      </c>
      <c r="V36" s="10">
        <v>1.0057609630266551</v>
      </c>
      <c r="W36" s="10">
        <v>0.33559759243336201</v>
      </c>
      <c r="X36" s="10">
        <v>1.0328460877042129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0.12768701633705931</v>
      </c>
      <c r="D41" s="10">
        <v>9.5012897678417876E-2</v>
      </c>
      <c r="E41" s="10">
        <v>7.3860705073086841E-2</v>
      </c>
      <c r="F41" s="10">
        <v>5.7007738607050731E-2</v>
      </c>
      <c r="G41" s="10">
        <v>4.1186586414445399E-2</v>
      </c>
      <c r="H41" s="10">
        <v>0.18469475494411011</v>
      </c>
      <c r="I41" s="10">
        <v>0.1013757523645744</v>
      </c>
      <c r="J41" s="10">
        <v>0</v>
      </c>
      <c r="K41" s="10">
        <v>0.1034393809114359</v>
      </c>
      <c r="L41" s="10">
        <v>0.54574376612209807</v>
      </c>
      <c r="M41" s="10">
        <v>0.6587274290627686</v>
      </c>
      <c r="N41" s="10">
        <v>2.639724849527085E-2</v>
      </c>
      <c r="O41" s="10">
        <v>0.64918314703353386</v>
      </c>
      <c r="P41" s="10">
        <v>0.57110920034393808</v>
      </c>
      <c r="Q41" s="10">
        <v>3.0610490111779881E-2</v>
      </c>
      <c r="R41" s="10">
        <v>4.7463456577815991E-2</v>
      </c>
      <c r="S41" s="10">
        <v>6.5434221840068779E-2</v>
      </c>
      <c r="T41" s="10">
        <v>5.1762682717110917E-2</v>
      </c>
      <c r="U41" s="10">
        <v>6.6466036113499563E-2</v>
      </c>
      <c r="V41" s="10">
        <v>7.8073946689595872E-2</v>
      </c>
      <c r="W41" s="10">
        <v>7.7042132416165088E-2</v>
      </c>
      <c r="X41" s="10">
        <v>1.3757523645743759E-2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1.300257953568358</v>
      </c>
      <c r="D43" s="10">
        <v>0.97231298366294061</v>
      </c>
      <c r="E43" s="10">
        <v>1.078847807394669</v>
      </c>
      <c r="F43" s="10">
        <v>1.126483233018057</v>
      </c>
      <c r="G43" s="10">
        <v>0.93508168529664659</v>
      </c>
      <c r="H43" s="10">
        <v>0.65993121238177122</v>
      </c>
      <c r="I43" s="10">
        <v>0.47790197764402398</v>
      </c>
      <c r="J43" s="10">
        <v>2.4849527085124671E-2</v>
      </c>
      <c r="K43" s="10">
        <v>0.82441960447119511</v>
      </c>
      <c r="L43" s="10">
        <v>1.087188306104901</v>
      </c>
      <c r="M43" s="10">
        <v>0.4871883061049011</v>
      </c>
      <c r="N43" s="10">
        <v>0.2213241616509028</v>
      </c>
      <c r="O43" s="10">
        <v>0.30103181427343068</v>
      </c>
      <c r="P43" s="10">
        <v>0.36208082545141868</v>
      </c>
      <c r="Q43" s="10">
        <v>0.34548581255374028</v>
      </c>
      <c r="R43" s="10">
        <v>0.31341358555460008</v>
      </c>
      <c r="S43" s="10">
        <v>0.29380911435941531</v>
      </c>
      <c r="T43" s="10">
        <v>0.15202063628546861</v>
      </c>
      <c r="U43" s="10">
        <v>0.22338779019776439</v>
      </c>
      <c r="V43" s="10">
        <v>0.26276870163370591</v>
      </c>
      <c r="W43" s="10">
        <v>0.4447979363714531</v>
      </c>
      <c r="X43" s="10">
        <v>0.1779019776440241</v>
      </c>
    </row>
    <row r="44" spans="1:24" ht="11.25" customHeight="1" x14ac:dyDescent="0.2">
      <c r="A44" s="41" t="s">
        <v>75</v>
      </c>
      <c r="B44" s="9" t="s">
        <v>76</v>
      </c>
      <c r="C44" s="10">
        <v>1.969819432502149</v>
      </c>
      <c r="D44" s="10">
        <v>0.98486672398968189</v>
      </c>
      <c r="E44" s="10">
        <v>0.98486672398968189</v>
      </c>
      <c r="F44" s="10">
        <v>0.98486672398968189</v>
      </c>
      <c r="G44" s="10">
        <v>0.98486672398968189</v>
      </c>
      <c r="H44" s="10">
        <v>0.98486672398968189</v>
      </c>
      <c r="I44" s="10">
        <v>1.969819432502149</v>
      </c>
      <c r="J44" s="10">
        <v>0</v>
      </c>
      <c r="K44" s="10">
        <v>0.80765262252794501</v>
      </c>
      <c r="L44" s="10">
        <v>0.29647463456577822</v>
      </c>
      <c r="M44" s="10">
        <v>0.2915735167669819</v>
      </c>
      <c r="N44" s="10">
        <v>7.3860705073086841E-2</v>
      </c>
      <c r="O44" s="10">
        <v>6.6981943250214962E-2</v>
      </c>
      <c r="P44" s="10">
        <v>0.1546001719690456</v>
      </c>
      <c r="Q44" s="10">
        <v>0.1171969045571797</v>
      </c>
      <c r="R44" s="10">
        <v>0.11822871883061049</v>
      </c>
      <c r="S44" s="10">
        <v>9.0627687016337055E-2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8.7928632846087691</v>
      </c>
      <c r="D51" s="37">
        <v>11.72029234737747</v>
      </c>
      <c r="E51" s="37">
        <v>10.04368013757524</v>
      </c>
      <c r="F51" s="37">
        <v>9.0562338779019775</v>
      </c>
      <c r="G51" s="37">
        <v>7.9484952708512466</v>
      </c>
      <c r="H51" s="37">
        <v>6.2667239896818572</v>
      </c>
      <c r="I51" s="37">
        <v>6.7646603611349958</v>
      </c>
      <c r="J51" s="37">
        <v>3.6047291487532238</v>
      </c>
      <c r="K51" s="37">
        <v>2.8973344797936371</v>
      </c>
      <c r="L51" s="37">
        <v>1.0731728288908</v>
      </c>
      <c r="M51" s="37">
        <v>0.7197764402407566</v>
      </c>
      <c r="N51" s="37">
        <v>0.70997420464316419</v>
      </c>
      <c r="O51" s="37">
        <v>0.61900257953568349</v>
      </c>
      <c r="P51" s="37">
        <v>0.56259673258813414</v>
      </c>
      <c r="Q51" s="37">
        <v>0.16130696474634559</v>
      </c>
      <c r="R51" s="37">
        <v>5.7867583834909718E-2</v>
      </c>
      <c r="S51" s="37">
        <v>9.1057609630266545E-2</v>
      </c>
      <c r="T51" s="37">
        <v>0.25047291487532242</v>
      </c>
      <c r="U51" s="37">
        <v>0.20051590713671541</v>
      </c>
      <c r="V51" s="37">
        <v>0.20232158211521931</v>
      </c>
      <c r="W51" s="37">
        <v>0.20584694754944111</v>
      </c>
      <c r="X51" s="37">
        <v>1.246861564918315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9.8841788478073944</v>
      </c>
      <c r="D76" s="40">
        <v>9.6976784178847808</v>
      </c>
      <c r="E76" s="40">
        <v>9.4940670679277712</v>
      </c>
      <c r="F76" s="40">
        <v>9.2004299226139299</v>
      </c>
      <c r="G76" s="40">
        <v>8.0790197764402407</v>
      </c>
      <c r="H76" s="40">
        <v>8.70438521066208</v>
      </c>
      <c r="I76" s="40">
        <v>9.4996560619088548</v>
      </c>
      <c r="J76" s="40">
        <v>5.0385210662080819</v>
      </c>
      <c r="K76" s="40">
        <v>6.9924333619948396</v>
      </c>
      <c r="L76" s="40">
        <v>3.909028374892519</v>
      </c>
      <c r="M76" s="40">
        <v>2.804127257093723</v>
      </c>
      <c r="N76" s="40">
        <v>2.8288907996560622</v>
      </c>
      <c r="O76" s="40">
        <v>3.2305245055889942</v>
      </c>
      <c r="P76" s="40">
        <v>3.6312983662940672</v>
      </c>
      <c r="Q76" s="40">
        <v>3.2901117798796218</v>
      </c>
      <c r="R76" s="40">
        <v>2.6186586414445401</v>
      </c>
      <c r="S76" s="40">
        <v>2.5722269991401552</v>
      </c>
      <c r="T76" s="40">
        <v>2.0785038693035252</v>
      </c>
      <c r="U76" s="40">
        <v>2.5380051590713668</v>
      </c>
      <c r="V76" s="40">
        <v>3.6841788478073951</v>
      </c>
      <c r="W76" s="40">
        <v>2.6693895098882199</v>
      </c>
      <c r="X76" s="40">
        <v>2.5975924333619949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219.82932072226998</v>
      </c>
      <c r="D2" s="31">
        <f t="shared" si="0"/>
        <v>214.80352536543418</v>
      </c>
      <c r="E2" s="31">
        <f t="shared" si="0"/>
        <v>214.27936371453137</v>
      </c>
      <c r="F2" s="31">
        <f t="shared" si="0"/>
        <v>217.25924333619949</v>
      </c>
      <c r="G2" s="31">
        <f t="shared" si="0"/>
        <v>205.99939810834053</v>
      </c>
      <c r="H2" s="31">
        <f t="shared" si="0"/>
        <v>218.23834909716251</v>
      </c>
      <c r="I2" s="31">
        <f t="shared" si="0"/>
        <v>223.14256233877899</v>
      </c>
      <c r="J2" s="31">
        <f t="shared" si="0"/>
        <v>243.35752364574375</v>
      </c>
      <c r="K2" s="31">
        <f t="shared" si="0"/>
        <v>240.91719690455716</v>
      </c>
      <c r="L2" s="31">
        <f t="shared" si="0"/>
        <v>100.58830610490111</v>
      </c>
      <c r="M2" s="31">
        <f t="shared" si="0"/>
        <v>105.1420464316423</v>
      </c>
      <c r="N2" s="31">
        <f t="shared" si="0"/>
        <v>92.63826311263972</v>
      </c>
      <c r="O2" s="31">
        <f t="shared" si="0"/>
        <v>93.39664660361133</v>
      </c>
      <c r="P2" s="31">
        <f t="shared" si="0"/>
        <v>95.595270851246767</v>
      </c>
      <c r="Q2" s="31">
        <f t="shared" si="0"/>
        <v>105.74823731728289</v>
      </c>
      <c r="R2" s="31">
        <f t="shared" si="0"/>
        <v>119.12717110920033</v>
      </c>
      <c r="S2" s="31">
        <f t="shared" si="0"/>
        <v>124.75176268271711</v>
      </c>
      <c r="T2" s="31">
        <f t="shared" si="0"/>
        <v>129.06672398968186</v>
      </c>
      <c r="U2" s="31">
        <f t="shared" si="0"/>
        <v>135.61023215821152</v>
      </c>
      <c r="V2" s="31">
        <f t="shared" si="0"/>
        <v>144.19346517626829</v>
      </c>
      <c r="W2" s="31">
        <f t="shared" si="0"/>
        <v>162.60550300945826</v>
      </c>
      <c r="X2" s="31">
        <f t="shared" ref="X2" si="1">SUM(X3,X17,X22,X25,X26,X51,X52,X71,X74,X75,X76)</f>
        <v>162.50378331900254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4.1996560619088559</v>
      </c>
      <c r="D3" s="34">
        <f t="shared" si="2"/>
        <v>7.2270851246775578</v>
      </c>
      <c r="E3" s="34">
        <f t="shared" si="2"/>
        <v>4.5537403267411856</v>
      </c>
      <c r="F3" s="34">
        <f t="shared" si="2"/>
        <v>4.5131556319862423</v>
      </c>
      <c r="G3" s="34">
        <f t="shared" si="2"/>
        <v>0</v>
      </c>
      <c r="H3" s="34">
        <f t="shared" si="2"/>
        <v>0.84909716251074796</v>
      </c>
      <c r="I3" s="34">
        <f t="shared" si="2"/>
        <v>0</v>
      </c>
      <c r="J3" s="34">
        <f t="shared" si="2"/>
        <v>6.6466036113499563E-2</v>
      </c>
      <c r="K3" s="34">
        <f t="shared" si="2"/>
        <v>0.2320722269991401</v>
      </c>
      <c r="L3" s="34">
        <f t="shared" si="2"/>
        <v>0.49398108340498709</v>
      </c>
      <c r="M3" s="34">
        <f t="shared" si="2"/>
        <v>0.34445399828030948</v>
      </c>
      <c r="N3" s="34">
        <f t="shared" si="2"/>
        <v>0.41625107480653478</v>
      </c>
      <c r="O3" s="34">
        <f t="shared" si="2"/>
        <v>0.2214101461736887</v>
      </c>
      <c r="P3" s="34">
        <f t="shared" si="2"/>
        <v>2.261392949269132E-2</v>
      </c>
      <c r="Q3" s="34">
        <f t="shared" si="2"/>
        <v>0</v>
      </c>
      <c r="R3" s="34">
        <f t="shared" si="2"/>
        <v>9.9742046431642306E-3</v>
      </c>
      <c r="S3" s="34">
        <f t="shared" si="2"/>
        <v>0</v>
      </c>
      <c r="T3" s="34">
        <f t="shared" si="2"/>
        <v>2.261392949269132E-2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4.1996560619088559</v>
      </c>
      <c r="D4" s="29">
        <f t="shared" si="4"/>
        <v>7.2270851246775578</v>
      </c>
      <c r="E4" s="29">
        <f t="shared" si="4"/>
        <v>4.5537403267411856</v>
      </c>
      <c r="F4" s="29">
        <f t="shared" si="4"/>
        <v>4.5131556319862423</v>
      </c>
      <c r="G4" s="29">
        <f t="shared" si="4"/>
        <v>0</v>
      </c>
      <c r="H4" s="29">
        <f t="shared" si="4"/>
        <v>0.84909716251074796</v>
      </c>
      <c r="I4" s="29">
        <f t="shared" si="4"/>
        <v>0</v>
      </c>
      <c r="J4" s="29">
        <f t="shared" si="4"/>
        <v>6.6466036113499563E-2</v>
      </c>
      <c r="K4" s="29">
        <f t="shared" si="4"/>
        <v>0.2320722269991401</v>
      </c>
      <c r="L4" s="29">
        <f t="shared" si="4"/>
        <v>0.49398108340498709</v>
      </c>
      <c r="M4" s="29">
        <f t="shared" si="4"/>
        <v>0.34445399828030948</v>
      </c>
      <c r="N4" s="29">
        <f t="shared" si="4"/>
        <v>0.41625107480653478</v>
      </c>
      <c r="O4" s="29">
        <f t="shared" si="4"/>
        <v>0.2214101461736887</v>
      </c>
      <c r="P4" s="29">
        <f t="shared" si="4"/>
        <v>2.261392949269132E-2</v>
      </c>
      <c r="Q4" s="29">
        <f t="shared" si="4"/>
        <v>0</v>
      </c>
      <c r="R4" s="29">
        <f t="shared" si="4"/>
        <v>9.9742046431642306E-3</v>
      </c>
      <c r="S4" s="29">
        <f t="shared" si="4"/>
        <v>0</v>
      </c>
      <c r="T4" s="29">
        <f t="shared" si="4"/>
        <v>2.261392949269132E-2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4.1996560619088559</v>
      </c>
      <c r="D7" s="10">
        <v>7.2270851246775578</v>
      </c>
      <c r="E7" s="10">
        <v>4.5537403267411856</v>
      </c>
      <c r="F7" s="10">
        <v>4.5131556319862423</v>
      </c>
      <c r="G7" s="10">
        <v>0</v>
      </c>
      <c r="H7" s="10">
        <v>0.84909716251074796</v>
      </c>
      <c r="I7" s="10">
        <v>0</v>
      </c>
      <c r="J7" s="10">
        <v>6.6466036113499563E-2</v>
      </c>
      <c r="K7" s="10">
        <v>0.2320722269991401</v>
      </c>
      <c r="L7" s="10">
        <v>0.49398108340498709</v>
      </c>
      <c r="M7" s="10">
        <v>0.34445399828030948</v>
      </c>
      <c r="N7" s="10">
        <v>0.41625107480653478</v>
      </c>
      <c r="O7" s="10">
        <v>0.2214101461736887</v>
      </c>
      <c r="P7" s="10">
        <v>2.261392949269132E-2</v>
      </c>
      <c r="Q7" s="10">
        <v>0</v>
      </c>
      <c r="R7" s="10">
        <v>9.9742046431642306E-3</v>
      </c>
      <c r="S7" s="10">
        <v>0</v>
      </c>
      <c r="T7" s="10">
        <v>2.261392949269132E-2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48.701891659501285</v>
      </c>
      <c r="D26" s="37">
        <f t="shared" si="14"/>
        <v>41.701547721410144</v>
      </c>
      <c r="E26" s="37">
        <f t="shared" si="14"/>
        <v>45.171281169389509</v>
      </c>
      <c r="F26" s="37">
        <f t="shared" si="14"/>
        <v>47.428546861564911</v>
      </c>
      <c r="G26" s="37">
        <f t="shared" si="14"/>
        <v>51.933533963886504</v>
      </c>
      <c r="H26" s="37">
        <f t="shared" si="14"/>
        <v>46.586242476354258</v>
      </c>
      <c r="I26" s="37">
        <f t="shared" si="14"/>
        <v>44.01573516766981</v>
      </c>
      <c r="J26" s="37">
        <f t="shared" si="14"/>
        <v>33.874118658641443</v>
      </c>
      <c r="K26" s="37">
        <f t="shared" si="14"/>
        <v>26.768357695614785</v>
      </c>
      <c r="L26" s="37">
        <f t="shared" si="14"/>
        <v>8.1531384350816865</v>
      </c>
      <c r="M26" s="37">
        <f t="shared" si="14"/>
        <v>7.4858125537403257</v>
      </c>
      <c r="N26" s="37">
        <f t="shared" si="14"/>
        <v>6.0450558899398104</v>
      </c>
      <c r="O26" s="37">
        <f t="shared" si="14"/>
        <v>6.177214101461737</v>
      </c>
      <c r="P26" s="37">
        <f t="shared" si="14"/>
        <v>8.2601031814273433</v>
      </c>
      <c r="Q26" s="37">
        <f t="shared" si="14"/>
        <v>7.7166809974204646</v>
      </c>
      <c r="R26" s="37">
        <f t="shared" si="14"/>
        <v>6.5935511607910566</v>
      </c>
      <c r="S26" s="37">
        <f t="shared" si="14"/>
        <v>6.901375752364574</v>
      </c>
      <c r="T26" s="37">
        <f t="shared" si="14"/>
        <v>6.5131556319862414</v>
      </c>
      <c r="U26" s="37">
        <f t="shared" si="14"/>
        <v>6.7177987962166803</v>
      </c>
      <c r="V26" s="37">
        <f t="shared" si="14"/>
        <v>5.6643164230438519</v>
      </c>
      <c r="W26" s="37">
        <f t="shared" si="14"/>
        <v>9.3149613069647454</v>
      </c>
      <c r="X26" s="37">
        <f t="shared" ref="X26" si="15">SUM(X27,X33)</f>
        <v>5.708082545141874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48.701891659501285</v>
      </c>
      <c r="D33" s="29">
        <f t="shared" si="18"/>
        <v>41.701547721410144</v>
      </c>
      <c r="E33" s="29">
        <f t="shared" si="18"/>
        <v>45.171281169389509</v>
      </c>
      <c r="F33" s="29">
        <f t="shared" si="18"/>
        <v>47.428546861564911</v>
      </c>
      <c r="G33" s="29">
        <f t="shared" si="18"/>
        <v>51.933533963886504</v>
      </c>
      <c r="H33" s="29">
        <f t="shared" si="18"/>
        <v>46.586242476354258</v>
      </c>
      <c r="I33" s="29">
        <f t="shared" si="18"/>
        <v>44.01573516766981</v>
      </c>
      <c r="J33" s="29">
        <f t="shared" si="18"/>
        <v>33.874118658641443</v>
      </c>
      <c r="K33" s="29">
        <f t="shared" si="18"/>
        <v>26.768357695614785</v>
      </c>
      <c r="L33" s="29">
        <f t="shared" si="18"/>
        <v>8.1531384350816865</v>
      </c>
      <c r="M33" s="29">
        <f t="shared" si="18"/>
        <v>7.4858125537403257</v>
      </c>
      <c r="N33" s="29">
        <f t="shared" si="18"/>
        <v>6.0450558899398104</v>
      </c>
      <c r="O33" s="29">
        <f t="shared" si="18"/>
        <v>6.177214101461737</v>
      </c>
      <c r="P33" s="29">
        <f t="shared" si="18"/>
        <v>8.2601031814273433</v>
      </c>
      <c r="Q33" s="29">
        <f t="shared" si="18"/>
        <v>7.7166809974204646</v>
      </c>
      <c r="R33" s="29">
        <f t="shared" si="18"/>
        <v>6.5935511607910566</v>
      </c>
      <c r="S33" s="29">
        <f t="shared" si="18"/>
        <v>6.901375752364574</v>
      </c>
      <c r="T33" s="29">
        <f t="shared" si="18"/>
        <v>6.5131556319862414</v>
      </c>
      <c r="U33" s="29">
        <f t="shared" si="18"/>
        <v>6.7177987962166803</v>
      </c>
      <c r="V33" s="29">
        <f t="shared" si="18"/>
        <v>5.6643164230438519</v>
      </c>
      <c r="W33" s="29">
        <f t="shared" si="18"/>
        <v>9.3149613069647454</v>
      </c>
      <c r="X33" s="29">
        <f t="shared" ref="X33" si="19">SUM(X34:X50)</f>
        <v>5.708082545141874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7.6847807394668948</v>
      </c>
      <c r="D36" s="10">
        <v>2.4891659501289771</v>
      </c>
      <c r="E36" s="10">
        <v>13.2183147033534</v>
      </c>
      <c r="F36" s="10">
        <v>23.10498710232158</v>
      </c>
      <c r="G36" s="10">
        <v>35.065176268271713</v>
      </c>
      <c r="H36" s="10">
        <v>23.98572656921754</v>
      </c>
      <c r="I36" s="10">
        <v>23.687274290627681</v>
      </c>
      <c r="J36" s="10">
        <v>24.56913155631986</v>
      </c>
      <c r="K36" s="10">
        <v>22.07102321582115</v>
      </c>
      <c r="L36" s="10">
        <v>3.1558899398108342</v>
      </c>
      <c r="M36" s="10">
        <v>3.559071367153912</v>
      </c>
      <c r="N36" s="10">
        <v>3.3743766122098018</v>
      </c>
      <c r="O36" s="10">
        <v>3.4633705932932068</v>
      </c>
      <c r="P36" s="10">
        <v>4.915219260533104</v>
      </c>
      <c r="Q36" s="10">
        <v>4.4072226999140156</v>
      </c>
      <c r="R36" s="10">
        <v>3.5128976784178838</v>
      </c>
      <c r="S36" s="10">
        <v>3.998366294067067</v>
      </c>
      <c r="T36" s="10">
        <v>3.8474634565778159</v>
      </c>
      <c r="U36" s="10">
        <v>3.929664660361134</v>
      </c>
      <c r="V36" s="10">
        <v>3.4577815993121228</v>
      </c>
      <c r="W36" s="10">
        <v>4.9005159071367146</v>
      </c>
      <c r="X36" s="10">
        <v>4.4207222699914013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0.70412725709372304</v>
      </c>
      <c r="D41" s="10">
        <v>0.73043852106620799</v>
      </c>
      <c r="E41" s="10">
        <v>0.72416165090283746</v>
      </c>
      <c r="F41" s="10">
        <v>0.73895098882201193</v>
      </c>
      <c r="G41" s="10">
        <v>0.72519346517626815</v>
      </c>
      <c r="H41" s="10">
        <v>6.8297506448839211</v>
      </c>
      <c r="I41" s="10">
        <v>2.116509028374892</v>
      </c>
      <c r="J41" s="10">
        <v>0.60378331900257953</v>
      </c>
      <c r="K41" s="10">
        <v>0.20163370593293209</v>
      </c>
      <c r="L41" s="10">
        <v>0.70937231298366288</v>
      </c>
      <c r="M41" s="10">
        <v>0.47188306104901118</v>
      </c>
      <c r="N41" s="10">
        <v>0.21109200343938089</v>
      </c>
      <c r="O41" s="10">
        <v>0.39587274290627678</v>
      </c>
      <c r="P41" s="10">
        <v>0.51298366294067066</v>
      </c>
      <c r="Q41" s="10">
        <v>0.33147033533963882</v>
      </c>
      <c r="R41" s="10">
        <v>0.32725709372312978</v>
      </c>
      <c r="S41" s="10">
        <v>0.91840068787618212</v>
      </c>
      <c r="T41" s="10">
        <v>0.52037833190025784</v>
      </c>
      <c r="U41" s="10">
        <v>0.33147033533963882</v>
      </c>
      <c r="V41" s="10">
        <v>0.5225279449699054</v>
      </c>
      <c r="W41" s="10">
        <v>0.85924333619948401</v>
      </c>
      <c r="X41" s="10">
        <v>0.39054170249355108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30.463972484952709</v>
      </c>
      <c r="D43" s="10">
        <v>29.617798796216679</v>
      </c>
      <c r="E43" s="10">
        <v>22.364660361134991</v>
      </c>
      <c r="F43" s="10">
        <v>14.72046431642304</v>
      </c>
      <c r="G43" s="10">
        <v>7.27901977644024</v>
      </c>
      <c r="H43" s="10">
        <v>6.9066208082545133</v>
      </c>
      <c r="I43" s="10">
        <v>9.3478073946689584</v>
      </c>
      <c r="J43" s="10">
        <v>4.4779019776440236</v>
      </c>
      <c r="K43" s="10">
        <v>2.914961306964746</v>
      </c>
      <c r="L43" s="10">
        <v>3.4507308684436802</v>
      </c>
      <c r="M43" s="10">
        <v>2.631470335339638</v>
      </c>
      <c r="N43" s="10">
        <v>2.2508168529664658</v>
      </c>
      <c r="O43" s="10">
        <v>2.1298366294067068</v>
      </c>
      <c r="P43" s="10">
        <v>2.3956147893379192</v>
      </c>
      <c r="Q43" s="10">
        <v>2.6480653482373171</v>
      </c>
      <c r="R43" s="10">
        <v>2.4204643164230442</v>
      </c>
      <c r="S43" s="10">
        <v>1.729492691315563</v>
      </c>
      <c r="T43" s="10">
        <v>2.145313843508168</v>
      </c>
      <c r="U43" s="10">
        <v>2.4566638005159072</v>
      </c>
      <c r="V43" s="10">
        <v>1.684006878761823</v>
      </c>
      <c r="W43" s="10">
        <v>3.5552020636285468</v>
      </c>
      <c r="X43" s="10">
        <v>0.89681857265692166</v>
      </c>
    </row>
    <row r="44" spans="1:24" ht="11.25" customHeight="1" x14ac:dyDescent="0.2">
      <c r="A44" s="41" t="s">
        <v>75</v>
      </c>
      <c r="B44" s="9" t="s">
        <v>76</v>
      </c>
      <c r="C44" s="10">
        <v>9.8490111779879612</v>
      </c>
      <c r="D44" s="10">
        <v>8.8641444539982803</v>
      </c>
      <c r="E44" s="10">
        <v>8.8641444539982803</v>
      </c>
      <c r="F44" s="10">
        <v>8.8641444539982803</v>
      </c>
      <c r="G44" s="10">
        <v>8.8641444539982803</v>
      </c>
      <c r="H44" s="10">
        <v>8.8641444539982803</v>
      </c>
      <c r="I44" s="10">
        <v>8.8641444539982803</v>
      </c>
      <c r="J44" s="10">
        <v>4.2233018056749776</v>
      </c>
      <c r="K44" s="10">
        <v>1.5807394668959589</v>
      </c>
      <c r="L44" s="10">
        <v>0.83714531384350821</v>
      </c>
      <c r="M44" s="10">
        <v>0.82338779019776442</v>
      </c>
      <c r="N44" s="10">
        <v>0.2087704213241616</v>
      </c>
      <c r="O44" s="10">
        <v>0.188134135855546</v>
      </c>
      <c r="P44" s="10">
        <v>0.43628546861564921</v>
      </c>
      <c r="Q44" s="10">
        <v>0.32992261392949268</v>
      </c>
      <c r="R44" s="10">
        <v>0.33293207222699911</v>
      </c>
      <c r="S44" s="10">
        <v>0.25511607910576101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52.267325881341357</v>
      </c>
      <c r="D51" s="37">
        <v>48.920808254514178</v>
      </c>
      <c r="E51" s="37">
        <v>43.783147033533957</v>
      </c>
      <c r="F51" s="37">
        <v>41.611951848667239</v>
      </c>
      <c r="G51" s="37">
        <v>38.982803095442819</v>
      </c>
      <c r="H51" s="37">
        <v>45.427343078245919</v>
      </c>
      <c r="I51" s="37">
        <v>38.298366294067073</v>
      </c>
      <c r="J51" s="37">
        <v>108.0840068787618</v>
      </c>
      <c r="K51" s="37">
        <v>113.74385210662081</v>
      </c>
      <c r="L51" s="37">
        <v>19.01960447119518</v>
      </c>
      <c r="M51" s="37">
        <v>21.69673258813414</v>
      </c>
      <c r="N51" s="37">
        <v>24.234565778159929</v>
      </c>
      <c r="O51" s="37">
        <v>21.816423043852101</v>
      </c>
      <c r="P51" s="37">
        <v>20.246947549441099</v>
      </c>
      <c r="Q51" s="37">
        <v>23.820636285468609</v>
      </c>
      <c r="R51" s="37">
        <v>23.397248495270851</v>
      </c>
      <c r="S51" s="37">
        <v>22.008598452278591</v>
      </c>
      <c r="T51" s="37">
        <v>24.402321582115221</v>
      </c>
      <c r="U51" s="37">
        <v>25.62785898538263</v>
      </c>
      <c r="V51" s="37">
        <v>25.856405846947549</v>
      </c>
      <c r="W51" s="37">
        <v>26.30782459157351</v>
      </c>
      <c r="X51" s="37">
        <v>34.55803955288048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114.66044711951849</v>
      </c>
      <c r="D76" s="40">
        <v>116.9540842648323</v>
      </c>
      <c r="E76" s="40">
        <v>120.7711951848667</v>
      </c>
      <c r="F76" s="40">
        <v>123.7055889939811</v>
      </c>
      <c r="G76" s="40">
        <v>115.08306104901121</v>
      </c>
      <c r="H76" s="40">
        <v>125.3756663800516</v>
      </c>
      <c r="I76" s="40">
        <v>140.82846087704209</v>
      </c>
      <c r="J76" s="40">
        <v>101.332932072227</v>
      </c>
      <c r="K76" s="40">
        <v>100.17291487532241</v>
      </c>
      <c r="L76" s="40">
        <v>72.921582115219252</v>
      </c>
      <c r="M76" s="40">
        <v>75.615047291487528</v>
      </c>
      <c r="N76" s="40">
        <v>61.942390369733452</v>
      </c>
      <c r="O76" s="40">
        <v>65.181599312123808</v>
      </c>
      <c r="P76" s="40">
        <v>67.065606190885632</v>
      </c>
      <c r="Q76" s="40">
        <v>74.210920034393808</v>
      </c>
      <c r="R76" s="40">
        <v>89.126397248495266</v>
      </c>
      <c r="S76" s="40">
        <v>95.841788478073951</v>
      </c>
      <c r="T76" s="40">
        <v>98.128632846087712</v>
      </c>
      <c r="U76" s="40">
        <v>103.2645743766122</v>
      </c>
      <c r="V76" s="40">
        <v>112.67274290627689</v>
      </c>
      <c r="W76" s="40">
        <v>126.98271711092001</v>
      </c>
      <c r="X76" s="40">
        <v>122.2376612209802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57.50455717970766</v>
      </c>
      <c r="D2" s="31">
        <f t="shared" si="0"/>
        <v>55.467067927773002</v>
      </c>
      <c r="E2" s="31">
        <f t="shared" si="0"/>
        <v>42.730782459157346</v>
      </c>
      <c r="F2" s="31">
        <f t="shared" si="0"/>
        <v>36.818486672398969</v>
      </c>
      <c r="G2" s="31">
        <f t="shared" si="0"/>
        <v>26.455717970765257</v>
      </c>
      <c r="H2" s="31">
        <f t="shared" si="0"/>
        <v>26.281771281169391</v>
      </c>
      <c r="I2" s="31">
        <f t="shared" si="0"/>
        <v>16.477644024075666</v>
      </c>
      <c r="J2" s="31">
        <f t="shared" si="0"/>
        <v>8.6539122957867587</v>
      </c>
      <c r="K2" s="31">
        <f t="shared" si="0"/>
        <v>9.4951848667239886</v>
      </c>
      <c r="L2" s="31">
        <f t="shared" si="0"/>
        <v>12.22708512467756</v>
      </c>
      <c r="M2" s="31">
        <f t="shared" si="0"/>
        <v>12.040068787618226</v>
      </c>
      <c r="N2" s="31">
        <f t="shared" si="0"/>
        <v>9.4710232158211518</v>
      </c>
      <c r="O2" s="31">
        <f t="shared" si="0"/>
        <v>7.1228718830610482</v>
      </c>
      <c r="P2" s="31">
        <f t="shared" si="0"/>
        <v>8.4447119518486673</v>
      </c>
      <c r="Q2" s="31">
        <f t="shared" si="0"/>
        <v>20.584522785898539</v>
      </c>
      <c r="R2" s="31">
        <f t="shared" si="0"/>
        <v>17.964402407566634</v>
      </c>
      <c r="S2" s="31">
        <f t="shared" si="0"/>
        <v>23.828632846087707</v>
      </c>
      <c r="T2" s="31">
        <f t="shared" si="0"/>
        <v>25.182115219260531</v>
      </c>
      <c r="U2" s="31">
        <f t="shared" si="0"/>
        <v>9.0574376612209804</v>
      </c>
      <c r="V2" s="31">
        <f t="shared" si="0"/>
        <v>9.8133276010318138</v>
      </c>
      <c r="W2" s="31">
        <f t="shared" si="0"/>
        <v>10.096130696474633</v>
      </c>
      <c r="X2" s="31">
        <f t="shared" ref="X2" si="1">SUM(X3,X17,X22,X25,X26,X51,X52,X71,X74,X75,X76)</f>
        <v>21.397334479793635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10.0518486672399</v>
      </c>
      <c r="D3" s="34">
        <f t="shared" si="2"/>
        <v>8.2958727429062762</v>
      </c>
      <c r="E3" s="34">
        <f t="shared" si="2"/>
        <v>6.7698194325021497</v>
      </c>
      <c r="F3" s="34">
        <f t="shared" si="2"/>
        <v>11.29561478933792</v>
      </c>
      <c r="G3" s="34">
        <f t="shared" si="2"/>
        <v>11.26139294926913</v>
      </c>
      <c r="H3" s="34">
        <f t="shared" si="2"/>
        <v>9.1131556319862419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0.25262252794496992</v>
      </c>
      <c r="M3" s="34">
        <f t="shared" si="2"/>
        <v>0.16552020636285469</v>
      </c>
      <c r="N3" s="34">
        <f t="shared" si="2"/>
        <v>7.3172828890799652E-2</v>
      </c>
      <c r="O3" s="34">
        <f t="shared" si="2"/>
        <v>6.1134995700773853E-2</v>
      </c>
      <c r="P3" s="34">
        <f t="shared" si="2"/>
        <v>1.392949269131556E-2</v>
      </c>
      <c r="Q3" s="34">
        <f t="shared" si="2"/>
        <v>0</v>
      </c>
      <c r="R3" s="34">
        <f t="shared" si="2"/>
        <v>3.3533963886500429E-3</v>
      </c>
      <c r="S3" s="34">
        <f t="shared" si="2"/>
        <v>0</v>
      </c>
      <c r="T3" s="34">
        <f t="shared" si="2"/>
        <v>3.3533963886500429E-3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10.0518486672399</v>
      </c>
      <c r="D4" s="29">
        <f t="shared" si="4"/>
        <v>8.2958727429062762</v>
      </c>
      <c r="E4" s="29">
        <f t="shared" si="4"/>
        <v>6.7698194325021497</v>
      </c>
      <c r="F4" s="29">
        <f t="shared" si="4"/>
        <v>11.29561478933792</v>
      </c>
      <c r="G4" s="29">
        <f t="shared" si="4"/>
        <v>11.26139294926913</v>
      </c>
      <c r="H4" s="29">
        <f t="shared" si="4"/>
        <v>9.1131556319862419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0.25262252794496992</v>
      </c>
      <c r="M4" s="29">
        <f t="shared" si="4"/>
        <v>0.16552020636285469</v>
      </c>
      <c r="N4" s="29">
        <f t="shared" si="4"/>
        <v>7.3172828890799652E-2</v>
      </c>
      <c r="O4" s="29">
        <f t="shared" si="4"/>
        <v>6.1134995700773853E-2</v>
      </c>
      <c r="P4" s="29">
        <f t="shared" si="4"/>
        <v>1.392949269131556E-2</v>
      </c>
      <c r="Q4" s="29">
        <f t="shared" si="4"/>
        <v>0</v>
      </c>
      <c r="R4" s="29">
        <f t="shared" si="4"/>
        <v>3.3533963886500429E-3</v>
      </c>
      <c r="S4" s="29">
        <f t="shared" si="4"/>
        <v>0</v>
      </c>
      <c r="T4" s="29">
        <f t="shared" si="4"/>
        <v>3.3533963886500429E-3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10.0518486672399</v>
      </c>
      <c r="D7" s="10">
        <v>8.2958727429062762</v>
      </c>
      <c r="E7" s="10">
        <v>6.7698194325021497</v>
      </c>
      <c r="F7" s="10">
        <v>11.29561478933792</v>
      </c>
      <c r="G7" s="10">
        <v>11.26139294926913</v>
      </c>
      <c r="H7" s="10">
        <v>9.1131556319862419</v>
      </c>
      <c r="I7" s="10">
        <v>0</v>
      </c>
      <c r="J7" s="10">
        <v>0</v>
      </c>
      <c r="K7" s="10">
        <v>0</v>
      </c>
      <c r="L7" s="10">
        <v>0.25262252794496992</v>
      </c>
      <c r="M7" s="10">
        <v>0.16552020636285469</v>
      </c>
      <c r="N7" s="10">
        <v>7.3172828890799652E-2</v>
      </c>
      <c r="O7" s="10">
        <v>6.1134995700773853E-2</v>
      </c>
      <c r="P7" s="10">
        <v>1.392949269131556E-2</v>
      </c>
      <c r="Q7" s="10">
        <v>0</v>
      </c>
      <c r="R7" s="10">
        <v>3.3533963886500429E-3</v>
      </c>
      <c r="S7" s="10">
        <v>0</v>
      </c>
      <c r="T7" s="10">
        <v>3.3533963886500429E-3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28.074978503869303</v>
      </c>
      <c r="D26" s="37">
        <f t="shared" si="14"/>
        <v>30.277815993121237</v>
      </c>
      <c r="E26" s="37">
        <f t="shared" si="14"/>
        <v>21.482373172828886</v>
      </c>
      <c r="F26" s="37">
        <f t="shared" si="14"/>
        <v>13.539552880481512</v>
      </c>
      <c r="G26" s="37">
        <f t="shared" si="14"/>
        <v>6.5379191745485805</v>
      </c>
      <c r="H26" s="37">
        <f t="shared" si="14"/>
        <v>8.3913155631986243</v>
      </c>
      <c r="I26" s="37">
        <f t="shared" si="14"/>
        <v>9.2391229578675826</v>
      </c>
      <c r="J26" s="37">
        <f t="shared" si="14"/>
        <v>2.3597592433361996</v>
      </c>
      <c r="K26" s="37">
        <f t="shared" si="14"/>
        <v>3.0758383490971619</v>
      </c>
      <c r="L26" s="37">
        <f t="shared" si="14"/>
        <v>6.7621668099742047</v>
      </c>
      <c r="M26" s="37">
        <f t="shared" si="14"/>
        <v>8.2543422184006872</v>
      </c>
      <c r="N26" s="37">
        <f t="shared" si="14"/>
        <v>4.9377472055030092</v>
      </c>
      <c r="O26" s="37">
        <f t="shared" si="14"/>
        <v>3.254428202923473</v>
      </c>
      <c r="P26" s="37">
        <f t="shared" si="14"/>
        <v>4.0249355116079109</v>
      </c>
      <c r="Q26" s="37">
        <f t="shared" si="14"/>
        <v>5.7714531384350813</v>
      </c>
      <c r="R26" s="37">
        <f t="shared" si="14"/>
        <v>4.1122098022355971</v>
      </c>
      <c r="S26" s="37">
        <f t="shared" si="14"/>
        <v>4.8454858125537408</v>
      </c>
      <c r="T26" s="37">
        <f t="shared" si="14"/>
        <v>4.3372312983662935</v>
      </c>
      <c r="U26" s="37">
        <f t="shared" si="14"/>
        <v>4.5608770421324154</v>
      </c>
      <c r="V26" s="37">
        <f t="shared" si="14"/>
        <v>5.6282889079965601</v>
      </c>
      <c r="W26" s="37">
        <f t="shared" si="14"/>
        <v>5.0074806534823724</v>
      </c>
      <c r="X26" s="37">
        <f t="shared" ref="X26" si="15">SUM(X27,X33)</f>
        <v>5.6864144453998273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28.074978503869303</v>
      </c>
      <c r="D33" s="29">
        <f t="shared" si="18"/>
        <v>30.277815993121237</v>
      </c>
      <c r="E33" s="29">
        <f t="shared" si="18"/>
        <v>21.482373172828886</v>
      </c>
      <c r="F33" s="29">
        <f t="shared" si="18"/>
        <v>13.539552880481512</v>
      </c>
      <c r="G33" s="29">
        <f t="shared" si="18"/>
        <v>6.5379191745485805</v>
      </c>
      <c r="H33" s="29">
        <f t="shared" si="18"/>
        <v>8.3913155631986243</v>
      </c>
      <c r="I33" s="29">
        <f t="shared" si="18"/>
        <v>9.2391229578675826</v>
      </c>
      <c r="J33" s="29">
        <f t="shared" si="18"/>
        <v>2.3597592433361996</v>
      </c>
      <c r="K33" s="29">
        <f t="shared" si="18"/>
        <v>3.0758383490971619</v>
      </c>
      <c r="L33" s="29">
        <f t="shared" si="18"/>
        <v>6.7621668099742047</v>
      </c>
      <c r="M33" s="29">
        <f t="shared" si="18"/>
        <v>8.2543422184006872</v>
      </c>
      <c r="N33" s="29">
        <f t="shared" si="18"/>
        <v>4.9377472055030092</v>
      </c>
      <c r="O33" s="29">
        <f t="shared" si="18"/>
        <v>3.254428202923473</v>
      </c>
      <c r="P33" s="29">
        <f t="shared" si="18"/>
        <v>4.0249355116079109</v>
      </c>
      <c r="Q33" s="29">
        <f t="shared" si="18"/>
        <v>5.7714531384350813</v>
      </c>
      <c r="R33" s="29">
        <f t="shared" si="18"/>
        <v>4.1122098022355971</v>
      </c>
      <c r="S33" s="29">
        <f t="shared" si="18"/>
        <v>4.8454858125537408</v>
      </c>
      <c r="T33" s="29">
        <f t="shared" si="18"/>
        <v>4.3372312983662935</v>
      </c>
      <c r="U33" s="29">
        <f t="shared" si="18"/>
        <v>4.5608770421324154</v>
      </c>
      <c r="V33" s="29">
        <f t="shared" si="18"/>
        <v>5.6282889079965601</v>
      </c>
      <c r="W33" s="29">
        <f t="shared" si="18"/>
        <v>5.0074806534823724</v>
      </c>
      <c r="X33" s="29">
        <f t="shared" ref="X33" si="19">SUM(X34:X50)</f>
        <v>5.6864144453998273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10.93190025795357</v>
      </c>
      <c r="D36" s="10">
        <v>14.211693895098881</v>
      </c>
      <c r="E36" s="10">
        <v>9.0194325021496127</v>
      </c>
      <c r="F36" s="10">
        <v>4.7687876182287194</v>
      </c>
      <c r="G36" s="10">
        <v>0.98211521926053313</v>
      </c>
      <c r="H36" s="10">
        <v>2.9779019776440241</v>
      </c>
      <c r="I36" s="10">
        <v>0.33903697334479788</v>
      </c>
      <c r="J36" s="10">
        <v>0.3220980223559759</v>
      </c>
      <c r="K36" s="10">
        <v>0.44264832330180559</v>
      </c>
      <c r="L36" s="10">
        <v>4.4319862424763539</v>
      </c>
      <c r="M36" s="10">
        <v>6.5877042132416159</v>
      </c>
      <c r="N36" s="10">
        <v>4.2934651762682714</v>
      </c>
      <c r="O36" s="10">
        <v>2.658039552880481</v>
      </c>
      <c r="P36" s="10">
        <v>2.896818572656922</v>
      </c>
      <c r="Q36" s="10">
        <v>4.7338779019776434</v>
      </c>
      <c r="R36" s="10">
        <v>3.207738607050731</v>
      </c>
      <c r="S36" s="10">
        <v>4.0794496990541704</v>
      </c>
      <c r="T36" s="10">
        <v>4.003955288048151</v>
      </c>
      <c r="U36" s="10">
        <v>4.2055889939810829</v>
      </c>
      <c r="V36" s="10">
        <v>5.4625967325881337</v>
      </c>
      <c r="W36" s="10">
        <v>4.2833190025795354</v>
      </c>
      <c r="X36" s="10">
        <v>5.3409286328460874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0.73783319002579528</v>
      </c>
      <c r="D41" s="10">
        <v>0.88460877042132413</v>
      </c>
      <c r="E41" s="10">
        <v>0.63018056749785034</v>
      </c>
      <c r="F41" s="10">
        <v>0.42966466036113488</v>
      </c>
      <c r="G41" s="10">
        <v>0.24067067927773</v>
      </c>
      <c r="H41" s="10">
        <v>0.41169389509888221</v>
      </c>
      <c r="I41" s="10">
        <v>0.25864144453998278</v>
      </c>
      <c r="J41" s="10">
        <v>0.16259673258813409</v>
      </c>
      <c r="K41" s="10">
        <v>0.16999140154772141</v>
      </c>
      <c r="L41" s="10">
        <v>0.14987102321582119</v>
      </c>
      <c r="M41" s="10">
        <v>0.12347377472055029</v>
      </c>
      <c r="N41" s="10">
        <v>3.4823731728288912E-2</v>
      </c>
      <c r="O41" s="10">
        <v>4.7463456577815991E-2</v>
      </c>
      <c r="P41" s="10">
        <v>7.3860705073086841E-2</v>
      </c>
      <c r="Q41" s="10">
        <v>7.3860705073086841E-2</v>
      </c>
      <c r="R41" s="10">
        <v>4.4368013757523653E-2</v>
      </c>
      <c r="S41" s="10">
        <v>2.8460877042132411E-2</v>
      </c>
      <c r="T41" s="10">
        <v>6.1220980223559762E-2</v>
      </c>
      <c r="U41" s="10">
        <v>7.7042132416165088E-2</v>
      </c>
      <c r="V41" s="10">
        <v>9.4582975064488387E-3</v>
      </c>
      <c r="W41" s="10">
        <v>0.1562338779019776</v>
      </c>
      <c r="X41" s="10">
        <v>4.858125537403267E-2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5.5712811693895086</v>
      </c>
      <c r="D43" s="10">
        <v>4.3475494411006013</v>
      </c>
      <c r="E43" s="10">
        <v>3.9534823731728279</v>
      </c>
      <c r="F43" s="10">
        <v>3.4165950128976781</v>
      </c>
      <c r="G43" s="10">
        <v>2.3604471195184868</v>
      </c>
      <c r="H43" s="10">
        <v>2.0470335339638859</v>
      </c>
      <c r="I43" s="10">
        <v>1.7471195184866719</v>
      </c>
      <c r="J43" s="10">
        <v>0.73748925193465176</v>
      </c>
      <c r="K43" s="10">
        <v>1.1306104901117799</v>
      </c>
      <c r="L43" s="10">
        <v>0.96199484092863286</v>
      </c>
      <c r="M43" s="10">
        <v>0.34548581255374028</v>
      </c>
      <c r="N43" s="10">
        <v>0.30515907136715392</v>
      </c>
      <c r="O43" s="10">
        <v>0.27515047291487532</v>
      </c>
      <c r="P43" s="10">
        <v>0.41994840928632848</v>
      </c>
      <c r="Q43" s="10">
        <v>0.48306104901117802</v>
      </c>
      <c r="R43" s="10">
        <v>0.37652622527944962</v>
      </c>
      <c r="S43" s="10">
        <v>0.36723989681857261</v>
      </c>
      <c r="T43" s="10">
        <v>0.27205503009458298</v>
      </c>
      <c r="U43" s="10">
        <v>0.27824591573516771</v>
      </c>
      <c r="V43" s="10">
        <v>0.1562338779019776</v>
      </c>
      <c r="W43" s="10">
        <v>0.56792777300085984</v>
      </c>
      <c r="X43" s="10">
        <v>0.2969045571797076</v>
      </c>
    </row>
    <row r="44" spans="1:24" ht="11.25" customHeight="1" x14ac:dyDescent="0.2">
      <c r="A44" s="41" t="s">
        <v>75</v>
      </c>
      <c r="B44" s="9" t="s">
        <v>76</v>
      </c>
      <c r="C44" s="10">
        <v>10.833963886500429</v>
      </c>
      <c r="D44" s="10">
        <v>10.833963886500429</v>
      </c>
      <c r="E44" s="10">
        <v>7.8792777300085977</v>
      </c>
      <c r="F44" s="10">
        <v>4.9245055889939806</v>
      </c>
      <c r="G44" s="10">
        <v>2.9546861564918312</v>
      </c>
      <c r="H44" s="10">
        <v>2.9546861564918312</v>
      </c>
      <c r="I44" s="10">
        <v>6.8943250214961296</v>
      </c>
      <c r="J44" s="10">
        <v>1.1375752364574381</v>
      </c>
      <c r="K44" s="10">
        <v>1.332588134135855</v>
      </c>
      <c r="L44" s="10">
        <v>1.2183147033533961</v>
      </c>
      <c r="M44" s="10">
        <v>1.197678417884781</v>
      </c>
      <c r="N44" s="10">
        <v>0.30429922613929489</v>
      </c>
      <c r="O44" s="10">
        <v>0.27377472055030089</v>
      </c>
      <c r="P44" s="10">
        <v>0.63430782459157342</v>
      </c>
      <c r="Q44" s="10">
        <v>0.48065348237317279</v>
      </c>
      <c r="R44" s="10">
        <v>0.48357695614789331</v>
      </c>
      <c r="S44" s="10">
        <v>0.370335339638865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2.4112639724849529</v>
      </c>
      <c r="D51" s="37">
        <v>1.9849527085124681</v>
      </c>
      <c r="E51" s="37">
        <v>1.719948409286328</v>
      </c>
      <c r="F51" s="37">
        <v>1.572656921754084</v>
      </c>
      <c r="G51" s="37">
        <v>1.4054170249355109</v>
      </c>
      <c r="H51" s="37">
        <v>1.3415305245055891</v>
      </c>
      <c r="I51" s="37">
        <v>0.24772141014617369</v>
      </c>
      <c r="J51" s="37">
        <v>0.21994840928632839</v>
      </c>
      <c r="K51" s="37">
        <v>0.97626827171109187</v>
      </c>
      <c r="L51" s="37">
        <v>1.2858125537403271</v>
      </c>
      <c r="M51" s="37">
        <v>0.94952708512467743</v>
      </c>
      <c r="N51" s="37">
        <v>1.336113499570077</v>
      </c>
      <c r="O51" s="37">
        <v>1.6898538263112639</v>
      </c>
      <c r="P51" s="37">
        <v>1.4574376612209801</v>
      </c>
      <c r="Q51" s="37">
        <v>11.83774720550301</v>
      </c>
      <c r="R51" s="37">
        <v>12.1079105760963</v>
      </c>
      <c r="S51" s="37">
        <v>16.207566638005162</v>
      </c>
      <c r="T51" s="37">
        <v>18.35210662080825</v>
      </c>
      <c r="U51" s="37">
        <v>1.869561478933792</v>
      </c>
      <c r="V51" s="37">
        <v>1.8863284608770421</v>
      </c>
      <c r="W51" s="37">
        <v>1.919174548581255</v>
      </c>
      <c r="X51" s="37">
        <v>12.043164230438521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16.966466036113498</v>
      </c>
      <c r="D76" s="40">
        <v>14.90842648323302</v>
      </c>
      <c r="E76" s="40">
        <v>12.758641444539981</v>
      </c>
      <c r="F76" s="40">
        <v>10.41066208082545</v>
      </c>
      <c r="G76" s="40">
        <v>7.2509888220120366</v>
      </c>
      <c r="H76" s="40">
        <v>7.4357695614789332</v>
      </c>
      <c r="I76" s="40">
        <v>6.9907996560619079</v>
      </c>
      <c r="J76" s="40">
        <v>6.0742046431642303</v>
      </c>
      <c r="K76" s="40">
        <v>5.4430782459157347</v>
      </c>
      <c r="L76" s="40">
        <v>3.926483233018057</v>
      </c>
      <c r="M76" s="40">
        <v>2.6706792777300081</v>
      </c>
      <c r="N76" s="40">
        <v>3.1239896818572661</v>
      </c>
      <c r="O76" s="40">
        <v>2.1174548581255368</v>
      </c>
      <c r="P76" s="40">
        <v>2.9484092863284612</v>
      </c>
      <c r="Q76" s="40">
        <v>2.9753224419604472</v>
      </c>
      <c r="R76" s="40">
        <v>1.740928632846088</v>
      </c>
      <c r="S76" s="40">
        <v>2.775580395528805</v>
      </c>
      <c r="T76" s="40">
        <v>2.4894239036973351</v>
      </c>
      <c r="U76" s="40">
        <v>2.6269991401547719</v>
      </c>
      <c r="V76" s="40">
        <v>2.298710232158212</v>
      </c>
      <c r="W76" s="40">
        <v>3.1694754944110062</v>
      </c>
      <c r="X76" s="40">
        <v>3.6677558039552882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132.98684436801375</v>
      </c>
      <c r="D2" s="31">
        <f t="shared" si="0"/>
        <v>143.85047291487535</v>
      </c>
      <c r="E2" s="31">
        <f t="shared" si="0"/>
        <v>146.47472055030096</v>
      </c>
      <c r="F2" s="31">
        <f t="shared" si="0"/>
        <v>103.50214961306963</v>
      </c>
      <c r="G2" s="31">
        <f t="shared" si="0"/>
        <v>122.58177128116938</v>
      </c>
      <c r="H2" s="31">
        <f t="shared" si="0"/>
        <v>147.315649183147</v>
      </c>
      <c r="I2" s="31">
        <f t="shared" si="0"/>
        <v>144.8982803095443</v>
      </c>
      <c r="J2" s="31">
        <f t="shared" si="0"/>
        <v>128.89423903697335</v>
      </c>
      <c r="K2" s="31">
        <f t="shared" si="0"/>
        <v>116.02055030094583</v>
      </c>
      <c r="L2" s="31">
        <f t="shared" si="0"/>
        <v>112.92906276870164</v>
      </c>
      <c r="M2" s="31">
        <f t="shared" si="0"/>
        <v>129.02613929492691</v>
      </c>
      <c r="N2" s="31">
        <f t="shared" si="0"/>
        <v>119.53327601031812</v>
      </c>
      <c r="O2" s="31">
        <f t="shared" si="0"/>
        <v>123.76741186586413</v>
      </c>
      <c r="P2" s="31">
        <f t="shared" si="0"/>
        <v>126.38779019776439</v>
      </c>
      <c r="Q2" s="31">
        <f t="shared" si="0"/>
        <v>140.72889079965606</v>
      </c>
      <c r="R2" s="31">
        <f t="shared" si="0"/>
        <v>144.5710232158211</v>
      </c>
      <c r="S2" s="31">
        <f t="shared" si="0"/>
        <v>143.6460017196905</v>
      </c>
      <c r="T2" s="31">
        <f t="shared" si="0"/>
        <v>160.30154772141009</v>
      </c>
      <c r="U2" s="31">
        <f t="shared" si="0"/>
        <v>160.71332760103181</v>
      </c>
      <c r="V2" s="31">
        <f t="shared" si="0"/>
        <v>150.19578675838349</v>
      </c>
      <c r="W2" s="31">
        <f t="shared" si="0"/>
        <v>136.86208082545141</v>
      </c>
      <c r="X2" s="31">
        <f t="shared" ref="X2" si="1">SUM(X3,X17,X22,X25,X26,X51,X52,X71,X74,X75,X76)</f>
        <v>158.29243336199485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0.30722269991401552</v>
      </c>
      <c r="M3" s="34">
        <f t="shared" si="2"/>
        <v>0.28194325021496131</v>
      </c>
      <c r="N3" s="34">
        <f t="shared" si="2"/>
        <v>0.1455717970765262</v>
      </c>
      <c r="O3" s="34">
        <f t="shared" si="2"/>
        <v>0.14428202923473771</v>
      </c>
      <c r="P3" s="34">
        <f t="shared" si="2"/>
        <v>3.1212381771281161E-2</v>
      </c>
      <c r="Q3" s="34">
        <f t="shared" si="2"/>
        <v>0</v>
      </c>
      <c r="R3" s="34">
        <f t="shared" si="2"/>
        <v>5.3310404127257091E-3</v>
      </c>
      <c r="S3" s="34">
        <f t="shared" si="2"/>
        <v>0</v>
      </c>
      <c r="T3" s="34">
        <f t="shared" si="2"/>
        <v>1.728288907996561E-2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0.30722269991401552</v>
      </c>
      <c r="M4" s="29">
        <f t="shared" si="4"/>
        <v>0.28194325021496131</v>
      </c>
      <c r="N4" s="29">
        <f t="shared" si="4"/>
        <v>0.1455717970765262</v>
      </c>
      <c r="O4" s="29">
        <f t="shared" si="4"/>
        <v>0.14428202923473771</v>
      </c>
      <c r="P4" s="29">
        <f t="shared" si="4"/>
        <v>3.1212381771281161E-2</v>
      </c>
      <c r="Q4" s="29">
        <f t="shared" si="4"/>
        <v>0</v>
      </c>
      <c r="R4" s="29">
        <f t="shared" si="4"/>
        <v>5.3310404127257091E-3</v>
      </c>
      <c r="S4" s="29">
        <f t="shared" si="4"/>
        <v>0</v>
      </c>
      <c r="T4" s="29">
        <f t="shared" si="4"/>
        <v>1.728288907996561E-2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0.30722269991401552</v>
      </c>
      <c r="M7" s="10">
        <v>0.28194325021496131</v>
      </c>
      <c r="N7" s="10">
        <v>0.1455717970765262</v>
      </c>
      <c r="O7" s="10">
        <v>0.14428202923473771</v>
      </c>
      <c r="P7" s="10">
        <v>3.1212381771281161E-2</v>
      </c>
      <c r="Q7" s="10">
        <v>0</v>
      </c>
      <c r="R7" s="10">
        <v>5.3310404127257091E-3</v>
      </c>
      <c r="S7" s="10">
        <v>0</v>
      </c>
      <c r="T7" s="10">
        <v>1.728288907996561E-2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8.3852966466036101</v>
      </c>
      <c r="D26" s="37">
        <f t="shared" si="14"/>
        <v>6.5958727429062769</v>
      </c>
      <c r="E26" s="37">
        <f t="shared" si="14"/>
        <v>7.6875322441960448</v>
      </c>
      <c r="F26" s="37">
        <f t="shared" si="14"/>
        <v>8.6346517626827168</v>
      </c>
      <c r="G26" s="37">
        <f t="shared" si="14"/>
        <v>8.8376612209802232</v>
      </c>
      <c r="H26" s="37">
        <f t="shared" si="14"/>
        <v>7.6008598452278591</v>
      </c>
      <c r="I26" s="37">
        <f t="shared" si="14"/>
        <v>9.0510748065348228</v>
      </c>
      <c r="J26" s="37">
        <f t="shared" si="14"/>
        <v>5.1017196904557176</v>
      </c>
      <c r="K26" s="37">
        <f t="shared" si="14"/>
        <v>3.6006018916595011</v>
      </c>
      <c r="L26" s="37">
        <f t="shared" si="14"/>
        <v>4.1288907996560615</v>
      </c>
      <c r="M26" s="37">
        <f t="shared" si="14"/>
        <v>4.2065348237317277</v>
      </c>
      <c r="N26" s="37">
        <f t="shared" si="14"/>
        <v>2.5381771281169385</v>
      </c>
      <c r="O26" s="37">
        <f t="shared" si="14"/>
        <v>3.0170249355116074</v>
      </c>
      <c r="P26" s="37">
        <f t="shared" si="14"/>
        <v>2.8158211521926053</v>
      </c>
      <c r="Q26" s="37">
        <f t="shared" si="14"/>
        <v>5.8865864144453992</v>
      </c>
      <c r="R26" s="37">
        <f t="shared" si="14"/>
        <v>4.2337919174548571</v>
      </c>
      <c r="S26" s="37">
        <f t="shared" si="14"/>
        <v>3.4946689595872731</v>
      </c>
      <c r="T26" s="37">
        <f t="shared" si="14"/>
        <v>3.5996560619088562</v>
      </c>
      <c r="U26" s="37">
        <f t="shared" si="14"/>
        <v>3.2348237317282891</v>
      </c>
      <c r="V26" s="37">
        <f t="shared" si="14"/>
        <v>2.1546861564918318</v>
      </c>
      <c r="W26" s="37">
        <f t="shared" si="14"/>
        <v>3.2743766122098021</v>
      </c>
      <c r="X26" s="37">
        <f t="shared" ref="X26" si="15">SUM(X27,X33)</f>
        <v>2.3268271711092003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8.3852966466036101</v>
      </c>
      <c r="D33" s="29">
        <f t="shared" si="18"/>
        <v>6.5958727429062769</v>
      </c>
      <c r="E33" s="29">
        <f t="shared" si="18"/>
        <v>7.6875322441960448</v>
      </c>
      <c r="F33" s="29">
        <f t="shared" si="18"/>
        <v>8.6346517626827168</v>
      </c>
      <c r="G33" s="29">
        <f t="shared" si="18"/>
        <v>8.8376612209802232</v>
      </c>
      <c r="H33" s="29">
        <f t="shared" si="18"/>
        <v>7.6008598452278591</v>
      </c>
      <c r="I33" s="29">
        <f t="shared" si="18"/>
        <v>9.0510748065348228</v>
      </c>
      <c r="J33" s="29">
        <f t="shared" si="18"/>
        <v>5.1017196904557176</v>
      </c>
      <c r="K33" s="29">
        <f t="shared" si="18"/>
        <v>3.6006018916595011</v>
      </c>
      <c r="L33" s="29">
        <f t="shared" si="18"/>
        <v>4.1288907996560615</v>
      </c>
      <c r="M33" s="29">
        <f t="shared" si="18"/>
        <v>4.2065348237317277</v>
      </c>
      <c r="N33" s="29">
        <f t="shared" si="18"/>
        <v>2.5381771281169385</v>
      </c>
      <c r="O33" s="29">
        <f t="shared" si="18"/>
        <v>3.0170249355116074</v>
      </c>
      <c r="P33" s="29">
        <f t="shared" si="18"/>
        <v>2.8158211521926053</v>
      </c>
      <c r="Q33" s="29">
        <f t="shared" si="18"/>
        <v>5.8865864144453992</v>
      </c>
      <c r="R33" s="29">
        <f t="shared" si="18"/>
        <v>4.2337919174548571</v>
      </c>
      <c r="S33" s="29">
        <f t="shared" si="18"/>
        <v>3.4946689595872731</v>
      </c>
      <c r="T33" s="29">
        <f t="shared" si="18"/>
        <v>3.5996560619088562</v>
      </c>
      <c r="U33" s="29">
        <f t="shared" si="18"/>
        <v>3.2348237317282891</v>
      </c>
      <c r="V33" s="29">
        <f t="shared" si="18"/>
        <v>2.1546861564918318</v>
      </c>
      <c r="W33" s="29">
        <f t="shared" si="18"/>
        <v>3.2743766122098021</v>
      </c>
      <c r="X33" s="29">
        <f t="shared" ref="X33" si="19">SUM(X34:X50)</f>
        <v>2.3268271711092003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0.33112639724849519</v>
      </c>
      <c r="D36" s="10">
        <v>0</v>
      </c>
      <c r="E36" s="10">
        <v>7.9105760963026645E-3</v>
      </c>
      <c r="F36" s="10">
        <v>1.461736887360275E-2</v>
      </c>
      <c r="G36" s="10">
        <v>2.1410146173688731E-2</v>
      </c>
      <c r="H36" s="10">
        <v>0</v>
      </c>
      <c r="I36" s="10">
        <v>3.7145313843508172E-2</v>
      </c>
      <c r="J36" s="10">
        <v>2.0292347377472049E-2</v>
      </c>
      <c r="K36" s="10">
        <v>0.13061049011177989</v>
      </c>
      <c r="L36" s="10">
        <v>0.94608770421324151</v>
      </c>
      <c r="M36" s="10">
        <v>1.02493551160791</v>
      </c>
      <c r="N36" s="10">
        <v>0.83121238177128109</v>
      </c>
      <c r="O36" s="10">
        <v>0.56766981943250217</v>
      </c>
      <c r="P36" s="10">
        <v>0.92691315563198617</v>
      </c>
      <c r="Q36" s="10">
        <v>1.238950988822012</v>
      </c>
      <c r="R36" s="10">
        <v>0.61384350816852962</v>
      </c>
      <c r="S36" s="10">
        <v>0.63069647463456568</v>
      </c>
      <c r="T36" s="10">
        <v>0.78056749785038682</v>
      </c>
      <c r="U36" s="10">
        <v>0.62175408426483225</v>
      </c>
      <c r="V36" s="10">
        <v>0.48770421324161639</v>
      </c>
      <c r="W36" s="10">
        <v>0.81883061049011174</v>
      </c>
      <c r="X36" s="10">
        <v>0.61607910576096303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0.42648323301805668</v>
      </c>
      <c r="D41" s="10">
        <v>0.49191745485812549</v>
      </c>
      <c r="E41" s="10">
        <v>0.48030954428202921</v>
      </c>
      <c r="F41" s="10">
        <v>0.4845227858985382</v>
      </c>
      <c r="G41" s="10">
        <v>0.47076526225279441</v>
      </c>
      <c r="H41" s="10">
        <v>0.16569217540842651</v>
      </c>
      <c r="I41" s="10">
        <v>9.9226139294926893E-2</v>
      </c>
      <c r="J41" s="10">
        <v>0.49509888220120368</v>
      </c>
      <c r="K41" s="10">
        <v>0.20584694754944111</v>
      </c>
      <c r="L41" s="10">
        <v>0.19845227858985379</v>
      </c>
      <c r="M41" s="10">
        <v>0.32613929492691313</v>
      </c>
      <c r="N41" s="10">
        <v>7.2828890799656057E-2</v>
      </c>
      <c r="O41" s="10">
        <v>8.0223559759243335E-2</v>
      </c>
      <c r="P41" s="10">
        <v>0.10447119518486669</v>
      </c>
      <c r="Q41" s="10">
        <v>0.17102321582115221</v>
      </c>
      <c r="R41" s="10">
        <v>4.2218400687876183E-2</v>
      </c>
      <c r="S41" s="10">
        <v>0.1108340498710232</v>
      </c>
      <c r="T41" s="10">
        <v>0.12347377472055029</v>
      </c>
      <c r="U41" s="10">
        <v>0.16466036113499569</v>
      </c>
      <c r="V41" s="10">
        <v>8.0223559759243335E-2</v>
      </c>
      <c r="W41" s="10">
        <v>9.604471195184866E-2</v>
      </c>
      <c r="X41" s="10">
        <v>9.3981083404987092E-2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0.73336199484092857</v>
      </c>
      <c r="D43" s="10">
        <v>0.1944969905417025</v>
      </c>
      <c r="E43" s="10">
        <v>1.289853826311264</v>
      </c>
      <c r="F43" s="10">
        <v>2.2260533104041271</v>
      </c>
      <c r="G43" s="10">
        <v>2.4360275150472912</v>
      </c>
      <c r="H43" s="10">
        <v>1.525709372312984</v>
      </c>
      <c r="I43" s="10">
        <v>1.0354256233877901</v>
      </c>
      <c r="J43" s="10">
        <v>1.123387790197764</v>
      </c>
      <c r="K43" s="10">
        <v>1.6498710232158209</v>
      </c>
      <c r="L43" s="10">
        <v>2.5549441100601888</v>
      </c>
      <c r="M43" s="10">
        <v>2.4329320722269991</v>
      </c>
      <c r="N43" s="10">
        <v>1.526741186586414</v>
      </c>
      <c r="O43" s="10">
        <v>2.2725709372312979</v>
      </c>
      <c r="P43" s="10">
        <v>1.5608770421324161</v>
      </c>
      <c r="Q43" s="10">
        <v>4.3072226999140151</v>
      </c>
      <c r="R43" s="10">
        <v>3.407308684436801</v>
      </c>
      <c r="S43" s="10">
        <v>2.622184006878761</v>
      </c>
      <c r="T43" s="10">
        <v>2.695614789337919</v>
      </c>
      <c r="U43" s="10">
        <v>2.4484092863284612</v>
      </c>
      <c r="V43" s="10">
        <v>1.586758383490972</v>
      </c>
      <c r="W43" s="10">
        <v>2.359501289767842</v>
      </c>
      <c r="X43" s="10">
        <v>1.61676698194325</v>
      </c>
    </row>
    <row r="44" spans="1:24" ht="11.25" customHeight="1" x14ac:dyDescent="0.2">
      <c r="A44" s="41" t="s">
        <v>75</v>
      </c>
      <c r="B44" s="9" t="s">
        <v>76</v>
      </c>
      <c r="C44" s="10">
        <v>6.8943250214961296</v>
      </c>
      <c r="D44" s="10">
        <v>5.9094582975064487</v>
      </c>
      <c r="E44" s="10">
        <v>5.9094582975064487</v>
      </c>
      <c r="F44" s="10">
        <v>5.9094582975064487</v>
      </c>
      <c r="G44" s="10">
        <v>5.9094582975064487</v>
      </c>
      <c r="H44" s="10">
        <v>5.9094582975064487</v>
      </c>
      <c r="I44" s="10">
        <v>7.8792777300085977</v>
      </c>
      <c r="J44" s="10">
        <v>3.462940670679278</v>
      </c>
      <c r="K44" s="10">
        <v>1.6142734307824591</v>
      </c>
      <c r="L44" s="10">
        <v>0.42940670679277732</v>
      </c>
      <c r="M44" s="10">
        <v>0.42252794496990542</v>
      </c>
      <c r="N44" s="10">
        <v>0.1073946689595873</v>
      </c>
      <c r="O44" s="10">
        <v>9.6560619088564045E-2</v>
      </c>
      <c r="P44" s="10">
        <v>0.22355975924333621</v>
      </c>
      <c r="Q44" s="10">
        <v>0.1693895098882201</v>
      </c>
      <c r="R44" s="10">
        <v>0.1704213241616509</v>
      </c>
      <c r="S44" s="10">
        <v>0.1309544282029235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0.30868443680137569</v>
      </c>
      <c r="D51" s="37">
        <v>0.45760963026655199</v>
      </c>
      <c r="E51" s="37">
        <v>1.486672398968186</v>
      </c>
      <c r="F51" s="37">
        <v>2.595270851246775</v>
      </c>
      <c r="G51" s="37">
        <v>3.725021496130696</v>
      </c>
      <c r="H51" s="37">
        <v>3.4862424763542559</v>
      </c>
      <c r="I51" s="37">
        <v>3.1160791057609631</v>
      </c>
      <c r="J51" s="37">
        <v>2.2480653482373172</v>
      </c>
      <c r="K51" s="37">
        <v>1.8582115219260531</v>
      </c>
      <c r="L51" s="37">
        <v>1.802579535683577</v>
      </c>
      <c r="M51" s="37">
        <v>1.79621668099742</v>
      </c>
      <c r="N51" s="37">
        <v>2.4004299226139301</v>
      </c>
      <c r="O51" s="37">
        <v>2.2845227858985382</v>
      </c>
      <c r="P51" s="37">
        <v>2.2527085124677559</v>
      </c>
      <c r="Q51" s="37">
        <v>1.7989681857265689</v>
      </c>
      <c r="R51" s="37">
        <v>1.7643164230438519</v>
      </c>
      <c r="S51" s="37">
        <v>2.0883061049011178</v>
      </c>
      <c r="T51" s="37">
        <v>2.7966466036113502</v>
      </c>
      <c r="U51" s="37">
        <v>3.0747205503009458</v>
      </c>
      <c r="V51" s="37">
        <v>3.1021496130696469</v>
      </c>
      <c r="W51" s="37">
        <v>3.156319862424763</v>
      </c>
      <c r="X51" s="37">
        <v>9.0280309544282016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96.016079105760952</v>
      </c>
      <c r="D52" s="37">
        <f t="shared" si="20"/>
        <v>109.0092863284609</v>
      </c>
      <c r="E52" s="37">
        <f t="shared" si="20"/>
        <v>109.0092863284609</v>
      </c>
      <c r="F52" s="37">
        <f t="shared" si="20"/>
        <v>63.700171969045563</v>
      </c>
      <c r="G52" s="37">
        <f t="shared" si="20"/>
        <v>83.811006018916586</v>
      </c>
      <c r="H52" s="37">
        <f t="shared" si="20"/>
        <v>109.37179707652621</v>
      </c>
      <c r="I52" s="37">
        <f t="shared" si="20"/>
        <v>105.9171109200344</v>
      </c>
      <c r="J52" s="37">
        <f t="shared" si="20"/>
        <v>93.757007738607044</v>
      </c>
      <c r="K52" s="37">
        <f t="shared" si="20"/>
        <v>88.125967325881334</v>
      </c>
      <c r="L52" s="37">
        <f t="shared" si="20"/>
        <v>84.830266552020632</v>
      </c>
      <c r="M52" s="37">
        <f t="shared" si="20"/>
        <v>99.888048151332768</v>
      </c>
      <c r="N52" s="37">
        <f t="shared" si="20"/>
        <v>92.960103181427328</v>
      </c>
      <c r="O52" s="37">
        <f t="shared" si="20"/>
        <v>95.512811693895102</v>
      </c>
      <c r="P52" s="37">
        <f t="shared" si="20"/>
        <v>100.3005159071367</v>
      </c>
      <c r="Q52" s="37">
        <f t="shared" si="20"/>
        <v>108.19931212381771</v>
      </c>
      <c r="R52" s="37">
        <f t="shared" si="20"/>
        <v>115.35950128976781</v>
      </c>
      <c r="S52" s="37">
        <f t="shared" si="20"/>
        <v>113.1636285468616</v>
      </c>
      <c r="T52" s="37">
        <f t="shared" si="20"/>
        <v>126.1838349097162</v>
      </c>
      <c r="U52" s="37">
        <f t="shared" si="20"/>
        <v>127.937747205503</v>
      </c>
      <c r="V52" s="37">
        <f t="shared" si="20"/>
        <v>121.5030954428203</v>
      </c>
      <c r="W52" s="37">
        <f t="shared" si="20"/>
        <v>104.04015477214099</v>
      </c>
      <c r="X52" s="37">
        <f t="shared" ref="X52" si="21">SUM(X53:X70)</f>
        <v>118.32932072227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96.016079105760952</v>
      </c>
      <c r="D59" s="10">
        <v>109.0092863284609</v>
      </c>
      <c r="E59" s="10">
        <v>109.0092863284609</v>
      </c>
      <c r="F59" s="10">
        <v>63.700171969045563</v>
      </c>
      <c r="G59" s="10">
        <v>83.811006018916586</v>
      </c>
      <c r="H59" s="10">
        <v>109.37179707652621</v>
      </c>
      <c r="I59" s="10">
        <v>105.9171109200344</v>
      </c>
      <c r="J59" s="10">
        <v>93.757007738607044</v>
      </c>
      <c r="K59" s="10">
        <v>88.125967325881334</v>
      </c>
      <c r="L59" s="10">
        <v>84.830266552020632</v>
      </c>
      <c r="M59" s="10">
        <v>99.888048151332768</v>
      </c>
      <c r="N59" s="10">
        <v>92.960103181427328</v>
      </c>
      <c r="O59" s="10">
        <v>95.512811693895102</v>
      </c>
      <c r="P59" s="10">
        <v>100.3005159071367</v>
      </c>
      <c r="Q59" s="10">
        <v>108.19931212381771</v>
      </c>
      <c r="R59" s="10">
        <v>115.35950128976781</v>
      </c>
      <c r="S59" s="10">
        <v>113.1636285468616</v>
      </c>
      <c r="T59" s="10">
        <v>126.1838349097162</v>
      </c>
      <c r="U59" s="10">
        <v>127.937747205503</v>
      </c>
      <c r="V59" s="10">
        <v>121.5030954428203</v>
      </c>
      <c r="W59" s="10">
        <v>104.04015477214099</v>
      </c>
      <c r="X59" s="10">
        <v>118.32932072227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28.276784178847809</v>
      </c>
      <c r="D76" s="40">
        <v>27.787704213241611</v>
      </c>
      <c r="E76" s="40">
        <v>28.291229578675839</v>
      </c>
      <c r="F76" s="40">
        <v>28.572055030094582</v>
      </c>
      <c r="G76" s="40">
        <v>26.20808254514187</v>
      </c>
      <c r="H76" s="40">
        <v>26.856749785038691</v>
      </c>
      <c r="I76" s="40">
        <v>26.814015477214099</v>
      </c>
      <c r="J76" s="40">
        <v>27.78744625967326</v>
      </c>
      <c r="K76" s="40">
        <v>22.435769561478931</v>
      </c>
      <c r="L76" s="40">
        <v>21.860103181427341</v>
      </c>
      <c r="M76" s="40">
        <v>22.85339638865004</v>
      </c>
      <c r="N76" s="40">
        <v>21.4889939810834</v>
      </c>
      <c r="O76" s="40">
        <v>22.808770421324159</v>
      </c>
      <c r="P76" s="40">
        <v>20.987532244196039</v>
      </c>
      <c r="Q76" s="40">
        <v>24.844024075666379</v>
      </c>
      <c r="R76" s="40">
        <v>23.20808254514187</v>
      </c>
      <c r="S76" s="40">
        <v>24.899398108340499</v>
      </c>
      <c r="T76" s="40">
        <v>27.70412725709372</v>
      </c>
      <c r="U76" s="40">
        <v>26.46603611349957</v>
      </c>
      <c r="V76" s="40">
        <v>23.435855546001719</v>
      </c>
      <c r="W76" s="40">
        <v>26.391229578675841</v>
      </c>
      <c r="X76" s="40">
        <v>28.60825451418744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135.30068787618228</v>
      </c>
      <c r="D2" s="31">
        <f t="shared" si="0"/>
        <v>117.50705073086843</v>
      </c>
      <c r="E2" s="31">
        <f t="shared" si="0"/>
        <v>115.6926053310404</v>
      </c>
      <c r="F2" s="31">
        <f t="shared" si="0"/>
        <v>115.98839208942391</v>
      </c>
      <c r="G2" s="31">
        <f t="shared" si="0"/>
        <v>107.24419604471194</v>
      </c>
      <c r="H2" s="31">
        <f t="shared" si="0"/>
        <v>103.76878761822871</v>
      </c>
      <c r="I2" s="31">
        <f t="shared" si="0"/>
        <v>96.982545141874454</v>
      </c>
      <c r="J2" s="31">
        <f t="shared" si="0"/>
        <v>94.02020636285468</v>
      </c>
      <c r="K2" s="31">
        <f t="shared" si="0"/>
        <v>88.904471195184854</v>
      </c>
      <c r="L2" s="31">
        <f t="shared" si="0"/>
        <v>94.226741186586409</v>
      </c>
      <c r="M2" s="31">
        <f t="shared" si="0"/>
        <v>82.921066208082536</v>
      </c>
      <c r="N2" s="31">
        <f t="shared" si="0"/>
        <v>79.378675838349096</v>
      </c>
      <c r="O2" s="31">
        <f t="shared" si="0"/>
        <v>76.754514187446262</v>
      </c>
      <c r="P2" s="31">
        <f t="shared" si="0"/>
        <v>71.782029234737735</v>
      </c>
      <c r="Q2" s="31">
        <f t="shared" si="0"/>
        <v>71.084608770421312</v>
      </c>
      <c r="R2" s="31">
        <f t="shared" si="0"/>
        <v>45.971883061049013</v>
      </c>
      <c r="S2" s="31">
        <f t="shared" si="0"/>
        <v>49.672055030094583</v>
      </c>
      <c r="T2" s="31">
        <f t="shared" si="0"/>
        <v>46.049097162510748</v>
      </c>
      <c r="U2" s="31">
        <f t="shared" si="0"/>
        <v>45.195528804815126</v>
      </c>
      <c r="V2" s="31">
        <f t="shared" si="0"/>
        <v>48.692519346517628</v>
      </c>
      <c r="W2" s="31">
        <f t="shared" si="0"/>
        <v>40.500429922613932</v>
      </c>
      <c r="X2" s="31">
        <f t="shared" ref="X2" si="1">SUM(X3,X17,X22,X25,X26,X51,X52,X71,X74,X75,X76)</f>
        <v>48.997936371453136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6.878761822871883E-4</v>
      </c>
      <c r="M3" s="34">
        <f t="shared" si="2"/>
        <v>1.041272570937231</v>
      </c>
      <c r="N3" s="34">
        <f t="shared" si="2"/>
        <v>6.1134995700773853E-2</v>
      </c>
      <c r="O3" s="34">
        <f t="shared" si="2"/>
        <v>1.659501289767842E-2</v>
      </c>
      <c r="P3" s="34">
        <f t="shared" si="2"/>
        <v>3.3533963886500429E-3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6.878761822871883E-4</v>
      </c>
      <c r="M4" s="29">
        <f t="shared" si="4"/>
        <v>1.041272570937231</v>
      </c>
      <c r="N4" s="29">
        <f t="shared" si="4"/>
        <v>6.1134995700773853E-2</v>
      </c>
      <c r="O4" s="29">
        <f t="shared" si="4"/>
        <v>1.659501289767842E-2</v>
      </c>
      <c r="P4" s="29">
        <f t="shared" si="4"/>
        <v>3.3533963886500429E-3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6.878761822871883E-4</v>
      </c>
      <c r="M7" s="10">
        <v>1.041272570937231</v>
      </c>
      <c r="N7" s="10">
        <v>6.1134995700773853E-2</v>
      </c>
      <c r="O7" s="10">
        <v>1.659501289767842E-2</v>
      </c>
      <c r="P7" s="10">
        <v>3.3533963886500429E-3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50.81625107480653</v>
      </c>
      <c r="D26" s="37">
        <f t="shared" si="14"/>
        <v>44.693551160791053</v>
      </c>
      <c r="E26" s="37">
        <f t="shared" si="14"/>
        <v>38.679277730008593</v>
      </c>
      <c r="F26" s="37">
        <f t="shared" si="14"/>
        <v>32.691401547721412</v>
      </c>
      <c r="G26" s="37">
        <f t="shared" si="14"/>
        <v>22.845915735167672</v>
      </c>
      <c r="H26" s="37">
        <f t="shared" si="14"/>
        <v>32.410748065348237</v>
      </c>
      <c r="I26" s="37">
        <f t="shared" si="14"/>
        <v>31.526913155631988</v>
      </c>
      <c r="J26" s="37">
        <f t="shared" si="14"/>
        <v>35.051848667239895</v>
      </c>
      <c r="K26" s="37">
        <f t="shared" si="14"/>
        <v>29.441186586414439</v>
      </c>
      <c r="L26" s="37">
        <f t="shared" si="14"/>
        <v>35.360963026655192</v>
      </c>
      <c r="M26" s="37">
        <f t="shared" si="14"/>
        <v>27.598194325021492</v>
      </c>
      <c r="N26" s="37">
        <f t="shared" si="14"/>
        <v>22.168873602751503</v>
      </c>
      <c r="O26" s="37">
        <f t="shared" si="14"/>
        <v>24.589165950128976</v>
      </c>
      <c r="P26" s="37">
        <f t="shared" si="14"/>
        <v>26.365520206362852</v>
      </c>
      <c r="Q26" s="37">
        <f t="shared" si="14"/>
        <v>26.642390369733452</v>
      </c>
      <c r="R26" s="37">
        <f t="shared" si="14"/>
        <v>16.207566638005158</v>
      </c>
      <c r="S26" s="37">
        <f t="shared" si="14"/>
        <v>18.185812553740327</v>
      </c>
      <c r="T26" s="37">
        <f t="shared" si="14"/>
        <v>17.680911435941528</v>
      </c>
      <c r="U26" s="37">
        <f t="shared" si="14"/>
        <v>15.144883920894237</v>
      </c>
      <c r="V26" s="37">
        <f t="shared" si="14"/>
        <v>16.526999140154775</v>
      </c>
      <c r="W26" s="37">
        <f t="shared" si="14"/>
        <v>10.349613069647463</v>
      </c>
      <c r="X26" s="37">
        <f t="shared" ref="X26" si="15">SUM(X27,X33)</f>
        <v>10.939208942390367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50.81625107480653</v>
      </c>
      <c r="D33" s="29">
        <f t="shared" si="18"/>
        <v>44.693551160791053</v>
      </c>
      <c r="E33" s="29">
        <f t="shared" si="18"/>
        <v>38.679277730008593</v>
      </c>
      <c r="F33" s="29">
        <f t="shared" si="18"/>
        <v>32.691401547721412</v>
      </c>
      <c r="G33" s="29">
        <f t="shared" si="18"/>
        <v>22.845915735167672</v>
      </c>
      <c r="H33" s="29">
        <f t="shared" si="18"/>
        <v>32.410748065348237</v>
      </c>
      <c r="I33" s="29">
        <f t="shared" si="18"/>
        <v>31.526913155631988</v>
      </c>
      <c r="J33" s="29">
        <f t="shared" si="18"/>
        <v>35.051848667239895</v>
      </c>
      <c r="K33" s="29">
        <f t="shared" si="18"/>
        <v>29.441186586414439</v>
      </c>
      <c r="L33" s="29">
        <f t="shared" si="18"/>
        <v>35.360963026655192</v>
      </c>
      <c r="M33" s="29">
        <f t="shared" si="18"/>
        <v>27.598194325021492</v>
      </c>
      <c r="N33" s="29">
        <f t="shared" si="18"/>
        <v>22.168873602751503</v>
      </c>
      <c r="O33" s="29">
        <f t="shared" si="18"/>
        <v>24.589165950128976</v>
      </c>
      <c r="P33" s="29">
        <f t="shared" si="18"/>
        <v>26.365520206362852</v>
      </c>
      <c r="Q33" s="29">
        <f t="shared" si="18"/>
        <v>26.642390369733452</v>
      </c>
      <c r="R33" s="29">
        <f t="shared" si="18"/>
        <v>16.207566638005158</v>
      </c>
      <c r="S33" s="29">
        <f t="shared" si="18"/>
        <v>18.185812553740327</v>
      </c>
      <c r="T33" s="29">
        <f t="shared" si="18"/>
        <v>17.680911435941528</v>
      </c>
      <c r="U33" s="29">
        <f t="shared" si="18"/>
        <v>15.144883920894237</v>
      </c>
      <c r="V33" s="29">
        <f t="shared" si="18"/>
        <v>16.526999140154775</v>
      </c>
      <c r="W33" s="29">
        <f t="shared" si="18"/>
        <v>10.349613069647463</v>
      </c>
      <c r="X33" s="29">
        <f t="shared" ref="X33" si="19">SUM(X34:X50)</f>
        <v>10.939208942390367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0.4223559759243336</v>
      </c>
      <c r="D36" s="10">
        <v>0.63069647463456568</v>
      </c>
      <c r="E36" s="10">
        <v>0.40094582975064491</v>
      </c>
      <c r="F36" s="10">
        <v>0.21289767841788479</v>
      </c>
      <c r="G36" s="10">
        <v>4.5055889939810842E-2</v>
      </c>
      <c r="H36" s="10">
        <v>2.2527944969905421E-2</v>
      </c>
      <c r="I36" s="10">
        <v>0.1171109200343938</v>
      </c>
      <c r="J36" s="10">
        <v>0.3998280309544282</v>
      </c>
      <c r="K36" s="10">
        <v>0.75803955288048153</v>
      </c>
      <c r="L36" s="10">
        <v>0.37506448839208939</v>
      </c>
      <c r="M36" s="10">
        <v>0.3874462596732588</v>
      </c>
      <c r="N36" s="10">
        <v>0.32321582115219261</v>
      </c>
      <c r="O36" s="10">
        <v>0.14754944110060189</v>
      </c>
      <c r="P36" s="10">
        <v>1.324505588993981</v>
      </c>
      <c r="Q36" s="10">
        <v>1.8718830610490109</v>
      </c>
      <c r="R36" s="10">
        <v>1.437145313843508</v>
      </c>
      <c r="S36" s="10">
        <v>2.3269131556319862</v>
      </c>
      <c r="T36" s="10">
        <v>1.683834909716251</v>
      </c>
      <c r="U36" s="10">
        <v>9.3465176268271707E-2</v>
      </c>
      <c r="V36" s="10">
        <v>1.5239036973344799</v>
      </c>
      <c r="W36" s="10">
        <v>1.52725709372313</v>
      </c>
      <c r="X36" s="10">
        <v>0.90103181427343071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1.533791917454858</v>
      </c>
      <c r="D41" s="10">
        <v>1.0218400687876179</v>
      </c>
      <c r="E41" s="10">
        <v>0.77798796216680988</v>
      </c>
      <c r="F41" s="10">
        <v>0.5911435941530524</v>
      </c>
      <c r="G41" s="10">
        <v>0.40644883920894243</v>
      </c>
      <c r="H41" s="10">
        <v>2.9599312123817709</v>
      </c>
      <c r="I41" s="10">
        <v>3.3208942390369729</v>
      </c>
      <c r="J41" s="10">
        <v>0.95322441960447113</v>
      </c>
      <c r="K41" s="10">
        <v>0.96483233018056747</v>
      </c>
      <c r="L41" s="10">
        <v>0.23963886500429921</v>
      </c>
      <c r="M41" s="10">
        <v>0.2132416165090284</v>
      </c>
      <c r="N41" s="10">
        <v>0.37153912295786762</v>
      </c>
      <c r="O41" s="10">
        <v>0.57532244196044702</v>
      </c>
      <c r="P41" s="10">
        <v>0.63018056749785034</v>
      </c>
      <c r="Q41" s="10">
        <v>0.12880481513327599</v>
      </c>
      <c r="R41" s="10">
        <v>0.17102321582115221</v>
      </c>
      <c r="S41" s="10">
        <v>0.11504729148753221</v>
      </c>
      <c r="T41" s="10">
        <v>0.31349957007738599</v>
      </c>
      <c r="U41" s="10">
        <v>0.25331040412725708</v>
      </c>
      <c r="V41" s="10">
        <v>0.16466036113499569</v>
      </c>
      <c r="W41" s="10">
        <v>0.10447119518486669</v>
      </c>
      <c r="X41" s="10">
        <v>0.17308684436801369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27.192175408426479</v>
      </c>
      <c r="D43" s="10">
        <v>31.222184006878759</v>
      </c>
      <c r="E43" s="10">
        <v>28.63619948409286</v>
      </c>
      <c r="F43" s="10">
        <v>24.993035253654341</v>
      </c>
      <c r="G43" s="10">
        <v>17.46990541702494</v>
      </c>
      <c r="H43" s="10">
        <v>24.503783319002579</v>
      </c>
      <c r="I43" s="10">
        <v>22.179449699054171</v>
      </c>
      <c r="J43" s="10">
        <v>27.034909716251072</v>
      </c>
      <c r="K43" s="10">
        <v>19.347291487532239</v>
      </c>
      <c r="L43" s="10">
        <v>31.752794496990539</v>
      </c>
      <c r="M43" s="10">
        <v>24.09002579535683</v>
      </c>
      <c r="N43" s="10">
        <v>20.73542562338779</v>
      </c>
      <c r="O43" s="10">
        <v>23.20146173688736</v>
      </c>
      <c r="P43" s="10">
        <v>22.871453138435079</v>
      </c>
      <c r="Q43" s="10">
        <v>23.475580395528809</v>
      </c>
      <c r="R43" s="10">
        <v>13.42536543422184</v>
      </c>
      <c r="S43" s="10">
        <v>14.84462596732588</v>
      </c>
      <c r="T43" s="10">
        <v>15.68357695614789</v>
      </c>
      <c r="U43" s="10">
        <v>14.798108340498709</v>
      </c>
      <c r="V43" s="10">
        <v>14.838435081685301</v>
      </c>
      <c r="W43" s="10">
        <v>8.7178847807394657</v>
      </c>
      <c r="X43" s="10">
        <v>9.8650902837489234</v>
      </c>
    </row>
    <row r="44" spans="1:24" ht="11.25" customHeight="1" x14ac:dyDescent="0.2">
      <c r="A44" s="41" t="s">
        <v>75</v>
      </c>
      <c r="B44" s="9" t="s">
        <v>76</v>
      </c>
      <c r="C44" s="10">
        <v>21.667927773000859</v>
      </c>
      <c r="D44" s="10">
        <v>11.81883061049011</v>
      </c>
      <c r="E44" s="10">
        <v>8.8641444539982803</v>
      </c>
      <c r="F44" s="10">
        <v>6.8943250214961296</v>
      </c>
      <c r="G44" s="10">
        <v>4.9245055889939806</v>
      </c>
      <c r="H44" s="10">
        <v>4.9245055889939806</v>
      </c>
      <c r="I44" s="10">
        <v>5.9094582975064487</v>
      </c>
      <c r="J44" s="10">
        <v>6.6638865004299221</v>
      </c>
      <c r="K44" s="10">
        <v>7.5571797076526224</v>
      </c>
      <c r="L44" s="10">
        <v>2.9566638005159072</v>
      </c>
      <c r="M44" s="10">
        <v>2.9074806534823732</v>
      </c>
      <c r="N44" s="10">
        <v>0.73869303525365426</v>
      </c>
      <c r="O44" s="10">
        <v>0.66483233018056742</v>
      </c>
      <c r="P44" s="10">
        <v>1.5393809114359409</v>
      </c>
      <c r="Q44" s="10">
        <v>1.1661220980223559</v>
      </c>
      <c r="R44" s="10">
        <v>1.1740326741186591</v>
      </c>
      <c r="S44" s="10">
        <v>0.8992261392949269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0.81384350816852957</v>
      </c>
      <c r="L48" s="10">
        <v>3.6801375752364571E-2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46.173086844368022</v>
      </c>
      <c r="D51" s="37">
        <v>34.998366294067068</v>
      </c>
      <c r="E51" s="37">
        <v>33.320206362854677</v>
      </c>
      <c r="F51" s="37">
        <v>33.860361134995699</v>
      </c>
      <c r="G51" s="37">
        <v>34.120034393809107</v>
      </c>
      <c r="H51" s="37">
        <v>23.925967325881341</v>
      </c>
      <c r="I51" s="37">
        <v>17.962682717110919</v>
      </c>
      <c r="J51" s="37">
        <v>10.749871023215819</v>
      </c>
      <c r="K51" s="37">
        <v>15.682975064488391</v>
      </c>
      <c r="L51" s="37">
        <v>14.03723129836629</v>
      </c>
      <c r="M51" s="37">
        <v>13.901203783319</v>
      </c>
      <c r="N51" s="37">
        <v>13.997334479793629</v>
      </c>
      <c r="O51" s="37">
        <v>12.84840928632846</v>
      </c>
      <c r="P51" s="37">
        <v>10.88985382631126</v>
      </c>
      <c r="Q51" s="37">
        <v>10.42055030094583</v>
      </c>
      <c r="R51" s="37">
        <v>8.8263112639724852</v>
      </c>
      <c r="S51" s="37">
        <v>8.0311263972484941</v>
      </c>
      <c r="T51" s="37">
        <v>8.1325021496130692</v>
      </c>
      <c r="U51" s="37">
        <v>11.457437661220981</v>
      </c>
      <c r="V51" s="37">
        <v>11.55967325881341</v>
      </c>
      <c r="W51" s="37">
        <v>11.761478933791921</v>
      </c>
      <c r="X51" s="37">
        <v>14.46732588134136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38.311349957007742</v>
      </c>
      <c r="D76" s="40">
        <v>37.815133276010307</v>
      </c>
      <c r="E76" s="40">
        <v>43.693121238177127</v>
      </c>
      <c r="F76" s="40">
        <v>49.436629406706793</v>
      </c>
      <c r="G76" s="40">
        <v>50.278245915735162</v>
      </c>
      <c r="H76" s="40">
        <v>47.432072226999139</v>
      </c>
      <c r="I76" s="40">
        <v>47.49294926913155</v>
      </c>
      <c r="J76" s="40">
        <v>48.21848667239896</v>
      </c>
      <c r="K76" s="40">
        <v>43.780309544282026</v>
      </c>
      <c r="L76" s="40">
        <v>44.827858985382633</v>
      </c>
      <c r="M76" s="40">
        <v>40.380395528804812</v>
      </c>
      <c r="N76" s="40">
        <v>43.15133276010318</v>
      </c>
      <c r="O76" s="40">
        <v>39.300343938091139</v>
      </c>
      <c r="P76" s="40">
        <v>34.523301805674983</v>
      </c>
      <c r="Q76" s="40">
        <v>34.021668099742037</v>
      </c>
      <c r="R76" s="40">
        <v>20.93800515907137</v>
      </c>
      <c r="S76" s="40">
        <v>23.45511607910576</v>
      </c>
      <c r="T76" s="40">
        <v>20.235683576956148</v>
      </c>
      <c r="U76" s="40">
        <v>18.59320722269991</v>
      </c>
      <c r="V76" s="40">
        <v>20.605846947549441</v>
      </c>
      <c r="W76" s="40">
        <v>18.389337919174551</v>
      </c>
      <c r="X76" s="40">
        <v>23.591401547721411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75.68521066208082</v>
      </c>
      <c r="D2" s="31">
        <f t="shared" si="0"/>
        <v>78.250214961306952</v>
      </c>
      <c r="E2" s="31">
        <f t="shared" si="0"/>
        <v>79.877815993121231</v>
      </c>
      <c r="F2" s="31">
        <f t="shared" si="0"/>
        <v>84.414875322441944</v>
      </c>
      <c r="G2" s="31">
        <f t="shared" si="0"/>
        <v>105.85692175408427</v>
      </c>
      <c r="H2" s="31">
        <f t="shared" si="0"/>
        <v>116.31908856405846</v>
      </c>
      <c r="I2" s="31">
        <f t="shared" si="0"/>
        <v>120.85511607910576</v>
      </c>
      <c r="J2" s="31">
        <f t="shared" si="0"/>
        <v>104.60928632846088</v>
      </c>
      <c r="K2" s="31">
        <f t="shared" si="0"/>
        <v>74.023387790197745</v>
      </c>
      <c r="L2" s="31">
        <f t="shared" si="0"/>
        <v>48.654944110060178</v>
      </c>
      <c r="M2" s="31">
        <f t="shared" si="0"/>
        <v>39.449527085124672</v>
      </c>
      <c r="N2" s="31">
        <f t="shared" si="0"/>
        <v>38.37222699914016</v>
      </c>
      <c r="O2" s="31">
        <f t="shared" si="0"/>
        <v>39.235081685296649</v>
      </c>
      <c r="P2" s="31">
        <f t="shared" si="0"/>
        <v>42.848409286328454</v>
      </c>
      <c r="Q2" s="31">
        <f t="shared" si="0"/>
        <v>48.454514187446257</v>
      </c>
      <c r="R2" s="31">
        <f t="shared" si="0"/>
        <v>46.769991401547713</v>
      </c>
      <c r="S2" s="31">
        <f t="shared" si="0"/>
        <v>53.438263112639717</v>
      </c>
      <c r="T2" s="31">
        <f t="shared" si="0"/>
        <v>59.644625967325865</v>
      </c>
      <c r="U2" s="31">
        <f t="shared" si="0"/>
        <v>61.500859845227858</v>
      </c>
      <c r="V2" s="31">
        <f t="shared" si="0"/>
        <v>67.771195184866727</v>
      </c>
      <c r="W2" s="31">
        <f t="shared" si="0"/>
        <v>65.104041272570925</v>
      </c>
      <c r="X2" s="31">
        <f t="shared" ref="X2" si="1">SUM(X3,X17,X22,X25,X26,X51,X52,X71,X74,X75,X76)</f>
        <v>57.501031814273432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55.155889939810827</v>
      </c>
      <c r="D26" s="37">
        <f t="shared" si="14"/>
        <v>57.025623387790191</v>
      </c>
      <c r="E26" s="37">
        <f t="shared" si="14"/>
        <v>58.211607910576092</v>
      </c>
      <c r="F26" s="37">
        <f t="shared" si="14"/>
        <v>61.517884780739458</v>
      </c>
      <c r="G26" s="37">
        <f t="shared" si="14"/>
        <v>77.144110060189163</v>
      </c>
      <c r="H26" s="37">
        <f t="shared" si="14"/>
        <v>84.768787618228714</v>
      </c>
      <c r="I26" s="37">
        <f t="shared" si="14"/>
        <v>88.074032674118655</v>
      </c>
      <c r="J26" s="37">
        <f t="shared" si="14"/>
        <v>76.234651762682716</v>
      </c>
      <c r="K26" s="37">
        <f t="shared" si="14"/>
        <v>53.945055889939802</v>
      </c>
      <c r="L26" s="37">
        <f t="shared" si="14"/>
        <v>34.028460877042129</v>
      </c>
      <c r="M26" s="37">
        <f t="shared" si="14"/>
        <v>23.90550300945829</v>
      </c>
      <c r="N26" s="37">
        <f t="shared" si="14"/>
        <v>19.917626827171112</v>
      </c>
      <c r="O26" s="37">
        <f t="shared" si="14"/>
        <v>19.436973344797941</v>
      </c>
      <c r="P26" s="37">
        <f t="shared" si="14"/>
        <v>21.00722269991401</v>
      </c>
      <c r="Q26" s="37">
        <f t="shared" si="14"/>
        <v>23.596904557179705</v>
      </c>
      <c r="R26" s="37">
        <f t="shared" si="14"/>
        <v>22.036543422184003</v>
      </c>
      <c r="S26" s="37">
        <f t="shared" si="14"/>
        <v>27.271625107480652</v>
      </c>
      <c r="T26" s="37">
        <f t="shared" si="14"/>
        <v>33.015993121238168</v>
      </c>
      <c r="U26" s="37">
        <f t="shared" si="14"/>
        <v>32.907222699914016</v>
      </c>
      <c r="V26" s="37">
        <f t="shared" si="14"/>
        <v>38.061994840928641</v>
      </c>
      <c r="W26" s="37">
        <f t="shared" si="14"/>
        <v>38.044883920894229</v>
      </c>
      <c r="X26" s="37">
        <f t="shared" ref="X26" si="15">SUM(X27,X33)</f>
        <v>44.234651762682716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55.155889939810827</v>
      </c>
      <c r="D33" s="29">
        <f t="shared" si="18"/>
        <v>57.025623387790191</v>
      </c>
      <c r="E33" s="29">
        <f t="shared" si="18"/>
        <v>58.211607910576092</v>
      </c>
      <c r="F33" s="29">
        <f t="shared" si="18"/>
        <v>61.517884780739458</v>
      </c>
      <c r="G33" s="29">
        <f t="shared" si="18"/>
        <v>77.144110060189163</v>
      </c>
      <c r="H33" s="29">
        <f t="shared" si="18"/>
        <v>84.768787618228714</v>
      </c>
      <c r="I33" s="29">
        <f t="shared" si="18"/>
        <v>88.074032674118655</v>
      </c>
      <c r="J33" s="29">
        <f t="shared" si="18"/>
        <v>76.234651762682716</v>
      </c>
      <c r="K33" s="29">
        <f t="shared" si="18"/>
        <v>53.945055889939802</v>
      </c>
      <c r="L33" s="29">
        <f t="shared" si="18"/>
        <v>34.028460877042129</v>
      </c>
      <c r="M33" s="29">
        <f t="shared" si="18"/>
        <v>23.90550300945829</v>
      </c>
      <c r="N33" s="29">
        <f t="shared" si="18"/>
        <v>19.917626827171112</v>
      </c>
      <c r="O33" s="29">
        <f t="shared" si="18"/>
        <v>19.436973344797941</v>
      </c>
      <c r="P33" s="29">
        <f t="shared" si="18"/>
        <v>21.00722269991401</v>
      </c>
      <c r="Q33" s="29">
        <f t="shared" si="18"/>
        <v>23.596904557179705</v>
      </c>
      <c r="R33" s="29">
        <f t="shared" si="18"/>
        <v>22.036543422184003</v>
      </c>
      <c r="S33" s="29">
        <f t="shared" si="18"/>
        <v>27.271625107480652</v>
      </c>
      <c r="T33" s="29">
        <f t="shared" si="18"/>
        <v>33.015993121238168</v>
      </c>
      <c r="U33" s="29">
        <f t="shared" si="18"/>
        <v>32.907222699914016</v>
      </c>
      <c r="V33" s="29">
        <f t="shared" si="18"/>
        <v>38.061994840928641</v>
      </c>
      <c r="W33" s="29">
        <f t="shared" si="18"/>
        <v>38.044883920894229</v>
      </c>
      <c r="X33" s="29">
        <f t="shared" ref="X33" si="19">SUM(X34:X50)</f>
        <v>44.234651762682716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0.63525365434221837</v>
      </c>
      <c r="D36" s="10">
        <v>0.65778159931212377</v>
      </c>
      <c r="E36" s="10">
        <v>0.67128116938950988</v>
      </c>
      <c r="F36" s="10">
        <v>0.7095442820292347</v>
      </c>
      <c r="G36" s="10">
        <v>0.88865004299226136</v>
      </c>
      <c r="H36" s="10">
        <v>0.9776440240756662</v>
      </c>
      <c r="I36" s="10">
        <v>1.0147893379191739</v>
      </c>
      <c r="J36" s="10">
        <v>0.87850386930352531</v>
      </c>
      <c r="K36" s="10">
        <v>0.62175408426483225</v>
      </c>
      <c r="L36" s="10">
        <v>0.39191745485812551</v>
      </c>
      <c r="M36" s="10">
        <v>0.27592433361994839</v>
      </c>
      <c r="N36" s="10">
        <v>0.22975064488392091</v>
      </c>
      <c r="O36" s="10">
        <v>0.22416165090283749</v>
      </c>
      <c r="P36" s="10">
        <v>0.2162510748065348</v>
      </c>
      <c r="Q36" s="10">
        <v>0.37506448839208939</v>
      </c>
      <c r="R36" s="10">
        <v>0.28607050730868439</v>
      </c>
      <c r="S36" s="10">
        <v>0.29845227858985379</v>
      </c>
      <c r="T36" s="10">
        <v>0.33903697334479788</v>
      </c>
      <c r="U36" s="10">
        <v>0.47188306104901118</v>
      </c>
      <c r="V36" s="10">
        <v>0.68589853826311264</v>
      </c>
      <c r="W36" s="10">
        <v>0.63748925193465167</v>
      </c>
      <c r="X36" s="10">
        <v>0.698280309544282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1.1748925193465181</v>
      </c>
      <c r="D41" s="10">
        <v>1.214961306964746</v>
      </c>
      <c r="E41" s="10">
        <v>1.2403267411865859</v>
      </c>
      <c r="F41" s="10">
        <v>1.3099742046431639</v>
      </c>
      <c r="G41" s="10">
        <v>1.64359415305245</v>
      </c>
      <c r="H41" s="10">
        <v>1.806104901117799</v>
      </c>
      <c r="I41" s="10">
        <v>1.875838349097162</v>
      </c>
      <c r="J41" s="10">
        <v>1.623559759243336</v>
      </c>
      <c r="K41" s="10">
        <v>1.1495270851246771</v>
      </c>
      <c r="L41" s="10">
        <v>0.72519346517626815</v>
      </c>
      <c r="M41" s="10">
        <v>0.50877042132416161</v>
      </c>
      <c r="N41" s="10">
        <v>0.42433361994840918</v>
      </c>
      <c r="O41" s="10">
        <v>0.41375752364574381</v>
      </c>
      <c r="P41" s="10">
        <v>0.54995700773860701</v>
      </c>
      <c r="Q41" s="10">
        <v>0.55417024935511605</v>
      </c>
      <c r="R41" s="10">
        <v>0.42854686156491828</v>
      </c>
      <c r="S41" s="10">
        <v>0.48030954428202921</v>
      </c>
      <c r="T41" s="10">
        <v>0.52674118658641444</v>
      </c>
      <c r="U41" s="10">
        <v>0.70094582975064479</v>
      </c>
      <c r="V41" s="10">
        <v>0.8318142734307824</v>
      </c>
      <c r="W41" s="10">
        <v>0.84239036973344794</v>
      </c>
      <c r="X41" s="10">
        <v>0.85184866723989672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53.345743766122091</v>
      </c>
      <c r="D43" s="10">
        <v>55.152880481513321</v>
      </c>
      <c r="E43" s="10">
        <v>56.3</v>
      </c>
      <c r="F43" s="10">
        <v>59.498366294067061</v>
      </c>
      <c r="G43" s="10">
        <v>74.611865864144448</v>
      </c>
      <c r="H43" s="10">
        <v>81.98503869303525</v>
      </c>
      <c r="I43" s="10">
        <v>85.183404987102321</v>
      </c>
      <c r="J43" s="10">
        <v>73.732588134135852</v>
      </c>
      <c r="K43" s="10">
        <v>52.173774720550291</v>
      </c>
      <c r="L43" s="10">
        <v>32.911349957007737</v>
      </c>
      <c r="M43" s="10">
        <v>23.120808254514181</v>
      </c>
      <c r="N43" s="10">
        <v>19.263542562338781</v>
      </c>
      <c r="O43" s="10">
        <v>18.799054170249359</v>
      </c>
      <c r="P43" s="10">
        <v>20.241014617368869</v>
      </c>
      <c r="Q43" s="10">
        <v>22.667669819432501</v>
      </c>
      <c r="R43" s="10">
        <v>21.321926053310399</v>
      </c>
      <c r="S43" s="10">
        <v>26.49286328460877</v>
      </c>
      <c r="T43" s="10">
        <v>32.150214961306958</v>
      </c>
      <c r="U43" s="10">
        <v>31.734393809114358</v>
      </c>
      <c r="V43" s="10">
        <v>36.544282029234743</v>
      </c>
      <c r="W43" s="10">
        <v>36.565004299226132</v>
      </c>
      <c r="X43" s="10">
        <v>42.684522785898537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1.961306964746345</v>
      </c>
      <c r="M51" s="37">
        <v>6.6464316423043854</v>
      </c>
      <c r="N51" s="37">
        <v>10.706792777300089</v>
      </c>
      <c r="O51" s="37">
        <v>12.25107480653482</v>
      </c>
      <c r="P51" s="37">
        <v>12.63748925193465</v>
      </c>
      <c r="Q51" s="37">
        <v>14.1957007738607</v>
      </c>
      <c r="R51" s="37">
        <v>14.97231298366294</v>
      </c>
      <c r="S51" s="37">
        <v>16.252794496990539</v>
      </c>
      <c r="T51" s="37">
        <v>16.76870163370593</v>
      </c>
      <c r="U51" s="37">
        <v>18.496904557179711</v>
      </c>
      <c r="V51" s="37">
        <v>19.550042992261389</v>
      </c>
      <c r="W51" s="37">
        <v>17.754342218400691</v>
      </c>
      <c r="X51" s="37">
        <v>3.2958727429062771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0.33473774720550298</v>
      </c>
      <c r="O52" s="37">
        <f t="shared" si="20"/>
        <v>0.31246775580395519</v>
      </c>
      <c r="P52" s="37">
        <f t="shared" si="20"/>
        <v>0.2154772141014617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0.33473774720550298</v>
      </c>
      <c r="O65" s="10">
        <v>0.31246775580395519</v>
      </c>
      <c r="P65" s="10">
        <v>0.2154772141014617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20.52932072226999</v>
      </c>
      <c r="D76" s="40">
        <v>21.224591573516761</v>
      </c>
      <c r="E76" s="40">
        <v>21.66620808254514</v>
      </c>
      <c r="F76" s="40">
        <v>22.89699054170249</v>
      </c>
      <c r="G76" s="40">
        <v>28.712811693895102</v>
      </c>
      <c r="H76" s="40">
        <v>31.550300945829751</v>
      </c>
      <c r="I76" s="40">
        <v>32.7810834049871</v>
      </c>
      <c r="J76" s="40">
        <v>28.374634565778159</v>
      </c>
      <c r="K76" s="40">
        <v>20.07833190025795</v>
      </c>
      <c r="L76" s="40">
        <v>12.66517626827171</v>
      </c>
      <c r="M76" s="40">
        <v>8.8975924333619947</v>
      </c>
      <c r="N76" s="40">
        <v>7.4130696474634563</v>
      </c>
      <c r="O76" s="40">
        <v>7.2345657781599311</v>
      </c>
      <c r="P76" s="40">
        <v>8.9882201203783314</v>
      </c>
      <c r="Q76" s="40">
        <v>10.66190885640585</v>
      </c>
      <c r="R76" s="40">
        <v>9.7611349957007736</v>
      </c>
      <c r="S76" s="40">
        <v>9.9138435081685294</v>
      </c>
      <c r="T76" s="40">
        <v>9.8599312123817704</v>
      </c>
      <c r="U76" s="40">
        <v>10.096732588134129</v>
      </c>
      <c r="V76" s="40">
        <v>10.159157351676701</v>
      </c>
      <c r="W76" s="40">
        <v>9.3048151332760103</v>
      </c>
      <c r="X76" s="40">
        <v>9.9705073086844358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55.08082545141874</v>
      </c>
      <c r="D2" s="31">
        <f t="shared" si="0"/>
        <v>63.315477214101463</v>
      </c>
      <c r="E2" s="31">
        <f t="shared" si="0"/>
        <v>77.072398968185723</v>
      </c>
      <c r="F2" s="31">
        <f t="shared" si="0"/>
        <v>80.997506448839218</v>
      </c>
      <c r="G2" s="31">
        <f t="shared" si="0"/>
        <v>77.417540842648322</v>
      </c>
      <c r="H2" s="31">
        <f t="shared" si="0"/>
        <v>75.575666380051587</v>
      </c>
      <c r="I2" s="31">
        <f t="shared" si="0"/>
        <v>83.508942390369725</v>
      </c>
      <c r="J2" s="31">
        <f t="shared" si="0"/>
        <v>112.76852966466035</v>
      </c>
      <c r="K2" s="31">
        <f t="shared" si="0"/>
        <v>128.68306104901117</v>
      </c>
      <c r="L2" s="31">
        <f t="shared" si="0"/>
        <v>99.909888220120365</v>
      </c>
      <c r="M2" s="31">
        <f t="shared" si="0"/>
        <v>113.42046431642304</v>
      </c>
      <c r="N2" s="31">
        <f t="shared" si="0"/>
        <v>96.425021496130682</v>
      </c>
      <c r="O2" s="31">
        <f t="shared" si="0"/>
        <v>105.21848667239897</v>
      </c>
      <c r="P2" s="31">
        <f t="shared" si="0"/>
        <v>126.59105760963025</v>
      </c>
      <c r="Q2" s="31">
        <f t="shared" si="0"/>
        <v>141.17858985382631</v>
      </c>
      <c r="R2" s="31">
        <f t="shared" si="0"/>
        <v>125.91341358555459</v>
      </c>
      <c r="S2" s="31">
        <f t="shared" si="0"/>
        <v>130.2183147033534</v>
      </c>
      <c r="T2" s="31">
        <f t="shared" si="0"/>
        <v>119.22098022355976</v>
      </c>
      <c r="U2" s="31">
        <f t="shared" si="0"/>
        <v>130.79320722269989</v>
      </c>
      <c r="V2" s="31">
        <f t="shared" si="0"/>
        <v>124.9396388650043</v>
      </c>
      <c r="W2" s="31">
        <f t="shared" si="0"/>
        <v>142.2811693895099</v>
      </c>
      <c r="X2" s="31">
        <f t="shared" ref="X2" si="1">SUM(X3,X17,X22,X25,X26,X51,X52,X71,X74,X75,X76)</f>
        <v>143.79862424763542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2.4342218400687869</v>
      </c>
      <c r="I3" s="34">
        <f t="shared" si="2"/>
        <v>5.8883920894239026</v>
      </c>
      <c r="J3" s="34">
        <f t="shared" si="2"/>
        <v>17.710318142734309</v>
      </c>
      <c r="K3" s="34">
        <f t="shared" si="2"/>
        <v>12.500085984522791</v>
      </c>
      <c r="L3" s="34">
        <f t="shared" si="2"/>
        <v>1.1057609630266549</v>
      </c>
      <c r="M3" s="34">
        <f t="shared" si="2"/>
        <v>1.138950988822012</v>
      </c>
      <c r="N3" s="34">
        <f t="shared" si="2"/>
        <v>0.82648323301805671</v>
      </c>
      <c r="O3" s="34">
        <f t="shared" si="2"/>
        <v>0.56251074806534818</v>
      </c>
      <c r="P3" s="34">
        <f t="shared" si="2"/>
        <v>3.5941530524505577E-2</v>
      </c>
      <c r="Q3" s="34">
        <f t="shared" si="2"/>
        <v>0</v>
      </c>
      <c r="R3" s="34">
        <f t="shared" si="2"/>
        <v>1.659501289767842E-2</v>
      </c>
      <c r="S3" s="34">
        <f t="shared" si="2"/>
        <v>0</v>
      </c>
      <c r="T3" s="34">
        <f t="shared" si="2"/>
        <v>5.1848667239896812E-2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2.4342218400687869</v>
      </c>
      <c r="I4" s="29">
        <f t="shared" si="4"/>
        <v>5.8883920894239026</v>
      </c>
      <c r="J4" s="29">
        <f t="shared" si="4"/>
        <v>17.710318142734309</v>
      </c>
      <c r="K4" s="29">
        <f t="shared" si="4"/>
        <v>12.500085984522791</v>
      </c>
      <c r="L4" s="29">
        <f t="shared" si="4"/>
        <v>1.1057609630266549</v>
      </c>
      <c r="M4" s="29">
        <f t="shared" si="4"/>
        <v>1.138950988822012</v>
      </c>
      <c r="N4" s="29">
        <f t="shared" si="4"/>
        <v>0.82648323301805671</v>
      </c>
      <c r="O4" s="29">
        <f t="shared" si="4"/>
        <v>0.56251074806534818</v>
      </c>
      <c r="P4" s="29">
        <f t="shared" si="4"/>
        <v>3.5941530524505577E-2</v>
      </c>
      <c r="Q4" s="29">
        <f t="shared" si="4"/>
        <v>0</v>
      </c>
      <c r="R4" s="29">
        <f t="shared" si="4"/>
        <v>1.659501289767842E-2</v>
      </c>
      <c r="S4" s="29">
        <f t="shared" si="4"/>
        <v>0</v>
      </c>
      <c r="T4" s="29">
        <f t="shared" si="4"/>
        <v>5.1848667239896812E-2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2.4342218400687869</v>
      </c>
      <c r="I7" s="10">
        <v>5.8883920894239026</v>
      </c>
      <c r="J7" s="10">
        <v>17.710318142734309</v>
      </c>
      <c r="K7" s="10">
        <v>12.500085984522791</v>
      </c>
      <c r="L7" s="10">
        <v>1.1057609630266549</v>
      </c>
      <c r="M7" s="10">
        <v>1.138950988822012</v>
      </c>
      <c r="N7" s="10">
        <v>0.82648323301805671</v>
      </c>
      <c r="O7" s="10">
        <v>0.56251074806534818</v>
      </c>
      <c r="P7" s="10">
        <v>3.5941530524505577E-2</v>
      </c>
      <c r="Q7" s="10">
        <v>0</v>
      </c>
      <c r="R7" s="10">
        <v>1.659501289767842E-2</v>
      </c>
      <c r="S7" s="10">
        <v>0</v>
      </c>
      <c r="T7" s="10">
        <v>5.1848667239896812E-2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15.915477214101461</v>
      </c>
      <c r="D26" s="37">
        <f t="shared" si="14"/>
        <v>10.507480653482373</v>
      </c>
      <c r="E26" s="37">
        <f t="shared" si="14"/>
        <v>12.883061049011177</v>
      </c>
      <c r="F26" s="37">
        <f t="shared" si="14"/>
        <v>15.043680137575235</v>
      </c>
      <c r="G26" s="37">
        <f t="shared" si="14"/>
        <v>15.823989681857265</v>
      </c>
      <c r="H26" s="37">
        <f t="shared" si="14"/>
        <v>14.725107480653481</v>
      </c>
      <c r="I26" s="37">
        <f t="shared" si="14"/>
        <v>12.124247635425622</v>
      </c>
      <c r="J26" s="37">
        <f t="shared" si="14"/>
        <v>11.063370593293207</v>
      </c>
      <c r="K26" s="37">
        <f t="shared" si="14"/>
        <v>25.613843508168529</v>
      </c>
      <c r="L26" s="37">
        <f t="shared" si="14"/>
        <v>23.711349957007734</v>
      </c>
      <c r="M26" s="37">
        <f t="shared" si="14"/>
        <v>21.259673258813415</v>
      </c>
      <c r="N26" s="37">
        <f t="shared" si="14"/>
        <v>10.15907136715391</v>
      </c>
      <c r="O26" s="37">
        <f t="shared" si="14"/>
        <v>12.920292347377471</v>
      </c>
      <c r="P26" s="37">
        <f t="shared" si="14"/>
        <v>22.055202063628542</v>
      </c>
      <c r="Q26" s="37">
        <f t="shared" si="14"/>
        <v>17.854256233877898</v>
      </c>
      <c r="R26" s="37">
        <f t="shared" si="14"/>
        <v>14.561134995700774</v>
      </c>
      <c r="S26" s="37">
        <f t="shared" si="14"/>
        <v>13.451246775580394</v>
      </c>
      <c r="T26" s="37">
        <f t="shared" si="14"/>
        <v>14.0798796216681</v>
      </c>
      <c r="U26" s="37">
        <f t="shared" si="14"/>
        <v>16.676268271711088</v>
      </c>
      <c r="V26" s="37">
        <f t="shared" si="14"/>
        <v>13.89432502149613</v>
      </c>
      <c r="W26" s="37">
        <f t="shared" si="14"/>
        <v>20.031728288907996</v>
      </c>
      <c r="X26" s="37">
        <f t="shared" ref="X26" si="15">SUM(X27,X33)</f>
        <v>15.196302665520205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15.915477214101461</v>
      </c>
      <c r="D33" s="29">
        <f t="shared" si="18"/>
        <v>10.507480653482373</v>
      </c>
      <c r="E33" s="29">
        <f t="shared" si="18"/>
        <v>12.883061049011177</v>
      </c>
      <c r="F33" s="29">
        <f t="shared" si="18"/>
        <v>15.043680137575235</v>
      </c>
      <c r="G33" s="29">
        <f t="shared" si="18"/>
        <v>15.823989681857265</v>
      </c>
      <c r="H33" s="29">
        <f t="shared" si="18"/>
        <v>14.725107480653481</v>
      </c>
      <c r="I33" s="29">
        <f t="shared" si="18"/>
        <v>12.124247635425622</v>
      </c>
      <c r="J33" s="29">
        <f t="shared" si="18"/>
        <v>11.063370593293207</v>
      </c>
      <c r="K33" s="29">
        <f t="shared" si="18"/>
        <v>25.613843508168529</v>
      </c>
      <c r="L33" s="29">
        <f t="shared" si="18"/>
        <v>23.711349957007734</v>
      </c>
      <c r="M33" s="29">
        <f t="shared" si="18"/>
        <v>21.259673258813415</v>
      </c>
      <c r="N33" s="29">
        <f t="shared" si="18"/>
        <v>10.15907136715391</v>
      </c>
      <c r="O33" s="29">
        <f t="shared" si="18"/>
        <v>12.920292347377471</v>
      </c>
      <c r="P33" s="29">
        <f t="shared" si="18"/>
        <v>22.055202063628542</v>
      </c>
      <c r="Q33" s="29">
        <f t="shared" si="18"/>
        <v>17.854256233877898</v>
      </c>
      <c r="R33" s="29">
        <f t="shared" si="18"/>
        <v>14.561134995700774</v>
      </c>
      <c r="S33" s="29">
        <f t="shared" si="18"/>
        <v>13.451246775580394</v>
      </c>
      <c r="T33" s="29">
        <f t="shared" si="18"/>
        <v>14.0798796216681</v>
      </c>
      <c r="U33" s="29">
        <f t="shared" si="18"/>
        <v>16.676268271711088</v>
      </c>
      <c r="V33" s="29">
        <f t="shared" si="18"/>
        <v>13.89432502149613</v>
      </c>
      <c r="W33" s="29">
        <f t="shared" si="18"/>
        <v>20.031728288907996</v>
      </c>
      <c r="X33" s="29">
        <f t="shared" ref="X33" si="19">SUM(X34:X50)</f>
        <v>15.196302665520205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2.144453998280309</v>
      </c>
      <c r="D36" s="10">
        <v>2.4204643164230442</v>
      </c>
      <c r="E36" s="10">
        <v>1.805503009458298</v>
      </c>
      <c r="F36" s="10">
        <v>1.3222699914015481</v>
      </c>
      <c r="G36" s="10">
        <v>0.90782459157351669</v>
      </c>
      <c r="H36" s="10">
        <v>1.351590713671539</v>
      </c>
      <c r="I36" s="10">
        <v>3.799054170249355</v>
      </c>
      <c r="J36" s="10">
        <v>4.5941530524505589</v>
      </c>
      <c r="K36" s="10">
        <v>6.4987962166809972</v>
      </c>
      <c r="L36" s="10">
        <v>3.0703353396388651</v>
      </c>
      <c r="M36" s="10">
        <v>3.5095442820292351</v>
      </c>
      <c r="N36" s="10">
        <v>3.189681857265692</v>
      </c>
      <c r="O36" s="10">
        <v>4.4511607910576094</v>
      </c>
      <c r="P36" s="10">
        <v>5.1697334479793637</v>
      </c>
      <c r="Q36" s="10">
        <v>7.0225279449699043</v>
      </c>
      <c r="R36" s="10">
        <v>5.3983662940670678</v>
      </c>
      <c r="S36" s="10">
        <v>6.1800515907136706</v>
      </c>
      <c r="T36" s="10">
        <v>6.1</v>
      </c>
      <c r="U36" s="10">
        <v>7.6768701633705927</v>
      </c>
      <c r="V36" s="10">
        <v>7.0281169389509879</v>
      </c>
      <c r="W36" s="10">
        <v>9.204127257093722</v>
      </c>
      <c r="X36" s="10">
        <v>9.8044711951848651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0.46655202063628542</v>
      </c>
      <c r="D41" s="10">
        <v>0.29449699054170247</v>
      </c>
      <c r="E41" s="10">
        <v>0.43387790197764398</v>
      </c>
      <c r="F41" s="10">
        <v>0.56689595872742904</v>
      </c>
      <c r="G41" s="10">
        <v>0.66079105760963019</v>
      </c>
      <c r="H41" s="10">
        <v>0.90567497850386924</v>
      </c>
      <c r="I41" s="10">
        <v>0.80541702493551159</v>
      </c>
      <c r="J41" s="10">
        <v>0.47394668959587272</v>
      </c>
      <c r="K41" s="10">
        <v>1.1981083404987101</v>
      </c>
      <c r="L41" s="10">
        <v>1.567583834909716</v>
      </c>
      <c r="M41" s="10">
        <v>1.4177128116938951</v>
      </c>
      <c r="N41" s="10">
        <v>0.53938091143594147</v>
      </c>
      <c r="O41" s="10">
        <v>1.862080825451419</v>
      </c>
      <c r="P41" s="10">
        <v>0.9680137575236456</v>
      </c>
      <c r="Q41" s="10">
        <v>1.3564918314703349</v>
      </c>
      <c r="R41" s="10">
        <v>1.25932932072227</v>
      </c>
      <c r="S41" s="10">
        <v>0.90885640584694749</v>
      </c>
      <c r="T41" s="10">
        <v>0.93422184006878761</v>
      </c>
      <c r="U41" s="10">
        <v>0.82966466036113484</v>
      </c>
      <c r="V41" s="10">
        <v>0.98701633705932923</v>
      </c>
      <c r="W41" s="10">
        <v>0.90782459157351669</v>
      </c>
      <c r="X41" s="10">
        <v>0.4528804815133276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6.4101461736887364</v>
      </c>
      <c r="D43" s="10">
        <v>4.8378331900257949</v>
      </c>
      <c r="E43" s="10">
        <v>5.7191745485812548</v>
      </c>
      <c r="F43" s="10">
        <v>6.2601891659501288</v>
      </c>
      <c r="G43" s="10">
        <v>5.391229578675838</v>
      </c>
      <c r="H43" s="10">
        <v>4.5885640584694753</v>
      </c>
      <c r="I43" s="10">
        <v>2.595270851246775</v>
      </c>
      <c r="J43" s="10">
        <v>2.6791057609630271</v>
      </c>
      <c r="K43" s="10">
        <v>8.5337919174548578</v>
      </c>
      <c r="L43" s="10">
        <v>9.1160791057609618</v>
      </c>
      <c r="M43" s="10">
        <v>6.5404987102321579</v>
      </c>
      <c r="N43" s="10">
        <v>3.944110060189165</v>
      </c>
      <c r="O43" s="10">
        <v>4.3703353396388636</v>
      </c>
      <c r="P43" s="10">
        <v>10.733877901977641</v>
      </c>
      <c r="Q43" s="10">
        <v>5.5474634565778151</v>
      </c>
      <c r="R43" s="10">
        <v>3.580051590713671</v>
      </c>
      <c r="S43" s="10">
        <v>3.31006018916595</v>
      </c>
      <c r="T43" s="10">
        <v>3.6162510748065348</v>
      </c>
      <c r="U43" s="10">
        <v>4.5276010318142728</v>
      </c>
      <c r="V43" s="10">
        <v>2.3729148753224418</v>
      </c>
      <c r="W43" s="10">
        <v>5.3882201203783318</v>
      </c>
      <c r="X43" s="10">
        <v>1.908426483233018</v>
      </c>
    </row>
    <row r="44" spans="1:24" ht="11.25" customHeight="1" x14ac:dyDescent="0.2">
      <c r="A44" s="41" t="s">
        <v>75</v>
      </c>
      <c r="B44" s="9" t="s">
        <v>76</v>
      </c>
      <c r="C44" s="10">
        <v>6.8943250214961296</v>
      </c>
      <c r="D44" s="10">
        <v>2.9546861564918312</v>
      </c>
      <c r="E44" s="10">
        <v>4.9245055889939806</v>
      </c>
      <c r="F44" s="10">
        <v>6.8943250214961296</v>
      </c>
      <c r="G44" s="10">
        <v>8.8641444539982803</v>
      </c>
      <c r="H44" s="10">
        <v>7.8792777300085977</v>
      </c>
      <c r="I44" s="10">
        <v>4.9245055889939806</v>
      </c>
      <c r="J44" s="10">
        <v>3.3161650902837492</v>
      </c>
      <c r="K44" s="10">
        <v>9.3831470335339642</v>
      </c>
      <c r="L44" s="10">
        <v>9.9573516766981935</v>
      </c>
      <c r="M44" s="10">
        <v>9.7919174548581243</v>
      </c>
      <c r="N44" s="10">
        <v>2.485898538263112</v>
      </c>
      <c r="O44" s="10">
        <v>2.2367153912295792</v>
      </c>
      <c r="P44" s="10">
        <v>5.1835769561478928</v>
      </c>
      <c r="Q44" s="10">
        <v>3.9277730008598448</v>
      </c>
      <c r="R44" s="10">
        <v>3.9533963886500429</v>
      </c>
      <c r="S44" s="10">
        <v>3.028546861564918</v>
      </c>
      <c r="T44" s="10">
        <v>3.4294067067927769</v>
      </c>
      <c r="U44" s="10">
        <v>3.6421324161650901</v>
      </c>
      <c r="V44" s="10">
        <v>3.50627687016337</v>
      </c>
      <c r="W44" s="10">
        <v>4.5315563198624247</v>
      </c>
      <c r="X44" s="10">
        <v>3.030524505588994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0.36999140154772142</v>
      </c>
      <c r="S48" s="10">
        <v>2.3731728288907999E-2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14.145915735167669</v>
      </c>
      <c r="D51" s="37">
        <v>14.928116938950989</v>
      </c>
      <c r="E51" s="37">
        <v>13.230352536543419</v>
      </c>
      <c r="F51" s="37">
        <v>12.43155631986243</v>
      </c>
      <c r="G51" s="37">
        <v>11.48993981083405</v>
      </c>
      <c r="H51" s="37">
        <v>10.635081685296649</v>
      </c>
      <c r="I51" s="37">
        <v>6.1558039552880466</v>
      </c>
      <c r="J51" s="37">
        <v>7.0656921754084268</v>
      </c>
      <c r="K51" s="37">
        <v>10.733877901977641</v>
      </c>
      <c r="L51" s="37">
        <v>11.93456577815993</v>
      </c>
      <c r="M51" s="37">
        <v>20.602665520206362</v>
      </c>
      <c r="N51" s="37">
        <v>25.54643164230438</v>
      </c>
      <c r="O51" s="37">
        <v>23.710146173688742</v>
      </c>
      <c r="P51" s="37">
        <v>29.364574376612211</v>
      </c>
      <c r="Q51" s="37">
        <v>36.959501289767843</v>
      </c>
      <c r="R51" s="37">
        <v>31.869131556319861</v>
      </c>
      <c r="S51" s="37">
        <v>35.680739466895957</v>
      </c>
      <c r="T51" s="37">
        <v>29.8950988822012</v>
      </c>
      <c r="U51" s="37">
        <v>40.842648323301802</v>
      </c>
      <c r="V51" s="37">
        <v>41.206878761822871</v>
      </c>
      <c r="W51" s="37">
        <v>41.92639724849527</v>
      </c>
      <c r="X51" s="37">
        <v>54.217712811693893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25.019432502149609</v>
      </c>
      <c r="D76" s="40">
        <v>37.879879621668103</v>
      </c>
      <c r="E76" s="40">
        <v>50.958985382631127</v>
      </c>
      <c r="F76" s="40">
        <v>53.522269991401551</v>
      </c>
      <c r="G76" s="40">
        <v>50.103611349957013</v>
      </c>
      <c r="H76" s="40">
        <v>47.781255374032668</v>
      </c>
      <c r="I76" s="40">
        <v>59.340498710232147</v>
      </c>
      <c r="J76" s="40">
        <v>76.92914875322441</v>
      </c>
      <c r="K76" s="40">
        <v>79.83525365434221</v>
      </c>
      <c r="L76" s="40">
        <v>63.158211521926049</v>
      </c>
      <c r="M76" s="40">
        <v>70.419174548581253</v>
      </c>
      <c r="N76" s="40">
        <v>59.89303525365434</v>
      </c>
      <c r="O76" s="40">
        <v>68.025537403267407</v>
      </c>
      <c r="P76" s="40">
        <v>75.135339638864991</v>
      </c>
      <c r="Q76" s="40">
        <v>86.364832330180562</v>
      </c>
      <c r="R76" s="40">
        <v>79.466552020636286</v>
      </c>
      <c r="S76" s="40">
        <v>81.086328460877041</v>
      </c>
      <c r="T76" s="40">
        <v>75.194153052450559</v>
      </c>
      <c r="U76" s="40">
        <v>73.274290627687009</v>
      </c>
      <c r="V76" s="40">
        <v>69.83843508168529</v>
      </c>
      <c r="W76" s="40">
        <v>80.323043852106622</v>
      </c>
      <c r="X76" s="40">
        <v>74.384608770421309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3507.1355116079094</v>
      </c>
      <c r="D2" s="31">
        <f t="shared" si="0"/>
        <v>3670.503869303524</v>
      </c>
      <c r="E2" s="31">
        <f t="shared" si="0"/>
        <v>3739.0845227858986</v>
      </c>
      <c r="F2" s="31">
        <f t="shared" si="0"/>
        <v>3803.7960447119513</v>
      </c>
      <c r="G2" s="31">
        <f t="shared" si="0"/>
        <v>4041.7016337059326</v>
      </c>
      <c r="H2" s="31">
        <f t="shared" si="0"/>
        <v>4273.999570077387</v>
      </c>
      <c r="I2" s="31">
        <f t="shared" si="0"/>
        <v>4680.8271711091993</v>
      </c>
      <c r="J2" s="31">
        <f t="shared" si="0"/>
        <v>4804.6103181427334</v>
      </c>
      <c r="K2" s="31">
        <f t="shared" si="0"/>
        <v>4561.2510442121911</v>
      </c>
      <c r="L2" s="31">
        <f t="shared" si="0"/>
        <v>4162.2471587904711</v>
      </c>
      <c r="M2" s="31">
        <f t="shared" si="0"/>
        <v>3907.971292884527</v>
      </c>
      <c r="N2" s="31">
        <f t="shared" si="0"/>
        <v>3706.4924325004731</v>
      </c>
      <c r="O2" s="31">
        <f t="shared" si="0"/>
        <v>3626.8389214388312</v>
      </c>
      <c r="P2" s="31">
        <f t="shared" si="0"/>
        <v>3687.1597344747292</v>
      </c>
      <c r="Q2" s="31">
        <f t="shared" si="0"/>
        <v>3837.8412528958306</v>
      </c>
      <c r="R2" s="31">
        <f t="shared" si="0"/>
        <v>3886.3494602422443</v>
      </c>
      <c r="S2" s="31">
        <f t="shared" si="0"/>
        <v>4098.2693521915789</v>
      </c>
      <c r="T2" s="31">
        <f t="shared" si="0"/>
        <v>4051.9851645324106</v>
      </c>
      <c r="U2" s="31">
        <f t="shared" si="0"/>
        <v>4097.0093118262557</v>
      </c>
      <c r="V2" s="31">
        <f t="shared" si="0"/>
        <v>4124.1459248056208</v>
      </c>
      <c r="W2" s="31">
        <f t="shared" ref="W2:X2" si="1">SUM(W3,W17,W22,W25,W26,W51,W52,W71,W74,W75,W76)</f>
        <v>3486.646277220279</v>
      </c>
      <c r="X2" s="31">
        <f t="shared" si="1"/>
        <v>3713.9093735905471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3504.899914015476</v>
      </c>
      <c r="D26" s="37">
        <f t="shared" si="14"/>
        <v>3668.2682717110906</v>
      </c>
      <c r="E26" s="37">
        <f t="shared" si="14"/>
        <v>3737.1068787618228</v>
      </c>
      <c r="F26" s="37">
        <f t="shared" si="14"/>
        <v>3801.8184006878755</v>
      </c>
      <c r="G26" s="37">
        <f t="shared" si="14"/>
        <v>4037.359415305245</v>
      </c>
      <c r="H26" s="37">
        <f t="shared" si="14"/>
        <v>4265.64875322442</v>
      </c>
      <c r="I26" s="37">
        <f t="shared" si="14"/>
        <v>4671.4412725709362</v>
      </c>
      <c r="J26" s="37">
        <f t="shared" si="14"/>
        <v>4777.323043852105</v>
      </c>
      <c r="K26" s="37">
        <f t="shared" si="14"/>
        <v>4499.4660361134993</v>
      </c>
      <c r="L26" s="37">
        <f t="shared" si="14"/>
        <v>4079.6317282889077</v>
      </c>
      <c r="M26" s="37">
        <f t="shared" si="14"/>
        <v>3809.2844368013762</v>
      </c>
      <c r="N26" s="37">
        <f t="shared" si="14"/>
        <v>3606.8110920034396</v>
      </c>
      <c r="O26" s="37">
        <f t="shared" si="14"/>
        <v>3533.6875322441952</v>
      </c>
      <c r="P26" s="37">
        <f t="shared" si="14"/>
        <v>3578.5914015477197</v>
      </c>
      <c r="Q26" s="37">
        <f t="shared" si="14"/>
        <v>3717.0778159931206</v>
      </c>
      <c r="R26" s="37">
        <f t="shared" si="14"/>
        <v>3756.1455717970757</v>
      </c>
      <c r="S26" s="37">
        <f t="shared" si="14"/>
        <v>3960.2349097162514</v>
      </c>
      <c r="T26" s="37">
        <f t="shared" si="14"/>
        <v>3866.5773860705076</v>
      </c>
      <c r="U26" s="37">
        <f t="shared" si="14"/>
        <v>3914.7073086844366</v>
      </c>
      <c r="V26" s="37">
        <f t="shared" si="14"/>
        <v>3911.9785038693035</v>
      </c>
      <c r="W26" s="37">
        <f t="shared" ref="W26:X26" si="15">SUM(W27,W33)</f>
        <v>3288.9261392949265</v>
      </c>
      <c r="X26" s="37">
        <f t="shared" si="15"/>
        <v>3506.6404987102314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3504.899914015476</v>
      </c>
      <c r="D33" s="29">
        <f t="shared" si="18"/>
        <v>3668.2682717110906</v>
      </c>
      <c r="E33" s="29">
        <f t="shared" si="18"/>
        <v>3737.1068787618228</v>
      </c>
      <c r="F33" s="29">
        <f t="shared" si="18"/>
        <v>3801.8184006878755</v>
      </c>
      <c r="G33" s="29">
        <f t="shared" si="18"/>
        <v>4037.359415305245</v>
      </c>
      <c r="H33" s="29">
        <f t="shared" si="18"/>
        <v>4265.64875322442</v>
      </c>
      <c r="I33" s="29">
        <f t="shared" si="18"/>
        <v>4671.4412725709362</v>
      </c>
      <c r="J33" s="29">
        <f t="shared" si="18"/>
        <v>4777.323043852105</v>
      </c>
      <c r="K33" s="29">
        <f t="shared" si="18"/>
        <v>4499.4660361134993</v>
      </c>
      <c r="L33" s="29">
        <f t="shared" si="18"/>
        <v>4079.6317282889077</v>
      </c>
      <c r="M33" s="29">
        <f t="shared" si="18"/>
        <v>3809.2844368013762</v>
      </c>
      <c r="N33" s="29">
        <f t="shared" si="18"/>
        <v>3606.8110920034396</v>
      </c>
      <c r="O33" s="29">
        <f t="shared" si="18"/>
        <v>3533.6875322441952</v>
      </c>
      <c r="P33" s="29">
        <f t="shared" si="18"/>
        <v>3578.5914015477197</v>
      </c>
      <c r="Q33" s="29">
        <f t="shared" si="18"/>
        <v>3717.0778159931206</v>
      </c>
      <c r="R33" s="29">
        <f t="shared" si="18"/>
        <v>3756.1455717970757</v>
      </c>
      <c r="S33" s="29">
        <f t="shared" si="18"/>
        <v>3960.2349097162514</v>
      </c>
      <c r="T33" s="29">
        <f t="shared" si="18"/>
        <v>3866.5773860705076</v>
      </c>
      <c r="U33" s="29">
        <f t="shared" si="18"/>
        <v>3914.7073086844366</v>
      </c>
      <c r="V33" s="29">
        <f t="shared" si="18"/>
        <v>3911.9785038693035</v>
      </c>
      <c r="W33" s="29">
        <f t="shared" ref="W33:X33" si="19">SUM(W34:W50)</f>
        <v>3288.9261392949265</v>
      </c>
      <c r="X33" s="29">
        <f t="shared" si="19"/>
        <v>3506.6404987102314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2.1804815133276012</v>
      </c>
      <c r="D36" s="10">
        <f>FC_TRA_RAIL_E!D36+FC_TRA_ROAD_E!D36+FC_TRA_DAVI_E!D36+FC_TRA_DNAVI_E!D36+FC_TRA_PIPE_E!D36</f>
        <v>1.567841788478074</v>
      </c>
      <c r="E36" s="10">
        <f>FC_TRA_RAIL_E!E36+FC_TRA_ROAD_E!E36+FC_TRA_DAVI_E!E36+FC_TRA_DNAVI_E!E36+FC_TRA_PIPE_E!E36</f>
        <v>1.3752364574376612</v>
      </c>
      <c r="F36" s="10">
        <f>FC_TRA_RAIL_E!F36+FC_TRA_ROAD_E!F36+FC_TRA_DAVI_E!F36+FC_TRA_DNAVI_E!F36+FC_TRA_PIPE_E!F36</f>
        <v>1.193895098882201</v>
      </c>
      <c r="G36" s="10">
        <f>FC_TRA_RAIL_E!G36+FC_TRA_ROAD_E!G36+FC_TRA_DAVI_E!G36+FC_TRA_DNAVI_E!G36+FC_TRA_PIPE_E!G36</f>
        <v>1.065520206362855</v>
      </c>
      <c r="H36" s="10">
        <f>FC_TRA_RAIL_E!H36+FC_TRA_ROAD_E!H36+FC_TRA_DAVI_E!H36+FC_TRA_DNAVI_E!H36+FC_TRA_PIPE_E!H36</f>
        <v>1.018142734307824</v>
      </c>
      <c r="I36" s="10">
        <f>FC_TRA_RAIL_E!I36+FC_TRA_ROAD_E!I36+FC_TRA_DAVI_E!I36+FC_TRA_DNAVI_E!I36+FC_TRA_PIPE_E!I36</f>
        <v>0.87179707652622518</v>
      </c>
      <c r="J36" s="10">
        <f>FC_TRA_RAIL_E!J36+FC_TRA_ROAD_E!J36+FC_TRA_DAVI_E!J36+FC_TRA_DNAVI_E!J36+FC_TRA_PIPE_E!J36</f>
        <v>1.168013757523646</v>
      </c>
      <c r="K36" s="10">
        <f>FC_TRA_RAIL_E!K36+FC_TRA_ROAD_E!K36+FC_TRA_DAVI_E!K36+FC_TRA_DNAVI_E!K36+FC_TRA_PIPE_E!K36</f>
        <v>0.89991401547721395</v>
      </c>
      <c r="L36" s="10">
        <f>FC_TRA_RAIL_E!L36+FC_TRA_ROAD_E!L36+FC_TRA_DAVI_E!L36+FC_TRA_DNAVI_E!L36+FC_TRA_PIPE_E!L36</f>
        <v>0.5868443680137575</v>
      </c>
      <c r="M36" s="10">
        <f>FC_TRA_RAIL_E!M36+FC_TRA_ROAD_E!M36+FC_TRA_DAVI_E!M36+FC_TRA_DNAVI_E!M36+FC_TRA_PIPE_E!M36</f>
        <v>0.51470335339638862</v>
      </c>
      <c r="N36" s="10">
        <f>FC_TRA_RAIL_E!N36+FC_TRA_ROAD_E!N36+FC_TRA_DAVI_E!N36+FC_TRA_DNAVI_E!N36+FC_TRA_PIPE_E!N36</f>
        <v>0.54961306964746348</v>
      </c>
      <c r="O36" s="10">
        <f>FC_TRA_RAIL_E!O36+FC_TRA_ROAD_E!O36+FC_TRA_DAVI_E!O36+FC_TRA_DNAVI_E!O36+FC_TRA_PIPE_E!O36</f>
        <v>1.0001719690455719</v>
      </c>
      <c r="P36" s="10">
        <f>FC_TRA_RAIL_E!P36+FC_TRA_ROAD_E!P36+FC_TRA_DAVI_E!P36+FC_TRA_DNAVI_E!P36+FC_TRA_PIPE_E!P36</f>
        <v>1.3030954428202921</v>
      </c>
      <c r="Q36" s="10">
        <f>FC_TRA_RAIL_E!Q36+FC_TRA_ROAD_E!Q36+FC_TRA_DAVI_E!Q36+FC_TRA_DNAVI_E!Q36+FC_TRA_PIPE_E!Q36</f>
        <v>2.1084264832330182</v>
      </c>
      <c r="R36" s="10">
        <f>FC_TRA_RAIL_E!R36+FC_TRA_ROAD_E!R36+FC_TRA_DAVI_E!R36+FC_TRA_DNAVI_E!R36+FC_TRA_PIPE_E!R36</f>
        <v>2.529664660361135</v>
      </c>
      <c r="S36" s="10">
        <f>FC_TRA_RAIL_E!S36+FC_TRA_ROAD_E!S36+FC_TRA_DAVI_E!S36+FC_TRA_DNAVI_E!S36+FC_TRA_PIPE_E!S36</f>
        <v>2.5488392089423901</v>
      </c>
      <c r="T36" s="10">
        <f>FC_TRA_RAIL_E!T36+FC_TRA_ROAD_E!T36+FC_TRA_DAVI_E!T36+FC_TRA_DNAVI_E!T36+FC_TRA_PIPE_E!T36</f>
        <v>2.2537403267411862</v>
      </c>
      <c r="U36" s="10">
        <f>FC_TRA_RAIL_E!U36+FC_TRA_ROAD_E!U36+FC_TRA_DAVI_E!U36+FC_TRA_DNAVI_E!U36+FC_TRA_PIPE_E!U36</f>
        <v>1.8516766981943249</v>
      </c>
      <c r="V36" s="10">
        <f>FC_TRA_RAIL_E!V36+FC_TRA_ROAD_E!V36+FC_TRA_DAVI_E!V36+FC_TRA_DNAVI_E!V36+FC_TRA_PIPE_E!V36</f>
        <v>1.628632846087704</v>
      </c>
      <c r="W36" s="10">
        <f>FC_TRA_RAIL_E!W36+FC_TRA_ROAD_E!W36+FC_TRA_DAVI_E!W36+FC_TRA_DNAVI_E!W36+FC_TRA_PIPE_E!W36</f>
        <v>1.149957007738607</v>
      </c>
      <c r="X36" s="10">
        <f>FC_TRA_RAIL_E!X36+FC_TRA_ROAD_E!X36+FC_TRA_DAVI_E!X36+FC_TRA_DNAVI_E!X36+FC_TRA_PIPE_E!X36</f>
        <v>1.1645743766122101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1590.030008598452</v>
      </c>
      <c r="D37" s="10">
        <f>FC_TRA_RAIL_E!D37+FC_TRA_ROAD_E!D37+FC_TRA_DAVI_E!D37+FC_TRA_DNAVI_E!D37+FC_TRA_PIPE_E!D37</f>
        <v>1651.7994840928629</v>
      </c>
      <c r="E37" s="10">
        <f>FC_TRA_RAIL_E!E37+FC_TRA_ROAD_E!E37+FC_TRA_DAVI_E!E37+FC_TRA_DNAVI_E!E37+FC_TRA_PIPE_E!E37</f>
        <v>1688.009114359415</v>
      </c>
      <c r="F37" s="10">
        <f>FC_TRA_RAIL_E!F37+FC_TRA_ROAD_E!F37+FC_TRA_DAVI_E!F37+FC_TRA_DNAVI_E!F37+FC_TRA_PIPE_E!F37</f>
        <v>1685.8791057609631</v>
      </c>
      <c r="G37" s="10">
        <f>FC_TRA_RAIL_E!G37+FC_TRA_ROAD_E!G37+FC_TRA_DAVI_E!G37+FC_TRA_DNAVI_E!G37+FC_TRA_PIPE_E!G37</f>
        <v>1732.7386930352541</v>
      </c>
      <c r="H37" s="10">
        <f>FC_TRA_RAIL_E!H37+FC_TRA_ROAD_E!H37+FC_TRA_DAVI_E!H37+FC_TRA_DNAVI_E!H37+FC_TRA_PIPE_E!H37</f>
        <v>1823.2628546861563</v>
      </c>
      <c r="I37" s="10">
        <f>FC_TRA_RAIL_E!I37+FC_TRA_ROAD_E!I37+FC_TRA_DAVI_E!I37+FC_TRA_DNAVI_E!I37+FC_TRA_PIPE_E!I37</f>
        <v>1998.986156491831</v>
      </c>
      <c r="J37" s="10">
        <f>FC_TRA_RAIL_E!J37+FC_TRA_ROAD_E!J37+FC_TRA_DAVI_E!J37+FC_TRA_DNAVI_E!J37+FC_TRA_PIPE_E!J37</f>
        <v>1939.3467755803954</v>
      </c>
      <c r="K37" s="10">
        <f>FC_TRA_RAIL_E!K37+FC_TRA_ROAD_E!K37+FC_TRA_DAVI_E!K37+FC_TRA_DNAVI_E!K37+FC_TRA_PIPE_E!K37</f>
        <v>1816.8729148753223</v>
      </c>
      <c r="L37" s="10">
        <f>FC_TRA_RAIL_E!L37+FC_TRA_ROAD_E!L37+FC_TRA_DAVI_E!L37+FC_TRA_DNAVI_E!L37+FC_TRA_PIPE_E!L37</f>
        <v>1648.6044711951845</v>
      </c>
      <c r="M37" s="10">
        <f>FC_TRA_RAIL_E!M37+FC_TRA_ROAD_E!M37+FC_TRA_DAVI_E!M37+FC_TRA_DNAVI_E!M37+FC_TRA_PIPE_E!M37</f>
        <v>1527.1956147893384</v>
      </c>
      <c r="N37" s="10">
        <f>FC_TRA_RAIL_E!N37+FC_TRA_ROAD_E!N37+FC_TRA_DAVI_E!N37+FC_TRA_DNAVI_E!N37+FC_TRA_PIPE_E!N37</f>
        <v>1358.9272570937235</v>
      </c>
      <c r="O37" s="10">
        <f>FC_TRA_RAIL_E!O37+FC_TRA_ROAD_E!O37+FC_TRA_DAVI_E!O37+FC_TRA_DNAVI_E!O37+FC_TRA_PIPE_E!O37</f>
        <v>1282.2479793637144</v>
      </c>
      <c r="P37" s="10">
        <f>FC_TRA_RAIL_E!P37+FC_TRA_ROAD_E!P37+FC_TRA_DAVI_E!P37+FC_TRA_DNAVI_E!P37+FC_TRA_PIPE_E!P37</f>
        <v>1186.3988822012032</v>
      </c>
      <c r="Q37" s="10">
        <f>FC_TRA_RAIL_E!Q37+FC_TRA_ROAD_E!Q37+FC_TRA_DAVI_E!Q37+FC_TRA_DNAVI_E!Q37+FC_TRA_PIPE_E!Q37</f>
        <v>1178.9439380911433</v>
      </c>
      <c r="R37" s="10">
        <f>FC_TRA_RAIL_E!R37+FC_TRA_ROAD_E!R37+FC_TRA_DAVI_E!R37+FC_TRA_DNAVI_E!R37+FC_TRA_PIPE_E!R37</f>
        <v>1020.2604471195182</v>
      </c>
      <c r="S37" s="10">
        <f>FC_TRA_RAIL_E!S37+FC_TRA_ROAD_E!S37+FC_TRA_DAVI_E!S37+FC_TRA_DNAVI_E!S37+FC_TRA_PIPE_E!S37</f>
        <v>1003.2205503009462</v>
      </c>
      <c r="T37" s="10">
        <f>FC_TRA_RAIL_E!T37+FC_TRA_ROAD_E!T37+FC_TRA_DAVI_E!T37+FC_TRA_DNAVI_E!T37+FC_TRA_PIPE_E!T37</f>
        <v>904.29793637145326</v>
      </c>
      <c r="U37" s="10">
        <f>FC_TRA_RAIL_E!U37+FC_TRA_ROAD_E!U37+FC_TRA_DAVI_E!U37+FC_TRA_DNAVI_E!U37+FC_TRA_PIPE_E!U37</f>
        <v>824.24505588993964</v>
      </c>
      <c r="V37" s="10">
        <f>FC_TRA_RAIL_E!V37+FC_TRA_ROAD_E!V37+FC_TRA_DAVI_E!V37+FC_TRA_DNAVI_E!V37+FC_TRA_PIPE_E!V37</f>
        <v>780.926139294927</v>
      </c>
      <c r="W37" s="10">
        <f>FC_TRA_RAIL_E!W37+FC_TRA_ROAD_E!W37+FC_TRA_DAVI_E!W37+FC_TRA_DNAVI_E!W37+FC_TRA_PIPE_E!W37</f>
        <v>578.42811693895089</v>
      </c>
      <c r="X37" s="10">
        <f>FC_TRA_RAIL_E!X37+FC_TRA_ROAD_E!X37+FC_TRA_DAVI_E!X37+FC_TRA_DNAVI_E!X37+FC_TRA_PIPE_E!X37</f>
        <v>612.74453998280296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1.065004299226139</v>
      </c>
      <c r="D38" s="10">
        <f>FC_TRA_RAIL_E!D38+FC_TRA_ROAD_E!D38+FC_TRA_DAVI_E!D38+FC_TRA_DNAVI_E!D38+FC_TRA_PIPE_E!D38</f>
        <v>1.065004299226139</v>
      </c>
      <c r="E38" s="10">
        <f>FC_TRA_RAIL_E!E38+FC_TRA_ROAD_E!E38+FC_TRA_DAVI_E!E38+FC_TRA_DNAVI_E!E38+FC_TRA_PIPE_E!E38</f>
        <v>1.0650042992261393</v>
      </c>
      <c r="F38" s="10">
        <f>FC_TRA_RAIL_E!F38+FC_TRA_ROAD_E!F38+FC_TRA_DAVI_E!F38+FC_TRA_DNAVI_E!F38+FC_TRA_PIPE_E!F38</f>
        <v>1.065004299226139</v>
      </c>
      <c r="G38" s="10">
        <f>FC_TRA_RAIL_E!G38+FC_TRA_ROAD_E!G38+FC_TRA_DAVI_E!G38+FC_TRA_DNAVI_E!G38+FC_TRA_PIPE_E!G38</f>
        <v>1.065004299226139</v>
      </c>
      <c r="H38" s="10">
        <f>FC_TRA_RAIL_E!H38+FC_TRA_ROAD_E!H38+FC_TRA_DAVI_E!H38+FC_TRA_DNAVI_E!H38+FC_TRA_PIPE_E!H38</f>
        <v>2.130008598452279</v>
      </c>
      <c r="I38" s="10">
        <f>FC_TRA_RAIL_E!I38+FC_TRA_ROAD_E!I38+FC_TRA_DAVI_E!I38+FC_TRA_DNAVI_E!I38+FC_TRA_PIPE_E!I38</f>
        <v>1.065004299226139</v>
      </c>
      <c r="J38" s="10">
        <f>FC_TRA_RAIL_E!J38+FC_TRA_ROAD_E!J38+FC_TRA_DAVI_E!J38+FC_TRA_DNAVI_E!J38+FC_TRA_PIPE_E!J38</f>
        <v>1.0650042992261393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31.599312123817711</v>
      </c>
      <c r="D40" s="10">
        <f>FC_TRA_RAIL_E!D40+FC_TRA_ROAD_E!D40+FC_TRA_DAVI_E!D40+FC_TRA_DNAVI_E!D40+FC_TRA_PIPE_E!D40</f>
        <v>37.91917454858126</v>
      </c>
      <c r="E40" s="10">
        <f>FC_TRA_RAIL_E!E40+FC_TRA_ROAD_E!E40+FC_TRA_DAVI_E!E40+FC_TRA_DNAVI_E!E40+FC_TRA_PIPE_E!E40</f>
        <v>40.025795356835758</v>
      </c>
      <c r="F40" s="10">
        <f>FC_TRA_RAIL_E!F40+FC_TRA_ROAD_E!F40+FC_TRA_DAVI_E!F40+FC_TRA_DNAVI_E!F40+FC_TRA_PIPE_E!F40</f>
        <v>37.919174548581253</v>
      </c>
      <c r="G40" s="10">
        <f>FC_TRA_RAIL_E!G40+FC_TRA_ROAD_E!G40+FC_TRA_DAVI_E!G40+FC_TRA_DNAVI_E!G40+FC_TRA_PIPE_E!G40</f>
        <v>36.865864144453987</v>
      </c>
      <c r="H40" s="10">
        <f>FC_TRA_RAIL_E!H40+FC_TRA_ROAD_E!H40+FC_TRA_DAVI_E!H40+FC_TRA_DNAVI_E!H40+FC_TRA_PIPE_E!H40</f>
        <v>43.185726569217543</v>
      </c>
      <c r="I40" s="10">
        <f>FC_TRA_RAIL_E!I40+FC_TRA_ROAD_E!I40+FC_TRA_DAVI_E!I40+FC_TRA_DNAVI_E!I40+FC_TRA_PIPE_E!I40</f>
        <v>54.772141014617368</v>
      </c>
      <c r="J40" s="10">
        <f>FC_TRA_RAIL_E!J40+FC_TRA_ROAD_E!J40+FC_TRA_DAVI_E!J40+FC_TRA_DNAVI_E!J40+FC_TRA_PIPE_E!J40</f>
        <v>51.612209802235604</v>
      </c>
      <c r="K40" s="10">
        <f>FC_TRA_RAIL_E!K40+FC_TRA_ROAD_E!K40+FC_TRA_DAVI_E!K40+FC_TRA_DNAVI_E!K40+FC_TRA_PIPE_E!K40</f>
        <v>41.079105760963017</v>
      </c>
      <c r="L40" s="10">
        <f>FC_TRA_RAIL_E!L40+FC_TRA_ROAD_E!L40+FC_TRA_DAVI_E!L40+FC_TRA_DNAVI_E!L40+FC_TRA_PIPE_E!L40</f>
        <v>30.546001719690459</v>
      </c>
      <c r="M40" s="10">
        <f>FC_TRA_RAIL_E!M40+FC_TRA_ROAD_E!M40+FC_TRA_DAVI_E!M40+FC_TRA_DNAVI_E!M40+FC_TRA_PIPE_E!M40</f>
        <v>26.332760103181421</v>
      </c>
      <c r="N40" s="10">
        <f>FC_TRA_RAIL_E!N40+FC_TRA_ROAD_E!N40+FC_TRA_DAVI_E!N40+FC_TRA_DNAVI_E!N40+FC_TRA_PIPE_E!N40</f>
        <v>6.3198624247635422</v>
      </c>
      <c r="O40" s="10">
        <f>FC_TRA_RAIL_E!O40+FC_TRA_ROAD_E!O40+FC_TRA_DAVI_E!O40+FC_TRA_DNAVI_E!O40+FC_TRA_PIPE_E!O40</f>
        <v>6.3198624247635422</v>
      </c>
      <c r="P40" s="10">
        <f>FC_TRA_RAIL_E!P40+FC_TRA_ROAD_E!P40+FC_TRA_DAVI_E!P40+FC_TRA_DNAVI_E!P40+FC_TRA_PIPE_E!P40</f>
        <v>6.3198624247635413</v>
      </c>
      <c r="Q40" s="10">
        <f>FC_TRA_RAIL_E!Q40+FC_TRA_ROAD_E!Q40+FC_TRA_DAVI_E!Q40+FC_TRA_DNAVI_E!Q40+FC_TRA_PIPE_E!Q40</f>
        <v>6.3198624247635422</v>
      </c>
      <c r="R40" s="10">
        <f>FC_TRA_RAIL_E!R40+FC_TRA_ROAD_E!R40+FC_TRA_DAVI_E!R40+FC_TRA_DNAVI_E!R40+FC_TRA_PIPE_E!R40</f>
        <v>6.3198624247635422</v>
      </c>
      <c r="S40" s="10">
        <f>FC_TRA_RAIL_E!S40+FC_TRA_ROAD_E!S40+FC_TRA_DAVI_E!S40+FC_TRA_DNAVI_E!S40+FC_TRA_PIPE_E!S40</f>
        <v>3.1599312123817711</v>
      </c>
      <c r="T40" s="10">
        <f>FC_TRA_RAIL_E!T40+FC_TRA_ROAD_E!T40+FC_TRA_DAVI_E!T40+FC_TRA_DNAVI_E!T40+FC_TRA_PIPE_E!T40</f>
        <v>5.0252794496990543</v>
      </c>
      <c r="U40" s="10">
        <f>FC_TRA_RAIL_E!U40+FC_TRA_ROAD_E!U40+FC_TRA_DAVI_E!U40+FC_TRA_DNAVI_E!U40+FC_TRA_PIPE_E!U40</f>
        <v>4.8852106620808247</v>
      </c>
      <c r="V40" s="10">
        <f>FC_TRA_RAIL_E!V40+FC_TRA_ROAD_E!V40+FC_TRA_DAVI_E!V40+FC_TRA_DNAVI_E!V40+FC_TRA_PIPE_E!V40</f>
        <v>5.2264832330180564</v>
      </c>
      <c r="W40" s="10">
        <f>FC_TRA_RAIL_E!W40+FC_TRA_ROAD_E!W40+FC_TRA_DAVI_E!W40+FC_TRA_DNAVI_E!W40+FC_TRA_PIPE_E!W40</f>
        <v>3.8045571797076518</v>
      </c>
      <c r="X40" s="10">
        <f>FC_TRA_RAIL_E!X40+FC_TRA_ROAD_E!X40+FC_TRA_DAVI_E!X40+FC_TRA_DNAVI_E!X40+FC_TRA_PIPE_E!X40</f>
        <v>5.6889079965606184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1855.40249355116</v>
      </c>
      <c r="D43" s="10">
        <f>FC_TRA_RAIL_E!D43+FC_TRA_ROAD_E!D43+FC_TRA_DAVI_E!D43+FC_TRA_DNAVI_E!D43+FC_TRA_PIPE_E!D43</f>
        <v>1956.2186586414441</v>
      </c>
      <c r="E43" s="10">
        <f>FC_TRA_RAIL_E!E43+FC_TRA_ROAD_E!E43+FC_TRA_DAVI_E!E43+FC_TRA_DNAVI_E!E43+FC_TRA_PIPE_E!E43</f>
        <v>1988.9034393809118</v>
      </c>
      <c r="F43" s="10">
        <f>FC_TRA_RAIL_E!F43+FC_TRA_ROAD_E!F43+FC_TRA_DAVI_E!F43+FC_TRA_DNAVI_E!F43+FC_TRA_PIPE_E!F43</f>
        <v>2059.0177987962161</v>
      </c>
      <c r="G43" s="10">
        <f>FC_TRA_RAIL_E!G43+FC_TRA_ROAD_E!G43+FC_TRA_DAVI_E!G43+FC_TRA_DNAVI_E!G43+FC_TRA_PIPE_E!G43</f>
        <v>2247.8960447119516</v>
      </c>
      <c r="H43" s="10">
        <f>FC_TRA_RAIL_E!H43+FC_TRA_ROAD_E!H43+FC_TRA_DAVI_E!H43+FC_TRA_DNAVI_E!H43+FC_TRA_PIPE_E!H43</f>
        <v>2378.3237317282892</v>
      </c>
      <c r="I43" s="10">
        <f>FC_TRA_RAIL_E!I43+FC_TRA_ROAD_E!I43+FC_TRA_DAVI_E!I43+FC_TRA_DNAVI_E!I43+FC_TRA_PIPE_E!I43</f>
        <v>2590.138607050731</v>
      </c>
      <c r="J43" s="10">
        <f>FC_TRA_RAIL_E!J43+FC_TRA_ROAD_E!J43+FC_TRA_DAVI_E!J43+FC_TRA_DNAVI_E!J43+FC_TRA_PIPE_E!J43</f>
        <v>2758.5234737747196</v>
      </c>
      <c r="K43" s="10">
        <f>FC_TRA_RAIL_E!K43+FC_TRA_ROAD_E!K43+FC_TRA_DAVI_E!K43+FC_TRA_DNAVI_E!K43+FC_TRA_PIPE_E!K43</f>
        <v>2615.0065348237322</v>
      </c>
      <c r="L43" s="10">
        <f>FC_TRA_RAIL_E!L43+FC_TRA_ROAD_E!L43+FC_TRA_DAVI_E!L43+FC_TRA_DNAVI_E!L43+FC_TRA_PIPE_E!L43</f>
        <v>2378.2264832330179</v>
      </c>
      <c r="M43" s="10">
        <f>FC_TRA_RAIL_E!M43+FC_TRA_ROAD_E!M43+FC_TRA_DAVI_E!M43+FC_TRA_DNAVI_E!M43+FC_TRA_PIPE_E!M43</f>
        <v>2235.5432502149611</v>
      </c>
      <c r="N43" s="10">
        <f>FC_TRA_RAIL_E!N43+FC_TRA_ROAD_E!N43+FC_TRA_DAVI_E!N43+FC_TRA_DNAVI_E!N43+FC_TRA_PIPE_E!N43</f>
        <v>2221.3162510748066</v>
      </c>
      <c r="O43" s="10">
        <f>FC_TRA_RAIL_E!O43+FC_TRA_ROAD_E!O43+FC_TRA_DAVI_E!O43+FC_TRA_DNAVI_E!O43+FC_TRA_PIPE_E!O43</f>
        <v>2224.421410146173</v>
      </c>
      <c r="P43" s="10">
        <f>FC_TRA_RAIL_E!P43+FC_TRA_ROAD_E!P43+FC_TRA_DAVI_E!P43+FC_TRA_DNAVI_E!P43+FC_TRA_PIPE_E!P43</f>
        <v>2364.8714531384344</v>
      </c>
      <c r="Q43" s="10">
        <f>FC_TRA_RAIL_E!Q43+FC_TRA_ROAD_E!Q43+FC_TRA_DAVI_E!Q43+FC_TRA_DNAVI_E!Q43+FC_TRA_PIPE_E!Q43</f>
        <v>2514.9319862424759</v>
      </c>
      <c r="R43" s="10">
        <f>FC_TRA_RAIL_E!R43+FC_TRA_ROAD_E!R43+FC_TRA_DAVI_E!R43+FC_TRA_DNAVI_E!R43+FC_TRA_PIPE_E!R43</f>
        <v>2727.0355975924331</v>
      </c>
      <c r="S43" s="10">
        <f>FC_TRA_RAIL_E!S43+FC_TRA_ROAD_E!S43+FC_TRA_DAVI_E!S43+FC_TRA_DNAVI_E!S43+FC_TRA_PIPE_E!S43</f>
        <v>2951.305588993981</v>
      </c>
      <c r="T43" s="10">
        <f>FC_TRA_RAIL_E!T43+FC_TRA_ROAD_E!T43+FC_TRA_DAVI_E!T43+FC_TRA_DNAVI_E!T43+FC_TRA_PIPE_E!T43</f>
        <v>2955.0004299226139</v>
      </c>
      <c r="U43" s="10">
        <f>FC_TRA_RAIL_E!U43+FC_TRA_ROAD_E!U43+FC_TRA_DAVI_E!U43+FC_TRA_DNAVI_E!U43+FC_TRA_PIPE_E!U43</f>
        <v>3083.7253654342217</v>
      </c>
      <c r="V43" s="10">
        <f>FC_TRA_RAIL_E!V43+FC_TRA_ROAD_E!V43+FC_TRA_DAVI_E!V43+FC_TRA_DNAVI_E!V43+FC_TRA_PIPE_E!V43</f>
        <v>3124.1972484952707</v>
      </c>
      <c r="W43" s="10">
        <f>FC_TRA_RAIL_E!W43+FC_TRA_ROAD_E!W43+FC_TRA_DAVI_E!W43+FC_TRA_DNAVI_E!W43+FC_TRA_PIPE_E!W43</f>
        <v>2705.5435081685291</v>
      </c>
      <c r="X43" s="10">
        <f>FC_TRA_RAIL_E!X43+FC_TRA_ROAD_E!X43+FC_TRA_DAVI_E!X43+FC_TRA_DNAVI_E!X43+FC_TRA_PIPE_E!X43</f>
        <v>2887.0424763542555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24.62261392949269</v>
      </c>
      <c r="D44" s="10">
        <f>FC_TRA_RAIL_E!D44+FC_TRA_ROAD_E!D44+FC_TRA_DAVI_E!D44+FC_TRA_DNAVI_E!D44+FC_TRA_PIPE_E!D44</f>
        <v>19.69810834049871</v>
      </c>
      <c r="E44" s="10">
        <f>FC_TRA_RAIL_E!E44+FC_TRA_ROAD_E!E44+FC_TRA_DAVI_E!E44+FC_TRA_DNAVI_E!E44+FC_TRA_PIPE_E!E44</f>
        <v>17.728288907996561</v>
      </c>
      <c r="F44" s="10">
        <f>FC_TRA_RAIL_E!F44+FC_TRA_ROAD_E!F44+FC_TRA_DAVI_E!F44+FC_TRA_DNAVI_E!F44+FC_TRA_PIPE_E!F44</f>
        <v>16.743422184006882</v>
      </c>
      <c r="G44" s="10">
        <f>FC_TRA_RAIL_E!G44+FC_TRA_ROAD_E!G44+FC_TRA_DAVI_E!G44+FC_TRA_DNAVI_E!G44+FC_TRA_PIPE_E!G44</f>
        <v>17.728288907996561</v>
      </c>
      <c r="H44" s="10">
        <f>FC_TRA_RAIL_E!H44+FC_TRA_ROAD_E!H44+FC_TRA_DAVI_E!H44+FC_TRA_DNAVI_E!H44+FC_TRA_PIPE_E!H44</f>
        <v>17.728288907996561</v>
      </c>
      <c r="I44" s="10">
        <f>FC_TRA_RAIL_E!I44+FC_TRA_ROAD_E!I44+FC_TRA_DAVI_E!I44+FC_TRA_DNAVI_E!I44+FC_TRA_PIPE_E!I44</f>
        <v>25.60756663800516</v>
      </c>
      <c r="J44" s="10">
        <f>FC_TRA_RAIL_E!J44+FC_TRA_ROAD_E!J44+FC_TRA_DAVI_E!J44+FC_TRA_DNAVI_E!J44+FC_TRA_PIPE_E!J44</f>
        <v>25.60756663800516</v>
      </c>
      <c r="K44" s="10">
        <f>FC_TRA_RAIL_E!K44+FC_TRA_ROAD_E!K44+FC_TRA_DAVI_E!K44+FC_TRA_DNAVI_E!K44+FC_TRA_PIPE_E!K44</f>
        <v>25.607566638005157</v>
      </c>
      <c r="L44" s="10">
        <f>FC_TRA_RAIL_E!L44+FC_TRA_ROAD_E!L44+FC_TRA_DAVI_E!L44+FC_TRA_DNAVI_E!L44+FC_TRA_PIPE_E!L44</f>
        <v>21.667927773000859</v>
      </c>
      <c r="M44" s="10">
        <f>FC_TRA_RAIL_E!M44+FC_TRA_ROAD_E!M44+FC_TRA_DAVI_E!M44+FC_TRA_DNAVI_E!M44+FC_TRA_PIPE_E!M44</f>
        <v>19.69810834049871</v>
      </c>
      <c r="N44" s="10">
        <f>FC_TRA_RAIL_E!N44+FC_TRA_ROAD_E!N44+FC_TRA_DAVI_E!N44+FC_TRA_DNAVI_E!N44+FC_TRA_PIPE_E!N44</f>
        <v>19.69810834049871</v>
      </c>
      <c r="O44" s="10">
        <f>FC_TRA_RAIL_E!O44+FC_TRA_ROAD_E!O44+FC_TRA_DAVI_E!O44+FC_TRA_DNAVI_E!O44+FC_TRA_PIPE_E!O44</f>
        <v>19.69810834049871</v>
      </c>
      <c r="P44" s="10">
        <f>FC_TRA_RAIL_E!P44+FC_TRA_ROAD_E!P44+FC_TRA_DAVI_E!P44+FC_TRA_DNAVI_E!P44+FC_TRA_PIPE_E!P44</f>
        <v>19.69810834049871</v>
      </c>
      <c r="Q44" s="10">
        <f>FC_TRA_RAIL_E!Q44+FC_TRA_ROAD_E!Q44+FC_TRA_DAVI_E!Q44+FC_TRA_DNAVI_E!Q44+FC_TRA_PIPE_E!Q44</f>
        <v>14.773602751504731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2.1985382631126389</v>
      </c>
      <c r="I51" s="37">
        <f>FC_TRA_RAIL_E!I51+FC_TRA_ROAD_E!I51+FC_TRA_DAVI_E!I51+FC_TRA_DNAVI_E!I51+FC_TRA_PIPE_E!I51</f>
        <v>1.8445399828030959</v>
      </c>
      <c r="J51" s="37">
        <f>FC_TRA_RAIL_E!J51+FC_TRA_ROAD_E!J51+FC_TRA_DAVI_E!J51+FC_TRA_DNAVI_E!J51+FC_TRA_PIPE_E!J51</f>
        <v>1.337919174548581</v>
      </c>
      <c r="K51" s="37">
        <f>FC_TRA_RAIL_E!K51+FC_TRA_ROAD_E!K51+FC_TRA_DAVI_E!K51+FC_TRA_DNAVI_E!K51+FC_TRA_PIPE_E!K51</f>
        <v>1.2660361134995699</v>
      </c>
      <c r="L51" s="37">
        <f>FC_TRA_RAIL_E!L51+FC_TRA_ROAD_E!L51+FC_TRA_DAVI_E!L51+FC_TRA_DNAVI_E!L51+FC_TRA_PIPE_E!L51</f>
        <v>1.287704213241617</v>
      </c>
      <c r="M51" s="37">
        <f>FC_TRA_RAIL_E!M51+FC_TRA_ROAD_E!M51+FC_TRA_DAVI_E!M51+FC_TRA_DNAVI_E!M51+FC_TRA_PIPE_E!M51</f>
        <v>2.0979363714531378</v>
      </c>
      <c r="N51" s="37">
        <f>FC_TRA_RAIL_E!N51+FC_TRA_ROAD_E!N51+FC_TRA_DAVI_E!N51+FC_TRA_DNAVI_E!N51+FC_TRA_PIPE_E!N51</f>
        <v>3.6239036973344798</v>
      </c>
      <c r="O51" s="37">
        <f>FC_TRA_RAIL_E!O51+FC_TRA_ROAD_E!O51+FC_TRA_DAVI_E!O51+FC_TRA_DNAVI_E!O51+FC_TRA_PIPE_E!O51</f>
        <v>4.1288907996560624</v>
      </c>
      <c r="P51" s="37">
        <f>FC_TRA_RAIL_E!P51+FC_TRA_ROAD_E!P51+FC_TRA_DAVI_E!P51+FC_TRA_DNAVI_E!P51+FC_TRA_PIPE_E!P51</f>
        <v>3.4392089423903691</v>
      </c>
      <c r="Q51" s="37">
        <f>FC_TRA_RAIL_E!Q51+FC_TRA_ROAD_E!Q51+FC_TRA_DAVI_E!Q51+FC_TRA_DNAVI_E!Q51+FC_TRA_PIPE_E!Q51</f>
        <v>2.8175408426483228</v>
      </c>
      <c r="R51" s="37">
        <f>FC_TRA_RAIL_E!R51+FC_TRA_ROAD_E!R51+FC_TRA_DAVI_E!R51+FC_TRA_DNAVI_E!R51+FC_TRA_PIPE_E!R51</f>
        <v>3.90335339638865</v>
      </c>
      <c r="S51" s="37">
        <f>FC_TRA_RAIL_E!S51+FC_TRA_ROAD_E!S51+FC_TRA_DAVI_E!S51+FC_TRA_DNAVI_E!S51+FC_TRA_PIPE_E!S51</f>
        <v>21.225967325881339</v>
      </c>
      <c r="T51" s="37">
        <f>FC_TRA_RAIL_E!T51+FC_TRA_ROAD_E!T51+FC_TRA_DAVI_E!T51+FC_TRA_DNAVI_E!T51+FC_TRA_PIPE_E!T51</f>
        <v>20.169991401547719</v>
      </c>
      <c r="U51" s="37">
        <f>FC_TRA_RAIL_E!U51+FC_TRA_ROAD_E!U51+FC_TRA_DAVI_E!U51+FC_TRA_DNAVI_E!U51+FC_TRA_PIPE_E!U51</f>
        <v>22.481169389509891</v>
      </c>
      <c r="V51" s="37">
        <f>FC_TRA_RAIL_E!V51+FC_TRA_ROAD_E!V51+FC_TRA_DAVI_E!V51+FC_TRA_DNAVI_E!V51+FC_TRA_PIPE_E!V51</f>
        <v>16.976784178847801</v>
      </c>
      <c r="W51" s="37">
        <f>FC_TRA_RAIL_E!W51+FC_TRA_ROAD_E!W51+FC_TRA_DAVI_E!W51+FC_TRA_DNAVI_E!W51+FC_TRA_PIPE_E!W51</f>
        <v>15.141616509028371</v>
      </c>
      <c r="X51" s="37">
        <f>FC_TRA_RAIL_E!X51+FC_TRA_ROAD_E!X51+FC_TRA_DAVI_E!X51+FC_TRA_DNAVI_E!X51+FC_TRA_PIPE_E!X51</f>
        <v>15.10395528804815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1.0877901977644022</v>
      </c>
      <c r="I52" s="37">
        <f t="shared" si="20"/>
        <v>2.6738607050730865</v>
      </c>
      <c r="J52" s="37">
        <f t="shared" si="20"/>
        <v>21.565176268271706</v>
      </c>
      <c r="K52" s="37">
        <f t="shared" si="20"/>
        <v>55.853654342218391</v>
      </c>
      <c r="L52" s="37">
        <f t="shared" si="20"/>
        <v>77.459501289767829</v>
      </c>
      <c r="M52" s="37">
        <f t="shared" si="20"/>
        <v>92.65210662080824</v>
      </c>
      <c r="N52" s="37">
        <f t="shared" si="20"/>
        <v>91.988134135855546</v>
      </c>
      <c r="O52" s="37">
        <f t="shared" si="20"/>
        <v>84.948151332760091</v>
      </c>
      <c r="P52" s="37">
        <f t="shared" si="20"/>
        <v>101.442562338779</v>
      </c>
      <c r="Q52" s="37">
        <f t="shared" si="20"/>
        <v>114.4133276010318</v>
      </c>
      <c r="R52" s="37">
        <f t="shared" si="20"/>
        <v>122.46629406706792</v>
      </c>
      <c r="S52" s="37">
        <f t="shared" si="20"/>
        <v>112.53611349957006</v>
      </c>
      <c r="T52" s="37">
        <f t="shared" si="20"/>
        <v>160.7140154772141</v>
      </c>
      <c r="U52" s="37">
        <f t="shared" si="20"/>
        <v>154.30997420464314</v>
      </c>
      <c r="V52" s="37">
        <f t="shared" si="20"/>
        <v>188.17420464316422</v>
      </c>
      <c r="W52" s="37">
        <f t="shared" ref="W52:X52" si="21">SUM(W53:W70)</f>
        <v>174.57540842648322</v>
      </c>
      <c r="X52" s="37">
        <f t="shared" si="21"/>
        <v>178.42416165090279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8.856405846947548E-3</v>
      </c>
      <c r="I64" s="10">
        <f>FC_TRA_RAIL_E!I64+FC_TRA_ROAD_E!I64+FC_TRA_DAVI_E!I64+FC_TRA_DNAVI_E!I64+FC_TRA_PIPE_E!I64</f>
        <v>0.64496990541702492</v>
      </c>
      <c r="J64" s="10">
        <f>FC_TRA_RAIL_E!J64+FC_TRA_ROAD_E!J64+FC_TRA_DAVI_E!J64+FC_TRA_DNAVI_E!J64+FC_TRA_PIPE_E!J64</f>
        <v>3.5109200343938092</v>
      </c>
      <c r="K64" s="10">
        <f>FC_TRA_RAIL_E!K64+FC_TRA_ROAD_E!K64+FC_TRA_DAVI_E!K64+FC_TRA_DNAVI_E!K64+FC_TRA_PIPE_E!K64</f>
        <v>18.118572656921749</v>
      </c>
      <c r="L64" s="10">
        <f>FC_TRA_RAIL_E!L64+FC_TRA_ROAD_E!L64+FC_TRA_DAVI_E!L64+FC_TRA_DNAVI_E!L64+FC_TRA_PIPE_E!L64</f>
        <v>22.810576096302661</v>
      </c>
      <c r="M64" s="10">
        <f>FC_TRA_RAIL_E!M64+FC_TRA_ROAD_E!M64+FC_TRA_DAVI_E!M64+FC_TRA_DNAVI_E!M64+FC_TRA_PIPE_E!M64</f>
        <v>30.1609630266552</v>
      </c>
      <c r="N64" s="10">
        <f>FC_TRA_RAIL_E!N64+FC_TRA_ROAD_E!N64+FC_TRA_DAVI_E!N64+FC_TRA_DNAVI_E!N64+FC_TRA_PIPE_E!N64</f>
        <v>23.642304385210661</v>
      </c>
      <c r="O64" s="10">
        <f>FC_TRA_RAIL_E!O64+FC_TRA_ROAD_E!O64+FC_TRA_DAVI_E!O64+FC_TRA_DNAVI_E!O64+FC_TRA_PIPE_E!O64</f>
        <v>28.643766122098022</v>
      </c>
      <c r="P64" s="10">
        <f>FC_TRA_RAIL_E!P64+FC_TRA_ROAD_E!P64+FC_TRA_DAVI_E!P64+FC_TRA_DNAVI_E!P64+FC_TRA_PIPE_E!P64</f>
        <v>27.708942390369732</v>
      </c>
      <c r="Q64" s="10">
        <f>FC_TRA_RAIL_E!Q64+FC_TRA_ROAD_E!Q64+FC_TRA_DAVI_E!Q64+FC_TRA_DNAVI_E!Q64+FC_TRA_PIPE_E!Q64</f>
        <v>24.80051590713671</v>
      </c>
      <c r="R64" s="10">
        <f>FC_TRA_RAIL_E!R64+FC_TRA_ROAD_E!R64+FC_TRA_DAVI_E!R64+FC_TRA_DNAVI_E!R64+FC_TRA_PIPE_E!R64</f>
        <v>24.139724849527081</v>
      </c>
      <c r="S64" s="10">
        <f>FC_TRA_RAIL_E!S64+FC_TRA_ROAD_E!S64+FC_TRA_DAVI_E!S64+FC_TRA_DNAVI_E!S64+FC_TRA_PIPE_E!S64</f>
        <v>26.766466036113499</v>
      </c>
      <c r="T64" s="10">
        <f>FC_TRA_RAIL_E!T64+FC_TRA_ROAD_E!T64+FC_TRA_DAVI_E!T64+FC_TRA_DNAVI_E!T64+FC_TRA_PIPE_E!T64</f>
        <v>29.609630266552021</v>
      </c>
      <c r="U64" s="10">
        <f>FC_TRA_RAIL_E!U64+FC_TRA_ROAD_E!U64+FC_TRA_DAVI_E!U64+FC_TRA_DNAVI_E!U64+FC_TRA_PIPE_E!U64</f>
        <v>27.276612209802231</v>
      </c>
      <c r="V64" s="10">
        <f>FC_TRA_RAIL_E!V64+FC_TRA_ROAD_E!V64+FC_TRA_DAVI_E!V64+FC_TRA_DNAVI_E!V64+FC_TRA_PIPE_E!V64</f>
        <v>26.19432502149613</v>
      </c>
      <c r="W64" s="10">
        <f>FC_TRA_RAIL_E!W64+FC_TRA_ROAD_E!W64+FC_TRA_DAVI_E!W64+FC_TRA_DNAVI_E!W64+FC_TRA_PIPE_E!W64</f>
        <v>19.438865004299231</v>
      </c>
      <c r="X64" s="10">
        <f>FC_TRA_RAIL_E!X64+FC_TRA_ROAD_E!X64+FC_TRA_DAVI_E!X64+FC_TRA_DNAVI_E!X64+FC_TRA_PIPE_E!X64</f>
        <v>20.327515047291481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0.31332760103181428</v>
      </c>
      <c r="I65" s="10">
        <f>FC_TRA_RAIL_E!I65+FC_TRA_ROAD_E!I65+FC_TRA_DAVI_E!I65+FC_TRA_DNAVI_E!I65+FC_TRA_PIPE_E!I65</f>
        <v>1.3184866723989679</v>
      </c>
      <c r="J65" s="10">
        <f>FC_TRA_RAIL_E!J65+FC_TRA_ROAD_E!J65+FC_TRA_DAVI_E!J65+FC_TRA_DNAVI_E!J65+FC_TRA_PIPE_E!J65</f>
        <v>1.5712811693895099</v>
      </c>
      <c r="K65" s="10">
        <f>FC_TRA_RAIL_E!K65+FC_TRA_ROAD_E!K65+FC_TRA_DAVI_E!K65+FC_TRA_DNAVI_E!K65+FC_TRA_PIPE_E!K65</f>
        <v>2.670765262252794</v>
      </c>
      <c r="L65" s="10">
        <f>FC_TRA_RAIL_E!L65+FC_TRA_ROAD_E!L65+FC_TRA_DAVI_E!L65+FC_TRA_DNAVI_E!L65+FC_TRA_PIPE_E!L65</f>
        <v>1.3318142734307827</v>
      </c>
      <c r="M65" s="10">
        <f>FC_TRA_RAIL_E!M65+FC_TRA_ROAD_E!M65+FC_TRA_DAVI_E!M65+FC_TRA_DNAVI_E!M65+FC_TRA_PIPE_E!M65</f>
        <v>2.3440240756663799</v>
      </c>
      <c r="N65" s="10">
        <f>FC_TRA_RAIL_E!N65+FC_TRA_ROAD_E!N65+FC_TRA_DAVI_E!N65+FC_TRA_DNAVI_E!N65+FC_TRA_PIPE_E!N65</f>
        <v>0.12020636285468611</v>
      </c>
      <c r="O65" s="10">
        <f>FC_TRA_RAIL_E!O65+FC_TRA_ROAD_E!O65+FC_TRA_DAVI_E!O65+FC_TRA_DNAVI_E!O65+FC_TRA_PIPE_E!O65</f>
        <v>8.5468615649183122E-2</v>
      </c>
      <c r="P65" s="10">
        <f>FC_TRA_RAIL_E!P65+FC_TRA_ROAD_E!P65+FC_TRA_DAVI_E!P65+FC_TRA_DNAVI_E!P65+FC_TRA_PIPE_E!P65</f>
        <v>5.1676698194325001E-2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0.76560619088564053</v>
      </c>
      <c r="I66" s="10">
        <f>FC_TRA_RAIL_E!I66+FC_TRA_ROAD_E!I66+FC_TRA_DAVI_E!I66+FC_TRA_DNAVI_E!I66+FC_TRA_PIPE_E!I66</f>
        <v>0.71040412725709357</v>
      </c>
      <c r="J66" s="10">
        <f>FC_TRA_RAIL_E!J66+FC_TRA_ROAD_E!J66+FC_TRA_DAVI_E!J66+FC_TRA_DNAVI_E!J66+FC_TRA_PIPE_E!J66</f>
        <v>16.482975064488389</v>
      </c>
      <c r="K66" s="10">
        <f>FC_TRA_RAIL_E!K66+FC_TRA_ROAD_E!K66+FC_TRA_DAVI_E!K66+FC_TRA_DNAVI_E!K66+FC_TRA_PIPE_E!K66</f>
        <v>35.064316423043849</v>
      </c>
      <c r="L66" s="10">
        <f>FC_TRA_RAIL_E!L66+FC_TRA_ROAD_E!L66+FC_TRA_DAVI_E!L66+FC_TRA_DNAVI_E!L66+FC_TRA_PIPE_E!L66</f>
        <v>53.317110920034381</v>
      </c>
      <c r="M66" s="10">
        <f>FC_TRA_RAIL_E!M66+FC_TRA_ROAD_E!M66+FC_TRA_DAVI_E!M66+FC_TRA_DNAVI_E!M66+FC_TRA_PIPE_E!M66</f>
        <v>60.147119518486662</v>
      </c>
      <c r="N66" s="10">
        <f>FC_TRA_RAIL_E!N66+FC_TRA_ROAD_E!N66+FC_TRA_DAVI_E!N66+FC_TRA_DNAVI_E!N66+FC_TRA_PIPE_E!N66</f>
        <v>68.225623387790208</v>
      </c>
      <c r="O66" s="10">
        <f>FC_TRA_RAIL_E!O66+FC_TRA_ROAD_E!O66+FC_TRA_DAVI_E!O66+FC_TRA_DNAVI_E!O66+FC_TRA_PIPE_E!O66</f>
        <v>56.218916595012885</v>
      </c>
      <c r="P66" s="10">
        <f>FC_TRA_RAIL_E!P66+FC_TRA_ROAD_E!P66+FC_TRA_DAVI_E!P66+FC_TRA_DNAVI_E!P66+FC_TRA_PIPE_E!P66</f>
        <v>73.681943250214943</v>
      </c>
      <c r="Q66" s="10">
        <f>FC_TRA_RAIL_E!Q66+FC_TRA_ROAD_E!Q66+FC_TRA_DAVI_E!Q66+FC_TRA_DNAVI_E!Q66+FC_TRA_PIPE_E!Q66</f>
        <v>89.612811693895082</v>
      </c>
      <c r="R66" s="10">
        <f>FC_TRA_RAIL_E!R66+FC_TRA_ROAD_E!R66+FC_TRA_DAVI_E!R66+FC_TRA_DNAVI_E!R66+FC_TRA_PIPE_E!R66</f>
        <v>98.326569217540836</v>
      </c>
      <c r="S66" s="10">
        <f>FC_TRA_RAIL_E!S66+FC_TRA_ROAD_E!S66+FC_TRA_DAVI_E!S66+FC_TRA_DNAVI_E!S66+FC_TRA_PIPE_E!S66</f>
        <v>85.769647463456565</v>
      </c>
      <c r="T66" s="10">
        <f>FC_TRA_RAIL_E!T66+FC_TRA_ROAD_E!T66+FC_TRA_DAVI_E!T66+FC_TRA_DNAVI_E!T66+FC_TRA_PIPE_E!T66</f>
        <v>131.10438521066209</v>
      </c>
      <c r="U66" s="10">
        <f>FC_TRA_RAIL_E!U66+FC_TRA_ROAD_E!U66+FC_TRA_DAVI_E!U66+FC_TRA_DNAVI_E!U66+FC_TRA_PIPE_E!U66</f>
        <v>127.0333619948409</v>
      </c>
      <c r="V66" s="10">
        <f>FC_TRA_RAIL_E!V66+FC_TRA_ROAD_E!V66+FC_TRA_DAVI_E!V66+FC_TRA_DNAVI_E!V66+FC_TRA_PIPE_E!V66</f>
        <v>161.97987962166809</v>
      </c>
      <c r="W66" s="10">
        <f>FC_TRA_RAIL_E!W66+FC_TRA_ROAD_E!W66+FC_TRA_DAVI_E!W66+FC_TRA_DNAVI_E!W66+FC_TRA_PIPE_E!W66</f>
        <v>155.13654342218399</v>
      </c>
      <c r="X66" s="10">
        <f>FC_TRA_RAIL_E!X66+FC_TRA_ROAD_E!X66+FC_TRA_DAVI_E!X66+FC_TRA_DNAVI_E!X66+FC_TRA_PIPE_E!X66</f>
        <v>158.0966466036113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2.2355975924333622</v>
      </c>
      <c r="D76" s="40">
        <f>FC_TRA_RAIL_E!D76+FC_TRA_ROAD_E!D76+FC_TRA_DAVI_E!D76+FC_TRA_DNAVI_E!D76+FC_TRA_PIPE_E!D76</f>
        <v>2.2355975924333622</v>
      </c>
      <c r="E76" s="40">
        <f>FC_TRA_RAIL_E!E76+FC_TRA_ROAD_E!E76+FC_TRA_DAVI_E!E76+FC_TRA_DNAVI_E!E76+FC_TRA_PIPE_E!E76</f>
        <v>1.9776440240756661</v>
      </c>
      <c r="F76" s="40">
        <f>FC_TRA_RAIL_E!F76+FC_TRA_ROAD_E!F76+FC_TRA_DAVI_E!F76+FC_TRA_DNAVI_E!F76+FC_TRA_PIPE_E!F76</f>
        <v>1.9776440240756663</v>
      </c>
      <c r="G76" s="40">
        <f>FC_TRA_RAIL_E!G76+FC_TRA_ROAD_E!G76+FC_TRA_DAVI_E!G76+FC_TRA_DNAVI_E!G76+FC_TRA_PIPE_E!G76</f>
        <v>4.3422184006878757</v>
      </c>
      <c r="H76" s="40">
        <f>FC_TRA_RAIL_E!H76+FC_TRA_ROAD_E!H76+FC_TRA_DAVI_E!H76+FC_TRA_DNAVI_E!H76+FC_TRA_PIPE_E!H76</f>
        <v>5.0644883920894239</v>
      </c>
      <c r="I76" s="40">
        <f>FC_TRA_RAIL_E!I76+FC_TRA_ROAD_E!I76+FC_TRA_DAVI_E!I76+FC_TRA_DNAVI_E!I76+FC_TRA_PIPE_E!I76</f>
        <v>4.8674978503869299</v>
      </c>
      <c r="J76" s="40">
        <f>FC_TRA_RAIL_E!J76+FC_TRA_ROAD_E!J76+FC_TRA_DAVI_E!J76+FC_TRA_DNAVI_E!J76+FC_TRA_PIPE_E!J76</f>
        <v>4.3841788478073944</v>
      </c>
      <c r="K76" s="40">
        <f>FC_TRA_RAIL_E!K76+FC_TRA_ROAD_E!K76+FC_TRA_DAVI_E!K76+FC_TRA_DNAVI_E!K76+FC_TRA_PIPE_E!K76</f>
        <v>4.6653176429740206</v>
      </c>
      <c r="L76" s="40">
        <f>FC_TRA_RAIL_E!L76+FC_TRA_ROAD_E!L76+FC_TRA_DAVI_E!L76+FC_TRA_DNAVI_E!L76+FC_TRA_PIPE_E!L76</f>
        <v>3.8682249985540409</v>
      </c>
      <c r="M76" s="40">
        <f>FC_TRA_RAIL_E!M76+FC_TRA_ROAD_E!M76+FC_TRA_DAVI_E!M76+FC_TRA_DNAVI_E!M76+FC_TRA_PIPE_E!M76</f>
        <v>3.9368130908894039</v>
      </c>
      <c r="N76" s="40">
        <f>FC_TRA_RAIL_E!N76+FC_TRA_ROAD_E!N76+FC_TRA_DAVI_E!N76+FC_TRA_DNAVI_E!N76+FC_TRA_PIPE_E!N76</f>
        <v>4.0693026638436338</v>
      </c>
      <c r="O76" s="40">
        <f>FC_TRA_RAIL_E!O76+FC_TRA_ROAD_E!O76+FC_TRA_DAVI_E!O76+FC_TRA_DNAVI_E!O76+FC_TRA_PIPE_E!O76</f>
        <v>4.0743470622201947</v>
      </c>
      <c r="P76" s="40">
        <f>FC_TRA_RAIL_E!P76+FC_TRA_ROAD_E!P76+FC_TRA_DAVI_E!P76+FC_TRA_DNAVI_E!P76+FC_TRA_PIPE_E!P76</f>
        <v>3.6865616458403383</v>
      </c>
      <c r="Q76" s="40">
        <f>FC_TRA_RAIL_E!Q76+FC_TRA_ROAD_E!Q76+FC_TRA_DAVI_E!Q76+FC_TRA_DNAVI_E!Q76+FC_TRA_PIPE_E!Q76</f>
        <v>3.5325684590302737</v>
      </c>
      <c r="R76" s="40">
        <f>FC_TRA_RAIL_E!R76+FC_TRA_ROAD_E!R76+FC_TRA_DAVI_E!R76+FC_TRA_DNAVI_E!R76+FC_TRA_PIPE_E!R76</f>
        <v>3.8342409817118006</v>
      </c>
      <c r="S76" s="40">
        <f>FC_TRA_RAIL_E!S76+FC_TRA_ROAD_E!S76+FC_TRA_DAVI_E!S76+FC_TRA_DNAVI_E!S76+FC_TRA_PIPE_E!S76</f>
        <v>4.2723616498756627</v>
      </c>
      <c r="T76" s="40">
        <f>FC_TRA_RAIL_E!T76+FC_TRA_ROAD_E!T76+FC_TRA_DAVI_E!T76+FC_TRA_DNAVI_E!T76+FC_TRA_PIPE_E!T76</f>
        <v>4.5237715831415102</v>
      </c>
      <c r="U76" s="40">
        <f>FC_TRA_RAIL_E!U76+FC_TRA_ROAD_E!U76+FC_TRA_DAVI_E!U76+FC_TRA_DNAVI_E!U76+FC_TRA_PIPE_E!U76</f>
        <v>5.510859547665687</v>
      </c>
      <c r="V76" s="40">
        <f>FC_TRA_RAIL_E!V76+FC_TRA_ROAD_E!V76+FC_TRA_DAVI_E!V76+FC_TRA_DNAVI_E!V76+FC_TRA_PIPE_E!V76</f>
        <v>7.0164321143048101</v>
      </c>
      <c r="W76" s="40">
        <f>FC_TRA_RAIL_E!W76+FC_TRA_ROAD_E!W76+FC_TRA_DAVI_E!W76+FC_TRA_DNAVI_E!W76+FC_TRA_PIPE_E!W76</f>
        <v>8.0031129898413536</v>
      </c>
      <c r="X76" s="40">
        <f>FC_TRA_RAIL_E!X76+FC_TRA_ROAD_E!X76+FC_TRA_DAVI_E!X76+FC_TRA_DNAVI_E!X76+FC_TRA_PIPE_E!X76</f>
        <v>13.74075794136478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42.364918314703353</v>
      </c>
      <c r="D2" s="31">
        <f t="shared" ref="D2:W2" si="1">SUM(D3,D17,D22,D25,D26,D51,D52,D71,D74,D75,D76)</f>
        <v>46.034909716251072</v>
      </c>
      <c r="E2" s="31">
        <f t="shared" si="1"/>
        <v>40.277128116938947</v>
      </c>
      <c r="F2" s="31">
        <f t="shared" si="1"/>
        <v>44.277128116938947</v>
      </c>
      <c r="G2" s="31">
        <f t="shared" si="1"/>
        <v>48.942218400687864</v>
      </c>
      <c r="H2" s="31">
        <f t="shared" si="1"/>
        <v>44.882459157351676</v>
      </c>
      <c r="I2" s="31">
        <f t="shared" si="1"/>
        <v>44.685468615649185</v>
      </c>
      <c r="J2" s="31">
        <f t="shared" si="1"/>
        <v>47.444969905417025</v>
      </c>
      <c r="K2" s="31">
        <f t="shared" si="1"/>
        <v>50.287188306104888</v>
      </c>
      <c r="L2" s="31">
        <f t="shared" si="1"/>
        <v>43.897592433361979</v>
      </c>
      <c r="M2" s="31">
        <f t="shared" si="1"/>
        <v>43.655975924333625</v>
      </c>
      <c r="N2" s="31">
        <f t="shared" si="1"/>
        <v>43.659759243336197</v>
      </c>
      <c r="O2" s="31">
        <f t="shared" si="1"/>
        <v>42.330266552020632</v>
      </c>
      <c r="P2" s="31">
        <f t="shared" si="1"/>
        <v>41.899398108340499</v>
      </c>
      <c r="Q2" s="31">
        <f t="shared" si="1"/>
        <v>38.496216680997421</v>
      </c>
      <c r="R2" s="31">
        <f t="shared" si="1"/>
        <v>39.338607050730865</v>
      </c>
      <c r="S2" s="31">
        <f t="shared" si="1"/>
        <v>40.304471195184867</v>
      </c>
      <c r="T2" s="31">
        <f t="shared" si="1"/>
        <v>41.55012897678418</v>
      </c>
      <c r="U2" s="31">
        <f t="shared" si="1"/>
        <v>42.350472914875326</v>
      </c>
      <c r="V2" s="31">
        <f t="shared" si="1"/>
        <v>44.266981943250208</v>
      </c>
      <c r="W2" s="31">
        <f t="shared" si="1"/>
        <v>35.863284608770414</v>
      </c>
      <c r="X2" s="31">
        <f t="shared" ref="X2" si="2">SUM(X3,X17,X22,X25,X26,X51,X52,X71,X74,X75,X76)</f>
        <v>38.528374892519338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40.129320722269988</v>
      </c>
      <c r="D26" s="37">
        <f t="shared" ref="D26:W26" si="22">SUM(D27,D33)</f>
        <v>43.799312123817707</v>
      </c>
      <c r="E26" s="37">
        <f t="shared" si="22"/>
        <v>38.299484092863281</v>
      </c>
      <c r="F26" s="37">
        <f t="shared" si="22"/>
        <v>42.299484092863281</v>
      </c>
      <c r="G26" s="37">
        <f t="shared" si="22"/>
        <v>44.599999999999987</v>
      </c>
      <c r="H26" s="37">
        <f t="shared" si="22"/>
        <v>39.817970765262253</v>
      </c>
      <c r="I26" s="37">
        <f t="shared" si="22"/>
        <v>39.817970765262253</v>
      </c>
      <c r="J26" s="37">
        <f t="shared" si="22"/>
        <v>43.060791057609627</v>
      </c>
      <c r="K26" s="37">
        <f t="shared" si="22"/>
        <v>45.636457437661207</v>
      </c>
      <c r="L26" s="37">
        <f t="shared" si="22"/>
        <v>40.044453998280297</v>
      </c>
      <c r="M26" s="37">
        <f t="shared" si="22"/>
        <v>39.738349097162512</v>
      </c>
      <c r="N26" s="37">
        <f t="shared" si="22"/>
        <v>39.757953568357692</v>
      </c>
      <c r="O26" s="37">
        <f t="shared" si="22"/>
        <v>38.461822871883058</v>
      </c>
      <c r="P26" s="37">
        <f t="shared" si="22"/>
        <v>38.303611349957009</v>
      </c>
      <c r="Q26" s="37">
        <f t="shared" si="22"/>
        <v>35.138349097162511</v>
      </c>
      <c r="R26" s="37">
        <f t="shared" si="22"/>
        <v>35.809716251074803</v>
      </c>
      <c r="S26" s="37">
        <f t="shared" si="22"/>
        <v>36.470679277730007</v>
      </c>
      <c r="T26" s="37">
        <f t="shared" si="22"/>
        <v>37.647979363714533</v>
      </c>
      <c r="U26" s="37">
        <f t="shared" si="22"/>
        <v>38.043164230438521</v>
      </c>
      <c r="V26" s="37">
        <f t="shared" si="22"/>
        <v>39.809888220120371</v>
      </c>
      <c r="W26" s="37">
        <f t="shared" si="22"/>
        <v>31.716766981943245</v>
      </c>
      <c r="X26" s="37">
        <f t="shared" ref="X26" si="23">SUM(X27,X33)</f>
        <v>34.30068787618228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40.129320722269988</v>
      </c>
      <c r="D33" s="29">
        <f t="shared" ref="D33:W33" si="28">SUM(D34:D50)</f>
        <v>43.799312123817707</v>
      </c>
      <c r="E33" s="29">
        <f t="shared" si="28"/>
        <v>38.299484092863281</v>
      </c>
      <c r="F33" s="29">
        <f t="shared" si="28"/>
        <v>42.299484092863281</v>
      </c>
      <c r="G33" s="29">
        <f t="shared" si="28"/>
        <v>44.599999999999987</v>
      </c>
      <c r="H33" s="29">
        <f t="shared" si="28"/>
        <v>39.817970765262253</v>
      </c>
      <c r="I33" s="29">
        <f t="shared" si="28"/>
        <v>39.817970765262253</v>
      </c>
      <c r="J33" s="29">
        <f t="shared" si="28"/>
        <v>43.060791057609627</v>
      </c>
      <c r="K33" s="29">
        <f t="shared" si="28"/>
        <v>45.636457437661207</v>
      </c>
      <c r="L33" s="29">
        <f t="shared" si="28"/>
        <v>40.044453998280297</v>
      </c>
      <c r="M33" s="29">
        <f t="shared" si="28"/>
        <v>39.738349097162512</v>
      </c>
      <c r="N33" s="29">
        <f t="shared" si="28"/>
        <v>39.757953568357692</v>
      </c>
      <c r="O33" s="29">
        <f t="shared" si="28"/>
        <v>38.461822871883058</v>
      </c>
      <c r="P33" s="29">
        <f t="shared" si="28"/>
        <v>38.303611349957009</v>
      </c>
      <c r="Q33" s="29">
        <f t="shared" si="28"/>
        <v>35.138349097162511</v>
      </c>
      <c r="R33" s="29">
        <f t="shared" si="28"/>
        <v>35.809716251074803</v>
      </c>
      <c r="S33" s="29">
        <f t="shared" si="28"/>
        <v>36.470679277730007</v>
      </c>
      <c r="T33" s="29">
        <f t="shared" si="28"/>
        <v>37.647979363714533</v>
      </c>
      <c r="U33" s="29">
        <f t="shared" si="28"/>
        <v>38.043164230438521</v>
      </c>
      <c r="V33" s="29">
        <f t="shared" si="28"/>
        <v>39.809888220120371</v>
      </c>
      <c r="W33" s="29">
        <f t="shared" si="28"/>
        <v>31.716766981943245</v>
      </c>
      <c r="X33" s="29">
        <f t="shared" ref="X33" si="29">SUM(X34:X50)</f>
        <v>34.30068787618228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40.129320722269988</v>
      </c>
      <c r="D43" s="10">
        <f>FC_TRA_RAIL_MTU_E!D43+FC_TRA_RAIL_CPT_E!D43+FC_TRA_RAIL_HST_E!D43+FC_TRA_RAIL_FRT_E!D43</f>
        <v>43.799312123817707</v>
      </c>
      <c r="E43" s="10">
        <f>FC_TRA_RAIL_MTU_E!E43+FC_TRA_RAIL_CPT_E!E43+FC_TRA_RAIL_HST_E!E43+FC_TRA_RAIL_FRT_E!E43</f>
        <v>38.299484092863281</v>
      </c>
      <c r="F43" s="10">
        <f>FC_TRA_RAIL_MTU_E!F43+FC_TRA_RAIL_CPT_E!F43+FC_TRA_RAIL_HST_E!F43+FC_TRA_RAIL_FRT_E!F43</f>
        <v>42.299484092863281</v>
      </c>
      <c r="G43" s="10">
        <f>FC_TRA_RAIL_MTU_E!G43+FC_TRA_RAIL_CPT_E!G43+FC_TRA_RAIL_HST_E!G43+FC_TRA_RAIL_FRT_E!G43</f>
        <v>44.599999999999987</v>
      </c>
      <c r="H43" s="10">
        <f>FC_TRA_RAIL_MTU_E!H43+FC_TRA_RAIL_CPT_E!H43+FC_TRA_RAIL_HST_E!H43+FC_TRA_RAIL_FRT_E!H43</f>
        <v>39.817970765262253</v>
      </c>
      <c r="I43" s="10">
        <f>FC_TRA_RAIL_MTU_E!I43+FC_TRA_RAIL_CPT_E!I43+FC_TRA_RAIL_HST_E!I43+FC_TRA_RAIL_FRT_E!I43</f>
        <v>39.817970765262253</v>
      </c>
      <c r="J43" s="10">
        <f>FC_TRA_RAIL_MTU_E!J43+FC_TRA_RAIL_CPT_E!J43+FC_TRA_RAIL_HST_E!J43+FC_TRA_RAIL_FRT_E!J43</f>
        <v>43.060791057609627</v>
      </c>
      <c r="K43" s="10">
        <f>FC_TRA_RAIL_MTU_E!K43+FC_TRA_RAIL_CPT_E!K43+FC_TRA_RAIL_HST_E!K43+FC_TRA_RAIL_FRT_E!K43</f>
        <v>45.636457437661207</v>
      </c>
      <c r="L43" s="10">
        <f>FC_TRA_RAIL_MTU_E!L43+FC_TRA_RAIL_CPT_E!L43+FC_TRA_RAIL_HST_E!L43+FC_TRA_RAIL_FRT_E!L43</f>
        <v>40.044453998280297</v>
      </c>
      <c r="M43" s="10">
        <f>FC_TRA_RAIL_MTU_E!M43+FC_TRA_RAIL_CPT_E!M43+FC_TRA_RAIL_HST_E!M43+FC_TRA_RAIL_FRT_E!M43</f>
        <v>39.738349097162512</v>
      </c>
      <c r="N43" s="10">
        <f>FC_TRA_RAIL_MTU_E!N43+FC_TRA_RAIL_CPT_E!N43+FC_TRA_RAIL_HST_E!N43+FC_TRA_RAIL_FRT_E!N43</f>
        <v>39.757953568357692</v>
      </c>
      <c r="O43" s="10">
        <f>FC_TRA_RAIL_MTU_E!O43+FC_TRA_RAIL_CPT_E!O43+FC_TRA_RAIL_HST_E!O43+FC_TRA_RAIL_FRT_E!O43</f>
        <v>38.461822871883058</v>
      </c>
      <c r="P43" s="10">
        <f>FC_TRA_RAIL_MTU_E!P43+FC_TRA_RAIL_CPT_E!P43+FC_TRA_RAIL_HST_E!P43+FC_TRA_RAIL_FRT_E!P43</f>
        <v>38.303611349957009</v>
      </c>
      <c r="Q43" s="10">
        <f>FC_TRA_RAIL_MTU_E!Q43+FC_TRA_RAIL_CPT_E!Q43+FC_TRA_RAIL_HST_E!Q43+FC_TRA_RAIL_FRT_E!Q43</f>
        <v>35.138349097162511</v>
      </c>
      <c r="R43" s="10">
        <f>FC_TRA_RAIL_MTU_E!R43+FC_TRA_RAIL_CPT_E!R43+FC_TRA_RAIL_HST_E!R43+FC_TRA_RAIL_FRT_E!R43</f>
        <v>35.809716251074803</v>
      </c>
      <c r="S43" s="10">
        <f>FC_TRA_RAIL_MTU_E!S43+FC_TRA_RAIL_CPT_E!S43+FC_TRA_RAIL_HST_E!S43+FC_TRA_RAIL_FRT_E!S43</f>
        <v>36.470679277730007</v>
      </c>
      <c r="T43" s="10">
        <f>FC_TRA_RAIL_MTU_E!T43+FC_TRA_RAIL_CPT_E!T43+FC_TRA_RAIL_HST_E!T43+FC_TRA_RAIL_FRT_E!T43</f>
        <v>37.647979363714533</v>
      </c>
      <c r="U43" s="10">
        <f>FC_TRA_RAIL_MTU_E!U43+FC_TRA_RAIL_CPT_E!U43+FC_TRA_RAIL_HST_E!U43+FC_TRA_RAIL_FRT_E!U43</f>
        <v>38.043164230438521</v>
      </c>
      <c r="V43" s="10">
        <f>FC_TRA_RAIL_MTU_E!V43+FC_TRA_RAIL_CPT_E!V43+FC_TRA_RAIL_HST_E!V43+FC_TRA_RAIL_FRT_E!V43</f>
        <v>39.809888220120371</v>
      </c>
      <c r="W43" s="10">
        <f>FC_TRA_RAIL_MTU_E!W43+FC_TRA_RAIL_CPT_E!W43+FC_TRA_RAIL_HST_E!W43+FC_TRA_RAIL_FRT_E!W43</f>
        <v>31.716766981943245</v>
      </c>
      <c r="X43" s="10">
        <f>FC_TRA_RAIL_MTU_E!X43+FC_TRA_RAIL_CPT_E!X43+FC_TRA_RAIL_HST_E!X43+FC_TRA_RAIL_FRT_E!X43</f>
        <v>34.30068787618228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2.2355975924333622</v>
      </c>
      <c r="D76" s="40">
        <f>FC_TRA_RAIL_MTU_E!D76+FC_TRA_RAIL_CPT_E!D76+FC_TRA_RAIL_HST_E!D76+FC_TRA_RAIL_FRT_E!D76</f>
        <v>2.2355975924333622</v>
      </c>
      <c r="E76" s="40">
        <f>FC_TRA_RAIL_MTU_E!E76+FC_TRA_RAIL_CPT_E!E76+FC_TRA_RAIL_HST_E!E76+FC_TRA_RAIL_FRT_E!E76</f>
        <v>1.9776440240756661</v>
      </c>
      <c r="F76" s="40">
        <f>FC_TRA_RAIL_MTU_E!F76+FC_TRA_RAIL_CPT_E!F76+FC_TRA_RAIL_HST_E!F76+FC_TRA_RAIL_FRT_E!F76</f>
        <v>1.9776440240756663</v>
      </c>
      <c r="G76" s="40">
        <f>FC_TRA_RAIL_MTU_E!G76+FC_TRA_RAIL_CPT_E!G76+FC_TRA_RAIL_HST_E!G76+FC_TRA_RAIL_FRT_E!G76</f>
        <v>4.3422184006878757</v>
      </c>
      <c r="H76" s="40">
        <f>FC_TRA_RAIL_MTU_E!H76+FC_TRA_RAIL_CPT_E!H76+FC_TRA_RAIL_HST_E!H76+FC_TRA_RAIL_FRT_E!H76</f>
        <v>5.0644883920894239</v>
      </c>
      <c r="I76" s="40">
        <f>FC_TRA_RAIL_MTU_E!I76+FC_TRA_RAIL_CPT_E!I76+FC_TRA_RAIL_HST_E!I76+FC_TRA_RAIL_FRT_E!I76</f>
        <v>4.8674978503869299</v>
      </c>
      <c r="J76" s="40">
        <f>FC_TRA_RAIL_MTU_E!J76+FC_TRA_RAIL_CPT_E!J76+FC_TRA_RAIL_HST_E!J76+FC_TRA_RAIL_FRT_E!J76</f>
        <v>4.3841788478073944</v>
      </c>
      <c r="K76" s="40">
        <f>FC_TRA_RAIL_MTU_E!K76+FC_TRA_RAIL_CPT_E!K76+FC_TRA_RAIL_HST_E!K76+FC_TRA_RAIL_FRT_E!K76</f>
        <v>4.6507308684436799</v>
      </c>
      <c r="L76" s="40">
        <f>FC_TRA_RAIL_MTU_E!L76+FC_TRA_RAIL_CPT_E!L76+FC_TRA_RAIL_HST_E!L76+FC_TRA_RAIL_FRT_E!L76</f>
        <v>3.8531384350816849</v>
      </c>
      <c r="M76" s="40">
        <f>FC_TRA_RAIL_MTU_E!M76+FC_TRA_RAIL_CPT_E!M76+FC_TRA_RAIL_HST_E!M76+FC_TRA_RAIL_FRT_E!M76</f>
        <v>3.9176268271711097</v>
      </c>
      <c r="N76" s="40">
        <f>FC_TRA_RAIL_MTU_E!N76+FC_TRA_RAIL_CPT_E!N76+FC_TRA_RAIL_HST_E!N76+FC_TRA_RAIL_FRT_E!N76</f>
        <v>3.9018056749785042</v>
      </c>
      <c r="O76" s="40">
        <f>FC_TRA_RAIL_MTU_E!O76+FC_TRA_RAIL_CPT_E!O76+FC_TRA_RAIL_HST_E!O76+FC_TRA_RAIL_FRT_E!O76</f>
        <v>3.8684436801375748</v>
      </c>
      <c r="P76" s="40">
        <f>FC_TRA_RAIL_MTU_E!P76+FC_TRA_RAIL_CPT_E!P76+FC_TRA_RAIL_HST_E!P76+FC_TRA_RAIL_FRT_E!P76</f>
        <v>3.5957867583834906</v>
      </c>
      <c r="Q76" s="40">
        <f>FC_TRA_RAIL_MTU_E!Q76+FC_TRA_RAIL_CPT_E!Q76+FC_TRA_RAIL_HST_E!Q76+FC_TRA_RAIL_FRT_E!Q76</f>
        <v>3.357867583834909</v>
      </c>
      <c r="R76" s="40">
        <f>FC_TRA_RAIL_MTU_E!R76+FC_TRA_RAIL_CPT_E!R76+FC_TRA_RAIL_HST_E!R76+FC_TRA_RAIL_FRT_E!R76</f>
        <v>3.528890799656061</v>
      </c>
      <c r="S76" s="40">
        <f>FC_TRA_RAIL_MTU_E!S76+FC_TRA_RAIL_CPT_E!S76+FC_TRA_RAIL_HST_E!S76+FC_TRA_RAIL_FRT_E!S76</f>
        <v>3.833791917454858</v>
      </c>
      <c r="T76" s="40">
        <f>FC_TRA_RAIL_MTU_E!T76+FC_TRA_RAIL_CPT_E!T76+FC_TRA_RAIL_HST_E!T76+FC_TRA_RAIL_FRT_E!T76</f>
        <v>3.9021496130696471</v>
      </c>
      <c r="U76" s="40">
        <f>FC_TRA_RAIL_MTU_E!U76+FC_TRA_RAIL_CPT_E!U76+FC_TRA_RAIL_HST_E!U76+FC_TRA_RAIL_FRT_E!U76</f>
        <v>4.3073086844368023</v>
      </c>
      <c r="V76" s="40">
        <f>FC_TRA_RAIL_MTU_E!V76+FC_TRA_RAIL_CPT_E!V76+FC_TRA_RAIL_HST_E!V76+FC_TRA_RAIL_FRT_E!V76</f>
        <v>4.4570937231298364</v>
      </c>
      <c r="W76" s="40">
        <f>FC_TRA_RAIL_MTU_E!W76+FC_TRA_RAIL_CPT_E!W76+FC_TRA_RAIL_HST_E!W76+FC_TRA_RAIL_FRT_E!W76</f>
        <v>4.1465176268271708</v>
      </c>
      <c r="X76" s="40">
        <f>FC_TRA_RAIL_MTU_E!X76+FC_TRA_RAIL_CPT_E!X76+FC_TRA_RAIL_HST_E!X76+FC_TRA_RAIL_FRT_E!X76</f>
        <v>4.2276870163370592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0.30061787931204664</v>
      </c>
      <c r="H2" s="31">
        <f t="shared" si="1"/>
        <v>0.64439162123526028</v>
      </c>
      <c r="I2" s="31">
        <f t="shared" si="1"/>
        <v>0.65440912206254431</v>
      </c>
      <c r="J2" s="31">
        <f t="shared" si="1"/>
        <v>0.98553424279841695</v>
      </c>
      <c r="K2" s="31">
        <f t="shared" si="1"/>
        <v>0.76646003298620913</v>
      </c>
      <c r="L2" s="31">
        <f t="shared" si="1"/>
        <v>0.76313507388753477</v>
      </c>
      <c r="M2" s="31">
        <f t="shared" si="1"/>
        <v>0.75684797040316987</v>
      </c>
      <c r="N2" s="31">
        <f t="shared" si="1"/>
        <v>0.7803587185401778</v>
      </c>
      <c r="O2" s="31">
        <f t="shared" si="1"/>
        <v>0.79953066706918718</v>
      </c>
      <c r="P2" s="31">
        <f t="shared" si="1"/>
        <v>0.82354634979874419</v>
      </c>
      <c r="Q2" s="31">
        <f t="shared" si="1"/>
        <v>0.83131417661546481</v>
      </c>
      <c r="R2" s="31">
        <f t="shared" si="1"/>
        <v>0.88487248949653874</v>
      </c>
      <c r="S2" s="31">
        <f t="shared" si="1"/>
        <v>0.8717212913592427</v>
      </c>
      <c r="T2" s="31">
        <f t="shared" si="1"/>
        <v>0.85680791475351969</v>
      </c>
      <c r="U2" s="31">
        <f t="shared" si="1"/>
        <v>1.3030429852345815</v>
      </c>
      <c r="V2" s="31">
        <f t="shared" si="1"/>
        <v>1.2429122926826963</v>
      </c>
      <c r="W2" s="31">
        <f t="shared" si="1"/>
        <v>1.0867659019779798</v>
      </c>
      <c r="X2" s="31">
        <f t="shared" ref="X2" si="2">SUM(X3,X17,X22,X25,X26,X51,X52,X71,X74,X75,X76)</f>
        <v>1.0980730735881272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0.30061787931204664</v>
      </c>
      <c r="H76" s="40">
        <v>0.64439162123526028</v>
      </c>
      <c r="I76" s="40">
        <v>0.65440912206254431</v>
      </c>
      <c r="J76" s="40">
        <v>0.98553424279841695</v>
      </c>
      <c r="K76" s="40">
        <v>0.76646003298620913</v>
      </c>
      <c r="L76" s="40">
        <v>0.76313507388753477</v>
      </c>
      <c r="M76" s="40">
        <v>0.75684797040316987</v>
      </c>
      <c r="N76" s="40">
        <v>0.7803587185401778</v>
      </c>
      <c r="O76" s="40">
        <v>0.79953066706918718</v>
      </c>
      <c r="P76" s="40">
        <v>0.82354634979874419</v>
      </c>
      <c r="Q76" s="40">
        <v>0.83131417661546481</v>
      </c>
      <c r="R76" s="40">
        <v>0.88487248949653874</v>
      </c>
      <c r="S76" s="40">
        <v>0.8717212913592427</v>
      </c>
      <c r="T76" s="40">
        <v>0.85680791475351969</v>
      </c>
      <c r="U76" s="40">
        <v>1.3030429852345815</v>
      </c>
      <c r="V76" s="40">
        <v>1.2429122926826963</v>
      </c>
      <c r="W76" s="40">
        <v>1.0867659019779798</v>
      </c>
      <c r="X76" s="40">
        <v>1.0980730735881272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36.603175542466076</v>
      </c>
      <c r="D2" s="31">
        <f t="shared" si="0"/>
        <v>39.872723377060964</v>
      </c>
      <c r="E2" s="31">
        <f t="shared" si="0"/>
        <v>34.942364167774983</v>
      </c>
      <c r="F2" s="31">
        <f t="shared" si="0"/>
        <v>39.337872736383581</v>
      </c>
      <c r="G2" s="31">
        <f t="shared" si="0"/>
        <v>43.896976875865882</v>
      </c>
      <c r="H2" s="31">
        <f t="shared" si="0"/>
        <v>40.722167571932651</v>
      </c>
      <c r="I2" s="31">
        <f t="shared" si="0"/>
        <v>41.674280560297262</v>
      </c>
      <c r="J2" s="31">
        <f t="shared" si="0"/>
        <v>44.967992807363082</v>
      </c>
      <c r="K2" s="31">
        <f t="shared" si="0"/>
        <v>48.353705182378334</v>
      </c>
      <c r="L2" s="31">
        <f t="shared" si="0"/>
        <v>42.351313098417322</v>
      </c>
      <c r="M2" s="31">
        <f t="shared" si="0"/>
        <v>41.924121461221972</v>
      </c>
      <c r="N2" s="31">
        <f t="shared" si="0"/>
        <v>41.763487856768016</v>
      </c>
      <c r="O2" s="31">
        <f t="shared" si="0"/>
        <v>40.59984740298745</v>
      </c>
      <c r="P2" s="31">
        <f t="shared" si="0"/>
        <v>40.078049236819332</v>
      </c>
      <c r="Q2" s="31">
        <f t="shared" si="0"/>
        <v>36.619177064258245</v>
      </c>
      <c r="R2" s="31">
        <f t="shared" si="0"/>
        <v>37.461491048830695</v>
      </c>
      <c r="S2" s="31">
        <f t="shared" si="0"/>
        <v>38.399874597808463</v>
      </c>
      <c r="T2" s="31">
        <f t="shared" si="0"/>
        <v>39.693078779001404</v>
      </c>
      <c r="U2" s="31">
        <f t="shared" si="0"/>
        <v>40.165900645723504</v>
      </c>
      <c r="V2" s="31">
        <f t="shared" si="0"/>
        <v>42.29196076900822</v>
      </c>
      <c r="W2" s="31">
        <f t="shared" si="0"/>
        <v>34.052185478166138</v>
      </c>
      <c r="X2" s="31">
        <f t="shared" ref="X2" si="1">SUM(X3,X17,X22,X25,X26,X51,X52,X71,X74,X75,X76)</f>
        <v>36.74791237507354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34.367577950032711</v>
      </c>
      <c r="D26" s="37">
        <f t="shared" si="14"/>
        <v>37.6371257846276</v>
      </c>
      <c r="E26" s="37">
        <f t="shared" si="14"/>
        <v>32.986191473457723</v>
      </c>
      <c r="F26" s="37">
        <f t="shared" si="14"/>
        <v>37.379606086531879</v>
      </c>
      <c r="G26" s="37">
        <f t="shared" si="14"/>
        <v>39.959520213378958</v>
      </c>
      <c r="H26" s="37">
        <f t="shared" si="14"/>
        <v>36.414206102751443</v>
      </c>
      <c r="I26" s="37">
        <f t="shared" si="14"/>
        <v>37.531038929585769</v>
      </c>
      <c r="J26" s="37">
        <f t="shared" si="14"/>
        <v>41.602651257319238</v>
      </c>
      <c r="K26" s="37">
        <f t="shared" si="14"/>
        <v>44.495098714071339</v>
      </c>
      <c r="L26" s="37">
        <f t="shared" si="14"/>
        <v>39.276490625158083</v>
      </c>
      <c r="M26" s="37">
        <f t="shared" si="14"/>
        <v>38.782844924906364</v>
      </c>
      <c r="N26" s="37">
        <f t="shared" si="14"/>
        <v>38.663766672764567</v>
      </c>
      <c r="O26" s="37">
        <f t="shared" si="14"/>
        <v>37.549662002700636</v>
      </c>
      <c r="P26" s="37">
        <f t="shared" si="14"/>
        <v>37.323594607425484</v>
      </c>
      <c r="Q26" s="37">
        <f t="shared" si="14"/>
        <v>34.111352777096478</v>
      </c>
      <c r="R26" s="37">
        <f t="shared" si="14"/>
        <v>34.835744272087418</v>
      </c>
      <c r="S26" s="37">
        <f t="shared" si="14"/>
        <v>35.458471716913941</v>
      </c>
      <c r="T26" s="37">
        <f t="shared" si="14"/>
        <v>36.667108002922795</v>
      </c>
      <c r="U26" s="37">
        <f t="shared" si="14"/>
        <v>37.180912739044217</v>
      </c>
      <c r="V26" s="37">
        <f t="shared" si="14"/>
        <v>39.094423452725614</v>
      </c>
      <c r="W26" s="37">
        <f t="shared" si="14"/>
        <v>31.012550329721499</v>
      </c>
      <c r="X26" s="37">
        <f t="shared" ref="X26" si="15">SUM(X27,X33)</f>
        <v>33.635932996444417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34.367577950032711</v>
      </c>
      <c r="D33" s="29">
        <f t="shared" si="18"/>
        <v>37.6371257846276</v>
      </c>
      <c r="E33" s="29">
        <f t="shared" si="18"/>
        <v>32.986191473457723</v>
      </c>
      <c r="F33" s="29">
        <f t="shared" si="18"/>
        <v>37.379606086531879</v>
      </c>
      <c r="G33" s="29">
        <f t="shared" si="18"/>
        <v>39.959520213378958</v>
      </c>
      <c r="H33" s="29">
        <f t="shared" si="18"/>
        <v>36.414206102751443</v>
      </c>
      <c r="I33" s="29">
        <f t="shared" si="18"/>
        <v>37.531038929585769</v>
      </c>
      <c r="J33" s="29">
        <f t="shared" si="18"/>
        <v>41.602651257319238</v>
      </c>
      <c r="K33" s="29">
        <f t="shared" si="18"/>
        <v>44.495098714071339</v>
      </c>
      <c r="L33" s="29">
        <f t="shared" si="18"/>
        <v>39.276490625158083</v>
      </c>
      <c r="M33" s="29">
        <f t="shared" si="18"/>
        <v>38.782844924906364</v>
      </c>
      <c r="N33" s="29">
        <f t="shared" si="18"/>
        <v>38.663766672764567</v>
      </c>
      <c r="O33" s="29">
        <f t="shared" si="18"/>
        <v>37.549662002700636</v>
      </c>
      <c r="P33" s="29">
        <f t="shared" si="18"/>
        <v>37.323594607425484</v>
      </c>
      <c r="Q33" s="29">
        <f t="shared" si="18"/>
        <v>34.111352777096478</v>
      </c>
      <c r="R33" s="29">
        <f t="shared" si="18"/>
        <v>34.835744272087418</v>
      </c>
      <c r="S33" s="29">
        <f t="shared" si="18"/>
        <v>35.458471716913941</v>
      </c>
      <c r="T33" s="29">
        <f t="shared" si="18"/>
        <v>36.667108002922795</v>
      </c>
      <c r="U33" s="29">
        <f t="shared" si="18"/>
        <v>37.180912739044217</v>
      </c>
      <c r="V33" s="29">
        <f t="shared" si="18"/>
        <v>39.094423452725614</v>
      </c>
      <c r="W33" s="29">
        <f t="shared" si="18"/>
        <v>31.012550329721499</v>
      </c>
      <c r="X33" s="29">
        <f t="shared" ref="X33" si="19">SUM(X34:X50)</f>
        <v>33.635932996444417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34.367577950032711</v>
      </c>
      <c r="D43" s="10">
        <v>37.6371257846276</v>
      </c>
      <c r="E43" s="10">
        <v>32.986191473457723</v>
      </c>
      <c r="F43" s="10">
        <v>37.379606086531879</v>
      </c>
      <c r="G43" s="10">
        <v>39.959520213378958</v>
      </c>
      <c r="H43" s="10">
        <v>36.414206102751443</v>
      </c>
      <c r="I43" s="10">
        <v>37.531038929585769</v>
      </c>
      <c r="J43" s="10">
        <v>41.602651257319238</v>
      </c>
      <c r="K43" s="10">
        <v>44.495098714071339</v>
      </c>
      <c r="L43" s="10">
        <v>39.276490625158083</v>
      </c>
      <c r="M43" s="10">
        <v>38.782844924906364</v>
      </c>
      <c r="N43" s="10">
        <v>38.663766672764567</v>
      </c>
      <c r="O43" s="10">
        <v>37.549662002700636</v>
      </c>
      <c r="P43" s="10">
        <v>37.323594607425484</v>
      </c>
      <c r="Q43" s="10">
        <v>34.111352777096478</v>
      </c>
      <c r="R43" s="10">
        <v>34.835744272087418</v>
      </c>
      <c r="S43" s="10">
        <v>35.458471716913941</v>
      </c>
      <c r="T43" s="10">
        <v>36.667108002922795</v>
      </c>
      <c r="U43" s="10">
        <v>37.180912739044217</v>
      </c>
      <c r="V43" s="10">
        <v>39.094423452725614</v>
      </c>
      <c r="W43" s="10">
        <v>31.012550329721499</v>
      </c>
      <c r="X43" s="10">
        <v>33.635932996444417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2.2355975924333622</v>
      </c>
      <c r="D76" s="40">
        <v>2.2355975924333622</v>
      </c>
      <c r="E76" s="40">
        <v>1.9561726943172577</v>
      </c>
      <c r="F76" s="40">
        <v>1.9582666498517043</v>
      </c>
      <c r="G76" s="40">
        <v>3.9374566624869227</v>
      </c>
      <c r="H76" s="40">
        <v>4.3079614691812109</v>
      </c>
      <c r="I76" s="40">
        <v>4.1432416307114934</v>
      </c>
      <c r="J76" s="40">
        <v>3.3653415500438451</v>
      </c>
      <c r="K76" s="40">
        <v>3.8586064683069976</v>
      </c>
      <c r="L76" s="40">
        <v>3.0748224732592386</v>
      </c>
      <c r="M76" s="40">
        <v>3.1412765363156048</v>
      </c>
      <c r="N76" s="40">
        <v>3.0997211840034526</v>
      </c>
      <c r="O76" s="40">
        <v>3.0501854002868121</v>
      </c>
      <c r="P76" s="40">
        <v>2.7544546293938494</v>
      </c>
      <c r="Q76" s="40">
        <v>2.5078242871617706</v>
      </c>
      <c r="R76" s="40">
        <v>2.6257467767432767</v>
      </c>
      <c r="S76" s="40">
        <v>2.941402880894521</v>
      </c>
      <c r="T76" s="40">
        <v>3.0259707760786085</v>
      </c>
      <c r="U76" s="40">
        <v>2.9849879066792862</v>
      </c>
      <c r="V76" s="40">
        <v>3.197537316282606</v>
      </c>
      <c r="W76" s="40">
        <v>3.0396351484446384</v>
      </c>
      <c r="X76" s="40">
        <v>3.1119793786291203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5.7617427722372794</v>
      </c>
      <c r="D2" s="31">
        <f t="shared" si="0"/>
        <v>6.1621863391901064</v>
      </c>
      <c r="E2" s="31">
        <f t="shared" si="0"/>
        <v>5.3347639491639658</v>
      </c>
      <c r="F2" s="31">
        <f t="shared" si="0"/>
        <v>4.9392553805553643</v>
      </c>
      <c r="G2" s="31">
        <f t="shared" si="0"/>
        <v>4.7446236455099333</v>
      </c>
      <c r="H2" s="31">
        <f t="shared" si="0"/>
        <v>3.515899964183764</v>
      </c>
      <c r="I2" s="31">
        <f t="shared" si="0"/>
        <v>2.3567789332893776</v>
      </c>
      <c r="J2" s="31">
        <f t="shared" si="0"/>
        <v>1.4914428552555246</v>
      </c>
      <c r="K2" s="31">
        <f t="shared" si="0"/>
        <v>1.1670230907403412</v>
      </c>
      <c r="L2" s="31">
        <f t="shared" si="0"/>
        <v>0.78314426105712254</v>
      </c>
      <c r="M2" s="31">
        <f t="shared" si="0"/>
        <v>0.97500649270848294</v>
      </c>
      <c r="N2" s="31">
        <f t="shared" si="0"/>
        <v>1.1159126680280016</v>
      </c>
      <c r="O2" s="31">
        <f t="shared" si="0"/>
        <v>0.93088848196400098</v>
      </c>
      <c r="P2" s="31">
        <f t="shared" si="0"/>
        <v>0.9978025217224189</v>
      </c>
      <c r="Q2" s="31">
        <f t="shared" si="0"/>
        <v>1.0457254401237086</v>
      </c>
      <c r="R2" s="31">
        <f t="shared" si="0"/>
        <v>0.99224351240362973</v>
      </c>
      <c r="S2" s="31">
        <f t="shared" si="0"/>
        <v>1.0328753060171618</v>
      </c>
      <c r="T2" s="31">
        <f t="shared" si="0"/>
        <v>1.0002422830292541</v>
      </c>
      <c r="U2" s="31">
        <f t="shared" si="0"/>
        <v>0.88152928391723606</v>
      </c>
      <c r="V2" s="31">
        <f t="shared" si="0"/>
        <v>0.73210888155929177</v>
      </c>
      <c r="W2" s="31">
        <f t="shared" si="0"/>
        <v>0.7243332286262999</v>
      </c>
      <c r="X2" s="31">
        <f t="shared" ref="X2" si="1">SUM(X3,X17,X22,X25,X26,X51,X52,X71,X74,X75,X76)</f>
        <v>0.68238944385767797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5.7617427722372794</v>
      </c>
      <c r="D26" s="37">
        <f t="shared" si="14"/>
        <v>6.1621863391901064</v>
      </c>
      <c r="E26" s="37">
        <f t="shared" si="14"/>
        <v>5.3132926194055576</v>
      </c>
      <c r="F26" s="37">
        <f t="shared" si="14"/>
        <v>4.9198780063314027</v>
      </c>
      <c r="G26" s="37">
        <f t="shared" si="14"/>
        <v>4.640479786621027</v>
      </c>
      <c r="H26" s="37">
        <f t="shared" si="14"/>
        <v>3.4037646625108118</v>
      </c>
      <c r="I26" s="37">
        <f t="shared" si="14"/>
        <v>2.2869318356764858</v>
      </c>
      <c r="J26" s="37">
        <f t="shared" si="14"/>
        <v>1.4581398002903923</v>
      </c>
      <c r="K26" s="37">
        <f t="shared" si="14"/>
        <v>1.1413587235898679</v>
      </c>
      <c r="L26" s="37">
        <f t="shared" si="14"/>
        <v>0.7679633731222113</v>
      </c>
      <c r="M26" s="37">
        <f t="shared" si="14"/>
        <v>0.95550417225614803</v>
      </c>
      <c r="N26" s="37">
        <f t="shared" si="14"/>
        <v>1.0941868955931275</v>
      </c>
      <c r="O26" s="37">
        <f t="shared" si="14"/>
        <v>0.91216086918242556</v>
      </c>
      <c r="P26" s="37">
        <f t="shared" si="14"/>
        <v>0.98001674253152171</v>
      </c>
      <c r="Q26" s="37">
        <f t="shared" si="14"/>
        <v>1.0269963200660348</v>
      </c>
      <c r="R26" s="37">
        <f t="shared" si="14"/>
        <v>0.97397197898738397</v>
      </c>
      <c r="S26" s="37">
        <f t="shared" si="14"/>
        <v>1.0122075608160672</v>
      </c>
      <c r="T26" s="37">
        <f t="shared" si="14"/>
        <v>0.98087136079173542</v>
      </c>
      <c r="U26" s="37">
        <f t="shared" si="14"/>
        <v>0.86225149139430224</v>
      </c>
      <c r="V26" s="37">
        <f t="shared" si="14"/>
        <v>0.71546476739475806</v>
      </c>
      <c r="W26" s="37">
        <f t="shared" si="14"/>
        <v>0.70421665222174745</v>
      </c>
      <c r="X26" s="37">
        <f t="shared" ref="X26" si="15">SUM(X27,X33)</f>
        <v>0.66475487973786629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5.7617427722372794</v>
      </c>
      <c r="D33" s="29">
        <f t="shared" si="18"/>
        <v>6.1621863391901064</v>
      </c>
      <c r="E33" s="29">
        <f t="shared" si="18"/>
        <v>5.3132926194055576</v>
      </c>
      <c r="F33" s="29">
        <f t="shared" si="18"/>
        <v>4.9198780063314027</v>
      </c>
      <c r="G33" s="29">
        <f t="shared" si="18"/>
        <v>4.640479786621027</v>
      </c>
      <c r="H33" s="29">
        <f t="shared" si="18"/>
        <v>3.4037646625108118</v>
      </c>
      <c r="I33" s="29">
        <f t="shared" si="18"/>
        <v>2.2869318356764858</v>
      </c>
      <c r="J33" s="29">
        <f t="shared" si="18"/>
        <v>1.4581398002903923</v>
      </c>
      <c r="K33" s="29">
        <f t="shared" si="18"/>
        <v>1.1413587235898679</v>
      </c>
      <c r="L33" s="29">
        <f t="shared" si="18"/>
        <v>0.7679633731222113</v>
      </c>
      <c r="M33" s="29">
        <f t="shared" si="18"/>
        <v>0.95550417225614803</v>
      </c>
      <c r="N33" s="29">
        <f t="shared" si="18"/>
        <v>1.0941868955931275</v>
      </c>
      <c r="O33" s="29">
        <f t="shared" si="18"/>
        <v>0.91216086918242556</v>
      </c>
      <c r="P33" s="29">
        <f t="shared" si="18"/>
        <v>0.98001674253152171</v>
      </c>
      <c r="Q33" s="29">
        <f t="shared" si="18"/>
        <v>1.0269963200660348</v>
      </c>
      <c r="R33" s="29">
        <f t="shared" si="18"/>
        <v>0.97397197898738397</v>
      </c>
      <c r="S33" s="29">
        <f t="shared" si="18"/>
        <v>1.0122075608160672</v>
      </c>
      <c r="T33" s="29">
        <f t="shared" si="18"/>
        <v>0.98087136079173542</v>
      </c>
      <c r="U33" s="29">
        <f t="shared" si="18"/>
        <v>0.86225149139430224</v>
      </c>
      <c r="V33" s="29">
        <f t="shared" si="18"/>
        <v>0.71546476739475806</v>
      </c>
      <c r="W33" s="29">
        <f t="shared" si="18"/>
        <v>0.70421665222174745</v>
      </c>
      <c r="X33" s="29">
        <f t="shared" ref="X33" si="19">SUM(X34:X50)</f>
        <v>0.66475487973786629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5.7617427722372794</v>
      </c>
      <c r="D43" s="10">
        <v>6.1621863391901064</v>
      </c>
      <c r="E43" s="10">
        <v>5.3132926194055576</v>
      </c>
      <c r="F43" s="10">
        <v>4.9198780063314027</v>
      </c>
      <c r="G43" s="10">
        <v>4.640479786621027</v>
      </c>
      <c r="H43" s="10">
        <v>3.4037646625108118</v>
      </c>
      <c r="I43" s="10">
        <v>2.2869318356764858</v>
      </c>
      <c r="J43" s="10">
        <v>1.4581398002903923</v>
      </c>
      <c r="K43" s="10">
        <v>1.1413587235898679</v>
      </c>
      <c r="L43" s="10">
        <v>0.7679633731222113</v>
      </c>
      <c r="M43" s="10">
        <v>0.95550417225614803</v>
      </c>
      <c r="N43" s="10">
        <v>1.0941868955931275</v>
      </c>
      <c r="O43" s="10">
        <v>0.91216086918242556</v>
      </c>
      <c r="P43" s="10">
        <v>0.98001674253152171</v>
      </c>
      <c r="Q43" s="10">
        <v>1.0269963200660348</v>
      </c>
      <c r="R43" s="10">
        <v>0.97397197898738397</v>
      </c>
      <c r="S43" s="10">
        <v>1.0122075608160672</v>
      </c>
      <c r="T43" s="10">
        <v>0.98087136079173542</v>
      </c>
      <c r="U43" s="10">
        <v>0.86225149139430224</v>
      </c>
      <c r="V43" s="10">
        <v>0.71546476739475806</v>
      </c>
      <c r="W43" s="10">
        <v>0.70421665222174745</v>
      </c>
      <c r="X43" s="10">
        <v>0.66475487973786629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2.1471329758408354E-2</v>
      </c>
      <c r="F76" s="40">
        <v>1.9377374223961932E-2</v>
      </c>
      <c r="G76" s="40">
        <v>0.10414385888890672</v>
      </c>
      <c r="H76" s="40">
        <v>0.11213530167295228</v>
      </c>
      <c r="I76" s="40">
        <v>6.9847097612891929E-2</v>
      </c>
      <c r="J76" s="40">
        <v>3.330305496513223E-2</v>
      </c>
      <c r="K76" s="40">
        <v>2.5664367150473256E-2</v>
      </c>
      <c r="L76" s="40">
        <v>1.5180887934911283E-2</v>
      </c>
      <c r="M76" s="40">
        <v>1.9502320452334878E-2</v>
      </c>
      <c r="N76" s="40">
        <v>2.1725772434873985E-2</v>
      </c>
      <c r="O76" s="40">
        <v>1.8727612781575382E-2</v>
      </c>
      <c r="P76" s="40">
        <v>1.7785779190897185E-2</v>
      </c>
      <c r="Q76" s="40">
        <v>1.8729120057673753E-2</v>
      </c>
      <c r="R76" s="40">
        <v>1.8271533416245756E-2</v>
      </c>
      <c r="S76" s="40">
        <v>2.0667745201094573E-2</v>
      </c>
      <c r="T76" s="40">
        <v>1.9370922237518715E-2</v>
      </c>
      <c r="U76" s="40">
        <v>1.9277792522933823E-2</v>
      </c>
      <c r="V76" s="40">
        <v>1.6644114164533728E-2</v>
      </c>
      <c r="W76" s="40">
        <v>2.0116576404552427E-2</v>
      </c>
      <c r="X76" s="40">
        <v>1.7634564119811649E-2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3383.780567497849</v>
      </c>
      <c r="D2" s="31">
        <f t="shared" si="0"/>
        <v>3536.998452278589</v>
      </c>
      <c r="E2" s="31">
        <f t="shared" si="0"/>
        <v>3606.1160791057609</v>
      </c>
      <c r="F2" s="31">
        <f t="shared" si="0"/>
        <v>3664.8339638865</v>
      </c>
      <c r="G2" s="31">
        <f t="shared" si="0"/>
        <v>3882.2401547721411</v>
      </c>
      <c r="H2" s="31">
        <f t="shared" si="0"/>
        <v>4112.0191745485818</v>
      </c>
      <c r="I2" s="31">
        <f t="shared" si="0"/>
        <v>4465.8077386070499</v>
      </c>
      <c r="J2" s="31">
        <f t="shared" si="0"/>
        <v>4611.718830610489</v>
      </c>
      <c r="K2" s="31">
        <f t="shared" si="0"/>
        <v>4374.8640278751327</v>
      </c>
      <c r="L2" s="31">
        <f t="shared" si="0"/>
        <v>3998.3817245686305</v>
      </c>
      <c r="M2" s="31">
        <f t="shared" si="0"/>
        <v>3749.5279566850431</v>
      </c>
      <c r="N2" s="31">
        <f t="shared" si="0"/>
        <v>3575.0410997403701</v>
      </c>
      <c r="O2" s="31">
        <f t="shared" si="0"/>
        <v>3493.0303229865526</v>
      </c>
      <c r="P2" s="31">
        <f t="shared" si="0"/>
        <v>3555.7657533913243</v>
      </c>
      <c r="Q2" s="31">
        <f t="shared" si="0"/>
        <v>3700.8127060342658</v>
      </c>
      <c r="R2" s="31">
        <f t="shared" si="0"/>
        <v>3763.1582306635687</v>
      </c>
      <c r="S2" s="31">
        <f t="shared" si="0"/>
        <v>3946.5930839198677</v>
      </c>
      <c r="T2" s="31">
        <f t="shared" si="0"/>
        <v>3908.6101860285416</v>
      </c>
      <c r="U2" s="31">
        <f t="shared" si="0"/>
        <v>3942.711031516711</v>
      </c>
      <c r="V2" s="31">
        <f t="shared" si="0"/>
        <v>3967.5558990102636</v>
      </c>
      <c r="W2" s="31">
        <f t="shared" si="0"/>
        <v>3321.7828206424633</v>
      </c>
      <c r="X2" s="31">
        <f t="shared" ref="X2" si="1">SUM(X3,X17,X22,X25,X26,X51,X52,X71,X74,X75,X76)</f>
        <v>3536.9411878639785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3383.780567497849</v>
      </c>
      <c r="D26" s="37">
        <f t="shared" ref="D26:W26" si="20">SUM(D27,D33)</f>
        <v>3536.998452278589</v>
      </c>
      <c r="E26" s="37">
        <f t="shared" si="20"/>
        <v>3606.1160791057609</v>
      </c>
      <c r="F26" s="37">
        <f t="shared" si="20"/>
        <v>3664.8339638865</v>
      </c>
      <c r="G26" s="37">
        <f t="shared" si="20"/>
        <v>3882.2401547721411</v>
      </c>
      <c r="H26" s="37">
        <f t="shared" si="20"/>
        <v>4110.9313843508171</v>
      </c>
      <c r="I26" s="37">
        <f t="shared" si="20"/>
        <v>4463.133877901977</v>
      </c>
      <c r="J26" s="37">
        <f t="shared" si="20"/>
        <v>4590.1536543422171</v>
      </c>
      <c r="K26" s="37">
        <f t="shared" si="20"/>
        <v>4318.9957867583835</v>
      </c>
      <c r="L26" s="37">
        <f t="shared" si="20"/>
        <v>3920.9071367153902</v>
      </c>
      <c r="M26" s="37">
        <f t="shared" si="20"/>
        <v>3656.8566638005163</v>
      </c>
      <c r="N26" s="37">
        <f t="shared" si="20"/>
        <v>3482.8854686156496</v>
      </c>
      <c r="O26" s="37">
        <f t="shared" si="20"/>
        <v>3407.8762682717102</v>
      </c>
      <c r="P26" s="37">
        <f t="shared" si="20"/>
        <v>3454.2324161650886</v>
      </c>
      <c r="Q26" s="37">
        <f t="shared" si="20"/>
        <v>3586.2246775580388</v>
      </c>
      <c r="R26" s="37">
        <f t="shared" si="20"/>
        <v>3640.386586414445</v>
      </c>
      <c r="S26" s="37">
        <f t="shared" si="20"/>
        <v>3833.6184006878766</v>
      </c>
      <c r="T26" s="37">
        <f t="shared" si="20"/>
        <v>3747.2745485812557</v>
      </c>
      <c r="U26" s="37">
        <f t="shared" si="20"/>
        <v>3787.1975064488392</v>
      </c>
      <c r="V26" s="37">
        <f t="shared" si="20"/>
        <v>3776.8223559759244</v>
      </c>
      <c r="W26" s="37">
        <f t="shared" si="20"/>
        <v>3143.3508168529661</v>
      </c>
      <c r="X26" s="37">
        <f t="shared" ref="X26" si="21">SUM(X27,X33)</f>
        <v>3349.0039552880476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3383.780567497849</v>
      </c>
      <c r="D33" s="29">
        <f t="shared" ref="D33:W33" si="26">SUM(D34:D50)</f>
        <v>3536.998452278589</v>
      </c>
      <c r="E33" s="29">
        <f t="shared" si="26"/>
        <v>3606.1160791057609</v>
      </c>
      <c r="F33" s="29">
        <f t="shared" si="26"/>
        <v>3664.8339638865</v>
      </c>
      <c r="G33" s="29">
        <f t="shared" si="26"/>
        <v>3882.2401547721411</v>
      </c>
      <c r="H33" s="29">
        <f t="shared" si="26"/>
        <v>4110.9313843508171</v>
      </c>
      <c r="I33" s="29">
        <f t="shared" si="26"/>
        <v>4463.133877901977</v>
      </c>
      <c r="J33" s="29">
        <f t="shared" si="26"/>
        <v>4590.1536543422171</v>
      </c>
      <c r="K33" s="29">
        <f t="shared" si="26"/>
        <v>4318.9957867583835</v>
      </c>
      <c r="L33" s="29">
        <f t="shared" si="26"/>
        <v>3920.9071367153902</v>
      </c>
      <c r="M33" s="29">
        <f t="shared" si="26"/>
        <v>3656.8566638005163</v>
      </c>
      <c r="N33" s="29">
        <f t="shared" si="26"/>
        <v>3482.8854686156496</v>
      </c>
      <c r="O33" s="29">
        <f t="shared" si="26"/>
        <v>3407.8762682717102</v>
      </c>
      <c r="P33" s="29">
        <f t="shared" si="26"/>
        <v>3454.2324161650886</v>
      </c>
      <c r="Q33" s="29">
        <f t="shared" si="26"/>
        <v>3586.2246775580388</v>
      </c>
      <c r="R33" s="29">
        <f t="shared" si="26"/>
        <v>3640.386586414445</v>
      </c>
      <c r="S33" s="29">
        <f t="shared" si="26"/>
        <v>3833.6184006878766</v>
      </c>
      <c r="T33" s="29">
        <f t="shared" si="26"/>
        <v>3747.2745485812557</v>
      </c>
      <c r="U33" s="29">
        <f t="shared" si="26"/>
        <v>3787.1975064488392</v>
      </c>
      <c r="V33" s="29">
        <f t="shared" si="26"/>
        <v>3776.8223559759244</v>
      </c>
      <c r="W33" s="29">
        <f t="shared" si="26"/>
        <v>3143.3508168529661</v>
      </c>
      <c r="X33" s="29">
        <f t="shared" ref="X33" si="27">SUM(X34:X50)</f>
        <v>3349.0039552880476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2.1804815133276012</v>
      </c>
      <c r="D36" s="10">
        <f>FC_TRA_ROAD_P2W_E!D36+FC_TRA_ROAD_CAR_E!D36+FC_TRA_ROAD_BUS_E!D36+FC_TRA_ROAD_LCV_E!D36+FC_TRA_ROAD_HGV_E!D36</f>
        <v>1.567841788478074</v>
      </c>
      <c r="E36" s="10">
        <f>FC_TRA_ROAD_P2W_E!E36+FC_TRA_ROAD_CAR_E!E36+FC_TRA_ROAD_BUS_E!E36+FC_TRA_ROAD_LCV_E!E36+FC_TRA_ROAD_HGV_E!E36</f>
        <v>1.3752364574376612</v>
      </c>
      <c r="F36" s="10">
        <f>FC_TRA_ROAD_P2W_E!F36+FC_TRA_ROAD_CAR_E!F36+FC_TRA_ROAD_BUS_E!F36+FC_TRA_ROAD_LCV_E!F36+FC_TRA_ROAD_HGV_E!F36</f>
        <v>1.193895098882201</v>
      </c>
      <c r="G36" s="10">
        <f>FC_TRA_ROAD_P2W_E!G36+FC_TRA_ROAD_CAR_E!G36+FC_TRA_ROAD_BUS_E!G36+FC_TRA_ROAD_LCV_E!G36+FC_TRA_ROAD_HGV_E!G36</f>
        <v>1.065520206362855</v>
      </c>
      <c r="H36" s="10">
        <f>FC_TRA_ROAD_P2W_E!H36+FC_TRA_ROAD_CAR_E!H36+FC_TRA_ROAD_BUS_E!H36+FC_TRA_ROAD_LCV_E!H36+FC_TRA_ROAD_HGV_E!H36</f>
        <v>1.018142734307824</v>
      </c>
      <c r="I36" s="10">
        <f>FC_TRA_ROAD_P2W_E!I36+FC_TRA_ROAD_CAR_E!I36+FC_TRA_ROAD_BUS_E!I36+FC_TRA_ROAD_LCV_E!I36+FC_TRA_ROAD_HGV_E!I36</f>
        <v>0.87179707652622518</v>
      </c>
      <c r="J36" s="10">
        <f>FC_TRA_ROAD_P2W_E!J36+FC_TRA_ROAD_CAR_E!J36+FC_TRA_ROAD_BUS_E!J36+FC_TRA_ROAD_LCV_E!J36+FC_TRA_ROAD_HGV_E!J36</f>
        <v>1.168013757523646</v>
      </c>
      <c r="K36" s="10">
        <f>FC_TRA_ROAD_P2W_E!K36+FC_TRA_ROAD_CAR_E!K36+FC_TRA_ROAD_BUS_E!K36+FC_TRA_ROAD_LCV_E!K36+FC_TRA_ROAD_HGV_E!K36</f>
        <v>0.89991401547721395</v>
      </c>
      <c r="L36" s="10">
        <f>FC_TRA_ROAD_P2W_E!L36+FC_TRA_ROAD_CAR_E!L36+FC_TRA_ROAD_BUS_E!L36+FC_TRA_ROAD_LCV_E!L36+FC_TRA_ROAD_HGV_E!L36</f>
        <v>0.5868443680137575</v>
      </c>
      <c r="M36" s="10">
        <f>FC_TRA_ROAD_P2W_E!M36+FC_TRA_ROAD_CAR_E!M36+FC_TRA_ROAD_BUS_E!M36+FC_TRA_ROAD_LCV_E!M36+FC_TRA_ROAD_HGV_E!M36</f>
        <v>0.51470335339638862</v>
      </c>
      <c r="N36" s="10">
        <f>FC_TRA_ROAD_P2W_E!N36+FC_TRA_ROAD_CAR_E!N36+FC_TRA_ROAD_BUS_E!N36+FC_TRA_ROAD_LCV_E!N36+FC_TRA_ROAD_HGV_E!N36</f>
        <v>0.54961306964746348</v>
      </c>
      <c r="O36" s="10">
        <f>FC_TRA_ROAD_P2W_E!O36+FC_TRA_ROAD_CAR_E!O36+FC_TRA_ROAD_BUS_E!O36+FC_TRA_ROAD_LCV_E!O36+FC_TRA_ROAD_HGV_E!O36</f>
        <v>1.0001719690455719</v>
      </c>
      <c r="P36" s="10">
        <f>FC_TRA_ROAD_P2W_E!P36+FC_TRA_ROAD_CAR_E!P36+FC_TRA_ROAD_BUS_E!P36+FC_TRA_ROAD_LCV_E!P36+FC_TRA_ROAD_HGV_E!P36</f>
        <v>1.3030954428202921</v>
      </c>
      <c r="Q36" s="10">
        <f>FC_TRA_ROAD_P2W_E!Q36+FC_TRA_ROAD_CAR_E!Q36+FC_TRA_ROAD_BUS_E!Q36+FC_TRA_ROAD_LCV_E!Q36+FC_TRA_ROAD_HGV_E!Q36</f>
        <v>2.1084264832330182</v>
      </c>
      <c r="R36" s="10">
        <f>FC_TRA_ROAD_P2W_E!R36+FC_TRA_ROAD_CAR_E!R36+FC_TRA_ROAD_BUS_E!R36+FC_TRA_ROAD_LCV_E!R36+FC_TRA_ROAD_HGV_E!R36</f>
        <v>2.529664660361135</v>
      </c>
      <c r="S36" s="10">
        <f>FC_TRA_ROAD_P2W_E!S36+FC_TRA_ROAD_CAR_E!S36+FC_TRA_ROAD_BUS_E!S36+FC_TRA_ROAD_LCV_E!S36+FC_TRA_ROAD_HGV_E!S36</f>
        <v>2.5488392089423901</v>
      </c>
      <c r="T36" s="10">
        <f>FC_TRA_ROAD_P2W_E!T36+FC_TRA_ROAD_CAR_E!T36+FC_TRA_ROAD_BUS_E!T36+FC_TRA_ROAD_LCV_E!T36+FC_TRA_ROAD_HGV_E!T36</f>
        <v>2.2537403267411862</v>
      </c>
      <c r="U36" s="10">
        <f>FC_TRA_ROAD_P2W_E!U36+FC_TRA_ROAD_CAR_E!U36+FC_TRA_ROAD_BUS_E!U36+FC_TRA_ROAD_LCV_E!U36+FC_TRA_ROAD_HGV_E!U36</f>
        <v>1.8516766981943249</v>
      </c>
      <c r="V36" s="10">
        <f>FC_TRA_ROAD_P2W_E!V36+FC_TRA_ROAD_CAR_E!V36+FC_TRA_ROAD_BUS_E!V36+FC_TRA_ROAD_LCV_E!V36+FC_TRA_ROAD_HGV_E!V36</f>
        <v>1.628632846087704</v>
      </c>
      <c r="W36" s="10">
        <f>FC_TRA_ROAD_P2W_E!W36+FC_TRA_ROAD_CAR_E!W36+FC_TRA_ROAD_BUS_E!W36+FC_TRA_ROAD_LCV_E!W36+FC_TRA_ROAD_HGV_E!W36</f>
        <v>1.149957007738607</v>
      </c>
      <c r="X36" s="10">
        <f>FC_TRA_ROAD_P2W_E!X36+FC_TRA_ROAD_CAR_E!X36+FC_TRA_ROAD_BUS_E!X36+FC_TRA_ROAD_LCV_E!X36+FC_TRA_ROAD_HGV_E!X36</f>
        <v>1.1645743766122101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1590.030008598452</v>
      </c>
      <c r="D37" s="10">
        <f>FC_TRA_ROAD_P2W_E!D37+FC_TRA_ROAD_CAR_E!D37+FC_TRA_ROAD_BUS_E!D37+FC_TRA_ROAD_LCV_E!D37+FC_TRA_ROAD_HGV_E!D37</f>
        <v>1651.7994840928629</v>
      </c>
      <c r="E37" s="10">
        <f>FC_TRA_ROAD_P2W_E!E37+FC_TRA_ROAD_CAR_E!E37+FC_TRA_ROAD_BUS_E!E37+FC_TRA_ROAD_LCV_E!E37+FC_TRA_ROAD_HGV_E!E37</f>
        <v>1688.009114359415</v>
      </c>
      <c r="F37" s="10">
        <f>FC_TRA_ROAD_P2W_E!F37+FC_TRA_ROAD_CAR_E!F37+FC_TRA_ROAD_BUS_E!F37+FC_TRA_ROAD_LCV_E!F37+FC_TRA_ROAD_HGV_E!F37</f>
        <v>1685.8791057609631</v>
      </c>
      <c r="G37" s="10">
        <f>FC_TRA_ROAD_P2W_E!G37+FC_TRA_ROAD_CAR_E!G37+FC_TRA_ROAD_BUS_E!G37+FC_TRA_ROAD_LCV_E!G37+FC_TRA_ROAD_HGV_E!G37</f>
        <v>1732.7386930352541</v>
      </c>
      <c r="H37" s="10">
        <f>FC_TRA_ROAD_P2W_E!H37+FC_TRA_ROAD_CAR_E!H37+FC_TRA_ROAD_BUS_E!H37+FC_TRA_ROAD_LCV_E!H37+FC_TRA_ROAD_HGV_E!H37</f>
        <v>1821.1328460877039</v>
      </c>
      <c r="I37" s="10">
        <f>FC_TRA_ROAD_P2W_E!I37+FC_TRA_ROAD_CAR_E!I37+FC_TRA_ROAD_BUS_E!I37+FC_TRA_ROAD_LCV_E!I37+FC_TRA_ROAD_HGV_E!I37</f>
        <v>1992.596216680997</v>
      </c>
      <c r="J37" s="10">
        <f>FC_TRA_ROAD_P2W_E!J37+FC_TRA_ROAD_CAR_E!J37+FC_TRA_ROAD_BUS_E!J37+FC_TRA_ROAD_LCV_E!J37+FC_TRA_ROAD_HGV_E!J37</f>
        <v>1937.216766981943</v>
      </c>
      <c r="K37" s="10">
        <f>FC_TRA_ROAD_P2W_E!K37+FC_TRA_ROAD_CAR_E!K37+FC_TRA_ROAD_BUS_E!K37+FC_TRA_ROAD_LCV_E!K37+FC_TRA_ROAD_HGV_E!K37</f>
        <v>1814.7429062768699</v>
      </c>
      <c r="L37" s="10">
        <f>FC_TRA_ROAD_P2W_E!L37+FC_TRA_ROAD_CAR_E!L37+FC_TRA_ROAD_BUS_E!L37+FC_TRA_ROAD_LCV_E!L37+FC_TRA_ROAD_HGV_E!L37</f>
        <v>1646.4744625967321</v>
      </c>
      <c r="M37" s="10">
        <f>FC_TRA_ROAD_P2W_E!M37+FC_TRA_ROAD_CAR_E!M37+FC_TRA_ROAD_BUS_E!M37+FC_TRA_ROAD_LCV_E!M37+FC_TRA_ROAD_HGV_E!M37</f>
        <v>1525.065606190886</v>
      </c>
      <c r="N37" s="10">
        <f>FC_TRA_ROAD_P2W_E!N37+FC_TRA_ROAD_CAR_E!N37+FC_TRA_ROAD_BUS_E!N37+FC_TRA_ROAD_LCV_E!N37+FC_TRA_ROAD_HGV_E!N37</f>
        <v>1356.7972484952711</v>
      </c>
      <c r="O37" s="10">
        <f>FC_TRA_ROAD_P2W_E!O37+FC_TRA_ROAD_CAR_E!O37+FC_TRA_ROAD_BUS_E!O37+FC_TRA_ROAD_LCV_E!O37+FC_TRA_ROAD_HGV_E!O37</f>
        <v>1280.117970765262</v>
      </c>
      <c r="P37" s="10">
        <f>FC_TRA_ROAD_P2W_E!P37+FC_TRA_ROAD_CAR_E!P37+FC_TRA_ROAD_BUS_E!P37+FC_TRA_ROAD_LCV_E!P37+FC_TRA_ROAD_HGV_E!P37</f>
        <v>1184.2688736027508</v>
      </c>
      <c r="Q37" s="10">
        <f>FC_TRA_ROAD_P2W_E!Q37+FC_TRA_ROAD_CAR_E!Q37+FC_TRA_ROAD_BUS_E!Q37+FC_TRA_ROAD_LCV_E!Q37+FC_TRA_ROAD_HGV_E!Q37</f>
        <v>1176.8139294926909</v>
      </c>
      <c r="R37" s="10">
        <f>FC_TRA_ROAD_P2W_E!R37+FC_TRA_ROAD_CAR_E!R37+FC_TRA_ROAD_BUS_E!R37+FC_TRA_ROAD_LCV_E!R37+FC_TRA_ROAD_HGV_E!R37</f>
        <v>1018.1304385210659</v>
      </c>
      <c r="S37" s="10">
        <f>FC_TRA_ROAD_P2W_E!S37+FC_TRA_ROAD_CAR_E!S37+FC_TRA_ROAD_BUS_E!S37+FC_TRA_ROAD_LCV_E!S37+FC_TRA_ROAD_HGV_E!S37</f>
        <v>1002.15554600172</v>
      </c>
      <c r="T37" s="10">
        <f>FC_TRA_ROAD_P2W_E!T37+FC_TRA_ROAD_CAR_E!T37+FC_TRA_ROAD_BUS_E!T37+FC_TRA_ROAD_LCV_E!T37+FC_TRA_ROAD_HGV_E!T37</f>
        <v>903.5364574376614</v>
      </c>
      <c r="U37" s="10">
        <f>FC_TRA_ROAD_P2W_E!U37+FC_TRA_ROAD_CAR_E!U37+FC_TRA_ROAD_BUS_E!U37+FC_TRA_ROAD_LCV_E!U37+FC_TRA_ROAD_HGV_E!U37</f>
        <v>823.57730008598435</v>
      </c>
      <c r="V37" s="10">
        <f>FC_TRA_ROAD_P2W_E!V37+FC_TRA_ROAD_CAR_E!V37+FC_TRA_ROAD_BUS_E!V37+FC_TRA_ROAD_LCV_E!V37+FC_TRA_ROAD_HGV_E!V37</f>
        <v>780.17747205503019</v>
      </c>
      <c r="W37" s="10">
        <f>FC_TRA_ROAD_P2W_E!W37+FC_TRA_ROAD_CAR_E!W37+FC_TRA_ROAD_BUS_E!W37+FC_TRA_ROAD_LCV_E!W37+FC_TRA_ROAD_HGV_E!W37</f>
        <v>577.66981943250209</v>
      </c>
      <c r="X37" s="10">
        <f>FC_TRA_ROAD_P2W_E!X37+FC_TRA_ROAD_CAR_E!X37+FC_TRA_ROAD_BUS_E!X37+FC_TRA_ROAD_LCV_E!X37+FC_TRA_ROAD_HGV_E!X37</f>
        <v>611.97239896818564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1791.5700773860697</v>
      </c>
      <c r="D43" s="10">
        <f>FC_TRA_ROAD_P2W_E!D43+FC_TRA_ROAD_CAR_E!D43+FC_TRA_ROAD_BUS_E!D43+FC_TRA_ROAD_LCV_E!D43+FC_TRA_ROAD_HGV_E!D43</f>
        <v>1883.631126397248</v>
      </c>
      <c r="E43" s="10">
        <f>FC_TRA_ROAD_P2W_E!E43+FC_TRA_ROAD_CAR_E!E43+FC_TRA_ROAD_BUS_E!E43+FC_TRA_ROAD_LCV_E!E43+FC_TRA_ROAD_HGV_E!E43</f>
        <v>1916.7317282889085</v>
      </c>
      <c r="F43" s="10">
        <f>FC_TRA_ROAD_P2W_E!F43+FC_TRA_ROAD_CAR_E!F43+FC_TRA_ROAD_BUS_E!F43+FC_TRA_ROAD_LCV_E!F43+FC_TRA_ROAD_HGV_E!F43</f>
        <v>1977.7609630266547</v>
      </c>
      <c r="G43" s="10">
        <f>FC_TRA_ROAD_P2W_E!G43+FC_TRA_ROAD_CAR_E!G43+FC_TRA_ROAD_BUS_E!G43+FC_TRA_ROAD_LCV_E!G43+FC_TRA_ROAD_HGV_E!G43</f>
        <v>2148.4359415305244</v>
      </c>
      <c r="H43" s="10">
        <f>FC_TRA_ROAD_P2W_E!H43+FC_TRA_ROAD_CAR_E!H43+FC_TRA_ROAD_BUS_E!H43+FC_TRA_ROAD_LCV_E!H43+FC_TRA_ROAD_HGV_E!H43</f>
        <v>2288.7803955288055</v>
      </c>
      <c r="I43" s="10">
        <f>FC_TRA_ROAD_P2W_E!I43+FC_TRA_ROAD_CAR_E!I43+FC_TRA_ROAD_BUS_E!I43+FC_TRA_ROAD_LCV_E!I43+FC_TRA_ROAD_HGV_E!I43</f>
        <v>2469.6658641444542</v>
      </c>
      <c r="J43" s="10">
        <f>FC_TRA_ROAD_P2W_E!J43+FC_TRA_ROAD_CAR_E!J43+FC_TRA_ROAD_BUS_E!J43+FC_TRA_ROAD_LCV_E!J43+FC_TRA_ROAD_HGV_E!J43</f>
        <v>2651.7688736027508</v>
      </c>
      <c r="K43" s="10">
        <f>FC_TRA_ROAD_P2W_E!K43+FC_TRA_ROAD_CAR_E!K43+FC_TRA_ROAD_BUS_E!K43+FC_TRA_ROAD_LCV_E!K43+FC_TRA_ROAD_HGV_E!K43</f>
        <v>2503.3529664660364</v>
      </c>
      <c r="L43" s="10">
        <f>FC_TRA_ROAD_P2W_E!L43+FC_TRA_ROAD_CAR_E!L43+FC_TRA_ROAD_BUS_E!L43+FC_TRA_ROAD_LCV_E!L43+FC_TRA_ROAD_HGV_E!L43</f>
        <v>2273.8458297506445</v>
      </c>
      <c r="M43" s="10">
        <f>FC_TRA_ROAD_P2W_E!M43+FC_TRA_ROAD_CAR_E!M43+FC_TRA_ROAD_BUS_E!M43+FC_TRA_ROAD_LCV_E!M43+FC_TRA_ROAD_HGV_E!M43</f>
        <v>2131.2763542562338</v>
      </c>
      <c r="N43" s="10">
        <f>FC_TRA_ROAD_P2W_E!N43+FC_TRA_ROAD_CAR_E!N43+FC_TRA_ROAD_BUS_E!N43+FC_TRA_ROAD_LCV_E!N43+FC_TRA_ROAD_HGV_E!N43</f>
        <v>2125.5386070507311</v>
      </c>
      <c r="O43" s="10">
        <f>FC_TRA_ROAD_P2W_E!O43+FC_TRA_ROAD_CAR_E!O43+FC_TRA_ROAD_BUS_E!O43+FC_TRA_ROAD_LCV_E!O43+FC_TRA_ROAD_HGV_E!O43</f>
        <v>2126.7581255374025</v>
      </c>
      <c r="P43" s="10">
        <f>FC_TRA_ROAD_P2W_E!P43+FC_TRA_ROAD_CAR_E!P43+FC_TRA_ROAD_BUS_E!P43+FC_TRA_ROAD_LCV_E!P43+FC_TRA_ROAD_HGV_E!P43</f>
        <v>2268.6604471195178</v>
      </c>
      <c r="Q43" s="10">
        <f>FC_TRA_ROAD_P2W_E!Q43+FC_TRA_ROAD_CAR_E!Q43+FC_TRA_ROAD_BUS_E!Q43+FC_TRA_ROAD_LCV_E!Q43+FC_TRA_ROAD_HGV_E!Q43</f>
        <v>2407.3023215821149</v>
      </c>
      <c r="R43" s="10">
        <f>FC_TRA_ROAD_P2W_E!R43+FC_TRA_ROAD_CAR_E!R43+FC_TRA_ROAD_BUS_E!R43+FC_TRA_ROAD_LCV_E!R43+FC_TRA_ROAD_HGV_E!R43</f>
        <v>2619.7264832330179</v>
      </c>
      <c r="S43" s="10">
        <f>FC_TRA_ROAD_P2W_E!S43+FC_TRA_ROAD_CAR_E!S43+FC_TRA_ROAD_BUS_E!S43+FC_TRA_ROAD_LCV_E!S43+FC_TRA_ROAD_HGV_E!S43</f>
        <v>2828.914015477214</v>
      </c>
      <c r="T43" s="10">
        <f>FC_TRA_ROAD_P2W_E!T43+FC_TRA_ROAD_CAR_E!T43+FC_TRA_ROAD_BUS_E!T43+FC_TRA_ROAD_LCV_E!T43+FC_TRA_ROAD_HGV_E!T43</f>
        <v>2841.4843508168528</v>
      </c>
      <c r="U43" s="10">
        <f>FC_TRA_ROAD_P2W_E!U43+FC_TRA_ROAD_CAR_E!U43+FC_TRA_ROAD_BUS_E!U43+FC_TRA_ROAD_LCV_E!U43+FC_TRA_ROAD_HGV_E!U43</f>
        <v>2961.7685296646605</v>
      </c>
      <c r="V43" s="10">
        <f>FC_TRA_ROAD_P2W_E!V43+FC_TRA_ROAD_CAR_E!V43+FC_TRA_ROAD_BUS_E!V43+FC_TRA_ROAD_LCV_E!V43+FC_TRA_ROAD_HGV_E!V43</f>
        <v>2995.0162510748064</v>
      </c>
      <c r="W43" s="10">
        <f>FC_TRA_ROAD_P2W_E!W43+FC_TRA_ROAD_CAR_E!W43+FC_TRA_ROAD_BUS_E!W43+FC_TRA_ROAD_LCV_E!W43+FC_TRA_ROAD_HGV_E!W43</f>
        <v>2564.5310404127254</v>
      </c>
      <c r="X43" s="10">
        <f>FC_TRA_ROAD_P2W_E!X43+FC_TRA_ROAD_CAR_E!X43+FC_TRA_ROAD_BUS_E!X43+FC_TRA_ROAD_LCV_E!X43+FC_TRA_ROAD_HGV_E!X43</f>
        <v>2735.8669819432498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1.0877901977644022</v>
      </c>
      <c r="I52" s="37">
        <f t="shared" si="29"/>
        <v>2.6738607050730865</v>
      </c>
      <c r="J52" s="37">
        <f t="shared" si="29"/>
        <v>21.565176268271706</v>
      </c>
      <c r="K52" s="37">
        <f t="shared" si="29"/>
        <v>55.853654342218391</v>
      </c>
      <c r="L52" s="37">
        <f t="shared" si="29"/>
        <v>77.459501289767829</v>
      </c>
      <c r="M52" s="37">
        <f t="shared" si="29"/>
        <v>92.65210662080824</v>
      </c>
      <c r="N52" s="37">
        <f t="shared" si="29"/>
        <v>91.988134135855546</v>
      </c>
      <c r="O52" s="37">
        <f t="shared" si="29"/>
        <v>84.948151332760091</v>
      </c>
      <c r="P52" s="37">
        <f t="shared" si="29"/>
        <v>101.442562338779</v>
      </c>
      <c r="Q52" s="37">
        <f t="shared" si="29"/>
        <v>114.4133276010318</v>
      </c>
      <c r="R52" s="37">
        <f t="shared" si="29"/>
        <v>122.46629406706792</v>
      </c>
      <c r="S52" s="37">
        <f t="shared" si="29"/>
        <v>112.53611349957006</v>
      </c>
      <c r="T52" s="37">
        <f t="shared" si="29"/>
        <v>160.7140154772141</v>
      </c>
      <c r="U52" s="37">
        <f t="shared" si="29"/>
        <v>154.30997420464314</v>
      </c>
      <c r="V52" s="37">
        <f t="shared" si="29"/>
        <v>188.17420464316422</v>
      </c>
      <c r="W52" s="37">
        <f t="shared" si="29"/>
        <v>174.57540842648322</v>
      </c>
      <c r="X52" s="37">
        <f t="shared" ref="X52" si="30">SUM(X53:X70)</f>
        <v>178.42416165090279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8.856405846947548E-3</v>
      </c>
      <c r="I64" s="10">
        <f>FC_TRA_ROAD_P2W_E!I64+FC_TRA_ROAD_CAR_E!I64+FC_TRA_ROAD_BUS_E!I64+FC_TRA_ROAD_LCV_E!I64+FC_TRA_ROAD_HGV_E!I64</f>
        <v>0.64496990541702492</v>
      </c>
      <c r="J64" s="10">
        <f>FC_TRA_ROAD_P2W_E!J64+FC_TRA_ROAD_CAR_E!J64+FC_TRA_ROAD_BUS_E!J64+FC_TRA_ROAD_LCV_E!J64+FC_TRA_ROAD_HGV_E!J64</f>
        <v>3.5109200343938092</v>
      </c>
      <c r="K64" s="10">
        <f>FC_TRA_ROAD_P2W_E!K64+FC_TRA_ROAD_CAR_E!K64+FC_TRA_ROAD_BUS_E!K64+FC_TRA_ROAD_LCV_E!K64+FC_TRA_ROAD_HGV_E!K64</f>
        <v>18.118572656921749</v>
      </c>
      <c r="L64" s="10">
        <f>FC_TRA_ROAD_P2W_E!L64+FC_TRA_ROAD_CAR_E!L64+FC_TRA_ROAD_BUS_E!L64+FC_TRA_ROAD_LCV_E!L64+FC_TRA_ROAD_HGV_E!L64</f>
        <v>22.810576096302661</v>
      </c>
      <c r="M64" s="10">
        <f>FC_TRA_ROAD_P2W_E!M64+FC_TRA_ROAD_CAR_E!M64+FC_TRA_ROAD_BUS_E!M64+FC_TRA_ROAD_LCV_E!M64+FC_TRA_ROAD_HGV_E!M64</f>
        <v>30.1609630266552</v>
      </c>
      <c r="N64" s="10">
        <f>FC_TRA_ROAD_P2W_E!N64+FC_TRA_ROAD_CAR_E!N64+FC_TRA_ROAD_BUS_E!N64+FC_TRA_ROAD_LCV_E!N64+FC_TRA_ROAD_HGV_E!N64</f>
        <v>23.642304385210661</v>
      </c>
      <c r="O64" s="10">
        <f>FC_TRA_ROAD_P2W_E!O64+FC_TRA_ROAD_CAR_E!O64+FC_TRA_ROAD_BUS_E!O64+FC_TRA_ROAD_LCV_E!O64+FC_TRA_ROAD_HGV_E!O64</f>
        <v>28.643766122098022</v>
      </c>
      <c r="P64" s="10">
        <f>FC_TRA_ROAD_P2W_E!P64+FC_TRA_ROAD_CAR_E!P64+FC_TRA_ROAD_BUS_E!P64+FC_TRA_ROAD_LCV_E!P64+FC_TRA_ROAD_HGV_E!P64</f>
        <v>27.708942390369732</v>
      </c>
      <c r="Q64" s="10">
        <f>FC_TRA_ROAD_P2W_E!Q64+FC_TRA_ROAD_CAR_E!Q64+FC_TRA_ROAD_BUS_E!Q64+FC_TRA_ROAD_LCV_E!Q64+FC_TRA_ROAD_HGV_E!Q64</f>
        <v>24.80051590713671</v>
      </c>
      <c r="R64" s="10">
        <f>FC_TRA_ROAD_P2W_E!R64+FC_TRA_ROAD_CAR_E!R64+FC_TRA_ROAD_BUS_E!R64+FC_TRA_ROAD_LCV_E!R64+FC_TRA_ROAD_HGV_E!R64</f>
        <v>24.139724849527081</v>
      </c>
      <c r="S64" s="10">
        <f>FC_TRA_ROAD_P2W_E!S64+FC_TRA_ROAD_CAR_E!S64+FC_TRA_ROAD_BUS_E!S64+FC_TRA_ROAD_LCV_E!S64+FC_TRA_ROAD_HGV_E!S64</f>
        <v>26.766466036113499</v>
      </c>
      <c r="T64" s="10">
        <f>FC_TRA_ROAD_P2W_E!T64+FC_TRA_ROAD_CAR_E!T64+FC_TRA_ROAD_BUS_E!T64+FC_TRA_ROAD_LCV_E!T64+FC_TRA_ROAD_HGV_E!T64</f>
        <v>29.609630266552021</v>
      </c>
      <c r="U64" s="10">
        <f>FC_TRA_ROAD_P2W_E!U64+FC_TRA_ROAD_CAR_E!U64+FC_TRA_ROAD_BUS_E!U64+FC_TRA_ROAD_LCV_E!U64+FC_TRA_ROAD_HGV_E!U64</f>
        <v>27.276612209802231</v>
      </c>
      <c r="V64" s="10">
        <f>FC_TRA_ROAD_P2W_E!V64+FC_TRA_ROAD_CAR_E!V64+FC_TRA_ROAD_BUS_E!V64+FC_TRA_ROAD_LCV_E!V64+FC_TRA_ROAD_HGV_E!V64</f>
        <v>26.19432502149613</v>
      </c>
      <c r="W64" s="10">
        <f>FC_TRA_ROAD_P2W_E!W64+FC_TRA_ROAD_CAR_E!W64+FC_TRA_ROAD_BUS_E!W64+FC_TRA_ROAD_LCV_E!W64+FC_TRA_ROAD_HGV_E!W64</f>
        <v>19.438865004299231</v>
      </c>
      <c r="X64" s="10">
        <f>FC_TRA_ROAD_P2W_E!X64+FC_TRA_ROAD_CAR_E!X64+FC_TRA_ROAD_BUS_E!X64+FC_TRA_ROAD_LCV_E!X64+FC_TRA_ROAD_HGV_E!X64</f>
        <v>20.327515047291481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0.31332760103181428</v>
      </c>
      <c r="I65" s="10">
        <f>FC_TRA_ROAD_P2W_E!I65+FC_TRA_ROAD_CAR_E!I65+FC_TRA_ROAD_BUS_E!I65+FC_TRA_ROAD_LCV_E!I65+FC_TRA_ROAD_HGV_E!I65</f>
        <v>1.3184866723989679</v>
      </c>
      <c r="J65" s="10">
        <f>FC_TRA_ROAD_P2W_E!J65+FC_TRA_ROAD_CAR_E!J65+FC_TRA_ROAD_BUS_E!J65+FC_TRA_ROAD_LCV_E!J65+FC_TRA_ROAD_HGV_E!J65</f>
        <v>1.5712811693895099</v>
      </c>
      <c r="K65" s="10">
        <f>FC_TRA_ROAD_P2W_E!K65+FC_TRA_ROAD_CAR_E!K65+FC_TRA_ROAD_BUS_E!K65+FC_TRA_ROAD_LCV_E!K65+FC_TRA_ROAD_HGV_E!K65</f>
        <v>2.670765262252794</v>
      </c>
      <c r="L65" s="10">
        <f>FC_TRA_ROAD_P2W_E!L65+FC_TRA_ROAD_CAR_E!L65+FC_TRA_ROAD_BUS_E!L65+FC_TRA_ROAD_LCV_E!L65+FC_TRA_ROAD_HGV_E!L65</f>
        <v>1.3318142734307827</v>
      </c>
      <c r="M65" s="10">
        <f>FC_TRA_ROAD_P2W_E!M65+FC_TRA_ROAD_CAR_E!M65+FC_TRA_ROAD_BUS_E!M65+FC_TRA_ROAD_LCV_E!M65+FC_TRA_ROAD_HGV_E!M65</f>
        <v>2.3440240756663799</v>
      </c>
      <c r="N65" s="10">
        <f>FC_TRA_ROAD_P2W_E!N65+FC_TRA_ROAD_CAR_E!N65+FC_TRA_ROAD_BUS_E!N65+FC_TRA_ROAD_LCV_E!N65+FC_TRA_ROAD_HGV_E!N65</f>
        <v>0.12020636285468611</v>
      </c>
      <c r="O65" s="10">
        <f>FC_TRA_ROAD_P2W_E!O65+FC_TRA_ROAD_CAR_E!O65+FC_TRA_ROAD_BUS_E!O65+FC_TRA_ROAD_LCV_E!O65+FC_TRA_ROAD_HGV_E!O65</f>
        <v>8.5468615649183122E-2</v>
      </c>
      <c r="P65" s="10">
        <f>FC_TRA_ROAD_P2W_E!P65+FC_TRA_ROAD_CAR_E!P65+FC_TRA_ROAD_BUS_E!P65+FC_TRA_ROAD_LCV_E!P65+FC_TRA_ROAD_HGV_E!P65</f>
        <v>5.1676698194325001E-2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0.76560619088564053</v>
      </c>
      <c r="I66" s="10">
        <f>FC_TRA_ROAD_P2W_E!I66+FC_TRA_ROAD_CAR_E!I66+FC_TRA_ROAD_BUS_E!I66+FC_TRA_ROAD_LCV_E!I66+FC_TRA_ROAD_HGV_E!I66</f>
        <v>0.71040412725709357</v>
      </c>
      <c r="J66" s="10">
        <f>FC_TRA_ROAD_P2W_E!J66+FC_TRA_ROAD_CAR_E!J66+FC_TRA_ROAD_BUS_E!J66+FC_TRA_ROAD_LCV_E!J66+FC_TRA_ROAD_HGV_E!J66</f>
        <v>16.482975064488389</v>
      </c>
      <c r="K66" s="10">
        <f>FC_TRA_ROAD_P2W_E!K66+FC_TRA_ROAD_CAR_E!K66+FC_TRA_ROAD_BUS_E!K66+FC_TRA_ROAD_LCV_E!K66+FC_TRA_ROAD_HGV_E!K66</f>
        <v>35.064316423043849</v>
      </c>
      <c r="L66" s="10">
        <f>FC_TRA_ROAD_P2W_E!L66+FC_TRA_ROAD_CAR_E!L66+FC_TRA_ROAD_BUS_E!L66+FC_TRA_ROAD_LCV_E!L66+FC_TRA_ROAD_HGV_E!L66</f>
        <v>53.317110920034381</v>
      </c>
      <c r="M66" s="10">
        <f>FC_TRA_ROAD_P2W_E!M66+FC_TRA_ROAD_CAR_E!M66+FC_TRA_ROAD_BUS_E!M66+FC_TRA_ROAD_LCV_E!M66+FC_TRA_ROAD_HGV_E!M66</f>
        <v>60.147119518486662</v>
      </c>
      <c r="N66" s="10">
        <f>FC_TRA_ROAD_P2W_E!N66+FC_TRA_ROAD_CAR_E!N66+FC_TRA_ROAD_BUS_E!N66+FC_TRA_ROAD_LCV_E!N66+FC_TRA_ROAD_HGV_E!N66</f>
        <v>68.225623387790208</v>
      </c>
      <c r="O66" s="10">
        <f>FC_TRA_ROAD_P2W_E!O66+FC_TRA_ROAD_CAR_E!O66+FC_TRA_ROAD_BUS_E!O66+FC_TRA_ROAD_LCV_E!O66+FC_TRA_ROAD_HGV_E!O66</f>
        <v>56.218916595012885</v>
      </c>
      <c r="P66" s="10">
        <f>FC_TRA_ROAD_P2W_E!P66+FC_TRA_ROAD_CAR_E!P66+FC_TRA_ROAD_BUS_E!P66+FC_TRA_ROAD_LCV_E!P66+FC_TRA_ROAD_HGV_E!P66</f>
        <v>73.681943250214943</v>
      </c>
      <c r="Q66" s="10">
        <f>FC_TRA_ROAD_P2W_E!Q66+FC_TRA_ROAD_CAR_E!Q66+FC_TRA_ROAD_BUS_E!Q66+FC_TRA_ROAD_LCV_E!Q66+FC_TRA_ROAD_HGV_E!Q66</f>
        <v>89.612811693895082</v>
      </c>
      <c r="R66" s="10">
        <f>FC_TRA_ROAD_P2W_E!R66+FC_TRA_ROAD_CAR_E!R66+FC_TRA_ROAD_BUS_E!R66+FC_TRA_ROAD_LCV_E!R66+FC_TRA_ROAD_HGV_E!R66</f>
        <v>98.326569217540836</v>
      </c>
      <c r="S66" s="10">
        <f>FC_TRA_ROAD_P2W_E!S66+FC_TRA_ROAD_CAR_E!S66+FC_TRA_ROAD_BUS_E!S66+FC_TRA_ROAD_LCV_E!S66+FC_TRA_ROAD_HGV_E!S66</f>
        <v>85.769647463456565</v>
      </c>
      <c r="T66" s="10">
        <f>FC_TRA_ROAD_P2W_E!T66+FC_TRA_ROAD_CAR_E!T66+FC_TRA_ROAD_BUS_E!T66+FC_TRA_ROAD_LCV_E!T66+FC_TRA_ROAD_HGV_E!T66</f>
        <v>131.10438521066209</v>
      </c>
      <c r="U66" s="10">
        <f>FC_TRA_ROAD_P2W_E!U66+FC_TRA_ROAD_CAR_E!U66+FC_TRA_ROAD_BUS_E!U66+FC_TRA_ROAD_LCV_E!U66+FC_TRA_ROAD_HGV_E!U66</f>
        <v>127.0333619948409</v>
      </c>
      <c r="V66" s="10">
        <f>FC_TRA_ROAD_P2W_E!V66+FC_TRA_ROAD_CAR_E!V66+FC_TRA_ROAD_BUS_E!V66+FC_TRA_ROAD_LCV_E!V66+FC_TRA_ROAD_HGV_E!V66</f>
        <v>161.97987962166809</v>
      </c>
      <c r="W66" s="10">
        <f>FC_TRA_ROAD_P2W_E!W66+FC_TRA_ROAD_CAR_E!W66+FC_TRA_ROAD_BUS_E!W66+FC_TRA_ROAD_LCV_E!W66+FC_TRA_ROAD_HGV_E!W66</f>
        <v>155.13654342218399</v>
      </c>
      <c r="X66" s="10">
        <f>FC_TRA_ROAD_P2W_E!X66+FC_TRA_ROAD_CAR_E!X66+FC_TRA_ROAD_BUS_E!X66+FC_TRA_ROAD_LCV_E!X66+FC_TRA_ROAD_HGV_E!X66</f>
        <v>158.0966466036113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1.4586774530340836E-2</v>
      </c>
      <c r="L76" s="40">
        <f>FC_TRA_ROAD_P2W_E!L76+FC_TRA_ROAD_CAR_E!L76+FC_TRA_ROAD_BUS_E!L76+FC_TRA_ROAD_LCV_E!L76+FC_TRA_ROAD_HGV_E!L76</f>
        <v>1.5086563472356039E-2</v>
      </c>
      <c r="M76" s="40">
        <f>FC_TRA_ROAD_P2W_E!M76+FC_TRA_ROAD_CAR_E!M76+FC_TRA_ROAD_BUS_E!M76+FC_TRA_ROAD_LCV_E!M76+FC_TRA_ROAD_HGV_E!M76</f>
        <v>1.9186263718294034E-2</v>
      </c>
      <c r="N76" s="40">
        <f>FC_TRA_ROAD_P2W_E!N76+FC_TRA_ROAD_CAR_E!N76+FC_TRA_ROAD_BUS_E!N76+FC_TRA_ROAD_LCV_E!N76+FC_TRA_ROAD_HGV_E!N76</f>
        <v>0.16749698886512962</v>
      </c>
      <c r="O76" s="40">
        <f>FC_TRA_ROAD_P2W_E!O76+FC_TRA_ROAD_CAR_E!O76+FC_TRA_ROAD_BUS_E!O76+FC_TRA_ROAD_LCV_E!O76+FC_TRA_ROAD_HGV_E!O76</f>
        <v>0.20590338208261985</v>
      </c>
      <c r="P76" s="40">
        <f>FC_TRA_ROAD_P2W_E!P76+FC_TRA_ROAD_CAR_E!P76+FC_TRA_ROAD_BUS_E!P76+FC_TRA_ROAD_LCV_E!P76+FC_TRA_ROAD_HGV_E!P76</f>
        <v>9.0774887456847836E-2</v>
      </c>
      <c r="Q76" s="40">
        <f>FC_TRA_ROAD_P2W_E!Q76+FC_TRA_ROAD_CAR_E!Q76+FC_TRA_ROAD_BUS_E!Q76+FC_TRA_ROAD_LCV_E!Q76+FC_TRA_ROAD_HGV_E!Q76</f>
        <v>0.17470087519536476</v>
      </c>
      <c r="R76" s="40">
        <f>FC_TRA_ROAD_P2W_E!R76+FC_TRA_ROAD_CAR_E!R76+FC_TRA_ROAD_BUS_E!R76+FC_TRA_ROAD_LCV_E!R76+FC_TRA_ROAD_HGV_E!R76</f>
        <v>0.30535018205573966</v>
      </c>
      <c r="S76" s="40">
        <f>FC_TRA_ROAD_P2W_E!S76+FC_TRA_ROAD_CAR_E!S76+FC_TRA_ROAD_BUS_E!S76+FC_TRA_ROAD_LCV_E!S76+FC_TRA_ROAD_HGV_E!S76</f>
        <v>0.43856973242080421</v>
      </c>
      <c r="T76" s="40">
        <f>FC_TRA_ROAD_P2W_E!T76+FC_TRA_ROAD_CAR_E!T76+FC_TRA_ROAD_BUS_E!T76+FC_TRA_ROAD_LCV_E!T76+FC_TRA_ROAD_HGV_E!T76</f>
        <v>0.62162197007186271</v>
      </c>
      <c r="U76" s="40">
        <f>FC_TRA_ROAD_P2W_E!U76+FC_TRA_ROAD_CAR_E!U76+FC_TRA_ROAD_BUS_E!U76+FC_TRA_ROAD_LCV_E!U76+FC_TRA_ROAD_HGV_E!U76</f>
        <v>1.2035508632288852</v>
      </c>
      <c r="V76" s="40">
        <f>FC_TRA_ROAD_P2W_E!V76+FC_TRA_ROAD_CAR_E!V76+FC_TRA_ROAD_BUS_E!V76+FC_TRA_ROAD_LCV_E!V76+FC_TRA_ROAD_HGV_E!V76</f>
        <v>2.5593383911749736</v>
      </c>
      <c r="W76" s="40">
        <f>FC_TRA_ROAD_P2W_E!W76+FC_TRA_ROAD_CAR_E!W76+FC_TRA_ROAD_BUS_E!W76+FC_TRA_ROAD_LCV_E!W76+FC_TRA_ROAD_HGV_E!W76</f>
        <v>3.8565953630141827</v>
      </c>
      <c r="X76" s="40">
        <f>FC_TRA_ROAD_P2W_E!X76+FC_TRA_ROAD_CAR_E!X76+FC_TRA_ROAD_BUS_E!X76+FC_TRA_ROAD_LCV_E!X76+FC_TRA_ROAD_HGV_E!X76</f>
        <v>9.513070925027721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4.3913926231090299</v>
      </c>
      <c r="D2" s="31">
        <f t="shared" ref="D2:W2" si="1">SUM(D3,D17,D22,D25,D26,D51,D52,D71,D74,D75,D76)</f>
        <v>4.6886837022671655</v>
      </c>
      <c r="E2" s="31">
        <f t="shared" si="1"/>
        <v>4.6048946825741508</v>
      </c>
      <c r="F2" s="31">
        <f t="shared" si="1"/>
        <v>4.9189578298332446</v>
      </c>
      <c r="G2" s="31">
        <f t="shared" si="1"/>
        <v>4.7198967042099573</v>
      </c>
      <c r="H2" s="31">
        <f t="shared" si="1"/>
        <v>5.7451139208879107</v>
      </c>
      <c r="I2" s="31">
        <f t="shared" si="1"/>
        <v>5.6288429652337122</v>
      </c>
      <c r="J2" s="31">
        <f t="shared" si="1"/>
        <v>5.6879547014120915</v>
      </c>
      <c r="K2" s="31">
        <f t="shared" si="1"/>
        <v>6.0509304921566427</v>
      </c>
      <c r="L2" s="31">
        <f t="shared" si="1"/>
        <v>5.5360981542613521</v>
      </c>
      <c r="M2" s="31">
        <f t="shared" si="1"/>
        <v>4.8074636518270735</v>
      </c>
      <c r="N2" s="31">
        <f t="shared" si="1"/>
        <v>4.3773299763245079</v>
      </c>
      <c r="O2" s="31">
        <f t="shared" si="1"/>
        <v>3.9412964325877158</v>
      </c>
      <c r="P2" s="31">
        <f t="shared" si="1"/>
        <v>3.8640570891794437</v>
      </c>
      <c r="Q2" s="31">
        <f t="shared" si="1"/>
        <v>4.4358795994203568</v>
      </c>
      <c r="R2" s="31">
        <f t="shared" si="1"/>
        <v>4.1839506457997313</v>
      </c>
      <c r="S2" s="31">
        <f t="shared" si="1"/>
        <v>4.3153939886426924</v>
      </c>
      <c r="T2" s="31">
        <f t="shared" si="1"/>
        <v>4.0590089504167164</v>
      </c>
      <c r="U2" s="31">
        <f t="shared" si="1"/>
        <v>3.8354369095328842</v>
      </c>
      <c r="V2" s="31">
        <f t="shared" si="1"/>
        <v>4.0682569223060225</v>
      </c>
      <c r="W2" s="31">
        <f t="shared" si="1"/>
        <v>3.6602327229158278</v>
      </c>
      <c r="X2" s="31">
        <f t="shared" ref="X2" si="2">SUM(X3,X17,X22,X25,X26,X51,X52,X71,X74,X75,X76)</f>
        <v>3.5287351662288566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4.3913926231090299</v>
      </c>
      <c r="D26" s="37">
        <f t="shared" ref="D26:W26" si="22">SUM(D27,D33)</f>
        <v>4.6886837022671655</v>
      </c>
      <c r="E26" s="37">
        <f t="shared" si="22"/>
        <v>4.6048946825741508</v>
      </c>
      <c r="F26" s="37">
        <f t="shared" si="22"/>
        <v>4.9189578298332446</v>
      </c>
      <c r="G26" s="37">
        <f t="shared" si="22"/>
        <v>4.7198967042099573</v>
      </c>
      <c r="H26" s="37">
        <f t="shared" si="22"/>
        <v>5.7450859817877022</v>
      </c>
      <c r="I26" s="37">
        <f t="shared" si="22"/>
        <v>5.6270215929184477</v>
      </c>
      <c r="J26" s="37">
        <f t="shared" si="22"/>
        <v>5.6776647703467944</v>
      </c>
      <c r="K26" s="37">
        <f t="shared" si="22"/>
        <v>5.9911146113471991</v>
      </c>
      <c r="L26" s="37">
        <f t="shared" si="22"/>
        <v>5.460448049397745</v>
      </c>
      <c r="M26" s="37">
        <f t="shared" si="22"/>
        <v>4.714231105312841</v>
      </c>
      <c r="N26" s="37">
        <f t="shared" si="22"/>
        <v>4.3023609800516729</v>
      </c>
      <c r="O26" s="37">
        <f t="shared" si="22"/>
        <v>3.8550365962469946</v>
      </c>
      <c r="P26" s="37">
        <f t="shared" si="22"/>
        <v>3.7757147665194877</v>
      </c>
      <c r="Q26" s="37">
        <f t="shared" si="22"/>
        <v>4.3443260208255507</v>
      </c>
      <c r="R26" s="37">
        <f t="shared" si="22"/>
        <v>4.087047346709805</v>
      </c>
      <c r="S26" s="37">
        <f t="shared" si="22"/>
        <v>4.2031329569239873</v>
      </c>
      <c r="T26" s="37">
        <f t="shared" si="22"/>
        <v>3.9302126602600986</v>
      </c>
      <c r="U26" s="37">
        <f t="shared" si="22"/>
        <v>3.7124807548691421</v>
      </c>
      <c r="V26" s="37">
        <f t="shared" si="22"/>
        <v>3.9361029401352865</v>
      </c>
      <c r="W26" s="37">
        <f t="shared" si="22"/>
        <v>3.5410738969942295</v>
      </c>
      <c r="X26" s="37">
        <f t="shared" ref="X26" si="23">SUM(X27,X33)</f>
        <v>3.4152915050809476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4.3913926231090299</v>
      </c>
      <c r="D33" s="29">
        <f t="shared" ref="D33:W33" si="28">SUM(D34:D50)</f>
        <v>4.6886837022671655</v>
      </c>
      <c r="E33" s="29">
        <f t="shared" si="28"/>
        <v>4.6048946825741508</v>
      </c>
      <c r="F33" s="29">
        <f t="shared" si="28"/>
        <v>4.9189578298332446</v>
      </c>
      <c r="G33" s="29">
        <f t="shared" si="28"/>
        <v>4.7198967042099573</v>
      </c>
      <c r="H33" s="29">
        <f t="shared" si="28"/>
        <v>5.7450859817877022</v>
      </c>
      <c r="I33" s="29">
        <f t="shared" si="28"/>
        <v>5.6270215929184477</v>
      </c>
      <c r="J33" s="29">
        <f t="shared" si="28"/>
        <v>5.6776647703467944</v>
      </c>
      <c r="K33" s="29">
        <f t="shared" si="28"/>
        <v>5.9911146113471991</v>
      </c>
      <c r="L33" s="29">
        <f t="shared" si="28"/>
        <v>5.460448049397745</v>
      </c>
      <c r="M33" s="29">
        <f t="shared" si="28"/>
        <v>4.714231105312841</v>
      </c>
      <c r="N33" s="29">
        <f t="shared" si="28"/>
        <v>4.3023609800516729</v>
      </c>
      <c r="O33" s="29">
        <f t="shared" si="28"/>
        <v>3.8550365962469946</v>
      </c>
      <c r="P33" s="29">
        <f t="shared" si="28"/>
        <v>3.7757147665194877</v>
      </c>
      <c r="Q33" s="29">
        <f t="shared" si="28"/>
        <v>4.3443260208255507</v>
      </c>
      <c r="R33" s="29">
        <f t="shared" si="28"/>
        <v>4.087047346709805</v>
      </c>
      <c r="S33" s="29">
        <f t="shared" si="28"/>
        <v>4.2031329569239873</v>
      </c>
      <c r="T33" s="29">
        <f t="shared" si="28"/>
        <v>3.9302126602600986</v>
      </c>
      <c r="U33" s="29">
        <f t="shared" si="28"/>
        <v>3.7124807548691421</v>
      </c>
      <c r="V33" s="29">
        <f t="shared" si="28"/>
        <v>3.9361029401352865</v>
      </c>
      <c r="W33" s="29">
        <f t="shared" si="28"/>
        <v>3.5410738969942295</v>
      </c>
      <c r="X33" s="29">
        <f t="shared" ref="X33" si="29">SUM(X34:X50)</f>
        <v>3.4152915050809476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4.3913926231090299</v>
      </c>
      <c r="D37" s="10">
        <v>4.6886837022671655</v>
      </c>
      <c r="E37" s="10">
        <v>4.6048946825741508</v>
      </c>
      <c r="F37" s="10">
        <v>4.9189578298332446</v>
      </c>
      <c r="G37" s="10">
        <v>4.7198967042099573</v>
      </c>
      <c r="H37" s="10">
        <v>5.7450859817877022</v>
      </c>
      <c r="I37" s="10">
        <v>5.6270215929184477</v>
      </c>
      <c r="J37" s="10">
        <v>5.6776647703467944</v>
      </c>
      <c r="K37" s="10">
        <v>5.9911146113471991</v>
      </c>
      <c r="L37" s="10">
        <v>5.460448049397745</v>
      </c>
      <c r="M37" s="10">
        <v>4.714231105312841</v>
      </c>
      <c r="N37" s="10">
        <v>4.3023609800516729</v>
      </c>
      <c r="O37" s="10">
        <v>3.8550365962469946</v>
      </c>
      <c r="P37" s="10">
        <v>3.7757147665194877</v>
      </c>
      <c r="Q37" s="10">
        <v>4.3443260208255507</v>
      </c>
      <c r="R37" s="10">
        <v>4.087047346709805</v>
      </c>
      <c r="S37" s="10">
        <v>4.2031329569239873</v>
      </c>
      <c r="T37" s="10">
        <v>3.9302126602600986</v>
      </c>
      <c r="U37" s="10">
        <v>3.7124807548691421</v>
      </c>
      <c r="V37" s="10">
        <v>3.9361029401352865</v>
      </c>
      <c r="W37" s="10">
        <v>3.5410738969942295</v>
      </c>
      <c r="X37" s="10">
        <v>3.4152915050809476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2.7939100208766772E-5</v>
      </c>
      <c r="I52" s="37">
        <f t="shared" si="31"/>
        <v>1.8213723152648098E-3</v>
      </c>
      <c r="J52" s="37">
        <f t="shared" si="31"/>
        <v>1.0289931065297398E-2</v>
      </c>
      <c r="K52" s="37">
        <f t="shared" si="31"/>
        <v>5.9815880809443167E-2</v>
      </c>
      <c r="L52" s="37">
        <f t="shared" si="31"/>
        <v>7.5650104863607556E-2</v>
      </c>
      <c r="M52" s="37">
        <f t="shared" si="31"/>
        <v>9.3232546514232822E-2</v>
      </c>
      <c r="N52" s="37">
        <f t="shared" si="31"/>
        <v>7.4968996272835098E-2</v>
      </c>
      <c r="O52" s="37">
        <f t="shared" si="31"/>
        <v>8.6259836340721277E-2</v>
      </c>
      <c r="P52" s="37">
        <f t="shared" si="31"/>
        <v>8.8342322659955924E-2</v>
      </c>
      <c r="Q52" s="37">
        <f t="shared" si="31"/>
        <v>9.1553578594806367E-2</v>
      </c>
      <c r="R52" s="37">
        <f t="shared" si="31"/>
        <v>9.6903299089926023E-2</v>
      </c>
      <c r="S52" s="37">
        <f t="shared" si="31"/>
        <v>0.11226103171870498</v>
      </c>
      <c r="T52" s="37">
        <f t="shared" si="31"/>
        <v>0.12879629015661756</v>
      </c>
      <c r="U52" s="37">
        <f t="shared" si="31"/>
        <v>0.1229561546637421</v>
      </c>
      <c r="V52" s="37">
        <f t="shared" si="31"/>
        <v>0.13215398217073587</v>
      </c>
      <c r="W52" s="37">
        <f t="shared" si="31"/>
        <v>0.11915882592159828</v>
      </c>
      <c r="X52" s="37">
        <f t="shared" ref="X52" si="32">SUM(X53:X70)</f>
        <v>0.11344366114790885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2.7939100208766772E-5</v>
      </c>
      <c r="I64" s="10">
        <v>1.8213723152648098E-3</v>
      </c>
      <c r="J64" s="10">
        <v>1.0289931065297398E-2</v>
      </c>
      <c r="K64" s="10">
        <v>5.9815880809443167E-2</v>
      </c>
      <c r="L64" s="10">
        <v>7.5650104863607556E-2</v>
      </c>
      <c r="M64" s="10">
        <v>9.3232546514232822E-2</v>
      </c>
      <c r="N64" s="10">
        <v>7.4968996272835098E-2</v>
      </c>
      <c r="O64" s="10">
        <v>8.6259836340721277E-2</v>
      </c>
      <c r="P64" s="10">
        <v>8.8342322659955924E-2</v>
      </c>
      <c r="Q64" s="10">
        <v>9.1553578594806367E-2</v>
      </c>
      <c r="R64" s="10">
        <v>9.6903299089926023E-2</v>
      </c>
      <c r="S64" s="10">
        <v>0.11226103171870498</v>
      </c>
      <c r="T64" s="10">
        <v>0.12879629015661756</v>
      </c>
      <c r="U64" s="10">
        <v>0.1229561546637421</v>
      </c>
      <c r="V64" s="10">
        <v>0.13215398217073587</v>
      </c>
      <c r="W64" s="10">
        <v>0.11915882592159828</v>
      </c>
      <c r="X64" s="10">
        <v>0.11344366114790885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1963.4386917014349</v>
      </c>
      <c r="D2" s="31">
        <f t="shared" ref="D2:W2" si="1">SUM(D3,D17,D22,D25,D26,D51,D52,D71,D74,D75,D76)</f>
        <v>2045.2644820008079</v>
      </c>
      <c r="E2" s="31">
        <f t="shared" si="1"/>
        <v>2060.5270770696579</v>
      </c>
      <c r="F2" s="31">
        <f t="shared" si="1"/>
        <v>2068.7179050233108</v>
      </c>
      <c r="G2" s="31">
        <f t="shared" si="1"/>
        <v>2153.5505778484981</v>
      </c>
      <c r="H2" s="31">
        <f t="shared" si="1"/>
        <v>2308.42533214901</v>
      </c>
      <c r="I2" s="31">
        <f t="shared" si="1"/>
        <v>2575.7488850871541</v>
      </c>
      <c r="J2" s="31">
        <f t="shared" si="1"/>
        <v>2576.1321368202953</v>
      </c>
      <c r="K2" s="31">
        <f t="shared" si="1"/>
        <v>2544.8324140271852</v>
      </c>
      <c r="L2" s="31">
        <f t="shared" si="1"/>
        <v>2495.094602960387</v>
      </c>
      <c r="M2" s="31">
        <f t="shared" si="1"/>
        <v>2391.9687088266369</v>
      </c>
      <c r="N2" s="31">
        <f t="shared" si="1"/>
        <v>2298.2552020604498</v>
      </c>
      <c r="O2" s="31">
        <f t="shared" si="1"/>
        <v>2258.7371785048031</v>
      </c>
      <c r="P2" s="31">
        <f t="shared" si="1"/>
        <v>2310.667512657154</v>
      </c>
      <c r="Q2" s="31">
        <f t="shared" si="1"/>
        <v>2416.386416490262</v>
      </c>
      <c r="R2" s="31">
        <f t="shared" si="1"/>
        <v>2480.7835829311625</v>
      </c>
      <c r="S2" s="31">
        <f t="shared" si="1"/>
        <v>2602.4970261382782</v>
      </c>
      <c r="T2" s="31">
        <f t="shared" si="1"/>
        <v>2573.2281302653842</v>
      </c>
      <c r="U2" s="31">
        <f t="shared" si="1"/>
        <v>2559.1551296073644</v>
      </c>
      <c r="V2" s="31">
        <f t="shared" si="1"/>
        <v>2546.5703170502143</v>
      </c>
      <c r="W2" s="31">
        <f t="shared" si="1"/>
        <v>2089.3371986154407</v>
      </c>
      <c r="X2" s="31">
        <f t="shared" ref="X2" si="2">SUM(X3,X17,X22,X25,X26,X51,X52,X71,X74,X75,X76)</f>
        <v>2203.3958599261173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1963.4386917014349</v>
      </c>
      <c r="D26" s="37">
        <f t="shared" ref="D26:W26" si="22">SUM(D27,D33)</f>
        <v>2045.2644820008079</v>
      </c>
      <c r="E26" s="37">
        <f t="shared" si="22"/>
        <v>2060.5270770696579</v>
      </c>
      <c r="F26" s="37">
        <f t="shared" si="22"/>
        <v>2068.7179050233108</v>
      </c>
      <c r="G26" s="37">
        <f t="shared" si="22"/>
        <v>2153.5505778484981</v>
      </c>
      <c r="H26" s="37">
        <f t="shared" si="22"/>
        <v>2308.1834095480194</v>
      </c>
      <c r="I26" s="37">
        <f t="shared" si="22"/>
        <v>2574.6226340915991</v>
      </c>
      <c r="J26" s="37">
        <f t="shared" si="22"/>
        <v>2568.2958720150191</v>
      </c>
      <c r="K26" s="37">
        <f t="shared" si="22"/>
        <v>2516.1171442307946</v>
      </c>
      <c r="L26" s="37">
        <f t="shared" si="22"/>
        <v>2452.8487774468495</v>
      </c>
      <c r="M26" s="37">
        <f t="shared" si="22"/>
        <v>2337.9290844998777</v>
      </c>
      <c r="N26" s="37">
        <f t="shared" si="22"/>
        <v>2245.822973312012</v>
      </c>
      <c r="O26" s="37">
        <f t="shared" si="22"/>
        <v>2205.4312910105418</v>
      </c>
      <c r="P26" s="37">
        <f t="shared" si="22"/>
        <v>2248.3207143296854</v>
      </c>
      <c r="Q26" s="37">
        <f t="shared" si="22"/>
        <v>2347.853203099764</v>
      </c>
      <c r="R26" s="37">
        <f t="shared" si="22"/>
        <v>2404.3752282616078</v>
      </c>
      <c r="S26" s="37">
        <f t="shared" si="22"/>
        <v>2529.094541967007</v>
      </c>
      <c r="T26" s="37">
        <f t="shared" si="22"/>
        <v>2470.7820108962742</v>
      </c>
      <c r="U26" s="37">
        <f t="shared" si="22"/>
        <v>2460.5616412253671</v>
      </c>
      <c r="V26" s="37">
        <f t="shared" si="22"/>
        <v>2428.8137590997071</v>
      </c>
      <c r="W26" s="37">
        <f t="shared" si="22"/>
        <v>1981.4380262951715</v>
      </c>
      <c r="X26" s="37">
        <f t="shared" ref="X26" si="23">SUM(X27,X33)</f>
        <v>2088.9125027993732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1963.4386917014349</v>
      </c>
      <c r="D33" s="29">
        <f t="shared" ref="D33:W33" si="28">SUM(D34:D50)</f>
        <v>2045.2644820008079</v>
      </c>
      <c r="E33" s="29">
        <f t="shared" si="28"/>
        <v>2060.5270770696579</v>
      </c>
      <c r="F33" s="29">
        <f t="shared" si="28"/>
        <v>2068.7179050233108</v>
      </c>
      <c r="G33" s="29">
        <f t="shared" si="28"/>
        <v>2153.5505778484981</v>
      </c>
      <c r="H33" s="29">
        <f t="shared" si="28"/>
        <v>2308.1834095480194</v>
      </c>
      <c r="I33" s="29">
        <f t="shared" si="28"/>
        <v>2574.6226340915991</v>
      </c>
      <c r="J33" s="29">
        <f t="shared" si="28"/>
        <v>2568.2958720150191</v>
      </c>
      <c r="K33" s="29">
        <f t="shared" si="28"/>
        <v>2516.1171442307946</v>
      </c>
      <c r="L33" s="29">
        <f t="shared" si="28"/>
        <v>2452.8487774468495</v>
      </c>
      <c r="M33" s="29">
        <f t="shared" si="28"/>
        <v>2337.9290844998777</v>
      </c>
      <c r="N33" s="29">
        <f t="shared" si="28"/>
        <v>2245.822973312012</v>
      </c>
      <c r="O33" s="29">
        <f t="shared" si="28"/>
        <v>2205.4312910105418</v>
      </c>
      <c r="P33" s="29">
        <f t="shared" si="28"/>
        <v>2248.3207143296854</v>
      </c>
      <c r="Q33" s="29">
        <f t="shared" si="28"/>
        <v>2347.853203099764</v>
      </c>
      <c r="R33" s="29">
        <f t="shared" si="28"/>
        <v>2404.3752282616078</v>
      </c>
      <c r="S33" s="29">
        <f t="shared" si="28"/>
        <v>2529.094541967007</v>
      </c>
      <c r="T33" s="29">
        <f t="shared" si="28"/>
        <v>2470.7820108962742</v>
      </c>
      <c r="U33" s="29">
        <f t="shared" si="28"/>
        <v>2460.5616412253671</v>
      </c>
      <c r="V33" s="29">
        <f t="shared" si="28"/>
        <v>2428.8137590997071</v>
      </c>
      <c r="W33" s="29">
        <f t="shared" si="28"/>
        <v>1981.4380262951715</v>
      </c>
      <c r="X33" s="29">
        <f t="shared" ref="X33" si="29">SUM(X34:X50)</f>
        <v>2088.9125027993732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2.1804815133276012</v>
      </c>
      <c r="D36" s="10">
        <v>1.5610816563200247</v>
      </c>
      <c r="E36" s="10">
        <v>1.3683088173409503</v>
      </c>
      <c r="F36" s="10">
        <v>1.1867815966218687</v>
      </c>
      <c r="G36" s="10">
        <v>1.0582233969555475</v>
      </c>
      <c r="H36" s="10">
        <v>1.0106568476710411</v>
      </c>
      <c r="I36" s="10">
        <v>0.86410423624182087</v>
      </c>
      <c r="J36" s="10">
        <v>1.1601101868221597</v>
      </c>
      <c r="K36" s="10">
        <v>0.89991401547721395</v>
      </c>
      <c r="L36" s="10">
        <v>0.5868443680137575</v>
      </c>
      <c r="M36" s="10">
        <v>0.51470335339638862</v>
      </c>
      <c r="N36" s="10">
        <v>0.54961306964746348</v>
      </c>
      <c r="O36" s="10">
        <v>1.0001719690455719</v>
      </c>
      <c r="P36" s="10">
        <v>1.3006432138685267</v>
      </c>
      <c r="Q36" s="10">
        <v>2.1035100944236933</v>
      </c>
      <c r="R36" s="10">
        <v>2.5248075684700959</v>
      </c>
      <c r="S36" s="10">
        <v>2.5440319821433564</v>
      </c>
      <c r="T36" s="10">
        <v>2.2480560840227204</v>
      </c>
      <c r="U36" s="10">
        <v>1.845932720144899</v>
      </c>
      <c r="V36" s="10">
        <v>1.6229488519056305</v>
      </c>
      <c r="W36" s="10">
        <v>1.1454961226091089</v>
      </c>
      <c r="X36" s="10">
        <v>1.1600654503021848</v>
      </c>
    </row>
    <row r="37" spans="1:24" ht="11.25" customHeight="1" x14ac:dyDescent="0.2">
      <c r="A37" s="41" t="s">
        <v>61</v>
      </c>
      <c r="B37" s="9" t="s">
        <v>62</v>
      </c>
      <c r="C37" s="10">
        <v>1580.1682294160444</v>
      </c>
      <c r="D37" s="10">
        <v>1642.1447291612585</v>
      </c>
      <c r="E37" s="10">
        <v>1678.8393636301817</v>
      </c>
      <c r="F37" s="10">
        <v>1676.8830279443607</v>
      </c>
      <c r="G37" s="10">
        <v>1724.5061045908378</v>
      </c>
      <c r="H37" s="10">
        <v>1812.6739285458561</v>
      </c>
      <c r="I37" s="10">
        <v>1984.8787724029517</v>
      </c>
      <c r="J37" s="10">
        <v>1929.8878586711746</v>
      </c>
      <c r="K37" s="10">
        <v>1807.3012045411406</v>
      </c>
      <c r="L37" s="10">
        <v>1639.7246003780008</v>
      </c>
      <c r="M37" s="10">
        <v>1519.2804585857641</v>
      </c>
      <c r="N37" s="10">
        <v>1351.5985614224346</v>
      </c>
      <c r="O37" s="10">
        <v>1275.5422888997214</v>
      </c>
      <c r="P37" s="10">
        <v>1179.7976638945383</v>
      </c>
      <c r="Q37" s="10">
        <v>1171.8195375777061</v>
      </c>
      <c r="R37" s="10">
        <v>1013.4788568946216</v>
      </c>
      <c r="S37" s="10">
        <v>997.46366022090046</v>
      </c>
      <c r="T37" s="10">
        <v>899.0597818821584</v>
      </c>
      <c r="U37" s="10">
        <v>819.33951175297886</v>
      </c>
      <c r="V37" s="10">
        <v>775.66028695907903</v>
      </c>
      <c r="W37" s="10">
        <v>573.42471041706062</v>
      </c>
      <c r="X37" s="10">
        <v>607.76170713087936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381.08998077206303</v>
      </c>
      <c r="D43" s="10">
        <v>401.55867118322936</v>
      </c>
      <c r="E43" s="10">
        <v>380.31940462213527</v>
      </c>
      <c r="F43" s="10">
        <v>390.64809548232836</v>
      </c>
      <c r="G43" s="10">
        <v>427.98624986070467</v>
      </c>
      <c r="H43" s="10">
        <v>494.49882415449224</v>
      </c>
      <c r="I43" s="10">
        <v>588.87975745240556</v>
      </c>
      <c r="J43" s="10">
        <v>637.24790315702262</v>
      </c>
      <c r="K43" s="10">
        <v>707.91602567417692</v>
      </c>
      <c r="L43" s="10">
        <v>812.53733270083467</v>
      </c>
      <c r="M43" s="10">
        <v>818.13392256071722</v>
      </c>
      <c r="N43" s="10">
        <v>893.67479881992995</v>
      </c>
      <c r="O43" s="10">
        <v>928.88883014177463</v>
      </c>
      <c r="P43" s="10">
        <v>1067.2224072212784</v>
      </c>
      <c r="Q43" s="10">
        <v>1173.9301554276342</v>
      </c>
      <c r="R43" s="10">
        <v>1388.371563798516</v>
      </c>
      <c r="S43" s="10">
        <v>1529.0868497639631</v>
      </c>
      <c r="T43" s="10">
        <v>1569.4741729300931</v>
      </c>
      <c r="U43" s="10">
        <v>1639.3761967522432</v>
      </c>
      <c r="V43" s="10">
        <v>1651.5305232887224</v>
      </c>
      <c r="W43" s="10">
        <v>1406.8678197555018</v>
      </c>
      <c r="X43" s="10">
        <v>1479.9907302181919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0.24192260099081059</v>
      </c>
      <c r="I52" s="37">
        <f t="shared" si="31"/>
        <v>1.1262509955549604</v>
      </c>
      <c r="J52" s="37">
        <f t="shared" si="31"/>
        <v>7.8362648052762793</v>
      </c>
      <c r="K52" s="37">
        <f t="shared" si="31"/>
        <v>28.715269796390629</v>
      </c>
      <c r="L52" s="37">
        <f t="shared" si="31"/>
        <v>42.245339502571639</v>
      </c>
      <c r="M52" s="37">
        <f t="shared" si="31"/>
        <v>54.035051902100015</v>
      </c>
      <c r="N52" s="37">
        <f t="shared" si="31"/>
        <v>52.287466656152162</v>
      </c>
      <c r="O52" s="37">
        <f t="shared" si="31"/>
        <v>53.133042052855323</v>
      </c>
      <c r="P52" s="37">
        <f t="shared" si="31"/>
        <v>62.290069403274707</v>
      </c>
      <c r="Q52" s="37">
        <f t="shared" si="31"/>
        <v>68.395291941334392</v>
      </c>
      <c r="R52" s="37">
        <f t="shared" si="31"/>
        <v>76.139385231589358</v>
      </c>
      <c r="S52" s="37">
        <f t="shared" si="31"/>
        <v>73.001428903983083</v>
      </c>
      <c r="T52" s="37">
        <f t="shared" si="31"/>
        <v>101.87752378398622</v>
      </c>
      <c r="U52" s="37">
        <f t="shared" si="31"/>
        <v>97.450824407744165</v>
      </c>
      <c r="V52" s="37">
        <f t="shared" si="31"/>
        <v>115.36261583251567</v>
      </c>
      <c r="W52" s="37">
        <f t="shared" si="31"/>
        <v>104.40187151929373</v>
      </c>
      <c r="X52" s="37">
        <f t="shared" ref="X52" si="32">SUM(X53:X70)</f>
        <v>105.71138923438306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8.8152690309610555E-3</v>
      </c>
      <c r="I64" s="10">
        <v>0.64247189841269425</v>
      </c>
      <c r="J64" s="10">
        <v>3.4976374676428517</v>
      </c>
      <c r="K64" s="10">
        <v>18.044273970797349</v>
      </c>
      <c r="L64" s="10">
        <v>22.717062197801553</v>
      </c>
      <c r="M64" s="10">
        <v>30.046551146724585</v>
      </c>
      <c r="N64" s="10">
        <v>23.551716832563589</v>
      </c>
      <c r="O64" s="10">
        <v>28.541381213676399</v>
      </c>
      <c r="P64" s="10">
        <v>27.604327218104654</v>
      </c>
      <c r="Q64" s="10">
        <v>24.695262652539821</v>
      </c>
      <c r="R64" s="10">
        <v>24.029436524643494</v>
      </c>
      <c r="S64" s="10">
        <v>26.64115095713332</v>
      </c>
      <c r="T64" s="10">
        <v>29.462925939426515</v>
      </c>
      <c r="U64" s="10">
        <v>27.136258039071024</v>
      </c>
      <c r="V64" s="10">
        <v>26.042661305452228</v>
      </c>
      <c r="W64" s="10">
        <v>19.296015060778263</v>
      </c>
      <c r="X64" s="10">
        <v>20.187651056976456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6.7695498697935272E-2</v>
      </c>
      <c r="I65" s="10">
        <v>0.3143867043388503</v>
      </c>
      <c r="J65" s="10">
        <v>0.37759536301638447</v>
      </c>
      <c r="K65" s="10">
        <v>0.7552580699923046</v>
      </c>
      <c r="L65" s="10">
        <v>0.47591125274531887</v>
      </c>
      <c r="M65" s="10">
        <v>0.89980147706886016</v>
      </c>
      <c r="N65" s="10">
        <v>5.0540318009134687E-2</v>
      </c>
      <c r="O65" s="10">
        <v>3.7329511734742138E-2</v>
      </c>
      <c r="P65" s="10">
        <v>2.4309733223505867E-2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0.16541183326191428</v>
      </c>
      <c r="I66" s="10">
        <v>0.169392392803416</v>
      </c>
      <c r="J66" s="10">
        <v>3.9610319746170428</v>
      </c>
      <c r="K66" s="10">
        <v>9.9157377556009738</v>
      </c>
      <c r="L66" s="10">
        <v>19.05236605202477</v>
      </c>
      <c r="M66" s="10">
        <v>23.088699278306571</v>
      </c>
      <c r="N66" s="10">
        <v>28.685209505579444</v>
      </c>
      <c r="O66" s="10">
        <v>24.554331327444181</v>
      </c>
      <c r="P66" s="10">
        <v>34.661432451946546</v>
      </c>
      <c r="Q66" s="10">
        <v>43.700029288794568</v>
      </c>
      <c r="R66" s="10">
        <v>52.109948706945865</v>
      </c>
      <c r="S66" s="10">
        <v>46.360277946849756</v>
      </c>
      <c r="T66" s="10">
        <v>72.414597844559708</v>
      </c>
      <c r="U66" s="10">
        <v>70.314566368673141</v>
      </c>
      <c r="V66" s="10">
        <v>89.319954527063445</v>
      </c>
      <c r="W66" s="10">
        <v>85.105856458515476</v>
      </c>
      <c r="X66" s="10">
        <v>85.523738177406614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4.8601096557503691E-4</v>
      </c>
      <c r="M76" s="40">
        <v>4.5724246592675254E-3</v>
      </c>
      <c r="N76" s="40">
        <v>0.14476209228583264</v>
      </c>
      <c r="O76" s="40">
        <v>0.17284544140625144</v>
      </c>
      <c r="P76" s="40">
        <v>5.6728924194194598E-2</v>
      </c>
      <c r="Q76" s="40">
        <v>0.1379214491635766</v>
      </c>
      <c r="R76" s="40">
        <v>0.26896943796493566</v>
      </c>
      <c r="S76" s="40">
        <v>0.40105526728782115</v>
      </c>
      <c r="T76" s="40">
        <v>0.56859558512376485</v>
      </c>
      <c r="U76" s="40">
        <v>1.1426639742528792</v>
      </c>
      <c r="V76" s="40">
        <v>2.3939421179915987</v>
      </c>
      <c r="W76" s="40">
        <v>3.4973008009755455</v>
      </c>
      <c r="X76" s="40">
        <v>8.7719678923609301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129.2390426469521</v>
      </c>
      <c r="D2" s="31">
        <f t="shared" ref="D2:W2" si="1">SUM(D3,D17,D22,D25,D26,D51,D52,D71,D74,D75,D76)</f>
        <v>127.4964679023376</v>
      </c>
      <c r="E2" s="31">
        <f t="shared" si="1"/>
        <v>127.97291882301474</v>
      </c>
      <c r="F2" s="31">
        <f t="shared" si="1"/>
        <v>133.55805030866796</v>
      </c>
      <c r="G2" s="31">
        <f t="shared" si="1"/>
        <v>137.54454038408178</v>
      </c>
      <c r="H2" s="31">
        <f t="shared" si="1"/>
        <v>142.34254147811475</v>
      </c>
      <c r="I2" s="31">
        <f t="shared" si="1"/>
        <v>151.8445597046105</v>
      </c>
      <c r="J2" s="31">
        <f t="shared" si="1"/>
        <v>161.86866867677534</v>
      </c>
      <c r="K2" s="31">
        <f t="shared" si="1"/>
        <v>173.16020233420764</v>
      </c>
      <c r="L2" s="31">
        <f t="shared" si="1"/>
        <v>171.41246171079416</v>
      </c>
      <c r="M2" s="31">
        <f t="shared" si="1"/>
        <v>167.2703531010678</v>
      </c>
      <c r="N2" s="31">
        <f t="shared" si="1"/>
        <v>162.90609549414495</v>
      </c>
      <c r="O2" s="31">
        <f t="shared" si="1"/>
        <v>160.25556676657843</v>
      </c>
      <c r="P2" s="31">
        <f t="shared" si="1"/>
        <v>160.69076359598242</v>
      </c>
      <c r="Q2" s="31">
        <f t="shared" si="1"/>
        <v>164.18997621243716</v>
      </c>
      <c r="R2" s="31">
        <f t="shared" si="1"/>
        <v>169.63347616358953</v>
      </c>
      <c r="S2" s="31">
        <f t="shared" si="1"/>
        <v>179.45318735990756</v>
      </c>
      <c r="T2" s="31">
        <f t="shared" si="1"/>
        <v>198.03579297563041</v>
      </c>
      <c r="U2" s="31">
        <f t="shared" si="1"/>
        <v>213.07373869756441</v>
      </c>
      <c r="V2" s="31">
        <f t="shared" si="1"/>
        <v>217.30020707702772</v>
      </c>
      <c r="W2" s="31">
        <f t="shared" si="1"/>
        <v>180.96878434840676</v>
      </c>
      <c r="X2" s="31">
        <f t="shared" ref="X2" si="2">SUM(X3,X17,X22,X25,X26,X51,X52,X71,X74,X75,X76)</f>
        <v>181.26012369453426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129.2390426469521</v>
      </c>
      <c r="D26" s="37">
        <f t="shared" ref="D26:W26" si="22">SUM(D27,D33)</f>
        <v>127.4964679023376</v>
      </c>
      <c r="E26" s="37">
        <f t="shared" si="22"/>
        <v>127.97291882301474</v>
      </c>
      <c r="F26" s="37">
        <f t="shared" si="22"/>
        <v>133.55805030866796</v>
      </c>
      <c r="G26" s="37">
        <f t="shared" si="22"/>
        <v>137.54454038408178</v>
      </c>
      <c r="H26" s="37">
        <f t="shared" si="22"/>
        <v>142.27568988295494</v>
      </c>
      <c r="I26" s="37">
        <f t="shared" si="22"/>
        <v>151.72012214848417</v>
      </c>
      <c r="J26" s="37">
        <f t="shared" si="22"/>
        <v>160.77586258533881</v>
      </c>
      <c r="K26" s="37">
        <f t="shared" si="22"/>
        <v>170.57593032228397</v>
      </c>
      <c r="L26" s="37">
        <f t="shared" si="22"/>
        <v>167.37770727512196</v>
      </c>
      <c r="M26" s="37">
        <f t="shared" si="22"/>
        <v>162.49316414950235</v>
      </c>
      <c r="N26" s="37">
        <f t="shared" si="22"/>
        <v>157.81916937257972</v>
      </c>
      <c r="O26" s="37">
        <f t="shared" si="22"/>
        <v>156.10855462999274</v>
      </c>
      <c r="P26" s="37">
        <f t="shared" si="22"/>
        <v>155.61940787757808</v>
      </c>
      <c r="Q26" s="37">
        <f t="shared" si="22"/>
        <v>158.28499806203627</v>
      </c>
      <c r="R26" s="37">
        <f t="shared" si="22"/>
        <v>163.4841402161357</v>
      </c>
      <c r="S26" s="37">
        <f t="shared" si="22"/>
        <v>174.15851804746066</v>
      </c>
      <c r="T26" s="37">
        <f t="shared" si="22"/>
        <v>189.2888502401004</v>
      </c>
      <c r="U26" s="37">
        <f t="shared" si="22"/>
        <v>204.297277087694</v>
      </c>
      <c r="V26" s="37">
        <f t="shared" si="22"/>
        <v>206.13877925785806</v>
      </c>
      <c r="W26" s="37">
        <f t="shared" si="22"/>
        <v>170.5966664552877</v>
      </c>
      <c r="X26" s="37">
        <f t="shared" ref="X26" si="23">SUM(X27,X33)</f>
        <v>171.27642432580188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129.2390426469521</v>
      </c>
      <c r="D33" s="29">
        <f t="shared" ref="D33:W33" si="28">SUM(D34:D50)</f>
        <v>127.4964679023376</v>
      </c>
      <c r="E33" s="29">
        <f t="shared" si="28"/>
        <v>127.97291882301474</v>
      </c>
      <c r="F33" s="29">
        <f t="shared" si="28"/>
        <v>133.55805030866796</v>
      </c>
      <c r="G33" s="29">
        <f t="shared" si="28"/>
        <v>137.54454038408178</v>
      </c>
      <c r="H33" s="29">
        <f t="shared" si="28"/>
        <v>142.27568988295494</v>
      </c>
      <c r="I33" s="29">
        <f t="shared" si="28"/>
        <v>151.72012214848417</v>
      </c>
      <c r="J33" s="29">
        <f t="shared" si="28"/>
        <v>160.77586258533881</v>
      </c>
      <c r="K33" s="29">
        <f t="shared" si="28"/>
        <v>170.57593032228397</v>
      </c>
      <c r="L33" s="29">
        <f t="shared" si="28"/>
        <v>167.37770727512196</v>
      </c>
      <c r="M33" s="29">
        <f t="shared" si="28"/>
        <v>162.49316414950235</v>
      </c>
      <c r="N33" s="29">
        <f t="shared" si="28"/>
        <v>157.81916937257972</v>
      </c>
      <c r="O33" s="29">
        <f t="shared" si="28"/>
        <v>156.10855462999274</v>
      </c>
      <c r="P33" s="29">
        <f t="shared" si="28"/>
        <v>155.61940787757808</v>
      </c>
      <c r="Q33" s="29">
        <f t="shared" si="28"/>
        <v>158.28499806203627</v>
      </c>
      <c r="R33" s="29">
        <f t="shared" si="28"/>
        <v>163.4841402161357</v>
      </c>
      <c r="S33" s="29">
        <f t="shared" si="28"/>
        <v>174.15851804746066</v>
      </c>
      <c r="T33" s="29">
        <f t="shared" si="28"/>
        <v>189.2888502401004</v>
      </c>
      <c r="U33" s="29">
        <f t="shared" si="28"/>
        <v>204.297277087694</v>
      </c>
      <c r="V33" s="29">
        <f t="shared" si="28"/>
        <v>206.13877925785806</v>
      </c>
      <c r="W33" s="29">
        <f t="shared" si="28"/>
        <v>170.5966664552877</v>
      </c>
      <c r="X33" s="29">
        <f t="shared" ref="X33" si="29">SUM(X34:X50)</f>
        <v>171.27642432580188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6.7601321580492268E-3</v>
      </c>
      <c r="E36" s="10">
        <v>6.9276400967107632E-3</v>
      </c>
      <c r="F36" s="10">
        <v>7.1135022603323337E-3</v>
      </c>
      <c r="G36" s="10">
        <v>7.2968094073076264E-3</v>
      </c>
      <c r="H36" s="10">
        <v>7.485886636782825E-3</v>
      </c>
      <c r="I36" s="10">
        <v>7.6928402844043189E-3</v>
      </c>
      <c r="J36" s="10">
        <v>7.9035707014863173E-3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0.7892963188938269</v>
      </c>
      <c r="D37" s="10">
        <v>0.72385491601110696</v>
      </c>
      <c r="E37" s="10">
        <v>0.65856644271345377</v>
      </c>
      <c r="F37" s="10">
        <v>0.59410332100937024</v>
      </c>
      <c r="G37" s="10">
        <v>0.52394573684021173</v>
      </c>
      <c r="H37" s="10">
        <v>0.45827959304676052</v>
      </c>
      <c r="I37" s="10">
        <v>0.3975330221378276</v>
      </c>
      <c r="J37" s="10">
        <v>0.35300699177780648</v>
      </c>
      <c r="K37" s="10">
        <v>0.30353925532124099</v>
      </c>
      <c r="L37" s="10">
        <v>0.25064828345079604</v>
      </c>
      <c r="M37" s="10">
        <v>0.19762455804850204</v>
      </c>
      <c r="N37" s="10">
        <v>0.15706923046059879</v>
      </c>
      <c r="O37" s="10">
        <v>0.11742343850890224</v>
      </c>
      <c r="P37" s="10">
        <v>0.1176099974523875</v>
      </c>
      <c r="Q37" s="10">
        <v>0.11819532549235121</v>
      </c>
      <c r="R37" s="10">
        <v>0.10190019283352414</v>
      </c>
      <c r="S37" s="10">
        <v>8.333197816197449E-2</v>
      </c>
      <c r="T37" s="10">
        <v>0.10212994482766763</v>
      </c>
      <c r="U37" s="10">
        <v>6.9667711645958849E-2</v>
      </c>
      <c r="V37" s="10">
        <v>8.3834601717432011E-2</v>
      </c>
      <c r="W37" s="10">
        <v>7.6756791540231628E-2</v>
      </c>
      <c r="X37" s="10">
        <v>6.9358187779589769E-2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128.44974632805827</v>
      </c>
      <c r="D43" s="10">
        <v>126.76585285416844</v>
      </c>
      <c r="E43" s="10">
        <v>127.30742474020457</v>
      </c>
      <c r="F43" s="10">
        <v>132.95683348539825</v>
      </c>
      <c r="G43" s="10">
        <v>137.01329783783427</v>
      </c>
      <c r="H43" s="10">
        <v>141.8099244032714</v>
      </c>
      <c r="I43" s="10">
        <v>151.31489628606192</v>
      </c>
      <c r="J43" s="10">
        <v>160.41495202285952</v>
      </c>
      <c r="K43" s="10">
        <v>170.27239106696271</v>
      </c>
      <c r="L43" s="10">
        <v>167.12705899167116</v>
      </c>
      <c r="M43" s="10">
        <v>162.29553959145386</v>
      </c>
      <c r="N43" s="10">
        <v>157.66210014211913</v>
      </c>
      <c r="O43" s="10">
        <v>155.99113119148384</v>
      </c>
      <c r="P43" s="10">
        <v>155.50179788012571</v>
      </c>
      <c r="Q43" s="10">
        <v>158.16680273654393</v>
      </c>
      <c r="R43" s="10">
        <v>163.38224002330219</v>
      </c>
      <c r="S43" s="10">
        <v>174.0751860692987</v>
      </c>
      <c r="T43" s="10">
        <v>189.18672029527272</v>
      </c>
      <c r="U43" s="10">
        <v>204.22760937604804</v>
      </c>
      <c r="V43" s="10">
        <v>206.05494465614063</v>
      </c>
      <c r="W43" s="10">
        <v>170.51990966374748</v>
      </c>
      <c r="X43" s="10">
        <v>171.2070661380223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6.6851595159810512E-2</v>
      </c>
      <c r="I52" s="37">
        <f t="shared" si="31"/>
        <v>0.12443755612633085</v>
      </c>
      <c r="J52" s="37">
        <f t="shared" si="31"/>
        <v>1.0928060914365336</v>
      </c>
      <c r="K52" s="37">
        <f t="shared" si="31"/>
        <v>2.5696852373933323</v>
      </c>
      <c r="L52" s="37">
        <f t="shared" si="31"/>
        <v>4.0201538831654098</v>
      </c>
      <c r="M52" s="37">
        <f t="shared" si="31"/>
        <v>4.7625751125064335</v>
      </c>
      <c r="N52" s="37">
        <f t="shared" si="31"/>
        <v>5.0722976753039841</v>
      </c>
      <c r="O52" s="37">
        <f t="shared" si="31"/>
        <v>4.1323799782649688</v>
      </c>
      <c r="P52" s="37">
        <f t="shared" si="31"/>
        <v>5.0567079518574607</v>
      </c>
      <c r="Q52" s="37">
        <f t="shared" si="31"/>
        <v>5.890314685281389</v>
      </c>
      <c r="R52" s="37">
        <f t="shared" si="31"/>
        <v>6.1346650485042504</v>
      </c>
      <c r="S52" s="37">
        <f t="shared" si="31"/>
        <v>5.2799991754849218</v>
      </c>
      <c r="T52" s="37">
        <f t="shared" si="31"/>
        <v>8.7323087878440901</v>
      </c>
      <c r="U52" s="37">
        <f t="shared" si="31"/>
        <v>8.7618439702140005</v>
      </c>
      <c r="V52" s="37">
        <f t="shared" si="31"/>
        <v>11.146912905110158</v>
      </c>
      <c r="W52" s="37">
        <f t="shared" si="31"/>
        <v>10.317868213310941</v>
      </c>
      <c r="X52" s="37">
        <f t="shared" ref="X52" si="32">SUM(X53:X70)</f>
        <v>9.8957903212961806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2.228673254735536E-6</v>
      </c>
      <c r="I64" s="10">
        <v>1.2867475785708891E-4</v>
      </c>
      <c r="J64" s="10">
        <v>6.3977317398747444E-4</v>
      </c>
      <c r="K64" s="10">
        <v>3.0305659455911677E-3</v>
      </c>
      <c r="L64" s="10">
        <v>3.4725298648390769E-3</v>
      </c>
      <c r="M64" s="10">
        <v>3.9083872616781628E-3</v>
      </c>
      <c r="N64" s="10">
        <v>2.7369443446459206E-3</v>
      </c>
      <c r="O64" s="10">
        <v>2.6274527713183067E-3</v>
      </c>
      <c r="P64" s="10">
        <v>2.7517810495396662E-3</v>
      </c>
      <c r="Q64" s="10">
        <v>2.4908823532416072E-3</v>
      </c>
      <c r="R64" s="10">
        <v>2.4160387746467783E-3</v>
      </c>
      <c r="S64" s="10">
        <v>2.2257049537805114E-3</v>
      </c>
      <c r="T64" s="10">
        <v>3.3468819997218941E-3</v>
      </c>
      <c r="U64" s="10">
        <v>2.3073719417870597E-3</v>
      </c>
      <c r="V64" s="10">
        <v>2.8147323962709812E-3</v>
      </c>
      <c r="W64" s="10">
        <v>2.5829026525559045E-3</v>
      </c>
      <c r="X64" s="10">
        <v>2.3038287480278566E-3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1.9413379939194234E-2</v>
      </c>
      <c r="I65" s="10">
        <v>8.0782860946947643E-2</v>
      </c>
      <c r="J65" s="10">
        <v>9.5052399140499275E-2</v>
      </c>
      <c r="K65" s="10">
        <v>0.18165939572810008</v>
      </c>
      <c r="L65" s="10">
        <v>9.7887992109836688E-2</v>
      </c>
      <c r="M65" s="10">
        <v>0.17849616330416868</v>
      </c>
      <c r="N65" s="10">
        <v>8.9163224583401288E-3</v>
      </c>
      <c r="O65" s="10">
        <v>6.2688586334270309E-3</v>
      </c>
      <c r="P65" s="10">
        <v>3.5420988133896972E-3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4.7435986547361537E-2</v>
      </c>
      <c r="I66" s="10">
        <v>4.3526020421526118E-2</v>
      </c>
      <c r="J66" s="10">
        <v>0.99711391912204694</v>
      </c>
      <c r="K66" s="10">
        <v>2.3849952757196409</v>
      </c>
      <c r="L66" s="10">
        <v>3.9187933611907342</v>
      </c>
      <c r="M66" s="10">
        <v>4.5801705619405864</v>
      </c>
      <c r="N66" s="10">
        <v>5.0606444085009983</v>
      </c>
      <c r="O66" s="10">
        <v>4.1234836668602233</v>
      </c>
      <c r="P66" s="10">
        <v>5.0504140719945312</v>
      </c>
      <c r="Q66" s="10">
        <v>5.8878238029281471</v>
      </c>
      <c r="R66" s="10">
        <v>6.1322490097296036</v>
      </c>
      <c r="S66" s="10">
        <v>5.277773470531141</v>
      </c>
      <c r="T66" s="10">
        <v>8.7289619058443684</v>
      </c>
      <c r="U66" s="10">
        <v>8.7595365982722129</v>
      </c>
      <c r="V66" s="10">
        <v>11.144098172713887</v>
      </c>
      <c r="W66" s="10">
        <v>10.315285310658385</v>
      </c>
      <c r="X66" s="10">
        <v>9.8934864925481527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1.4586774530340836E-2</v>
      </c>
      <c r="L76" s="40">
        <v>1.4600552506781002E-2</v>
      </c>
      <c r="M76" s="40">
        <v>1.4613839059026508E-2</v>
      </c>
      <c r="N76" s="40">
        <v>1.4628446261230159E-2</v>
      </c>
      <c r="O76" s="40">
        <v>1.4632158320716092E-2</v>
      </c>
      <c r="P76" s="40">
        <v>1.4647766546887719E-2</v>
      </c>
      <c r="Q76" s="40">
        <v>1.4663465119495931E-2</v>
      </c>
      <c r="R76" s="40">
        <v>1.4670898949591641E-2</v>
      </c>
      <c r="S76" s="40">
        <v>1.4670136961956015E-2</v>
      </c>
      <c r="T76" s="40">
        <v>1.4633947685930499E-2</v>
      </c>
      <c r="U76" s="40">
        <v>1.4617639656416669E-2</v>
      </c>
      <c r="V76" s="40">
        <v>1.4514914059502124E-2</v>
      </c>
      <c r="W76" s="40">
        <v>5.4249679808123244E-2</v>
      </c>
      <c r="X76" s="40">
        <v>8.7909047436192919E-2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415.39002174618514</v>
      </c>
      <c r="D2" s="31">
        <f t="shared" ref="D2:W2" si="1">SUM(D3,D17,D22,D25,D26,D51,D52,D71,D74,D75,D76)</f>
        <v>428.21715224970717</v>
      </c>
      <c r="E2" s="31">
        <f t="shared" si="1"/>
        <v>450.41733551544354</v>
      </c>
      <c r="F2" s="31">
        <f t="shared" si="1"/>
        <v>475.92716525402659</v>
      </c>
      <c r="G2" s="31">
        <f t="shared" si="1"/>
        <v>508.60128168017337</v>
      </c>
      <c r="H2" s="31">
        <f t="shared" si="1"/>
        <v>538.85207948573668</v>
      </c>
      <c r="I2" s="31">
        <f t="shared" si="1"/>
        <v>578.73606550235297</v>
      </c>
      <c r="J2" s="31">
        <f t="shared" si="1"/>
        <v>614.96311433053381</v>
      </c>
      <c r="K2" s="31">
        <f t="shared" si="1"/>
        <v>601.195249028901</v>
      </c>
      <c r="L2" s="31">
        <f t="shared" si="1"/>
        <v>572.78779758674932</v>
      </c>
      <c r="M2" s="31">
        <f t="shared" si="1"/>
        <v>534.32829806312395</v>
      </c>
      <c r="N2" s="31">
        <f t="shared" si="1"/>
        <v>517.52342941774066</v>
      </c>
      <c r="O2" s="31">
        <f t="shared" si="1"/>
        <v>487.11000406303407</v>
      </c>
      <c r="P2" s="31">
        <f t="shared" si="1"/>
        <v>496.78967885077378</v>
      </c>
      <c r="Q2" s="31">
        <f t="shared" si="1"/>
        <v>485.50975511014985</v>
      </c>
      <c r="R2" s="31">
        <f t="shared" si="1"/>
        <v>468.22772227291534</v>
      </c>
      <c r="S2" s="31">
        <f t="shared" si="1"/>
        <v>451.12903672238656</v>
      </c>
      <c r="T2" s="31">
        <f t="shared" si="1"/>
        <v>439.50407565346859</v>
      </c>
      <c r="U2" s="31">
        <f t="shared" si="1"/>
        <v>440.29445891918544</v>
      </c>
      <c r="V2" s="31">
        <f t="shared" si="1"/>
        <v>426.79372002302398</v>
      </c>
      <c r="W2" s="31">
        <f t="shared" si="1"/>
        <v>416.00132731306189</v>
      </c>
      <c r="X2" s="31">
        <f t="shared" ref="X2" si="2">SUM(X3,X17,X22,X25,X26,X51,X52,X71,X74,X75,X76)</f>
        <v>429.85268903143628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415.39002174618514</v>
      </c>
      <c r="D26" s="37">
        <f t="shared" ref="D26:W26" si="22">SUM(D27,D33)</f>
        <v>428.21715224970717</v>
      </c>
      <c r="E26" s="37">
        <f t="shared" si="22"/>
        <v>450.41733551544354</v>
      </c>
      <c r="F26" s="37">
        <f t="shared" si="22"/>
        <v>475.92716525402659</v>
      </c>
      <c r="G26" s="37">
        <f t="shared" si="22"/>
        <v>508.60128168017337</v>
      </c>
      <c r="H26" s="37">
        <f t="shared" si="22"/>
        <v>538.59923546842901</v>
      </c>
      <c r="I26" s="37">
        <f t="shared" si="22"/>
        <v>578.26185206395928</v>
      </c>
      <c r="J26" s="37">
        <f t="shared" si="22"/>
        <v>610.8109657972127</v>
      </c>
      <c r="K26" s="37">
        <f t="shared" si="22"/>
        <v>592.27326897402895</v>
      </c>
      <c r="L26" s="37">
        <f t="shared" si="22"/>
        <v>559.35500221044117</v>
      </c>
      <c r="M26" s="37">
        <f t="shared" si="22"/>
        <v>519.11564559179033</v>
      </c>
      <c r="N26" s="37">
        <f t="shared" si="22"/>
        <v>501.40377725243872</v>
      </c>
      <c r="O26" s="37">
        <f t="shared" si="22"/>
        <v>474.5311802808049</v>
      </c>
      <c r="P26" s="37">
        <f t="shared" si="22"/>
        <v>481.13817333997565</v>
      </c>
      <c r="Q26" s="37">
        <f t="shared" si="22"/>
        <v>468.0722325245942</v>
      </c>
      <c r="R26" s="37">
        <f t="shared" si="22"/>
        <v>451.27482714807718</v>
      </c>
      <c r="S26" s="37">
        <f t="shared" si="22"/>
        <v>437.83316832155845</v>
      </c>
      <c r="T26" s="37">
        <f t="shared" si="22"/>
        <v>420.08922067778218</v>
      </c>
      <c r="U26" s="37">
        <f t="shared" si="22"/>
        <v>422.14657828106044</v>
      </c>
      <c r="V26" s="37">
        <f t="shared" si="22"/>
        <v>404.76251642160679</v>
      </c>
      <c r="W26" s="37">
        <f t="shared" si="22"/>
        <v>392.00007353105195</v>
      </c>
      <c r="X26" s="37">
        <f t="shared" ref="X26" si="23">SUM(X27,X33)</f>
        <v>405.76952443956998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415.39002174618514</v>
      </c>
      <c r="D33" s="29">
        <f t="shared" ref="D33:W33" si="28">SUM(D34:D50)</f>
        <v>428.21715224970717</v>
      </c>
      <c r="E33" s="29">
        <f t="shared" si="28"/>
        <v>450.41733551544354</v>
      </c>
      <c r="F33" s="29">
        <f t="shared" si="28"/>
        <v>475.92716525402659</v>
      </c>
      <c r="G33" s="29">
        <f t="shared" si="28"/>
        <v>508.60128168017337</v>
      </c>
      <c r="H33" s="29">
        <f t="shared" si="28"/>
        <v>538.59923546842901</v>
      </c>
      <c r="I33" s="29">
        <f t="shared" si="28"/>
        <v>578.26185206395928</v>
      </c>
      <c r="J33" s="29">
        <f t="shared" si="28"/>
        <v>610.8109657972127</v>
      </c>
      <c r="K33" s="29">
        <f t="shared" si="28"/>
        <v>592.27326897402895</v>
      </c>
      <c r="L33" s="29">
        <f t="shared" si="28"/>
        <v>559.35500221044117</v>
      </c>
      <c r="M33" s="29">
        <f t="shared" si="28"/>
        <v>519.11564559179033</v>
      </c>
      <c r="N33" s="29">
        <f t="shared" si="28"/>
        <v>501.40377725243872</v>
      </c>
      <c r="O33" s="29">
        <f t="shared" si="28"/>
        <v>474.5311802808049</v>
      </c>
      <c r="P33" s="29">
        <f t="shared" si="28"/>
        <v>481.13817333997565</v>
      </c>
      <c r="Q33" s="29">
        <f t="shared" si="28"/>
        <v>468.0722325245942</v>
      </c>
      <c r="R33" s="29">
        <f t="shared" si="28"/>
        <v>451.27482714807718</v>
      </c>
      <c r="S33" s="29">
        <f t="shared" si="28"/>
        <v>437.83316832155845</v>
      </c>
      <c r="T33" s="29">
        <f t="shared" si="28"/>
        <v>420.08922067778218</v>
      </c>
      <c r="U33" s="29">
        <f t="shared" si="28"/>
        <v>422.14657828106044</v>
      </c>
      <c r="V33" s="29">
        <f t="shared" si="28"/>
        <v>404.76251642160679</v>
      </c>
      <c r="W33" s="29">
        <f t="shared" si="28"/>
        <v>392.00007353105195</v>
      </c>
      <c r="X33" s="29">
        <f t="shared" ref="X33" si="29">SUM(X34:X50)</f>
        <v>405.76952443956998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2.4522289517655321E-3</v>
      </c>
      <c r="Q36" s="10">
        <v>4.9163888093246635E-3</v>
      </c>
      <c r="R36" s="10">
        <v>4.857091891038944E-3</v>
      </c>
      <c r="S36" s="10">
        <v>4.8072267990338395E-3</v>
      </c>
      <c r="T36" s="10">
        <v>5.6842427184659464E-3</v>
      </c>
      <c r="U36" s="10">
        <v>5.7439780494259358E-3</v>
      </c>
      <c r="V36" s="10">
        <v>5.6839941820734903E-3</v>
      </c>
      <c r="W36" s="10">
        <v>4.4608851294979908E-3</v>
      </c>
      <c r="X36" s="10">
        <v>4.5089263100253872E-3</v>
      </c>
    </row>
    <row r="37" spans="1:24" ht="11.25" customHeight="1" x14ac:dyDescent="0.2">
      <c r="A37" s="41" t="s">
        <v>61</v>
      </c>
      <c r="B37" s="9" t="s">
        <v>62</v>
      </c>
      <c r="C37" s="10">
        <v>4.6810902404046892</v>
      </c>
      <c r="D37" s="10">
        <v>4.2422163133262032</v>
      </c>
      <c r="E37" s="10">
        <v>3.9062896039456358</v>
      </c>
      <c r="F37" s="10">
        <v>3.4830166657596253</v>
      </c>
      <c r="G37" s="10">
        <v>2.9887460033660118</v>
      </c>
      <c r="H37" s="10">
        <v>2.2555519670134809</v>
      </c>
      <c r="I37" s="10">
        <v>1.6928896629890047</v>
      </c>
      <c r="J37" s="10">
        <v>1.2982365486436147</v>
      </c>
      <c r="K37" s="10">
        <v>1.1470478690607409</v>
      </c>
      <c r="L37" s="10">
        <v>1.0387658858828588</v>
      </c>
      <c r="M37" s="10">
        <v>0.87329194176045566</v>
      </c>
      <c r="N37" s="10">
        <v>0.7392568623243736</v>
      </c>
      <c r="O37" s="10">
        <v>0.60322183078490099</v>
      </c>
      <c r="P37" s="10">
        <v>0.57788494424060688</v>
      </c>
      <c r="Q37" s="10">
        <v>0.53187056866704774</v>
      </c>
      <c r="R37" s="10">
        <v>0.46263408690092883</v>
      </c>
      <c r="S37" s="10">
        <v>0.40542084573357901</v>
      </c>
      <c r="T37" s="10">
        <v>0.44433295041524556</v>
      </c>
      <c r="U37" s="10">
        <v>0.45563986649039562</v>
      </c>
      <c r="V37" s="10">
        <v>0.49724755409852534</v>
      </c>
      <c r="W37" s="10">
        <v>0.62727832690699092</v>
      </c>
      <c r="X37" s="10">
        <v>0.72604214444570181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410.70893150578047</v>
      </c>
      <c r="D43" s="10">
        <v>423.97493593638097</v>
      </c>
      <c r="E43" s="10">
        <v>446.51104591149789</v>
      </c>
      <c r="F43" s="10">
        <v>472.44414858826696</v>
      </c>
      <c r="G43" s="10">
        <v>505.61253567680734</v>
      </c>
      <c r="H43" s="10">
        <v>536.34368350141551</v>
      </c>
      <c r="I43" s="10">
        <v>576.56896240097024</v>
      </c>
      <c r="J43" s="10">
        <v>609.51272924856914</v>
      </c>
      <c r="K43" s="10">
        <v>591.12622110496818</v>
      </c>
      <c r="L43" s="10">
        <v>558.3162363245583</v>
      </c>
      <c r="M43" s="10">
        <v>518.24235365002983</v>
      </c>
      <c r="N43" s="10">
        <v>500.66452039011432</v>
      </c>
      <c r="O43" s="10">
        <v>473.92795845002001</v>
      </c>
      <c r="P43" s="10">
        <v>480.55783616678326</v>
      </c>
      <c r="Q43" s="10">
        <v>467.53544556711785</v>
      </c>
      <c r="R43" s="10">
        <v>450.80733596928519</v>
      </c>
      <c r="S43" s="10">
        <v>437.42294024902583</v>
      </c>
      <c r="T43" s="10">
        <v>419.63920348464848</v>
      </c>
      <c r="U43" s="10">
        <v>421.68519443652065</v>
      </c>
      <c r="V43" s="10">
        <v>404.25958487332622</v>
      </c>
      <c r="W43" s="10">
        <v>391.36833431901545</v>
      </c>
      <c r="X43" s="10">
        <v>405.03897336881425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0.25284401730771405</v>
      </c>
      <c r="I52" s="37">
        <f t="shared" si="31"/>
        <v>0.47421343839374275</v>
      </c>
      <c r="J52" s="37">
        <f t="shared" si="31"/>
        <v>4.1521485333211094</v>
      </c>
      <c r="K52" s="37">
        <f t="shared" si="31"/>
        <v>8.9219800548720194</v>
      </c>
      <c r="L52" s="37">
        <f t="shared" si="31"/>
        <v>13.432795376308189</v>
      </c>
      <c r="M52" s="37">
        <f t="shared" si="31"/>
        <v>15.212652471333627</v>
      </c>
      <c r="N52" s="37">
        <f t="shared" si="31"/>
        <v>16.111545714983862</v>
      </c>
      <c r="O52" s="37">
        <f t="shared" si="31"/>
        <v>12.560397999873475</v>
      </c>
      <c r="P52" s="37">
        <f t="shared" si="31"/>
        <v>15.632107314082358</v>
      </c>
      <c r="Q52" s="37">
        <f t="shared" si="31"/>
        <v>17.415406624643339</v>
      </c>
      <c r="R52" s="37">
        <f t="shared" si="31"/>
        <v>16.931185279696919</v>
      </c>
      <c r="S52" s="37">
        <f t="shared" si="31"/>
        <v>13.273024072657124</v>
      </c>
      <c r="T52" s="37">
        <f t="shared" si="31"/>
        <v>19.376462538424239</v>
      </c>
      <c r="U52" s="37">
        <f t="shared" si="31"/>
        <v>18.101611388805381</v>
      </c>
      <c r="V52" s="37">
        <f t="shared" si="31"/>
        <v>21.880322242293282</v>
      </c>
      <c r="W52" s="37">
        <f t="shared" si="31"/>
        <v>23.696208899779414</v>
      </c>
      <c r="X52" s="37">
        <f t="shared" ref="X52" si="32">SUM(X53:X70)</f>
        <v>23.429970606635731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1.0969042522991323E-5</v>
      </c>
      <c r="I64" s="10">
        <v>5.4795993120882174E-4</v>
      </c>
      <c r="J64" s="10">
        <v>2.3528625116724612E-3</v>
      </c>
      <c r="K64" s="10">
        <v>1.1452239369367463E-2</v>
      </c>
      <c r="L64" s="10">
        <v>1.4391263772657573E-2</v>
      </c>
      <c r="M64" s="10">
        <v>1.7270946154703492E-2</v>
      </c>
      <c r="N64" s="10">
        <v>1.288161202958802E-2</v>
      </c>
      <c r="O64" s="10">
        <v>1.3497619309583849E-2</v>
      </c>
      <c r="P64" s="10">
        <v>1.3521068555582281E-2</v>
      </c>
      <c r="Q64" s="10">
        <v>1.1208793648840721E-2</v>
      </c>
      <c r="R64" s="10">
        <v>1.0968987019014016E-2</v>
      </c>
      <c r="S64" s="10">
        <v>1.0828342307693646E-2</v>
      </c>
      <c r="T64" s="10">
        <v>1.4561154969166627E-2</v>
      </c>
      <c r="U64" s="10">
        <v>1.5090644125678333E-2</v>
      </c>
      <c r="V64" s="10">
        <v>1.6695001476897328E-2</v>
      </c>
      <c r="W64" s="10">
        <v>2.1108214946812604E-2</v>
      </c>
      <c r="X64" s="10">
        <v>2.4116500419090029E-2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7.342394229186773E-2</v>
      </c>
      <c r="I65" s="10">
        <v>0.30781430949078215</v>
      </c>
      <c r="J65" s="10">
        <v>0.36116114172134089</v>
      </c>
      <c r="K65" s="10">
        <v>0.63065792082953265</v>
      </c>
      <c r="L65" s="10">
        <v>0.32701141075459067</v>
      </c>
      <c r="M65" s="10">
        <v>0.56997420890995065</v>
      </c>
      <c r="N65" s="10">
        <v>2.8314263879679825E-2</v>
      </c>
      <c r="O65" s="10">
        <v>1.9045873642039808E-2</v>
      </c>
      <c r="P65" s="10">
        <v>1.0946390102599806E-2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0.17940910597332332</v>
      </c>
      <c r="I66" s="10">
        <v>0.16585116897175181</v>
      </c>
      <c r="J66" s="10">
        <v>3.7886345290880961</v>
      </c>
      <c r="K66" s="10">
        <v>8.2798698946731193</v>
      </c>
      <c r="L66" s="10">
        <v>13.09139270178094</v>
      </c>
      <c r="M66" s="10">
        <v>14.625407316268973</v>
      </c>
      <c r="N66" s="10">
        <v>16.070349839074595</v>
      </c>
      <c r="O66" s="10">
        <v>12.527854506921852</v>
      </c>
      <c r="P66" s="10">
        <v>15.607639855424177</v>
      </c>
      <c r="Q66" s="10">
        <v>17.404197830994498</v>
      </c>
      <c r="R66" s="10">
        <v>16.920216292677907</v>
      </c>
      <c r="S66" s="10">
        <v>13.262195730349431</v>
      </c>
      <c r="T66" s="10">
        <v>19.361901383455073</v>
      </c>
      <c r="U66" s="10">
        <v>18.086520744679703</v>
      </c>
      <c r="V66" s="10">
        <v>21.863627240816385</v>
      </c>
      <c r="W66" s="10">
        <v>23.6751006848326</v>
      </c>
      <c r="X66" s="10">
        <v>23.405854106216641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8.1064503180668032E-3</v>
      </c>
      <c r="O76" s="40">
        <v>1.8425782355652322E-2</v>
      </c>
      <c r="P76" s="40">
        <v>1.9398196715765516E-2</v>
      </c>
      <c r="Q76" s="40">
        <v>2.2115960912292242E-2</v>
      </c>
      <c r="R76" s="40">
        <v>2.1709845141212391E-2</v>
      </c>
      <c r="S76" s="40">
        <v>2.284432817102704E-2</v>
      </c>
      <c r="T76" s="40">
        <v>3.8392437262167359E-2</v>
      </c>
      <c r="U76" s="40">
        <v>4.6269249319589319E-2</v>
      </c>
      <c r="V76" s="40">
        <v>0.15088135912387296</v>
      </c>
      <c r="W76" s="40">
        <v>0.30504488223051385</v>
      </c>
      <c r="X76" s="40">
        <v>0.6531939852305968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871.32141878016796</v>
      </c>
      <c r="D2" s="31">
        <f t="shared" ref="D2:W2" si="1">SUM(D3,D17,D22,D25,D26,D51,D52,D71,D74,D75,D76)</f>
        <v>931.33166642346919</v>
      </c>
      <c r="E2" s="31">
        <f t="shared" si="1"/>
        <v>962.59385301507064</v>
      </c>
      <c r="F2" s="31">
        <f t="shared" si="1"/>
        <v>981.71188547066129</v>
      </c>
      <c r="G2" s="31">
        <f t="shared" si="1"/>
        <v>1077.823858155178</v>
      </c>
      <c r="H2" s="31">
        <f t="shared" si="1"/>
        <v>1116.6541075148323</v>
      </c>
      <c r="I2" s="31">
        <f t="shared" si="1"/>
        <v>1153.8493853476994</v>
      </c>
      <c r="J2" s="31">
        <f t="shared" si="1"/>
        <v>1253.066956081472</v>
      </c>
      <c r="K2" s="31">
        <f t="shared" si="1"/>
        <v>1049.6252319926816</v>
      </c>
      <c r="L2" s="31">
        <f t="shared" si="1"/>
        <v>753.55076415643941</v>
      </c>
      <c r="M2" s="31">
        <f t="shared" si="1"/>
        <v>651.15313304238691</v>
      </c>
      <c r="N2" s="31">
        <f t="shared" si="1"/>
        <v>591.97904279171053</v>
      </c>
      <c r="O2" s="31">
        <f t="shared" si="1"/>
        <v>582.98627721954972</v>
      </c>
      <c r="P2" s="31">
        <f t="shared" si="1"/>
        <v>583.75374119823493</v>
      </c>
      <c r="Q2" s="31">
        <f t="shared" si="1"/>
        <v>630.29067862199668</v>
      </c>
      <c r="R2" s="31">
        <f t="shared" si="1"/>
        <v>640.32949865010198</v>
      </c>
      <c r="S2" s="31">
        <f t="shared" si="1"/>
        <v>709.19843971065268</v>
      </c>
      <c r="T2" s="31">
        <f t="shared" si="1"/>
        <v>693.78317818364167</v>
      </c>
      <c r="U2" s="31">
        <f t="shared" si="1"/>
        <v>726.35226738306437</v>
      </c>
      <c r="V2" s="31">
        <f t="shared" si="1"/>
        <v>772.82339793769154</v>
      </c>
      <c r="W2" s="31">
        <f t="shared" si="1"/>
        <v>631.81527764263797</v>
      </c>
      <c r="X2" s="31">
        <f t="shared" ref="X2" si="2">SUM(X3,X17,X22,X25,X26,X51,X52,X71,X74,X75,X76)</f>
        <v>718.90378004566128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871.32141878016796</v>
      </c>
      <c r="D26" s="37">
        <f t="shared" ref="D26:W26" si="22">SUM(D27,D33)</f>
        <v>931.33166642346919</v>
      </c>
      <c r="E26" s="37">
        <f t="shared" si="22"/>
        <v>962.59385301507064</v>
      </c>
      <c r="F26" s="37">
        <f t="shared" si="22"/>
        <v>981.71188547066129</v>
      </c>
      <c r="G26" s="37">
        <f t="shared" si="22"/>
        <v>1077.823858155178</v>
      </c>
      <c r="H26" s="37">
        <f t="shared" si="22"/>
        <v>1116.1279634696264</v>
      </c>
      <c r="I26" s="37">
        <f t="shared" si="22"/>
        <v>1152.9022480050166</v>
      </c>
      <c r="J26" s="37">
        <f t="shared" si="22"/>
        <v>1244.5932891742996</v>
      </c>
      <c r="K26" s="37">
        <f t="shared" si="22"/>
        <v>1034.0383286199287</v>
      </c>
      <c r="L26" s="37">
        <f t="shared" si="22"/>
        <v>735.86520173358042</v>
      </c>
      <c r="M26" s="37">
        <f t="shared" si="22"/>
        <v>632.60453845403299</v>
      </c>
      <c r="N26" s="37">
        <f t="shared" si="22"/>
        <v>573.53718769856778</v>
      </c>
      <c r="O26" s="37">
        <f t="shared" si="22"/>
        <v>567.95020575412411</v>
      </c>
      <c r="P26" s="37">
        <f t="shared" si="22"/>
        <v>565.3784058513304</v>
      </c>
      <c r="Q26" s="37">
        <f t="shared" si="22"/>
        <v>607.66991785081882</v>
      </c>
      <c r="R26" s="37">
        <f t="shared" si="22"/>
        <v>617.1653434419145</v>
      </c>
      <c r="S26" s="37">
        <f t="shared" si="22"/>
        <v>688.32903939492644</v>
      </c>
      <c r="T26" s="37">
        <f t="shared" si="22"/>
        <v>663.18425410683869</v>
      </c>
      <c r="U26" s="37">
        <f t="shared" si="22"/>
        <v>696.47952909984849</v>
      </c>
      <c r="V26" s="37">
        <f t="shared" si="22"/>
        <v>733.17119825661712</v>
      </c>
      <c r="W26" s="37">
        <f t="shared" si="22"/>
        <v>595.77497667446039</v>
      </c>
      <c r="X26" s="37">
        <f t="shared" ref="X26" si="23">SUM(X27,X33)</f>
        <v>679.63021221822135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871.32141878016796</v>
      </c>
      <c r="D33" s="29">
        <f t="shared" ref="D33:W33" si="28">SUM(D34:D50)</f>
        <v>931.33166642346919</v>
      </c>
      <c r="E33" s="29">
        <f t="shared" si="28"/>
        <v>962.59385301507064</v>
      </c>
      <c r="F33" s="29">
        <f t="shared" si="28"/>
        <v>981.71188547066129</v>
      </c>
      <c r="G33" s="29">
        <f t="shared" si="28"/>
        <v>1077.823858155178</v>
      </c>
      <c r="H33" s="29">
        <f t="shared" si="28"/>
        <v>1116.1279634696264</v>
      </c>
      <c r="I33" s="29">
        <f t="shared" si="28"/>
        <v>1152.9022480050166</v>
      </c>
      <c r="J33" s="29">
        <f t="shared" si="28"/>
        <v>1244.5932891742996</v>
      </c>
      <c r="K33" s="29">
        <f t="shared" si="28"/>
        <v>1034.0383286199287</v>
      </c>
      <c r="L33" s="29">
        <f t="shared" si="28"/>
        <v>735.86520173358042</v>
      </c>
      <c r="M33" s="29">
        <f t="shared" si="28"/>
        <v>632.60453845403299</v>
      </c>
      <c r="N33" s="29">
        <f t="shared" si="28"/>
        <v>573.53718769856778</v>
      </c>
      <c r="O33" s="29">
        <f t="shared" si="28"/>
        <v>567.95020575412411</v>
      </c>
      <c r="P33" s="29">
        <f t="shared" si="28"/>
        <v>565.3784058513304</v>
      </c>
      <c r="Q33" s="29">
        <f t="shared" si="28"/>
        <v>607.66991785081882</v>
      </c>
      <c r="R33" s="29">
        <f t="shared" si="28"/>
        <v>617.1653434419145</v>
      </c>
      <c r="S33" s="29">
        <f t="shared" si="28"/>
        <v>688.32903939492644</v>
      </c>
      <c r="T33" s="29">
        <f t="shared" si="28"/>
        <v>663.18425410683869</v>
      </c>
      <c r="U33" s="29">
        <f t="shared" si="28"/>
        <v>696.47952909984849</v>
      </c>
      <c r="V33" s="29">
        <f t="shared" si="28"/>
        <v>733.17119825661712</v>
      </c>
      <c r="W33" s="29">
        <f t="shared" si="28"/>
        <v>595.77497667446039</v>
      </c>
      <c r="X33" s="29">
        <f t="shared" ref="X33" si="29">SUM(X34:X50)</f>
        <v>679.63021221822135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871.32141878016796</v>
      </c>
      <c r="D43" s="10">
        <v>931.33166642346919</v>
      </c>
      <c r="E43" s="10">
        <v>962.59385301507064</v>
      </c>
      <c r="F43" s="10">
        <v>981.71188547066129</v>
      </c>
      <c r="G43" s="10">
        <v>1077.823858155178</v>
      </c>
      <c r="H43" s="10">
        <v>1116.1279634696264</v>
      </c>
      <c r="I43" s="10">
        <v>1152.9022480050166</v>
      </c>
      <c r="J43" s="10">
        <v>1244.5932891742996</v>
      </c>
      <c r="K43" s="10">
        <v>1034.0383286199287</v>
      </c>
      <c r="L43" s="10">
        <v>735.86520173358042</v>
      </c>
      <c r="M43" s="10">
        <v>632.60453845403299</v>
      </c>
      <c r="N43" s="10">
        <v>573.53718769856778</v>
      </c>
      <c r="O43" s="10">
        <v>567.95020575412411</v>
      </c>
      <c r="P43" s="10">
        <v>565.3784058513304</v>
      </c>
      <c r="Q43" s="10">
        <v>607.66991785081882</v>
      </c>
      <c r="R43" s="10">
        <v>617.1653434419145</v>
      </c>
      <c r="S43" s="10">
        <v>688.32903939492644</v>
      </c>
      <c r="T43" s="10">
        <v>663.18425410683869</v>
      </c>
      <c r="U43" s="10">
        <v>696.47952909984849</v>
      </c>
      <c r="V43" s="10">
        <v>733.17119825661712</v>
      </c>
      <c r="W43" s="10">
        <v>595.77497667446039</v>
      </c>
      <c r="X43" s="10">
        <v>679.63021221822135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0.52614404520585845</v>
      </c>
      <c r="I52" s="37">
        <f t="shared" si="31"/>
        <v>0.94713734268278738</v>
      </c>
      <c r="J52" s="37">
        <f t="shared" si="31"/>
        <v>8.4736669071724897</v>
      </c>
      <c r="K52" s="37">
        <f t="shared" si="31"/>
        <v>15.586903372752971</v>
      </c>
      <c r="L52" s="37">
        <f t="shared" si="31"/>
        <v>17.685562422858975</v>
      </c>
      <c r="M52" s="37">
        <f t="shared" si="31"/>
        <v>18.548594588353932</v>
      </c>
      <c r="N52" s="37">
        <f t="shared" si="31"/>
        <v>18.441855093142699</v>
      </c>
      <c r="O52" s="37">
        <f t="shared" si="31"/>
        <v>15.036071465425609</v>
      </c>
      <c r="P52" s="37">
        <f t="shared" si="31"/>
        <v>18.375335346904528</v>
      </c>
      <c r="Q52" s="37">
        <f t="shared" si="31"/>
        <v>22.620760771177871</v>
      </c>
      <c r="R52" s="37">
        <f t="shared" si="31"/>
        <v>23.164155208187466</v>
      </c>
      <c r="S52" s="37">
        <f t="shared" si="31"/>
        <v>20.869400315726242</v>
      </c>
      <c r="T52" s="37">
        <f t="shared" si="31"/>
        <v>30.59892407680293</v>
      </c>
      <c r="U52" s="37">
        <f t="shared" si="31"/>
        <v>29.872738283215838</v>
      </c>
      <c r="V52" s="37">
        <f t="shared" si="31"/>
        <v>39.652199681074379</v>
      </c>
      <c r="W52" s="37">
        <f t="shared" si="31"/>
        <v>36.040300968177519</v>
      </c>
      <c r="X52" s="37">
        <f t="shared" ref="X52" si="32">SUM(X53:X70)</f>
        <v>39.273567827439891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0.15279478010281705</v>
      </c>
      <c r="I65" s="10">
        <v>0.6155027976223878</v>
      </c>
      <c r="J65" s="10">
        <v>0.73747226551128531</v>
      </c>
      <c r="K65" s="10">
        <v>1.1031898757028566</v>
      </c>
      <c r="L65" s="10">
        <v>0.43100361782103663</v>
      </c>
      <c r="M65" s="10">
        <v>0.69575222638340017</v>
      </c>
      <c r="N65" s="10">
        <v>3.2435458507531469E-2</v>
      </c>
      <c r="O65" s="10">
        <v>2.2824371638974154E-2</v>
      </c>
      <c r="P65" s="10">
        <v>1.2878476054829635E-2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0.37334926510304139</v>
      </c>
      <c r="I66" s="10">
        <v>0.33163454506039963</v>
      </c>
      <c r="J66" s="10">
        <v>7.7361946416612044</v>
      </c>
      <c r="K66" s="10">
        <v>14.483713497050115</v>
      </c>
      <c r="L66" s="10">
        <v>17.254558805037938</v>
      </c>
      <c r="M66" s="10">
        <v>17.852842361970531</v>
      </c>
      <c r="N66" s="10">
        <v>18.409419634635167</v>
      </c>
      <c r="O66" s="10">
        <v>15.013247093786635</v>
      </c>
      <c r="P66" s="10">
        <v>18.362456870849698</v>
      </c>
      <c r="Q66" s="10">
        <v>22.620760771177871</v>
      </c>
      <c r="R66" s="10">
        <v>23.164155208187466</v>
      </c>
      <c r="S66" s="10">
        <v>20.869400315726242</v>
      </c>
      <c r="T66" s="10">
        <v>30.59892407680293</v>
      </c>
      <c r="U66" s="10">
        <v>29.872738283215838</v>
      </c>
      <c r="V66" s="10">
        <v>39.652199681074379</v>
      </c>
      <c r="W66" s="10">
        <v>36.040300968177519</v>
      </c>
      <c r="X66" s="10">
        <v>39.273567827439891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32.66431642304385</v>
      </c>
      <c r="D2" s="31">
        <f t="shared" si="0"/>
        <v>38.984178847807399</v>
      </c>
      <c r="E2" s="31">
        <f t="shared" si="0"/>
        <v>41.090799656061897</v>
      </c>
      <c r="F2" s="31">
        <f t="shared" si="0"/>
        <v>38.984178847807392</v>
      </c>
      <c r="G2" s="31">
        <f t="shared" si="0"/>
        <v>37.930868443680126</v>
      </c>
      <c r="H2" s="31">
        <f t="shared" si="0"/>
        <v>47.445743766122099</v>
      </c>
      <c r="I2" s="31">
        <f t="shared" si="0"/>
        <v>62.227085124677558</v>
      </c>
      <c r="J2" s="31">
        <f t="shared" si="0"/>
        <v>54.807222699914021</v>
      </c>
      <c r="K2" s="31">
        <f t="shared" si="0"/>
        <v>43.209114359415295</v>
      </c>
      <c r="L2" s="31">
        <f t="shared" si="0"/>
        <v>32.676010318142737</v>
      </c>
      <c r="M2" s="31">
        <f t="shared" si="0"/>
        <v>28.462768701633699</v>
      </c>
      <c r="N2" s="31">
        <f t="shared" si="0"/>
        <v>8.4498710232158203</v>
      </c>
      <c r="O2" s="31">
        <f t="shared" si="0"/>
        <v>8.4498710232158221</v>
      </c>
      <c r="P2" s="31">
        <f t="shared" si="0"/>
        <v>8.4498710232158203</v>
      </c>
      <c r="Q2" s="31">
        <f t="shared" si="0"/>
        <v>8.4498710232158203</v>
      </c>
      <c r="R2" s="31">
        <f t="shared" si="0"/>
        <v>8.4498710232158203</v>
      </c>
      <c r="S2" s="31">
        <f t="shared" si="0"/>
        <v>4.2249355116079101</v>
      </c>
      <c r="T2" s="31">
        <f t="shared" si="0"/>
        <v>5.7867583834909713</v>
      </c>
      <c r="U2" s="31">
        <f t="shared" si="0"/>
        <v>5.5529664660361124</v>
      </c>
      <c r="V2" s="31">
        <f t="shared" si="0"/>
        <v>5.9751504729148746</v>
      </c>
      <c r="W2" s="31">
        <f t="shared" si="0"/>
        <v>4.5628546861564914</v>
      </c>
      <c r="X2" s="31">
        <f t="shared" ref="X2" si="1">SUM(X3,X17,X22,X25,X26,X51,X52,X71,X74,X75,X76)</f>
        <v>6.4610490111779875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32.66431642304385</v>
      </c>
      <c r="D26" s="37">
        <f t="shared" si="14"/>
        <v>38.984178847807399</v>
      </c>
      <c r="E26" s="37">
        <f t="shared" si="14"/>
        <v>41.090799656061897</v>
      </c>
      <c r="F26" s="37">
        <f t="shared" si="14"/>
        <v>38.984178847807392</v>
      </c>
      <c r="G26" s="37">
        <f t="shared" si="14"/>
        <v>37.930868443680126</v>
      </c>
      <c r="H26" s="37">
        <f t="shared" si="14"/>
        <v>47.445743766122099</v>
      </c>
      <c r="I26" s="37">
        <f t="shared" si="14"/>
        <v>62.227085124677558</v>
      </c>
      <c r="J26" s="37">
        <f t="shared" si="14"/>
        <v>54.807222699914021</v>
      </c>
      <c r="K26" s="37">
        <f t="shared" si="14"/>
        <v>43.209114359415295</v>
      </c>
      <c r="L26" s="37">
        <f t="shared" si="14"/>
        <v>32.676010318142737</v>
      </c>
      <c r="M26" s="37">
        <f t="shared" si="14"/>
        <v>28.462768701633699</v>
      </c>
      <c r="N26" s="37">
        <f t="shared" si="14"/>
        <v>8.4498710232158203</v>
      </c>
      <c r="O26" s="37">
        <f t="shared" si="14"/>
        <v>8.4498710232158221</v>
      </c>
      <c r="P26" s="37">
        <f t="shared" si="14"/>
        <v>8.4498710232158203</v>
      </c>
      <c r="Q26" s="37">
        <f t="shared" si="14"/>
        <v>8.4498710232158203</v>
      </c>
      <c r="R26" s="37">
        <f t="shared" si="14"/>
        <v>8.4498710232158203</v>
      </c>
      <c r="S26" s="37">
        <f t="shared" si="14"/>
        <v>4.2249355116079101</v>
      </c>
      <c r="T26" s="37">
        <f t="shared" si="14"/>
        <v>5.7867583834909713</v>
      </c>
      <c r="U26" s="37">
        <f t="shared" si="14"/>
        <v>5.5529664660361124</v>
      </c>
      <c r="V26" s="37">
        <f t="shared" si="14"/>
        <v>5.9751504729148746</v>
      </c>
      <c r="W26" s="37">
        <f t="shared" si="14"/>
        <v>4.5628546861564914</v>
      </c>
      <c r="X26" s="37">
        <f t="shared" ref="X26" si="15">SUM(X27,X33)</f>
        <v>6.4610490111779875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32.66431642304385</v>
      </c>
      <c r="D33" s="29">
        <f t="shared" si="18"/>
        <v>38.984178847807399</v>
      </c>
      <c r="E33" s="29">
        <f t="shared" si="18"/>
        <v>41.090799656061897</v>
      </c>
      <c r="F33" s="29">
        <f t="shared" si="18"/>
        <v>38.984178847807392</v>
      </c>
      <c r="G33" s="29">
        <f t="shared" si="18"/>
        <v>37.930868443680126</v>
      </c>
      <c r="H33" s="29">
        <f t="shared" si="18"/>
        <v>47.445743766122099</v>
      </c>
      <c r="I33" s="29">
        <f t="shared" si="18"/>
        <v>62.227085124677558</v>
      </c>
      <c r="J33" s="29">
        <f t="shared" si="18"/>
        <v>54.807222699914021</v>
      </c>
      <c r="K33" s="29">
        <f t="shared" si="18"/>
        <v>43.209114359415295</v>
      </c>
      <c r="L33" s="29">
        <f t="shared" si="18"/>
        <v>32.676010318142737</v>
      </c>
      <c r="M33" s="29">
        <f t="shared" si="18"/>
        <v>28.462768701633699</v>
      </c>
      <c r="N33" s="29">
        <f t="shared" si="18"/>
        <v>8.4498710232158203</v>
      </c>
      <c r="O33" s="29">
        <f t="shared" si="18"/>
        <v>8.4498710232158221</v>
      </c>
      <c r="P33" s="29">
        <f t="shared" si="18"/>
        <v>8.4498710232158203</v>
      </c>
      <c r="Q33" s="29">
        <f t="shared" si="18"/>
        <v>8.4498710232158203</v>
      </c>
      <c r="R33" s="29">
        <f t="shared" si="18"/>
        <v>8.4498710232158203</v>
      </c>
      <c r="S33" s="29">
        <f t="shared" si="18"/>
        <v>4.2249355116079101</v>
      </c>
      <c r="T33" s="29">
        <f t="shared" si="18"/>
        <v>5.7867583834909713</v>
      </c>
      <c r="U33" s="29">
        <f t="shared" si="18"/>
        <v>5.5529664660361124</v>
      </c>
      <c r="V33" s="29">
        <f t="shared" si="18"/>
        <v>5.9751504729148746</v>
      </c>
      <c r="W33" s="29">
        <f t="shared" si="18"/>
        <v>4.5628546861564914</v>
      </c>
      <c r="X33" s="29">
        <f t="shared" ref="X33" si="19">SUM(X34:X50)</f>
        <v>6.4610490111779875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2.130008598452279</v>
      </c>
      <c r="I37" s="10">
        <f>FC_TRA_DAVI_PA_E!I37+FC_TRA_DAVI_FR_E!I37</f>
        <v>6.3899398108340488</v>
      </c>
      <c r="J37" s="10">
        <f>FC_TRA_DAVI_PA_E!J37+FC_TRA_DAVI_FR_E!J37</f>
        <v>2.130008598452279</v>
      </c>
      <c r="K37" s="10">
        <f>FC_TRA_DAVI_PA_E!K37+FC_TRA_DAVI_FR_E!K37</f>
        <v>2.1300085984522785</v>
      </c>
      <c r="L37" s="10">
        <f>FC_TRA_DAVI_PA_E!L37+FC_TRA_DAVI_FR_E!L37</f>
        <v>2.130008598452279</v>
      </c>
      <c r="M37" s="10">
        <f>FC_TRA_DAVI_PA_E!M37+FC_TRA_DAVI_FR_E!M37</f>
        <v>2.130008598452279</v>
      </c>
      <c r="N37" s="10">
        <f>FC_TRA_DAVI_PA_E!N37+FC_TRA_DAVI_FR_E!N37</f>
        <v>2.130008598452279</v>
      </c>
      <c r="O37" s="10">
        <f>FC_TRA_DAVI_PA_E!O37+FC_TRA_DAVI_FR_E!O37</f>
        <v>2.1300085984522794</v>
      </c>
      <c r="P37" s="10">
        <f>FC_TRA_DAVI_PA_E!P37+FC_TRA_DAVI_FR_E!P37</f>
        <v>2.130008598452279</v>
      </c>
      <c r="Q37" s="10">
        <f>FC_TRA_DAVI_PA_E!Q37+FC_TRA_DAVI_FR_E!Q37</f>
        <v>2.130008598452279</v>
      </c>
      <c r="R37" s="10">
        <f>FC_TRA_DAVI_PA_E!R37+FC_TRA_DAVI_FR_E!R37</f>
        <v>2.130008598452279</v>
      </c>
      <c r="S37" s="10">
        <f>FC_TRA_DAVI_PA_E!S37+FC_TRA_DAVI_FR_E!S37</f>
        <v>1.0650042992261393</v>
      </c>
      <c r="T37" s="10">
        <f>FC_TRA_DAVI_PA_E!T37+FC_TRA_DAVI_FR_E!T37</f>
        <v>0.76147893379191745</v>
      </c>
      <c r="U37" s="10">
        <f>FC_TRA_DAVI_PA_E!U37+FC_TRA_DAVI_FR_E!U37</f>
        <v>0.667755803955288</v>
      </c>
      <c r="V37" s="10">
        <f>FC_TRA_DAVI_PA_E!V37+FC_TRA_DAVI_FR_E!V37</f>
        <v>0.7486672398968186</v>
      </c>
      <c r="W37" s="10">
        <f>FC_TRA_DAVI_PA_E!W37+FC_TRA_DAVI_FR_E!W37</f>
        <v>0.75829750644883909</v>
      </c>
      <c r="X37" s="10">
        <f>FC_TRA_DAVI_PA_E!X37+FC_TRA_DAVI_FR_E!X37</f>
        <v>0.77214101461736884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1.065004299226139</v>
      </c>
      <c r="D38" s="10">
        <f>FC_TRA_DAVI_PA_E!D38+FC_TRA_DAVI_FR_E!D38</f>
        <v>1.065004299226139</v>
      </c>
      <c r="E38" s="10">
        <f>FC_TRA_DAVI_PA_E!E38+FC_TRA_DAVI_FR_E!E38</f>
        <v>1.0650042992261393</v>
      </c>
      <c r="F38" s="10">
        <f>FC_TRA_DAVI_PA_E!F38+FC_TRA_DAVI_FR_E!F38</f>
        <v>1.065004299226139</v>
      </c>
      <c r="G38" s="10">
        <f>FC_TRA_DAVI_PA_E!G38+FC_TRA_DAVI_FR_E!G38</f>
        <v>1.065004299226139</v>
      </c>
      <c r="H38" s="10">
        <f>FC_TRA_DAVI_PA_E!H38+FC_TRA_DAVI_FR_E!H38</f>
        <v>2.130008598452279</v>
      </c>
      <c r="I38" s="10">
        <f>FC_TRA_DAVI_PA_E!I38+FC_TRA_DAVI_FR_E!I38</f>
        <v>1.065004299226139</v>
      </c>
      <c r="J38" s="10">
        <f>FC_TRA_DAVI_PA_E!J38+FC_TRA_DAVI_FR_E!J38</f>
        <v>1.0650042992261393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31.599312123817711</v>
      </c>
      <c r="D40" s="10">
        <f>FC_TRA_DAVI_PA_E!D40+FC_TRA_DAVI_FR_E!D40</f>
        <v>37.91917454858126</v>
      </c>
      <c r="E40" s="10">
        <f>FC_TRA_DAVI_PA_E!E40+FC_TRA_DAVI_FR_E!E40</f>
        <v>40.025795356835758</v>
      </c>
      <c r="F40" s="10">
        <f>FC_TRA_DAVI_PA_E!F40+FC_TRA_DAVI_FR_E!F40</f>
        <v>37.919174548581253</v>
      </c>
      <c r="G40" s="10">
        <f>FC_TRA_DAVI_PA_E!G40+FC_TRA_DAVI_FR_E!G40</f>
        <v>36.865864144453987</v>
      </c>
      <c r="H40" s="10">
        <f>FC_TRA_DAVI_PA_E!H40+FC_TRA_DAVI_FR_E!H40</f>
        <v>43.185726569217543</v>
      </c>
      <c r="I40" s="10">
        <f>FC_TRA_DAVI_PA_E!I40+FC_TRA_DAVI_FR_E!I40</f>
        <v>54.772141014617368</v>
      </c>
      <c r="J40" s="10">
        <f>FC_TRA_DAVI_PA_E!J40+FC_TRA_DAVI_FR_E!J40</f>
        <v>51.612209802235604</v>
      </c>
      <c r="K40" s="10">
        <f>FC_TRA_DAVI_PA_E!K40+FC_TRA_DAVI_FR_E!K40</f>
        <v>41.079105760963017</v>
      </c>
      <c r="L40" s="10">
        <f>FC_TRA_DAVI_PA_E!L40+FC_TRA_DAVI_FR_E!L40</f>
        <v>30.546001719690459</v>
      </c>
      <c r="M40" s="10">
        <f>FC_TRA_DAVI_PA_E!M40+FC_TRA_DAVI_FR_E!M40</f>
        <v>26.332760103181421</v>
      </c>
      <c r="N40" s="10">
        <f>FC_TRA_DAVI_PA_E!N40+FC_TRA_DAVI_FR_E!N40</f>
        <v>6.3198624247635422</v>
      </c>
      <c r="O40" s="10">
        <f>FC_TRA_DAVI_PA_E!O40+FC_TRA_DAVI_FR_E!O40</f>
        <v>6.3198624247635422</v>
      </c>
      <c r="P40" s="10">
        <f>FC_TRA_DAVI_PA_E!P40+FC_TRA_DAVI_FR_E!P40</f>
        <v>6.3198624247635413</v>
      </c>
      <c r="Q40" s="10">
        <f>FC_TRA_DAVI_PA_E!Q40+FC_TRA_DAVI_FR_E!Q40</f>
        <v>6.3198624247635422</v>
      </c>
      <c r="R40" s="10">
        <f>FC_TRA_DAVI_PA_E!R40+FC_TRA_DAVI_FR_E!R40</f>
        <v>6.3198624247635422</v>
      </c>
      <c r="S40" s="10">
        <f>FC_TRA_DAVI_PA_E!S40+FC_TRA_DAVI_FR_E!S40</f>
        <v>3.1599312123817711</v>
      </c>
      <c r="T40" s="10">
        <f>FC_TRA_DAVI_PA_E!T40+FC_TRA_DAVI_FR_E!T40</f>
        <v>5.0252794496990543</v>
      </c>
      <c r="U40" s="10">
        <f>FC_TRA_DAVI_PA_E!U40+FC_TRA_DAVI_FR_E!U40</f>
        <v>4.8852106620808247</v>
      </c>
      <c r="V40" s="10">
        <f>FC_TRA_DAVI_PA_E!V40+FC_TRA_DAVI_FR_E!V40</f>
        <v>5.2264832330180564</v>
      </c>
      <c r="W40" s="10">
        <f>FC_TRA_DAVI_PA_E!W40+FC_TRA_DAVI_FR_E!W40</f>
        <v>3.8045571797076518</v>
      </c>
      <c r="X40" s="10">
        <f>FC_TRA_DAVI_PA_E!X40+FC_TRA_DAVI_FR_E!X40</f>
        <v>5.6889079965606184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31.32254774998907</v>
      </c>
      <c r="D2" s="31">
        <f t="shared" si="0"/>
        <v>37.457207963080769</v>
      </c>
      <c r="E2" s="31">
        <f t="shared" si="0"/>
        <v>39.845878219212608</v>
      </c>
      <c r="F2" s="31">
        <f t="shared" si="0"/>
        <v>37.934553160126413</v>
      </c>
      <c r="G2" s="31">
        <f t="shared" si="0"/>
        <v>35.809202905547707</v>
      </c>
      <c r="H2" s="31">
        <f t="shared" si="0"/>
        <v>44.533925604951236</v>
      </c>
      <c r="I2" s="31">
        <f t="shared" si="0"/>
        <v>56.971512974444344</v>
      </c>
      <c r="J2" s="31">
        <f t="shared" si="0"/>
        <v>51.032407449684051</v>
      </c>
      <c r="K2" s="31">
        <f t="shared" si="0"/>
        <v>40.620753060595433</v>
      </c>
      <c r="L2" s="31">
        <f t="shared" si="0"/>
        <v>30.400161695646787</v>
      </c>
      <c r="M2" s="31">
        <f t="shared" si="0"/>
        <v>26.08103478624805</v>
      </c>
      <c r="N2" s="31">
        <f t="shared" si="0"/>
        <v>7.3197599952719976</v>
      </c>
      <c r="O2" s="31">
        <f t="shared" si="0"/>
        <v>6.7123309935220901</v>
      </c>
      <c r="P2" s="31">
        <f t="shared" si="0"/>
        <v>6.8568842003635657</v>
      </c>
      <c r="Q2" s="31">
        <f t="shared" si="0"/>
        <v>7.2005182146311322</v>
      </c>
      <c r="R2" s="31">
        <f t="shared" si="0"/>
        <v>7.2436886263866862</v>
      </c>
      <c r="S2" s="31">
        <f t="shared" si="0"/>
        <v>3.7537839443431151</v>
      </c>
      <c r="T2" s="31">
        <f t="shared" si="0"/>
        <v>5.011451713763611</v>
      </c>
      <c r="U2" s="31">
        <f t="shared" si="0"/>
        <v>4.8107329192836676</v>
      </c>
      <c r="V2" s="31">
        <f t="shared" si="0"/>
        <v>5.4756828209685144</v>
      </c>
      <c r="W2" s="31">
        <f t="shared" si="0"/>
        <v>4.1530152446172357</v>
      </c>
      <c r="X2" s="31">
        <f t="shared" ref="X2" si="1">SUM(X3,X17,X22,X25,X26,X51,X52,X71,X74,X75,X76)</f>
        <v>5.3987599046780712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31.32254774998907</v>
      </c>
      <c r="D26" s="37">
        <f t="shared" si="14"/>
        <v>37.457207963080769</v>
      </c>
      <c r="E26" s="37">
        <f t="shared" si="14"/>
        <v>39.845878219212608</v>
      </c>
      <c r="F26" s="37">
        <f t="shared" si="14"/>
        <v>37.934553160126413</v>
      </c>
      <c r="G26" s="37">
        <f t="shared" si="14"/>
        <v>35.809202905547707</v>
      </c>
      <c r="H26" s="37">
        <f t="shared" si="14"/>
        <v>44.533925604951236</v>
      </c>
      <c r="I26" s="37">
        <f t="shared" si="14"/>
        <v>56.971512974444344</v>
      </c>
      <c r="J26" s="37">
        <f t="shared" si="14"/>
        <v>51.032407449684051</v>
      </c>
      <c r="K26" s="37">
        <f t="shared" si="14"/>
        <v>40.620753060595433</v>
      </c>
      <c r="L26" s="37">
        <f t="shared" si="14"/>
        <v>30.400161695646787</v>
      </c>
      <c r="M26" s="37">
        <f t="shared" si="14"/>
        <v>26.08103478624805</v>
      </c>
      <c r="N26" s="37">
        <f t="shared" si="14"/>
        <v>7.3197599952719976</v>
      </c>
      <c r="O26" s="37">
        <f t="shared" si="14"/>
        <v>6.7123309935220901</v>
      </c>
      <c r="P26" s="37">
        <f t="shared" si="14"/>
        <v>6.8568842003635657</v>
      </c>
      <c r="Q26" s="37">
        <f t="shared" si="14"/>
        <v>7.2005182146311322</v>
      </c>
      <c r="R26" s="37">
        <f t="shared" si="14"/>
        <v>7.2436886263866862</v>
      </c>
      <c r="S26" s="37">
        <f t="shared" si="14"/>
        <v>3.7537839443431151</v>
      </c>
      <c r="T26" s="37">
        <f t="shared" si="14"/>
        <v>5.011451713763611</v>
      </c>
      <c r="U26" s="37">
        <f t="shared" si="14"/>
        <v>4.8107329192836676</v>
      </c>
      <c r="V26" s="37">
        <f t="shared" si="14"/>
        <v>5.4756828209685144</v>
      </c>
      <c r="W26" s="37">
        <f t="shared" si="14"/>
        <v>4.1530152446172357</v>
      </c>
      <c r="X26" s="37">
        <f t="shared" ref="X26" si="15">SUM(X27,X33)</f>
        <v>5.3987599046780712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31.32254774998907</v>
      </c>
      <c r="D33" s="29">
        <f t="shared" si="18"/>
        <v>37.457207963080769</v>
      </c>
      <c r="E33" s="29">
        <f t="shared" si="18"/>
        <v>39.845878219212608</v>
      </c>
      <c r="F33" s="29">
        <f t="shared" si="18"/>
        <v>37.934553160126413</v>
      </c>
      <c r="G33" s="29">
        <f t="shared" si="18"/>
        <v>35.809202905547707</v>
      </c>
      <c r="H33" s="29">
        <f t="shared" si="18"/>
        <v>44.533925604951236</v>
      </c>
      <c r="I33" s="29">
        <f t="shared" si="18"/>
        <v>56.971512974444344</v>
      </c>
      <c r="J33" s="29">
        <f t="shared" si="18"/>
        <v>51.032407449684051</v>
      </c>
      <c r="K33" s="29">
        <f t="shared" si="18"/>
        <v>40.620753060595433</v>
      </c>
      <c r="L33" s="29">
        <f t="shared" si="18"/>
        <v>30.400161695646787</v>
      </c>
      <c r="M33" s="29">
        <f t="shared" si="18"/>
        <v>26.08103478624805</v>
      </c>
      <c r="N33" s="29">
        <f t="shared" si="18"/>
        <v>7.3197599952719976</v>
      </c>
      <c r="O33" s="29">
        <f t="shared" si="18"/>
        <v>6.7123309935220901</v>
      </c>
      <c r="P33" s="29">
        <f t="shared" si="18"/>
        <v>6.8568842003635657</v>
      </c>
      <c r="Q33" s="29">
        <f t="shared" si="18"/>
        <v>7.2005182146311322</v>
      </c>
      <c r="R33" s="29">
        <f t="shared" si="18"/>
        <v>7.2436886263866862</v>
      </c>
      <c r="S33" s="29">
        <f t="shared" si="18"/>
        <v>3.7537839443431151</v>
      </c>
      <c r="T33" s="29">
        <f t="shared" si="18"/>
        <v>5.011451713763611</v>
      </c>
      <c r="U33" s="29">
        <f t="shared" si="18"/>
        <v>4.8107329192836676</v>
      </c>
      <c r="V33" s="29">
        <f t="shared" si="18"/>
        <v>5.4756828209685144</v>
      </c>
      <c r="W33" s="29">
        <f t="shared" si="18"/>
        <v>4.1530152446172357</v>
      </c>
      <c r="X33" s="29">
        <f t="shared" ref="X33" si="19">SUM(X34:X50)</f>
        <v>5.3987599046780712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1.9992866995397778</v>
      </c>
      <c r="I37" s="10">
        <v>5.8502585828896612</v>
      </c>
      <c r="J37" s="10">
        <v>1.9833055081573707</v>
      </c>
      <c r="K37" s="10">
        <v>2.0024144113433251</v>
      </c>
      <c r="L37" s="10">
        <v>1.9816558134122821</v>
      </c>
      <c r="M37" s="10">
        <v>1.9517717666044463</v>
      </c>
      <c r="N37" s="10">
        <v>1.8451348766981233</v>
      </c>
      <c r="O37" s="10">
        <v>1.6920166819799054</v>
      </c>
      <c r="P37" s="10">
        <v>1.7284550575077977</v>
      </c>
      <c r="Q37" s="10">
        <v>1.8150769009773124</v>
      </c>
      <c r="R37" s="10">
        <v>1.8259591201242575</v>
      </c>
      <c r="S37" s="10">
        <v>0.94623835751045715</v>
      </c>
      <c r="T37" s="10">
        <v>0.65945640976360376</v>
      </c>
      <c r="U37" s="10">
        <v>0.57850067126797311</v>
      </c>
      <c r="V37" s="10">
        <v>0.68608554089267471</v>
      </c>
      <c r="W37" s="10">
        <v>0.6901865873116384</v>
      </c>
      <c r="X37" s="10">
        <v>0.64518995959661807</v>
      </c>
    </row>
    <row r="38" spans="1:24" ht="11.25" customHeight="1" x14ac:dyDescent="0.2">
      <c r="A38" s="41" t="s">
        <v>63</v>
      </c>
      <c r="B38" s="9" t="s">
        <v>64</v>
      </c>
      <c r="C38" s="10">
        <v>1.0212565781086025</v>
      </c>
      <c r="D38" s="10">
        <v>1.0232891572097911</v>
      </c>
      <c r="E38" s="10">
        <v>1.0327380329684641</v>
      </c>
      <c r="F38" s="10">
        <v>1.0363296957588581</v>
      </c>
      <c r="G38" s="10">
        <v>1.0054332160334092</v>
      </c>
      <c r="H38" s="10">
        <v>1.9992866995397778</v>
      </c>
      <c r="I38" s="10">
        <v>0.97505621755596228</v>
      </c>
      <c r="J38" s="10">
        <v>0.99165275407868503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30.301291171880468</v>
      </c>
      <c r="D40" s="10">
        <v>36.433918805870981</v>
      </c>
      <c r="E40" s="10">
        <v>38.813140186244141</v>
      </c>
      <c r="F40" s="10">
        <v>36.898223464367554</v>
      </c>
      <c r="G40" s="10">
        <v>34.803769689514297</v>
      </c>
      <c r="H40" s="10">
        <v>40.535352205871682</v>
      </c>
      <c r="I40" s="10">
        <v>50.146198173998719</v>
      </c>
      <c r="J40" s="10">
        <v>48.057449187447993</v>
      </c>
      <c r="K40" s="10">
        <v>38.618338649252109</v>
      </c>
      <c r="L40" s="10">
        <v>28.418505882234506</v>
      </c>
      <c r="M40" s="10">
        <v>24.129263019643606</v>
      </c>
      <c r="N40" s="10">
        <v>5.4746251185738739</v>
      </c>
      <c r="O40" s="10">
        <v>5.0203143115421849</v>
      </c>
      <c r="P40" s="10">
        <v>5.1284291428557678</v>
      </c>
      <c r="Q40" s="10">
        <v>5.3854413136538195</v>
      </c>
      <c r="R40" s="10">
        <v>5.4177295062624289</v>
      </c>
      <c r="S40" s="10">
        <v>2.8075455868326582</v>
      </c>
      <c r="T40" s="10">
        <v>4.351995304000007</v>
      </c>
      <c r="U40" s="10">
        <v>4.2322322480156949</v>
      </c>
      <c r="V40" s="10">
        <v>4.7895972800758395</v>
      </c>
      <c r="W40" s="10">
        <v>3.4628286573055971</v>
      </c>
      <c r="X40" s="10">
        <v>4.7535699450814528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1.3417686730547813</v>
      </c>
      <c r="D2" s="31">
        <f t="shared" si="0"/>
        <v>1.526970884726625</v>
      </c>
      <c r="E2" s="31">
        <f t="shared" si="0"/>
        <v>1.244921436849292</v>
      </c>
      <c r="F2" s="31">
        <f t="shared" si="0"/>
        <v>1.0496256876809791</v>
      </c>
      <c r="G2" s="31">
        <f t="shared" si="0"/>
        <v>2.121665538132417</v>
      </c>
      <c r="H2" s="31">
        <f t="shared" si="0"/>
        <v>2.9118181611708613</v>
      </c>
      <c r="I2" s="31">
        <f t="shared" si="0"/>
        <v>5.2555721502332116</v>
      </c>
      <c r="J2" s="31">
        <f t="shared" si="0"/>
        <v>3.7748152502299739</v>
      </c>
      <c r="K2" s="31">
        <f t="shared" si="0"/>
        <v>2.5883612988198599</v>
      </c>
      <c r="L2" s="31">
        <f t="shared" si="0"/>
        <v>2.2758486224959515</v>
      </c>
      <c r="M2" s="31">
        <f t="shared" si="0"/>
        <v>2.3817339153856478</v>
      </c>
      <c r="N2" s="31">
        <f t="shared" si="0"/>
        <v>1.130111027943824</v>
      </c>
      <c r="O2" s="31">
        <f t="shared" si="0"/>
        <v>1.7375400296937318</v>
      </c>
      <c r="P2" s="31">
        <f t="shared" si="0"/>
        <v>1.592986822852255</v>
      </c>
      <c r="Q2" s="31">
        <f t="shared" si="0"/>
        <v>1.2493528085846892</v>
      </c>
      <c r="R2" s="31">
        <f t="shared" si="0"/>
        <v>1.2061823968291345</v>
      </c>
      <c r="S2" s="31">
        <f t="shared" si="0"/>
        <v>0.47115156726479518</v>
      </c>
      <c r="T2" s="31">
        <f t="shared" si="0"/>
        <v>0.77530666972736106</v>
      </c>
      <c r="U2" s="31">
        <f t="shared" si="0"/>
        <v>0.74223354675244435</v>
      </c>
      <c r="V2" s="31">
        <f t="shared" si="0"/>
        <v>0.499467651946361</v>
      </c>
      <c r="W2" s="31">
        <f t="shared" si="0"/>
        <v>0.40983944153925533</v>
      </c>
      <c r="X2" s="31">
        <f t="shared" ref="X2" si="1">SUM(X3,X17,X22,X25,X26,X51,X52,X71,X74,X75,X76)</f>
        <v>1.0622891064999167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1.3417686730547813</v>
      </c>
      <c r="D26" s="37">
        <f t="shared" si="14"/>
        <v>1.526970884726625</v>
      </c>
      <c r="E26" s="37">
        <f t="shared" si="14"/>
        <v>1.244921436849292</v>
      </c>
      <c r="F26" s="37">
        <f t="shared" si="14"/>
        <v>1.0496256876809791</v>
      </c>
      <c r="G26" s="37">
        <f t="shared" si="14"/>
        <v>2.121665538132417</v>
      </c>
      <c r="H26" s="37">
        <f t="shared" si="14"/>
        <v>2.9118181611708613</v>
      </c>
      <c r="I26" s="37">
        <f t="shared" si="14"/>
        <v>5.2555721502332116</v>
      </c>
      <c r="J26" s="37">
        <f t="shared" si="14"/>
        <v>3.7748152502299739</v>
      </c>
      <c r="K26" s="37">
        <f t="shared" si="14"/>
        <v>2.5883612988198599</v>
      </c>
      <c r="L26" s="37">
        <f t="shared" si="14"/>
        <v>2.2758486224959515</v>
      </c>
      <c r="M26" s="37">
        <f t="shared" si="14"/>
        <v>2.3817339153856478</v>
      </c>
      <c r="N26" s="37">
        <f t="shared" si="14"/>
        <v>1.130111027943824</v>
      </c>
      <c r="O26" s="37">
        <f t="shared" si="14"/>
        <v>1.7375400296937318</v>
      </c>
      <c r="P26" s="37">
        <f t="shared" si="14"/>
        <v>1.592986822852255</v>
      </c>
      <c r="Q26" s="37">
        <f t="shared" si="14"/>
        <v>1.2493528085846892</v>
      </c>
      <c r="R26" s="37">
        <f t="shared" si="14"/>
        <v>1.2061823968291345</v>
      </c>
      <c r="S26" s="37">
        <f t="shared" si="14"/>
        <v>0.47115156726479518</v>
      </c>
      <c r="T26" s="37">
        <f t="shared" si="14"/>
        <v>0.77530666972736106</v>
      </c>
      <c r="U26" s="37">
        <f t="shared" si="14"/>
        <v>0.74223354675244435</v>
      </c>
      <c r="V26" s="37">
        <f t="shared" si="14"/>
        <v>0.499467651946361</v>
      </c>
      <c r="W26" s="37">
        <f t="shared" si="14"/>
        <v>0.40983944153925533</v>
      </c>
      <c r="X26" s="37">
        <f t="shared" ref="X26" si="15">SUM(X27,X33)</f>
        <v>1.0622891064999167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1.3417686730547813</v>
      </c>
      <c r="D33" s="29">
        <f t="shared" si="18"/>
        <v>1.526970884726625</v>
      </c>
      <c r="E33" s="29">
        <f t="shared" si="18"/>
        <v>1.244921436849292</v>
      </c>
      <c r="F33" s="29">
        <f t="shared" si="18"/>
        <v>1.0496256876809791</v>
      </c>
      <c r="G33" s="29">
        <f t="shared" si="18"/>
        <v>2.121665538132417</v>
      </c>
      <c r="H33" s="29">
        <f t="shared" si="18"/>
        <v>2.9118181611708613</v>
      </c>
      <c r="I33" s="29">
        <f t="shared" si="18"/>
        <v>5.2555721502332116</v>
      </c>
      <c r="J33" s="29">
        <f t="shared" si="18"/>
        <v>3.7748152502299739</v>
      </c>
      <c r="K33" s="29">
        <f t="shared" si="18"/>
        <v>2.5883612988198599</v>
      </c>
      <c r="L33" s="29">
        <f t="shared" si="18"/>
        <v>2.2758486224959515</v>
      </c>
      <c r="M33" s="29">
        <f t="shared" si="18"/>
        <v>2.3817339153856478</v>
      </c>
      <c r="N33" s="29">
        <f t="shared" si="18"/>
        <v>1.130111027943824</v>
      </c>
      <c r="O33" s="29">
        <f t="shared" si="18"/>
        <v>1.7375400296937318</v>
      </c>
      <c r="P33" s="29">
        <f t="shared" si="18"/>
        <v>1.592986822852255</v>
      </c>
      <c r="Q33" s="29">
        <f t="shared" si="18"/>
        <v>1.2493528085846892</v>
      </c>
      <c r="R33" s="29">
        <f t="shared" si="18"/>
        <v>1.2061823968291345</v>
      </c>
      <c r="S33" s="29">
        <f t="shared" si="18"/>
        <v>0.47115156726479518</v>
      </c>
      <c r="T33" s="29">
        <f t="shared" si="18"/>
        <v>0.77530666972736106</v>
      </c>
      <c r="U33" s="29">
        <f t="shared" si="18"/>
        <v>0.74223354675244435</v>
      </c>
      <c r="V33" s="29">
        <f t="shared" si="18"/>
        <v>0.499467651946361</v>
      </c>
      <c r="W33" s="29">
        <f t="shared" si="18"/>
        <v>0.40983944153925533</v>
      </c>
      <c r="X33" s="29">
        <f t="shared" ref="X33" si="19">SUM(X34:X50)</f>
        <v>1.0622891064999167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0.13072189891250102</v>
      </c>
      <c r="I37" s="10">
        <v>0.53968122794438733</v>
      </c>
      <c r="J37" s="10">
        <v>0.14670309029490833</v>
      </c>
      <c r="K37" s="10">
        <v>0.12759418710895362</v>
      </c>
      <c r="L37" s="10">
        <v>0.14835278503999691</v>
      </c>
      <c r="M37" s="10">
        <v>0.17823683184783276</v>
      </c>
      <c r="N37" s="10">
        <v>0.28487372175415593</v>
      </c>
      <c r="O37" s="10">
        <v>0.43799191647237395</v>
      </c>
      <c r="P37" s="10">
        <v>0.40155354094448137</v>
      </c>
      <c r="Q37" s="10">
        <v>0.31493169747496669</v>
      </c>
      <c r="R37" s="10">
        <v>0.30404947832802154</v>
      </c>
      <c r="S37" s="10">
        <v>0.11876594171568204</v>
      </c>
      <c r="T37" s="10">
        <v>0.10202252402831366</v>
      </c>
      <c r="U37" s="10">
        <v>8.92551326873149E-2</v>
      </c>
      <c r="V37" s="10">
        <v>6.2581699004143926E-2</v>
      </c>
      <c r="W37" s="10">
        <v>6.8110919137200715E-2</v>
      </c>
      <c r="X37" s="10">
        <v>0.12695105502075071</v>
      </c>
    </row>
    <row r="38" spans="1:24" ht="11.25" customHeight="1" x14ac:dyDescent="0.2">
      <c r="A38" s="41" t="s">
        <v>63</v>
      </c>
      <c r="B38" s="9" t="s">
        <v>64</v>
      </c>
      <c r="C38" s="10">
        <v>4.3747721117536623E-2</v>
      </c>
      <c r="D38" s="10">
        <v>4.1715142016348045E-2</v>
      </c>
      <c r="E38" s="10">
        <v>3.2266266257675119E-2</v>
      </c>
      <c r="F38" s="10">
        <v>2.867460346728087E-2</v>
      </c>
      <c r="G38" s="10">
        <v>5.9571083192729954E-2</v>
      </c>
      <c r="H38" s="10">
        <v>0.13072189891250102</v>
      </c>
      <c r="I38" s="10">
        <v>8.9948081670176691E-2</v>
      </c>
      <c r="J38" s="10">
        <v>7.3351545147454136E-2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1.2980209519372448</v>
      </c>
      <c r="D40" s="10">
        <v>1.485255742710277</v>
      </c>
      <c r="E40" s="10">
        <v>1.2126551705916169</v>
      </c>
      <c r="F40" s="10">
        <v>1.0209510842136982</v>
      </c>
      <c r="G40" s="10">
        <v>2.0620944549396869</v>
      </c>
      <c r="H40" s="10">
        <v>2.6503743633458594</v>
      </c>
      <c r="I40" s="10">
        <v>4.6259428406186478</v>
      </c>
      <c r="J40" s="10">
        <v>3.5547606147876114</v>
      </c>
      <c r="K40" s="10">
        <v>2.4607671117109065</v>
      </c>
      <c r="L40" s="10">
        <v>2.1274958374559545</v>
      </c>
      <c r="M40" s="10">
        <v>2.2034970835378149</v>
      </c>
      <c r="N40" s="10">
        <v>0.84523730618966797</v>
      </c>
      <c r="O40" s="10">
        <v>1.2995481132213578</v>
      </c>
      <c r="P40" s="10">
        <v>1.1914332819077738</v>
      </c>
      <c r="Q40" s="10">
        <v>0.93442111110972248</v>
      </c>
      <c r="R40" s="10">
        <v>0.9021329185011131</v>
      </c>
      <c r="S40" s="10">
        <v>0.35238562554911312</v>
      </c>
      <c r="T40" s="10">
        <v>0.67328414569904738</v>
      </c>
      <c r="U40" s="10">
        <v>0.65297841406512946</v>
      </c>
      <c r="V40" s="10">
        <v>0.43688595294221705</v>
      </c>
      <c r="W40" s="10">
        <v>0.34172852240205465</v>
      </c>
      <c r="X40" s="10">
        <v>0.93533805147916593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48.325709372312978</v>
      </c>
      <c r="D2" s="31">
        <f t="shared" si="0"/>
        <v>48.48632846087704</v>
      </c>
      <c r="E2" s="31">
        <f t="shared" si="0"/>
        <v>51.60051590713671</v>
      </c>
      <c r="F2" s="31">
        <f t="shared" si="0"/>
        <v>55.700773860705084</v>
      </c>
      <c r="G2" s="31">
        <f t="shared" si="0"/>
        <v>72.588392089423905</v>
      </c>
      <c r="H2" s="31">
        <f t="shared" si="0"/>
        <v>67.4536543422184</v>
      </c>
      <c r="I2" s="31">
        <f t="shared" si="0"/>
        <v>106.26233877901976</v>
      </c>
      <c r="J2" s="31">
        <f t="shared" si="0"/>
        <v>89.301375752364578</v>
      </c>
      <c r="K2" s="31">
        <f t="shared" si="0"/>
        <v>91.624677558039537</v>
      </c>
      <c r="L2" s="31">
        <f t="shared" si="0"/>
        <v>86.004127257093714</v>
      </c>
      <c r="M2" s="31">
        <f t="shared" si="0"/>
        <v>84.226655202063625</v>
      </c>
      <c r="N2" s="31">
        <f t="shared" si="0"/>
        <v>75.717798796216684</v>
      </c>
      <c r="O2" s="31">
        <f t="shared" si="0"/>
        <v>78.899570077386073</v>
      </c>
      <c r="P2" s="31">
        <f t="shared" si="0"/>
        <v>77.605503009458289</v>
      </c>
      <c r="Q2" s="31">
        <f t="shared" si="0"/>
        <v>87.264918314703337</v>
      </c>
      <c r="R2" s="31">
        <f t="shared" si="0"/>
        <v>71.4993981083405</v>
      </c>
      <c r="S2" s="31">
        <f t="shared" si="0"/>
        <v>85.920894239036969</v>
      </c>
      <c r="T2" s="31">
        <f t="shared" si="0"/>
        <v>75.868099742046425</v>
      </c>
      <c r="U2" s="31">
        <f t="shared" si="0"/>
        <v>83.913671539122959</v>
      </c>
      <c r="V2" s="31">
        <f t="shared" si="0"/>
        <v>89.371109200343923</v>
      </c>
      <c r="W2" s="31">
        <f t="shared" ref="W2:X2" si="1">SUM(W3,W17,W22,W25,W26,W51,W52,W71,W74,W75,W76)</f>
        <v>109.2957007738607</v>
      </c>
      <c r="X2" s="31">
        <f t="shared" si="1"/>
        <v>116.8748065348237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48.325709372312978</v>
      </c>
      <c r="D26" s="37">
        <f t="shared" si="14"/>
        <v>48.48632846087704</v>
      </c>
      <c r="E26" s="37">
        <f t="shared" si="14"/>
        <v>51.60051590713671</v>
      </c>
      <c r="F26" s="37">
        <f t="shared" si="14"/>
        <v>55.700773860705084</v>
      </c>
      <c r="G26" s="37">
        <f t="shared" si="14"/>
        <v>72.588392089423905</v>
      </c>
      <c r="H26" s="37">
        <f t="shared" si="14"/>
        <v>67.4536543422184</v>
      </c>
      <c r="I26" s="37">
        <f t="shared" si="14"/>
        <v>106.26233877901976</v>
      </c>
      <c r="J26" s="37">
        <f t="shared" si="14"/>
        <v>89.301375752364578</v>
      </c>
      <c r="K26" s="37">
        <f t="shared" si="14"/>
        <v>91.624677558039537</v>
      </c>
      <c r="L26" s="37">
        <f t="shared" si="14"/>
        <v>86.004127257093714</v>
      </c>
      <c r="M26" s="37">
        <f t="shared" si="14"/>
        <v>84.226655202063625</v>
      </c>
      <c r="N26" s="37">
        <f t="shared" si="14"/>
        <v>75.717798796216684</v>
      </c>
      <c r="O26" s="37">
        <f t="shared" si="14"/>
        <v>78.899570077386073</v>
      </c>
      <c r="P26" s="37">
        <f t="shared" si="14"/>
        <v>77.605503009458289</v>
      </c>
      <c r="Q26" s="37">
        <f t="shared" si="14"/>
        <v>87.264918314703337</v>
      </c>
      <c r="R26" s="37">
        <f t="shared" si="14"/>
        <v>71.4993981083405</v>
      </c>
      <c r="S26" s="37">
        <f t="shared" si="14"/>
        <v>85.920894239036969</v>
      </c>
      <c r="T26" s="37">
        <f t="shared" si="14"/>
        <v>75.868099742046425</v>
      </c>
      <c r="U26" s="37">
        <f t="shared" si="14"/>
        <v>83.913671539122959</v>
      </c>
      <c r="V26" s="37">
        <f t="shared" si="14"/>
        <v>89.371109200343923</v>
      </c>
      <c r="W26" s="37">
        <f t="shared" ref="W26:X26" si="15">SUM(W27,W33)</f>
        <v>109.2957007738607</v>
      </c>
      <c r="X26" s="37">
        <f t="shared" si="15"/>
        <v>116.8748065348237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48.325709372312978</v>
      </c>
      <c r="D33" s="29">
        <f t="shared" si="18"/>
        <v>48.48632846087704</v>
      </c>
      <c r="E33" s="29">
        <f t="shared" si="18"/>
        <v>51.60051590713671</v>
      </c>
      <c r="F33" s="29">
        <f t="shared" si="18"/>
        <v>55.700773860705084</v>
      </c>
      <c r="G33" s="29">
        <f t="shared" si="18"/>
        <v>72.588392089423905</v>
      </c>
      <c r="H33" s="29">
        <f t="shared" si="18"/>
        <v>67.4536543422184</v>
      </c>
      <c r="I33" s="29">
        <f t="shared" si="18"/>
        <v>106.26233877901976</v>
      </c>
      <c r="J33" s="29">
        <f t="shared" si="18"/>
        <v>89.301375752364578</v>
      </c>
      <c r="K33" s="29">
        <f t="shared" si="18"/>
        <v>91.624677558039537</v>
      </c>
      <c r="L33" s="29">
        <f t="shared" si="18"/>
        <v>86.004127257093714</v>
      </c>
      <c r="M33" s="29">
        <f t="shared" si="18"/>
        <v>84.226655202063625</v>
      </c>
      <c r="N33" s="29">
        <f t="shared" si="18"/>
        <v>75.717798796216684</v>
      </c>
      <c r="O33" s="29">
        <f t="shared" si="18"/>
        <v>78.899570077386073</v>
      </c>
      <c r="P33" s="29">
        <f t="shared" si="18"/>
        <v>77.605503009458289</v>
      </c>
      <c r="Q33" s="29">
        <f t="shared" si="18"/>
        <v>87.264918314703337</v>
      </c>
      <c r="R33" s="29">
        <f t="shared" si="18"/>
        <v>71.4993981083405</v>
      </c>
      <c r="S33" s="29">
        <f t="shared" si="18"/>
        <v>85.920894239036969</v>
      </c>
      <c r="T33" s="29">
        <f t="shared" si="18"/>
        <v>75.868099742046425</v>
      </c>
      <c r="U33" s="29">
        <f t="shared" si="18"/>
        <v>83.913671539122959</v>
      </c>
      <c r="V33" s="29">
        <f t="shared" si="18"/>
        <v>89.371109200343923</v>
      </c>
      <c r="W33" s="29">
        <f t="shared" ref="W33:X33" si="19">SUM(W34:W50)</f>
        <v>109.2957007738607</v>
      </c>
      <c r="X33" s="29">
        <f t="shared" si="19"/>
        <v>116.8748065348237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23.703095442820288</v>
      </c>
      <c r="D43" s="10">
        <f>FC_TRA_DNAVI_DCS_E!D43+FC_TRA_DNAVI_IWW_E!D43</f>
        <v>28.78822012037833</v>
      </c>
      <c r="E43" s="10">
        <f>FC_TRA_DNAVI_DCS_E!E43+FC_TRA_DNAVI_IWW_E!E43</f>
        <v>33.872226999140153</v>
      </c>
      <c r="F43" s="10">
        <f>FC_TRA_DNAVI_DCS_E!F43+FC_TRA_DNAVI_IWW_E!F43</f>
        <v>38.957351676698202</v>
      </c>
      <c r="G43" s="10">
        <f>FC_TRA_DNAVI_DCS_E!G43+FC_TRA_DNAVI_IWW_E!G43</f>
        <v>54.860103181427341</v>
      </c>
      <c r="H43" s="10">
        <f>FC_TRA_DNAVI_DCS_E!H43+FC_TRA_DNAVI_IWW_E!H43</f>
        <v>49.725365434221843</v>
      </c>
      <c r="I43" s="10">
        <f>FC_TRA_DNAVI_DCS_E!I43+FC_TRA_DNAVI_IWW_E!I43</f>
        <v>80.654772141014604</v>
      </c>
      <c r="J43" s="10">
        <f>FC_TRA_DNAVI_DCS_E!J43+FC_TRA_DNAVI_IWW_E!J43</f>
        <v>63.693809114359411</v>
      </c>
      <c r="K43" s="10">
        <f>FC_TRA_DNAVI_DCS_E!K43+FC_TRA_DNAVI_IWW_E!K43</f>
        <v>66.017110920034384</v>
      </c>
      <c r="L43" s="10">
        <f>FC_TRA_DNAVI_DCS_E!L43+FC_TRA_DNAVI_IWW_E!L43</f>
        <v>64.336199484092859</v>
      </c>
      <c r="M43" s="10">
        <f>FC_TRA_DNAVI_DCS_E!M43+FC_TRA_DNAVI_IWW_E!M43</f>
        <v>64.528546861564919</v>
      </c>
      <c r="N43" s="10">
        <f>FC_TRA_DNAVI_DCS_E!N43+FC_TRA_DNAVI_IWW_E!N43</f>
        <v>56.019690455717971</v>
      </c>
      <c r="O43" s="10">
        <f>FC_TRA_DNAVI_DCS_E!O43+FC_TRA_DNAVI_IWW_E!O43</f>
        <v>59.20146173688736</v>
      </c>
      <c r="P43" s="10">
        <f>FC_TRA_DNAVI_DCS_E!P43+FC_TRA_DNAVI_IWW_E!P43</f>
        <v>57.907394668959583</v>
      </c>
      <c r="Q43" s="10">
        <f>FC_TRA_DNAVI_DCS_E!Q43+FC_TRA_DNAVI_IWW_E!Q43</f>
        <v>72.491315563198611</v>
      </c>
      <c r="R43" s="10">
        <f>FC_TRA_DNAVI_DCS_E!R43+FC_TRA_DNAVI_IWW_E!R43</f>
        <v>71.4993981083405</v>
      </c>
      <c r="S43" s="10">
        <f>FC_TRA_DNAVI_DCS_E!S43+FC_TRA_DNAVI_IWW_E!S43</f>
        <v>85.920894239036969</v>
      </c>
      <c r="T43" s="10">
        <f>FC_TRA_DNAVI_DCS_E!T43+FC_TRA_DNAVI_IWW_E!T43</f>
        <v>75.868099742046425</v>
      </c>
      <c r="U43" s="10">
        <f>FC_TRA_DNAVI_DCS_E!U43+FC_TRA_DNAVI_IWW_E!U43</f>
        <v>83.913671539122959</v>
      </c>
      <c r="V43" s="10">
        <f>FC_TRA_DNAVI_DCS_E!V43+FC_TRA_DNAVI_IWW_E!V43</f>
        <v>89.371109200343923</v>
      </c>
      <c r="W43" s="10">
        <f>FC_TRA_DNAVI_DCS_E!W43+FC_TRA_DNAVI_IWW_E!W43</f>
        <v>109.2957007738607</v>
      </c>
      <c r="X43" s="10">
        <f>FC_TRA_DNAVI_DCS_E!X43+FC_TRA_DNAVI_IWW_E!X43</f>
        <v>116.8748065348237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24.62261392949269</v>
      </c>
      <c r="D44" s="10">
        <f>FC_TRA_DNAVI_DCS_E!D44+FC_TRA_DNAVI_IWW_E!D44</f>
        <v>19.69810834049871</v>
      </c>
      <c r="E44" s="10">
        <f>FC_TRA_DNAVI_DCS_E!E44+FC_TRA_DNAVI_IWW_E!E44</f>
        <v>17.728288907996561</v>
      </c>
      <c r="F44" s="10">
        <f>FC_TRA_DNAVI_DCS_E!F44+FC_TRA_DNAVI_IWW_E!F44</f>
        <v>16.743422184006882</v>
      </c>
      <c r="G44" s="10">
        <f>FC_TRA_DNAVI_DCS_E!G44+FC_TRA_DNAVI_IWW_E!G44</f>
        <v>17.728288907996561</v>
      </c>
      <c r="H44" s="10">
        <f>FC_TRA_DNAVI_DCS_E!H44+FC_TRA_DNAVI_IWW_E!H44</f>
        <v>17.728288907996561</v>
      </c>
      <c r="I44" s="10">
        <f>FC_TRA_DNAVI_DCS_E!I44+FC_TRA_DNAVI_IWW_E!I44</f>
        <v>25.60756663800516</v>
      </c>
      <c r="J44" s="10">
        <f>FC_TRA_DNAVI_DCS_E!J44+FC_TRA_DNAVI_IWW_E!J44</f>
        <v>25.60756663800516</v>
      </c>
      <c r="K44" s="10">
        <f>FC_TRA_DNAVI_DCS_E!K44+FC_TRA_DNAVI_IWW_E!K44</f>
        <v>25.607566638005157</v>
      </c>
      <c r="L44" s="10">
        <f>FC_TRA_DNAVI_DCS_E!L44+FC_TRA_DNAVI_IWW_E!L44</f>
        <v>21.667927773000859</v>
      </c>
      <c r="M44" s="10">
        <f>FC_TRA_DNAVI_DCS_E!M44+FC_TRA_DNAVI_IWW_E!M44</f>
        <v>19.69810834049871</v>
      </c>
      <c r="N44" s="10">
        <f>FC_TRA_DNAVI_DCS_E!N44+FC_TRA_DNAVI_IWW_E!N44</f>
        <v>19.69810834049871</v>
      </c>
      <c r="O44" s="10">
        <f>FC_TRA_DNAVI_DCS_E!O44+FC_TRA_DNAVI_IWW_E!O44</f>
        <v>19.69810834049871</v>
      </c>
      <c r="P44" s="10">
        <f>FC_TRA_DNAVI_DCS_E!P44+FC_TRA_DNAVI_IWW_E!P44</f>
        <v>19.69810834049871</v>
      </c>
      <c r="Q44" s="10">
        <f>FC_TRA_DNAVI_DCS_E!Q44+FC_TRA_DNAVI_IWW_E!Q44</f>
        <v>14.773602751504731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48.325709372312978</v>
      </c>
      <c r="D2" s="31">
        <f t="shared" si="0"/>
        <v>48.48632846087704</v>
      </c>
      <c r="E2" s="31">
        <f t="shared" si="0"/>
        <v>51.60051590713671</v>
      </c>
      <c r="F2" s="31">
        <f t="shared" si="0"/>
        <v>55.700773860705084</v>
      </c>
      <c r="G2" s="31">
        <f t="shared" si="0"/>
        <v>72.588392089423905</v>
      </c>
      <c r="H2" s="31">
        <f t="shared" si="0"/>
        <v>67.4536543422184</v>
      </c>
      <c r="I2" s="31">
        <f t="shared" si="0"/>
        <v>106.26233877901976</v>
      </c>
      <c r="J2" s="31">
        <f t="shared" si="0"/>
        <v>89.301375752364578</v>
      </c>
      <c r="K2" s="31">
        <f t="shared" si="0"/>
        <v>91.624677558039537</v>
      </c>
      <c r="L2" s="31">
        <f t="shared" si="0"/>
        <v>86.004127257093714</v>
      </c>
      <c r="M2" s="31">
        <f t="shared" si="0"/>
        <v>84.226655202063625</v>
      </c>
      <c r="N2" s="31">
        <f t="shared" si="0"/>
        <v>75.717798796216684</v>
      </c>
      <c r="O2" s="31">
        <f t="shared" si="0"/>
        <v>78.899570077386073</v>
      </c>
      <c r="P2" s="31">
        <f t="shared" si="0"/>
        <v>77.605503009458289</v>
      </c>
      <c r="Q2" s="31">
        <f t="shared" si="0"/>
        <v>87.264918314703337</v>
      </c>
      <c r="R2" s="31">
        <f t="shared" si="0"/>
        <v>71.4993981083405</v>
      </c>
      <c r="S2" s="31">
        <f t="shared" si="0"/>
        <v>85.920894239036969</v>
      </c>
      <c r="T2" s="31">
        <f t="shared" si="0"/>
        <v>75.868099742046425</v>
      </c>
      <c r="U2" s="31">
        <f t="shared" si="0"/>
        <v>83.913671539122959</v>
      </c>
      <c r="V2" s="31">
        <f t="shared" si="0"/>
        <v>89.371109200343923</v>
      </c>
      <c r="W2" s="31">
        <f t="shared" ref="W2:X2" si="1">SUM(W3,W17,W22,W25,W26,W51,W52,W71,W74,W75,W76)</f>
        <v>109.2957007738607</v>
      </c>
      <c r="X2" s="31">
        <f t="shared" si="1"/>
        <v>116.8748065348237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48.325709372312978</v>
      </c>
      <c r="D26" s="37">
        <f t="shared" si="10"/>
        <v>48.48632846087704</v>
      </c>
      <c r="E26" s="37">
        <f t="shared" si="10"/>
        <v>51.60051590713671</v>
      </c>
      <c r="F26" s="37">
        <f t="shared" si="10"/>
        <v>55.700773860705084</v>
      </c>
      <c r="G26" s="37">
        <f t="shared" si="10"/>
        <v>72.588392089423905</v>
      </c>
      <c r="H26" s="37">
        <f t="shared" si="10"/>
        <v>67.4536543422184</v>
      </c>
      <c r="I26" s="37">
        <f t="shared" si="10"/>
        <v>106.26233877901976</v>
      </c>
      <c r="J26" s="37">
        <f t="shared" si="10"/>
        <v>89.301375752364578</v>
      </c>
      <c r="K26" s="37">
        <f t="shared" si="10"/>
        <v>91.624677558039537</v>
      </c>
      <c r="L26" s="37">
        <f t="shared" si="10"/>
        <v>86.004127257093714</v>
      </c>
      <c r="M26" s="37">
        <f t="shared" si="10"/>
        <v>84.226655202063625</v>
      </c>
      <c r="N26" s="37">
        <f t="shared" si="10"/>
        <v>75.717798796216684</v>
      </c>
      <c r="O26" s="37">
        <f t="shared" si="10"/>
        <v>78.899570077386073</v>
      </c>
      <c r="P26" s="37">
        <f t="shared" si="10"/>
        <v>77.605503009458289</v>
      </c>
      <c r="Q26" s="37">
        <f t="shared" si="10"/>
        <v>87.264918314703337</v>
      </c>
      <c r="R26" s="37">
        <f t="shared" si="10"/>
        <v>71.4993981083405</v>
      </c>
      <c r="S26" s="37">
        <f t="shared" si="10"/>
        <v>85.920894239036969</v>
      </c>
      <c r="T26" s="37">
        <f t="shared" si="10"/>
        <v>75.868099742046425</v>
      </c>
      <c r="U26" s="37">
        <f t="shared" si="10"/>
        <v>83.913671539122959</v>
      </c>
      <c r="V26" s="37">
        <f t="shared" si="10"/>
        <v>89.371109200343923</v>
      </c>
      <c r="W26" s="37">
        <f t="shared" ref="W26:X26" si="11">SUM(W27,W33)</f>
        <v>109.2957007738607</v>
      </c>
      <c r="X26" s="37">
        <f t="shared" si="11"/>
        <v>116.8748065348237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48.325709372312978</v>
      </c>
      <c r="D33" s="29">
        <f t="shared" si="14"/>
        <v>48.48632846087704</v>
      </c>
      <c r="E33" s="29">
        <f t="shared" si="14"/>
        <v>51.60051590713671</v>
      </c>
      <c r="F33" s="29">
        <f t="shared" si="14"/>
        <v>55.700773860705084</v>
      </c>
      <c r="G33" s="29">
        <f t="shared" si="14"/>
        <v>72.588392089423905</v>
      </c>
      <c r="H33" s="29">
        <f t="shared" si="14"/>
        <v>67.4536543422184</v>
      </c>
      <c r="I33" s="29">
        <f t="shared" si="14"/>
        <v>106.26233877901976</v>
      </c>
      <c r="J33" s="29">
        <f t="shared" si="14"/>
        <v>89.301375752364578</v>
      </c>
      <c r="K33" s="29">
        <f t="shared" si="14"/>
        <v>91.624677558039537</v>
      </c>
      <c r="L33" s="29">
        <f t="shared" si="14"/>
        <v>86.004127257093714</v>
      </c>
      <c r="M33" s="29">
        <f t="shared" si="14"/>
        <v>84.226655202063625</v>
      </c>
      <c r="N33" s="29">
        <f t="shared" si="14"/>
        <v>75.717798796216684</v>
      </c>
      <c r="O33" s="29">
        <f t="shared" si="14"/>
        <v>78.899570077386073</v>
      </c>
      <c r="P33" s="29">
        <f t="shared" si="14"/>
        <v>77.605503009458289</v>
      </c>
      <c r="Q33" s="29">
        <f t="shared" si="14"/>
        <v>87.264918314703337</v>
      </c>
      <c r="R33" s="29">
        <f t="shared" si="14"/>
        <v>71.4993981083405</v>
      </c>
      <c r="S33" s="29">
        <f t="shared" si="14"/>
        <v>85.920894239036969</v>
      </c>
      <c r="T33" s="29">
        <f t="shared" si="14"/>
        <v>75.868099742046425</v>
      </c>
      <c r="U33" s="29">
        <f t="shared" si="14"/>
        <v>83.913671539122959</v>
      </c>
      <c r="V33" s="29">
        <f t="shared" si="14"/>
        <v>89.371109200343923</v>
      </c>
      <c r="W33" s="29">
        <f t="shared" ref="W33:X33" si="15">SUM(W34:W50)</f>
        <v>109.2957007738607</v>
      </c>
      <c r="X33" s="29">
        <f t="shared" si="15"/>
        <v>116.8748065348237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23.703095442820288</v>
      </c>
      <c r="D43" s="10">
        <v>28.78822012037833</v>
      </c>
      <c r="E43" s="10">
        <v>33.872226999140153</v>
      </c>
      <c r="F43" s="10">
        <v>38.957351676698202</v>
      </c>
      <c r="G43" s="10">
        <v>54.860103181427341</v>
      </c>
      <c r="H43" s="10">
        <v>49.725365434221843</v>
      </c>
      <c r="I43" s="10">
        <v>80.654772141014604</v>
      </c>
      <c r="J43" s="10">
        <v>63.693809114359411</v>
      </c>
      <c r="K43" s="10">
        <v>66.017110920034384</v>
      </c>
      <c r="L43" s="10">
        <v>64.336199484092859</v>
      </c>
      <c r="M43" s="10">
        <v>64.528546861564919</v>
      </c>
      <c r="N43" s="10">
        <v>56.019690455717971</v>
      </c>
      <c r="O43" s="10">
        <v>59.20146173688736</v>
      </c>
      <c r="P43" s="10">
        <v>57.907394668959583</v>
      </c>
      <c r="Q43" s="10">
        <v>72.491315563198611</v>
      </c>
      <c r="R43" s="10">
        <v>71.4993981083405</v>
      </c>
      <c r="S43" s="10">
        <v>85.920894239036969</v>
      </c>
      <c r="T43" s="10">
        <v>75.868099742046425</v>
      </c>
      <c r="U43" s="10">
        <v>83.913671539122959</v>
      </c>
      <c r="V43" s="10">
        <v>89.371109200343923</v>
      </c>
      <c r="W43" s="10">
        <v>109.2957007738607</v>
      </c>
      <c r="X43" s="10">
        <v>116.8748065348237</v>
      </c>
    </row>
    <row r="44" spans="1:24" ht="11.25" customHeight="1" x14ac:dyDescent="0.2">
      <c r="A44" s="41" t="s">
        <v>75</v>
      </c>
      <c r="B44" s="9" t="s">
        <v>76</v>
      </c>
      <c r="C44" s="10">
        <v>24.62261392949269</v>
      </c>
      <c r="D44" s="10">
        <v>19.69810834049871</v>
      </c>
      <c r="E44" s="10">
        <v>17.728288907996561</v>
      </c>
      <c r="F44" s="10">
        <v>16.743422184006882</v>
      </c>
      <c r="G44" s="10">
        <v>17.728288907996561</v>
      </c>
      <c r="H44" s="10">
        <v>17.728288907996561</v>
      </c>
      <c r="I44" s="10">
        <v>25.60756663800516</v>
      </c>
      <c r="J44" s="10">
        <v>25.60756663800516</v>
      </c>
      <c r="K44" s="10">
        <v>25.607566638005157</v>
      </c>
      <c r="L44" s="10">
        <v>21.667927773000859</v>
      </c>
      <c r="M44" s="10">
        <v>19.69810834049871</v>
      </c>
      <c r="N44" s="10">
        <v>19.69810834049871</v>
      </c>
      <c r="O44" s="10">
        <v>19.69810834049871</v>
      </c>
      <c r="P44" s="10">
        <v>19.69810834049871</v>
      </c>
      <c r="Q44" s="10">
        <v>14.773602751504731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2.1985382631126389</v>
      </c>
      <c r="I2" s="31">
        <f t="shared" si="0"/>
        <v>1.8445399828030959</v>
      </c>
      <c r="J2" s="31">
        <f t="shared" si="0"/>
        <v>1.337919174548581</v>
      </c>
      <c r="K2" s="31">
        <f t="shared" si="0"/>
        <v>1.2660361134995699</v>
      </c>
      <c r="L2" s="31">
        <f t="shared" si="0"/>
        <v>1.287704213241617</v>
      </c>
      <c r="M2" s="31">
        <f t="shared" si="0"/>
        <v>2.0979363714531378</v>
      </c>
      <c r="N2" s="31">
        <f t="shared" si="0"/>
        <v>3.6239036973344798</v>
      </c>
      <c r="O2" s="31">
        <f t="shared" si="0"/>
        <v>4.1288907996560624</v>
      </c>
      <c r="P2" s="31">
        <f t="shared" si="0"/>
        <v>3.4392089423903691</v>
      </c>
      <c r="Q2" s="31">
        <f t="shared" si="0"/>
        <v>2.8175408426483228</v>
      </c>
      <c r="R2" s="31">
        <f t="shared" si="0"/>
        <v>3.90335339638865</v>
      </c>
      <c r="S2" s="31">
        <f t="shared" si="0"/>
        <v>21.225967325881339</v>
      </c>
      <c r="T2" s="31">
        <f t="shared" si="0"/>
        <v>20.169991401547719</v>
      </c>
      <c r="U2" s="31">
        <f t="shared" si="0"/>
        <v>22.481169389509891</v>
      </c>
      <c r="V2" s="31">
        <f t="shared" si="0"/>
        <v>16.976784178847801</v>
      </c>
      <c r="W2" s="31">
        <f t="shared" si="0"/>
        <v>15.141616509028371</v>
      </c>
      <c r="X2" s="31">
        <f t="shared" ref="X2" si="1">SUM(X3,X17,X22,X25,X26,X51,X52,X71,X74,X75,X76)</f>
        <v>15.10395528804815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2.1985382631126389</v>
      </c>
      <c r="I51" s="37">
        <v>1.8445399828030959</v>
      </c>
      <c r="J51" s="37">
        <v>1.337919174548581</v>
      </c>
      <c r="K51" s="37">
        <v>1.2660361134995699</v>
      </c>
      <c r="L51" s="37">
        <v>1.287704213241617</v>
      </c>
      <c r="M51" s="37">
        <v>2.0979363714531378</v>
      </c>
      <c r="N51" s="37">
        <v>3.6239036973344798</v>
      </c>
      <c r="O51" s="37">
        <v>4.1288907996560624</v>
      </c>
      <c r="P51" s="37">
        <v>3.4392089423903691</v>
      </c>
      <c r="Q51" s="37">
        <v>2.8175408426483228</v>
      </c>
      <c r="R51" s="37">
        <v>3.90335339638865</v>
      </c>
      <c r="S51" s="37">
        <v>21.225967325881339</v>
      </c>
      <c r="T51" s="37">
        <v>20.169991401547719</v>
      </c>
      <c r="U51" s="37">
        <v>22.481169389509891</v>
      </c>
      <c r="V51" s="37">
        <v>16.976784178847801</v>
      </c>
      <c r="W51" s="37">
        <v>15.141616509028371</v>
      </c>
      <c r="X51" s="37">
        <v>15.10395528804815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4223.1503869303524</v>
      </c>
      <c r="D2" s="31">
        <f t="shared" ref="D2:W2" si="1">SUM(D3,D17,D22,D25,D26,D51,D52,D71,D74,D75,D76)</f>
        <v>4429.875408426482</v>
      </c>
      <c r="E2" s="31">
        <f t="shared" si="1"/>
        <v>4450.02811693895</v>
      </c>
      <c r="F2" s="31">
        <f t="shared" si="1"/>
        <v>4695.8773860705078</v>
      </c>
      <c r="G2" s="31">
        <f t="shared" si="1"/>
        <v>4788.748495270851</v>
      </c>
      <c r="H2" s="31">
        <f t="shared" si="1"/>
        <v>5059.2790197764398</v>
      </c>
      <c r="I2" s="31">
        <f t="shared" si="1"/>
        <v>5142.4182287188296</v>
      </c>
      <c r="J2" s="31">
        <f t="shared" si="1"/>
        <v>5102.6555460017198</v>
      </c>
      <c r="K2" s="31">
        <f t="shared" si="1"/>
        <v>5502.0544587972654</v>
      </c>
      <c r="L2" s="31">
        <f t="shared" si="1"/>
        <v>5231.3886107710059</v>
      </c>
      <c r="M2" s="31">
        <f t="shared" si="1"/>
        <v>5379.4398851034357</v>
      </c>
      <c r="N2" s="31">
        <f t="shared" si="1"/>
        <v>4927.9978512484522</v>
      </c>
      <c r="O2" s="31">
        <f t="shared" si="1"/>
        <v>4784.5591869016662</v>
      </c>
      <c r="P2" s="31">
        <f t="shared" si="1"/>
        <v>4718.7619336250109</v>
      </c>
      <c r="Q2" s="31">
        <f t="shared" si="1"/>
        <v>4357.6185923320281</v>
      </c>
      <c r="R2" s="31">
        <f t="shared" si="1"/>
        <v>4632.0753892848406</v>
      </c>
      <c r="S2" s="31">
        <f t="shared" si="1"/>
        <v>4763.6485325891608</v>
      </c>
      <c r="T2" s="31">
        <f t="shared" si="1"/>
        <v>4694.712771839042</v>
      </c>
      <c r="U2" s="31">
        <f t="shared" si="1"/>
        <v>5060.5087449235298</v>
      </c>
      <c r="V2" s="31">
        <f t="shared" si="1"/>
        <v>5027.375227386985</v>
      </c>
      <c r="W2" s="31">
        <f t="shared" si="1"/>
        <v>5194.8799480591706</v>
      </c>
      <c r="X2" s="31">
        <f t="shared" ref="X2" si="2">SUM(X3,X17,X22,X25,X26,X51,X52,X71,X74,X75,X76)</f>
        <v>5101.7763529786716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254.30662080825442</v>
      </c>
      <c r="D3" s="34">
        <f t="shared" ref="D3:W3" si="4">SUM(D4,D8,D11)</f>
        <v>237.6836629406707</v>
      </c>
      <c r="E3" s="34">
        <f t="shared" si="4"/>
        <v>226.70343938091142</v>
      </c>
      <c r="F3" s="34">
        <f t="shared" si="4"/>
        <v>248.51797076526219</v>
      </c>
      <c r="G3" s="34">
        <f t="shared" si="4"/>
        <v>244.04505588993979</v>
      </c>
      <c r="H3" s="34">
        <f t="shared" si="4"/>
        <v>260.06861564918313</v>
      </c>
      <c r="I3" s="34">
        <f t="shared" si="4"/>
        <v>232.23938091143592</v>
      </c>
      <c r="J3" s="34">
        <f t="shared" si="4"/>
        <v>223.41186586414429</v>
      </c>
      <c r="K3" s="34">
        <f t="shared" si="4"/>
        <v>241.86431642304376</v>
      </c>
      <c r="L3" s="34">
        <f t="shared" si="4"/>
        <v>244.43086844368</v>
      </c>
      <c r="M3" s="34">
        <f t="shared" si="4"/>
        <v>229.66560619088565</v>
      </c>
      <c r="N3" s="34">
        <f t="shared" si="4"/>
        <v>199.9596732588133</v>
      </c>
      <c r="O3" s="34">
        <f t="shared" si="4"/>
        <v>225.35176268271704</v>
      </c>
      <c r="P3" s="34">
        <f t="shared" si="4"/>
        <v>244.6984522785898</v>
      </c>
      <c r="Q3" s="34">
        <f t="shared" si="4"/>
        <v>217.82828890799658</v>
      </c>
      <c r="R3" s="34">
        <f t="shared" si="4"/>
        <v>233.88228718830615</v>
      </c>
      <c r="S3" s="34">
        <f t="shared" si="4"/>
        <v>242.73508168529665</v>
      </c>
      <c r="T3" s="34">
        <f t="shared" si="4"/>
        <v>178.35313843508169</v>
      </c>
      <c r="U3" s="34">
        <f t="shared" si="4"/>
        <v>192.30103181427359</v>
      </c>
      <c r="V3" s="34">
        <f t="shared" si="4"/>
        <v>166.08744625967313</v>
      </c>
      <c r="W3" s="34">
        <f t="shared" si="4"/>
        <v>173.46147893379185</v>
      </c>
      <c r="X3" s="34">
        <f t="shared" ref="X3" si="5">SUM(X4,X8,X11)</f>
        <v>155.68323301805674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237.2677558039552</v>
      </c>
      <c r="D4" s="29">
        <f t="shared" ref="D4:W4" si="7">SUM(D5:D7)</f>
        <v>216.99423903697337</v>
      </c>
      <c r="E4" s="29">
        <f t="shared" si="7"/>
        <v>201.14514187446258</v>
      </c>
      <c r="F4" s="29">
        <f t="shared" si="7"/>
        <v>229.11263972484946</v>
      </c>
      <c r="G4" s="29">
        <f t="shared" si="7"/>
        <v>228.89948409286328</v>
      </c>
      <c r="H4" s="29">
        <f t="shared" si="7"/>
        <v>235.83886500429924</v>
      </c>
      <c r="I4" s="29">
        <f t="shared" si="7"/>
        <v>227.87222699914014</v>
      </c>
      <c r="J4" s="29">
        <f t="shared" si="7"/>
        <v>216.85709372312968</v>
      </c>
      <c r="K4" s="29">
        <f t="shared" si="7"/>
        <v>231.43319002579528</v>
      </c>
      <c r="L4" s="29">
        <f t="shared" si="7"/>
        <v>232.53963886500415</v>
      </c>
      <c r="M4" s="29">
        <f t="shared" si="7"/>
        <v>219.28564058469476</v>
      </c>
      <c r="N4" s="29">
        <f t="shared" si="7"/>
        <v>189.4547721410145</v>
      </c>
      <c r="O4" s="29">
        <f t="shared" si="7"/>
        <v>213.43688736027508</v>
      </c>
      <c r="P4" s="29">
        <f t="shared" si="7"/>
        <v>227.39785038693029</v>
      </c>
      <c r="Q4" s="29">
        <f t="shared" si="7"/>
        <v>205.1556319862425</v>
      </c>
      <c r="R4" s="29">
        <f t="shared" si="7"/>
        <v>216.02132416165094</v>
      </c>
      <c r="S4" s="29">
        <f t="shared" si="7"/>
        <v>226.32381771281169</v>
      </c>
      <c r="T4" s="29">
        <f t="shared" si="7"/>
        <v>164.03387790197766</v>
      </c>
      <c r="U4" s="29">
        <f t="shared" si="7"/>
        <v>180.46380051590728</v>
      </c>
      <c r="V4" s="29">
        <f t="shared" si="7"/>
        <v>157.01616509028364</v>
      </c>
      <c r="W4" s="29">
        <f t="shared" si="7"/>
        <v>166.26680997420459</v>
      </c>
      <c r="X4" s="29">
        <f t="shared" ref="X4" si="8">SUM(X5:X7)</f>
        <v>142.98598452278588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36.211951848667226</v>
      </c>
      <c r="D5" s="10">
        <f>FC_OTH_CP_E!D5+FC_OTH_HH_E!D5+FC_OTH_AFF_E!D5</f>
        <v>39.703181427343083</v>
      </c>
      <c r="E5" s="10">
        <f>FC_OTH_CP_E!E5+FC_OTH_HH_E!E5+FC_OTH_AFF_E!E5</f>
        <v>30.959759243336194</v>
      </c>
      <c r="F5" s="10">
        <f>FC_OTH_CP_E!F5+FC_OTH_HH_E!F5+FC_OTH_AFF_E!F5</f>
        <v>29.667669819432493</v>
      </c>
      <c r="G5" s="10">
        <f>FC_OTH_CP_E!G5+FC_OTH_HH_E!G5+FC_OTH_AFF_E!G5</f>
        <v>36.078503869303518</v>
      </c>
      <c r="H5" s="10">
        <f>FC_OTH_CP_E!H5+FC_OTH_HH_E!H5+FC_OTH_AFF_E!H5</f>
        <v>37.488564058469464</v>
      </c>
      <c r="I5" s="10">
        <f>FC_OTH_CP_E!I5+FC_OTH_HH_E!I5+FC_OTH_AFF_E!I5</f>
        <v>34.123043852106626</v>
      </c>
      <c r="J5" s="10">
        <f>FC_OTH_CP_E!J5+FC_OTH_HH_E!J5+FC_OTH_AFF_E!J5</f>
        <v>39.59208942390368</v>
      </c>
      <c r="K5" s="10">
        <f>FC_OTH_CP_E!K5+FC_OTH_HH_E!K5+FC_OTH_AFF_E!K5</f>
        <v>30.496474634565764</v>
      </c>
      <c r="L5" s="10">
        <f>FC_OTH_CP_E!L5+FC_OTH_HH_E!L5+FC_OTH_AFF_E!L5</f>
        <v>31.806964746345646</v>
      </c>
      <c r="M5" s="10">
        <f>FC_OTH_CP_E!M5+FC_OTH_HH_E!M5+FC_OTH_AFF_E!M5</f>
        <v>29.251934651762692</v>
      </c>
      <c r="N5" s="10">
        <f>FC_OTH_CP_E!N5+FC_OTH_HH_E!N5+FC_OTH_AFF_E!N5</f>
        <v>25.69054170249354</v>
      </c>
      <c r="O5" s="10">
        <f>FC_OTH_CP_E!O5+FC_OTH_HH_E!O5+FC_OTH_AFF_E!O5</f>
        <v>37.28693035253653</v>
      </c>
      <c r="P5" s="10">
        <f>FC_OTH_CP_E!P5+FC_OTH_HH_E!P5+FC_OTH_AFF_E!P5</f>
        <v>40.428632846087702</v>
      </c>
      <c r="Q5" s="10">
        <f>FC_OTH_CP_E!Q5+FC_OTH_HH_E!Q5+FC_OTH_AFF_E!Q5</f>
        <v>60.745313843508171</v>
      </c>
      <c r="R5" s="10">
        <f>FC_OTH_CP_E!R5+FC_OTH_HH_E!R5+FC_OTH_AFF_E!R5</f>
        <v>51.379449699054184</v>
      </c>
      <c r="S5" s="10">
        <f>FC_OTH_CP_E!S5+FC_OTH_HH_E!S5+FC_OTH_AFF_E!S5</f>
        <v>67.288392089423922</v>
      </c>
      <c r="T5" s="10">
        <f>FC_OTH_CP_E!T5+FC_OTH_HH_E!T5+FC_OTH_AFF_E!T5</f>
        <v>53.941702493551155</v>
      </c>
      <c r="U5" s="10">
        <f>FC_OTH_CP_E!U5+FC_OTH_HH_E!U5+FC_OTH_AFF_E!U5</f>
        <v>47.514359415305265</v>
      </c>
      <c r="V5" s="10">
        <f>FC_OTH_CP_E!V5+FC_OTH_HH_E!V5+FC_OTH_AFF_E!V5</f>
        <v>51.745227858985352</v>
      </c>
      <c r="W5" s="10">
        <f>FC_OTH_CP_E!W5+FC_OTH_HH_E!W5+FC_OTH_AFF_E!W5</f>
        <v>46.049613069647457</v>
      </c>
      <c r="X5" s="10">
        <f>FC_OTH_CP_E!X5+FC_OTH_HH_E!X5+FC_OTH_AFF_E!X5</f>
        <v>40.655889939810834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201.05580395528798</v>
      </c>
      <c r="D7" s="10">
        <f>FC_OTH_CP_E!D7+FC_OTH_HH_E!D7+FC_OTH_AFF_E!D7</f>
        <v>177.29105760963029</v>
      </c>
      <c r="E7" s="10">
        <f>FC_OTH_CP_E!E7+FC_OTH_HH_E!E7+FC_OTH_AFF_E!E7</f>
        <v>170.18538263112637</v>
      </c>
      <c r="F7" s="10">
        <f>FC_OTH_CP_E!F7+FC_OTH_HH_E!F7+FC_OTH_AFF_E!F7</f>
        <v>199.44496990541697</v>
      </c>
      <c r="G7" s="10">
        <f>FC_OTH_CP_E!G7+FC_OTH_HH_E!G7+FC_OTH_AFF_E!G7</f>
        <v>192.82098022355976</v>
      </c>
      <c r="H7" s="10">
        <f>FC_OTH_CP_E!H7+FC_OTH_HH_E!H7+FC_OTH_AFF_E!H7</f>
        <v>198.35030094582976</v>
      </c>
      <c r="I7" s="10">
        <f>FC_OTH_CP_E!I7+FC_OTH_HH_E!I7+FC_OTH_AFF_E!I7</f>
        <v>193.74918314703351</v>
      </c>
      <c r="J7" s="10">
        <f>FC_OTH_CP_E!J7+FC_OTH_HH_E!J7+FC_OTH_AFF_E!J7</f>
        <v>177.26500429922601</v>
      </c>
      <c r="K7" s="10">
        <f>FC_OTH_CP_E!K7+FC_OTH_HH_E!K7+FC_OTH_AFF_E!K7</f>
        <v>200.93671539122951</v>
      </c>
      <c r="L7" s="10">
        <f>FC_OTH_CP_E!L7+FC_OTH_HH_E!L7+FC_OTH_AFF_E!L7</f>
        <v>200.73267411865851</v>
      </c>
      <c r="M7" s="10">
        <f>FC_OTH_CP_E!M7+FC_OTH_HH_E!M7+FC_OTH_AFF_E!M7</f>
        <v>190.03370593293207</v>
      </c>
      <c r="N7" s="10">
        <f>FC_OTH_CP_E!N7+FC_OTH_HH_E!N7+FC_OTH_AFF_E!N7</f>
        <v>163.76423043852097</v>
      </c>
      <c r="O7" s="10">
        <f>FC_OTH_CP_E!O7+FC_OTH_HH_E!O7+FC_OTH_AFF_E!O7</f>
        <v>176.14995700773855</v>
      </c>
      <c r="P7" s="10">
        <f>FC_OTH_CP_E!P7+FC_OTH_HH_E!P7+FC_OTH_AFF_E!P7</f>
        <v>186.96921754084258</v>
      </c>
      <c r="Q7" s="10">
        <f>FC_OTH_CP_E!Q7+FC_OTH_HH_E!Q7+FC_OTH_AFF_E!Q7</f>
        <v>144.41031814273433</v>
      </c>
      <c r="R7" s="10">
        <f>FC_OTH_CP_E!R7+FC_OTH_HH_E!R7+FC_OTH_AFF_E!R7</f>
        <v>164.64187446259675</v>
      </c>
      <c r="S7" s="10">
        <f>FC_OTH_CP_E!S7+FC_OTH_HH_E!S7+FC_OTH_AFF_E!S7</f>
        <v>159.03542562338777</v>
      </c>
      <c r="T7" s="10">
        <f>FC_OTH_CP_E!T7+FC_OTH_HH_E!T7+FC_OTH_AFF_E!T7</f>
        <v>110.09217540842651</v>
      </c>
      <c r="U7" s="10">
        <f>FC_OTH_CP_E!U7+FC_OTH_HH_E!U7+FC_OTH_AFF_E!U7</f>
        <v>132.949441100602</v>
      </c>
      <c r="V7" s="10">
        <f>FC_OTH_CP_E!V7+FC_OTH_HH_E!V7+FC_OTH_AFF_E!V7</f>
        <v>105.27093723129828</v>
      </c>
      <c r="W7" s="10">
        <f>FC_OTH_CP_E!W7+FC_OTH_HH_E!W7+FC_OTH_AFF_E!W7</f>
        <v>120.21719690455713</v>
      </c>
      <c r="X7" s="10">
        <f>FC_OTH_CP_E!X7+FC_OTH_HH_E!X7+FC_OTH_AFF_E!X7</f>
        <v>102.33009458297504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17.038865004299229</v>
      </c>
      <c r="D11" s="29">
        <f t="shared" ref="D11:W11" si="13">SUM(D12:D16)</f>
        <v>20.689423903697332</v>
      </c>
      <c r="E11" s="29">
        <f t="shared" si="13"/>
        <v>25.558297506448838</v>
      </c>
      <c r="F11" s="29">
        <f t="shared" si="13"/>
        <v>19.405331040412722</v>
      </c>
      <c r="G11" s="29">
        <f t="shared" si="13"/>
        <v>15.145571797076522</v>
      </c>
      <c r="H11" s="29">
        <f t="shared" si="13"/>
        <v>24.229750644883918</v>
      </c>
      <c r="I11" s="29">
        <f t="shared" si="13"/>
        <v>4.3671539122957865</v>
      </c>
      <c r="J11" s="29">
        <f t="shared" si="13"/>
        <v>6.5547721410146149</v>
      </c>
      <c r="K11" s="29">
        <f t="shared" si="13"/>
        <v>10.431126397248491</v>
      </c>
      <c r="L11" s="29">
        <f t="shared" si="13"/>
        <v>11.891229578675835</v>
      </c>
      <c r="M11" s="29">
        <f t="shared" si="13"/>
        <v>10.379965606190883</v>
      </c>
      <c r="N11" s="29">
        <f t="shared" si="13"/>
        <v>10.504901117798786</v>
      </c>
      <c r="O11" s="29">
        <f t="shared" si="13"/>
        <v>11.914875322441958</v>
      </c>
      <c r="P11" s="29">
        <f t="shared" si="13"/>
        <v>17.3006018916595</v>
      </c>
      <c r="Q11" s="29">
        <f t="shared" si="13"/>
        <v>12.672656921754083</v>
      </c>
      <c r="R11" s="29">
        <f t="shared" si="13"/>
        <v>17.860963026655202</v>
      </c>
      <c r="S11" s="29">
        <f t="shared" si="13"/>
        <v>16.411263972484956</v>
      </c>
      <c r="T11" s="29">
        <f t="shared" si="13"/>
        <v>14.319260533104043</v>
      </c>
      <c r="U11" s="29">
        <f t="shared" si="13"/>
        <v>11.837231298366294</v>
      </c>
      <c r="V11" s="29">
        <f t="shared" si="13"/>
        <v>9.0712811693895059</v>
      </c>
      <c r="W11" s="29">
        <f t="shared" si="13"/>
        <v>7.1946689595872737</v>
      </c>
      <c r="X11" s="29">
        <f t="shared" ref="X11" si="14">SUM(X12:X16)</f>
        <v>12.697248495270852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17.038865004299229</v>
      </c>
      <c r="D16" s="10">
        <f>FC_OTH_CP_E!D16+FC_OTH_HH_E!D16+FC_OTH_AFF_E!D16</f>
        <v>20.689423903697332</v>
      </c>
      <c r="E16" s="10">
        <f>FC_OTH_CP_E!E16+FC_OTH_HH_E!E16+FC_OTH_AFF_E!E16</f>
        <v>25.558297506448838</v>
      </c>
      <c r="F16" s="10">
        <f>FC_OTH_CP_E!F16+FC_OTH_HH_E!F16+FC_OTH_AFF_E!F16</f>
        <v>19.405331040412722</v>
      </c>
      <c r="G16" s="10">
        <f>FC_OTH_CP_E!G16+FC_OTH_HH_E!G16+FC_OTH_AFF_E!G16</f>
        <v>15.145571797076522</v>
      </c>
      <c r="H16" s="10">
        <f>FC_OTH_CP_E!H16+FC_OTH_HH_E!H16+FC_OTH_AFF_E!H16</f>
        <v>24.229750644883918</v>
      </c>
      <c r="I16" s="10">
        <f>FC_OTH_CP_E!I16+FC_OTH_HH_E!I16+FC_OTH_AFF_E!I16</f>
        <v>4.3671539122957865</v>
      </c>
      <c r="J16" s="10">
        <f>FC_OTH_CP_E!J16+FC_OTH_HH_E!J16+FC_OTH_AFF_E!J16</f>
        <v>6.5547721410146149</v>
      </c>
      <c r="K16" s="10">
        <f>FC_OTH_CP_E!K16+FC_OTH_HH_E!K16+FC_OTH_AFF_E!K16</f>
        <v>10.431126397248491</v>
      </c>
      <c r="L16" s="10">
        <f>FC_OTH_CP_E!L16+FC_OTH_HH_E!L16+FC_OTH_AFF_E!L16</f>
        <v>11.891229578675835</v>
      </c>
      <c r="M16" s="10">
        <f>FC_OTH_CP_E!M16+FC_OTH_HH_E!M16+FC_OTH_AFF_E!M16</f>
        <v>10.379965606190883</v>
      </c>
      <c r="N16" s="10">
        <f>FC_OTH_CP_E!N16+FC_OTH_HH_E!N16+FC_OTH_AFF_E!N16</f>
        <v>10.504901117798786</v>
      </c>
      <c r="O16" s="10">
        <f>FC_OTH_CP_E!O16+FC_OTH_HH_E!O16+FC_OTH_AFF_E!O16</f>
        <v>11.914875322441958</v>
      </c>
      <c r="P16" s="10">
        <f>FC_OTH_CP_E!P16+FC_OTH_HH_E!P16+FC_OTH_AFF_E!P16</f>
        <v>17.3006018916595</v>
      </c>
      <c r="Q16" s="10">
        <f>FC_OTH_CP_E!Q16+FC_OTH_HH_E!Q16+FC_OTH_AFF_E!Q16</f>
        <v>12.672656921754083</v>
      </c>
      <c r="R16" s="10">
        <f>FC_OTH_CP_E!R16+FC_OTH_HH_E!R16+FC_OTH_AFF_E!R16</f>
        <v>17.860963026655202</v>
      </c>
      <c r="S16" s="10">
        <f>FC_OTH_CP_E!S16+FC_OTH_HH_E!S16+FC_OTH_AFF_E!S16</f>
        <v>16.411263972484956</v>
      </c>
      <c r="T16" s="10">
        <f>FC_OTH_CP_E!T16+FC_OTH_HH_E!T16+FC_OTH_AFF_E!T16</f>
        <v>14.319260533104043</v>
      </c>
      <c r="U16" s="10">
        <f>FC_OTH_CP_E!U16+FC_OTH_HH_E!U16+FC_OTH_AFF_E!U16</f>
        <v>11.837231298366294</v>
      </c>
      <c r="V16" s="10">
        <f>FC_OTH_CP_E!V16+FC_OTH_HH_E!V16+FC_OTH_AFF_E!V16</f>
        <v>9.0712811693895059</v>
      </c>
      <c r="W16" s="10">
        <f>FC_OTH_CP_E!W16+FC_OTH_HH_E!W16+FC_OTH_AFF_E!W16</f>
        <v>7.1946689595872737</v>
      </c>
      <c r="X16" s="10">
        <f>FC_OTH_CP_E!X16+FC_OTH_HH_E!X16+FC_OTH_AFF_E!X16</f>
        <v>12.697248495270852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303.07601031814272</v>
      </c>
      <c r="D22" s="37">
        <f t="shared" ref="D22:W22" si="19">SUM(D23:D24)</f>
        <v>292.00103181427335</v>
      </c>
      <c r="E22" s="37">
        <f t="shared" si="19"/>
        <v>293.40705073086838</v>
      </c>
      <c r="F22" s="37">
        <f t="shared" si="19"/>
        <v>271.20395528804806</v>
      </c>
      <c r="G22" s="37">
        <f t="shared" si="19"/>
        <v>266.77394668959579</v>
      </c>
      <c r="H22" s="37">
        <f t="shared" si="19"/>
        <v>273.54496990541696</v>
      </c>
      <c r="I22" s="37">
        <f t="shared" si="19"/>
        <v>283.90472914875329</v>
      </c>
      <c r="J22" s="37">
        <f t="shared" si="19"/>
        <v>271.31994840928621</v>
      </c>
      <c r="K22" s="37">
        <f t="shared" si="19"/>
        <v>279.69398108340488</v>
      </c>
      <c r="L22" s="37">
        <f t="shared" si="19"/>
        <v>271.69871023215808</v>
      </c>
      <c r="M22" s="37">
        <f t="shared" si="19"/>
        <v>253.53903697334485</v>
      </c>
      <c r="N22" s="37">
        <f t="shared" si="19"/>
        <v>241.26818572656916</v>
      </c>
      <c r="O22" s="37">
        <f t="shared" si="19"/>
        <v>214.53207222699905</v>
      </c>
      <c r="P22" s="37">
        <f t="shared" si="19"/>
        <v>217.90369733447977</v>
      </c>
      <c r="Q22" s="37">
        <f t="shared" si="19"/>
        <v>199.9688736027515</v>
      </c>
      <c r="R22" s="37">
        <f t="shared" si="19"/>
        <v>200.60189165950129</v>
      </c>
      <c r="S22" s="37">
        <f t="shared" si="19"/>
        <v>196.88598452278592</v>
      </c>
      <c r="T22" s="37">
        <f t="shared" si="19"/>
        <v>188.32992261392948</v>
      </c>
      <c r="U22" s="37">
        <f t="shared" si="19"/>
        <v>196.53869303525369</v>
      </c>
      <c r="V22" s="37">
        <f t="shared" si="19"/>
        <v>183.49320722269979</v>
      </c>
      <c r="W22" s="37">
        <f t="shared" si="19"/>
        <v>189.34574376612204</v>
      </c>
      <c r="X22" s="37">
        <f t="shared" ref="X22" si="20">SUM(X23:X24)</f>
        <v>179.95408426483232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179.03602751504729</v>
      </c>
      <c r="D23" s="10">
        <f>FC_OTH_CP_E!D23+FC_OTH_HH_E!D23+FC_OTH_AFF_E!D23</f>
        <v>179.03602751504729</v>
      </c>
      <c r="E23" s="10">
        <f>FC_OTH_CP_E!E23+FC_OTH_HH_E!E23+FC_OTH_AFF_E!E23</f>
        <v>177.78400687876177</v>
      </c>
      <c r="F23" s="10">
        <f>FC_OTH_CP_E!F23+FC_OTH_HH_E!F23+FC_OTH_AFF_E!F23</f>
        <v>176.84496990541697</v>
      </c>
      <c r="G23" s="10">
        <f>FC_OTH_CP_E!G23+FC_OTH_HH_E!G23+FC_OTH_AFF_E!G23</f>
        <v>176.84496990541697</v>
      </c>
      <c r="H23" s="10">
        <f>FC_OTH_CP_E!H23+FC_OTH_HH_E!H23+FC_OTH_AFF_E!H23</f>
        <v>182.79200343938086</v>
      </c>
      <c r="I23" s="10">
        <f>FC_OTH_CP_E!I23+FC_OTH_HH_E!I23+FC_OTH_AFF_E!I23</f>
        <v>195.53731728288912</v>
      </c>
      <c r="J23" s="10">
        <f>FC_OTH_CP_E!J23+FC_OTH_HH_E!J23+FC_OTH_AFF_E!J23</f>
        <v>186.33043852106616</v>
      </c>
      <c r="K23" s="10">
        <f>FC_OTH_CP_E!K23+FC_OTH_HH_E!K23+FC_OTH_AFF_E!K23</f>
        <v>173.86526225279442</v>
      </c>
      <c r="L23" s="10">
        <f>FC_OTH_CP_E!L23+FC_OTH_HH_E!L23+FC_OTH_AFF_E!L23</f>
        <v>168.58555460017192</v>
      </c>
      <c r="M23" s="10">
        <f>FC_OTH_CP_E!M23+FC_OTH_HH_E!M23+FC_OTH_AFF_E!M23</f>
        <v>165.45245055889944</v>
      </c>
      <c r="N23" s="10">
        <f>FC_OTH_CP_E!N23+FC_OTH_HH_E!N23+FC_OTH_AFF_E!N23</f>
        <v>162.66362854686153</v>
      </c>
      <c r="O23" s="10">
        <f>FC_OTH_CP_E!O23+FC_OTH_HH_E!O23+FC_OTH_AFF_E!O23</f>
        <v>127.70404127257089</v>
      </c>
      <c r="P23" s="10">
        <f>FC_OTH_CP_E!P23+FC_OTH_HH_E!P23+FC_OTH_AFF_E!P23</f>
        <v>127.70404127257092</v>
      </c>
      <c r="Q23" s="10">
        <f>FC_OTH_CP_E!Q23+FC_OTH_HH_E!Q23+FC_OTH_AFF_E!Q23</f>
        <v>127.70404127257093</v>
      </c>
      <c r="R23" s="10">
        <f>FC_OTH_CP_E!R23+FC_OTH_HH_E!R23+FC_OTH_AFF_E!R23</f>
        <v>127.70404127257095</v>
      </c>
      <c r="S23" s="10">
        <f>FC_OTH_CP_E!S23+FC_OTH_HH_E!S23+FC_OTH_AFF_E!S23</f>
        <v>127.70404127257095</v>
      </c>
      <c r="T23" s="10">
        <f>FC_OTH_CP_E!T23+FC_OTH_HH_E!T23+FC_OTH_AFF_E!T23</f>
        <v>127.70404127257092</v>
      </c>
      <c r="U23" s="10">
        <f>FC_OTH_CP_E!U23+FC_OTH_HH_E!U23+FC_OTH_AFF_E!U23</f>
        <v>127.70404127257096</v>
      </c>
      <c r="V23" s="10">
        <f>FC_OTH_CP_E!V23+FC_OTH_HH_E!V23+FC_OTH_AFF_E!V23</f>
        <v>127.70404127257085</v>
      </c>
      <c r="W23" s="10">
        <f>FC_OTH_CP_E!W23+FC_OTH_HH_E!W23+FC_OTH_AFF_E!W23</f>
        <v>127.70404127257089</v>
      </c>
      <c r="X23" s="10">
        <f>FC_OTH_CP_E!X23+FC_OTH_HH_E!X23+FC_OTH_AFF_E!X23</f>
        <v>127.70404127257093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124.03998280309543</v>
      </c>
      <c r="D24" s="10">
        <f>FC_OTH_CP_E!D24+FC_OTH_HH_E!D24+FC_OTH_AFF_E!D24</f>
        <v>112.96500429922608</v>
      </c>
      <c r="E24" s="10">
        <f>FC_OTH_CP_E!E24+FC_OTH_HH_E!E24+FC_OTH_AFF_E!E24</f>
        <v>115.6230438521066</v>
      </c>
      <c r="F24" s="10">
        <f>FC_OTH_CP_E!F24+FC_OTH_HH_E!F24+FC_OTH_AFF_E!F24</f>
        <v>94.358985382631104</v>
      </c>
      <c r="G24" s="10">
        <f>FC_OTH_CP_E!G24+FC_OTH_HH_E!G24+FC_OTH_AFF_E!G24</f>
        <v>89.928976784178829</v>
      </c>
      <c r="H24" s="10">
        <f>FC_OTH_CP_E!H24+FC_OTH_HH_E!H24+FC_OTH_AFF_E!H24</f>
        <v>90.752966466036099</v>
      </c>
      <c r="I24" s="10">
        <f>FC_OTH_CP_E!I24+FC_OTH_HH_E!I24+FC_OTH_AFF_E!I24</f>
        <v>88.367411865864156</v>
      </c>
      <c r="J24" s="10">
        <f>FC_OTH_CP_E!J24+FC_OTH_HH_E!J24+FC_OTH_AFF_E!J24</f>
        <v>84.989509888220084</v>
      </c>
      <c r="K24" s="10">
        <f>FC_OTH_CP_E!K24+FC_OTH_HH_E!K24+FC_OTH_AFF_E!K24</f>
        <v>105.82871883061046</v>
      </c>
      <c r="L24" s="10">
        <f>FC_OTH_CP_E!L24+FC_OTH_HH_E!L24+FC_OTH_AFF_E!L24</f>
        <v>103.11315563198615</v>
      </c>
      <c r="M24" s="10">
        <f>FC_OTH_CP_E!M24+FC_OTH_HH_E!M24+FC_OTH_AFF_E!M24</f>
        <v>88.086586414445406</v>
      </c>
      <c r="N24" s="10">
        <f>FC_OTH_CP_E!N24+FC_OTH_HH_E!N24+FC_OTH_AFF_E!N24</f>
        <v>78.604557179707626</v>
      </c>
      <c r="O24" s="10">
        <f>FC_OTH_CP_E!O24+FC_OTH_HH_E!O24+FC_OTH_AFF_E!O24</f>
        <v>86.828030954428172</v>
      </c>
      <c r="P24" s="10">
        <f>FC_OTH_CP_E!P24+FC_OTH_HH_E!P24+FC_OTH_AFF_E!P24</f>
        <v>90.199656061908854</v>
      </c>
      <c r="Q24" s="10">
        <f>FC_OTH_CP_E!Q24+FC_OTH_HH_E!Q24+FC_OTH_AFF_E!Q24</f>
        <v>72.264832330180582</v>
      </c>
      <c r="R24" s="10">
        <f>FC_OTH_CP_E!R24+FC_OTH_HH_E!R24+FC_OTH_AFF_E!R24</f>
        <v>72.897850386930358</v>
      </c>
      <c r="S24" s="10">
        <f>FC_OTH_CP_E!S24+FC_OTH_HH_E!S24+FC_OTH_AFF_E!S24</f>
        <v>69.181943250214985</v>
      </c>
      <c r="T24" s="10">
        <f>FC_OTH_CP_E!T24+FC_OTH_HH_E!T24+FC_OTH_AFF_E!T24</f>
        <v>60.625881341358557</v>
      </c>
      <c r="U24" s="10">
        <f>FC_OTH_CP_E!U24+FC_OTH_HH_E!U24+FC_OTH_AFF_E!U24</f>
        <v>68.834651762682739</v>
      </c>
      <c r="V24" s="10">
        <f>FC_OTH_CP_E!V24+FC_OTH_HH_E!V24+FC_OTH_AFF_E!V24</f>
        <v>55.78916595012894</v>
      </c>
      <c r="W24" s="10">
        <f>FC_OTH_CP_E!W24+FC_OTH_HH_E!W24+FC_OTH_AFF_E!W24</f>
        <v>61.641702493551158</v>
      </c>
      <c r="X24" s="10">
        <f>FC_OTH_CP_E!X24+FC_OTH_HH_E!X24+FC_OTH_AFF_E!X24</f>
        <v>52.250042992261399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1840.1823731728289</v>
      </c>
      <c r="D26" s="37">
        <f t="shared" ref="D26:W26" si="22">SUM(D27,D33)</f>
        <v>1964.8256233877901</v>
      </c>
      <c r="E26" s="37">
        <f t="shared" si="22"/>
        <v>1964.3409286328458</v>
      </c>
      <c r="F26" s="37">
        <f t="shared" si="22"/>
        <v>2041.7701633705935</v>
      </c>
      <c r="G26" s="37">
        <f t="shared" si="22"/>
        <v>2031.8678417884787</v>
      </c>
      <c r="H26" s="37">
        <f t="shared" si="22"/>
        <v>2172.7910576096297</v>
      </c>
      <c r="I26" s="37">
        <f t="shared" si="22"/>
        <v>2090.0852106620805</v>
      </c>
      <c r="J26" s="37">
        <f t="shared" si="22"/>
        <v>2059.9916595012896</v>
      </c>
      <c r="K26" s="37">
        <f t="shared" si="22"/>
        <v>2248.4001719690445</v>
      </c>
      <c r="L26" s="37">
        <f t="shared" si="22"/>
        <v>2089.1864144453989</v>
      </c>
      <c r="M26" s="37">
        <f t="shared" si="22"/>
        <v>2149.8222699914018</v>
      </c>
      <c r="N26" s="37">
        <f t="shared" si="22"/>
        <v>1881.9862424763546</v>
      </c>
      <c r="O26" s="37">
        <f t="shared" si="22"/>
        <v>1686.21143594153</v>
      </c>
      <c r="P26" s="37">
        <f t="shared" si="22"/>
        <v>1612.4192605331032</v>
      </c>
      <c r="Q26" s="37">
        <f t="shared" si="22"/>
        <v>1420.8865004299223</v>
      </c>
      <c r="R26" s="37">
        <f t="shared" si="22"/>
        <v>1534.9662940670678</v>
      </c>
      <c r="S26" s="37">
        <f t="shared" si="22"/>
        <v>1605.7154772141002</v>
      </c>
      <c r="T26" s="37">
        <f t="shared" si="22"/>
        <v>1592.9164230438516</v>
      </c>
      <c r="U26" s="37">
        <f t="shared" si="22"/>
        <v>1717.7311263972476</v>
      </c>
      <c r="V26" s="37">
        <f t="shared" si="22"/>
        <v>1683.6645743766121</v>
      </c>
      <c r="W26" s="37">
        <f t="shared" si="22"/>
        <v>1836.7486672398982</v>
      </c>
      <c r="X26" s="37">
        <f t="shared" ref="X26" si="23">SUM(X27,X33)</f>
        <v>1715.315993121239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1840.1823731728289</v>
      </c>
      <c r="D33" s="29">
        <f t="shared" ref="D33:W33" si="28">SUM(D34:D50)</f>
        <v>1964.8256233877901</v>
      </c>
      <c r="E33" s="29">
        <f t="shared" si="28"/>
        <v>1964.3409286328458</v>
      </c>
      <c r="F33" s="29">
        <f t="shared" si="28"/>
        <v>2041.7701633705935</v>
      </c>
      <c r="G33" s="29">
        <f t="shared" si="28"/>
        <v>2031.8678417884787</v>
      </c>
      <c r="H33" s="29">
        <f t="shared" si="28"/>
        <v>2172.7910576096297</v>
      </c>
      <c r="I33" s="29">
        <f t="shared" si="28"/>
        <v>2090.0852106620805</v>
      </c>
      <c r="J33" s="29">
        <f t="shared" si="28"/>
        <v>2059.9916595012896</v>
      </c>
      <c r="K33" s="29">
        <f t="shared" si="28"/>
        <v>2248.4001719690445</v>
      </c>
      <c r="L33" s="29">
        <f t="shared" si="28"/>
        <v>2089.1864144453989</v>
      </c>
      <c r="M33" s="29">
        <f t="shared" si="28"/>
        <v>2149.8222699914018</v>
      </c>
      <c r="N33" s="29">
        <f t="shared" si="28"/>
        <v>1881.9862424763546</v>
      </c>
      <c r="O33" s="29">
        <f t="shared" si="28"/>
        <v>1686.21143594153</v>
      </c>
      <c r="P33" s="29">
        <f t="shared" si="28"/>
        <v>1612.4192605331032</v>
      </c>
      <c r="Q33" s="29">
        <f t="shared" si="28"/>
        <v>1420.8865004299223</v>
      </c>
      <c r="R33" s="29">
        <f t="shared" si="28"/>
        <v>1534.9662940670678</v>
      </c>
      <c r="S33" s="29">
        <f t="shared" si="28"/>
        <v>1605.7154772141002</v>
      </c>
      <c r="T33" s="29">
        <f t="shared" si="28"/>
        <v>1592.9164230438516</v>
      </c>
      <c r="U33" s="29">
        <f t="shared" si="28"/>
        <v>1717.7311263972476</v>
      </c>
      <c r="V33" s="29">
        <f t="shared" si="28"/>
        <v>1683.6645743766121</v>
      </c>
      <c r="W33" s="29">
        <f t="shared" si="28"/>
        <v>1836.7486672398982</v>
      </c>
      <c r="X33" s="29">
        <f t="shared" ref="X33" si="29">SUM(X34:X50)</f>
        <v>1715.315993121239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96.735855546001687</v>
      </c>
      <c r="D36" s="10">
        <f>FC_OTH_CP_E!D36+FC_OTH_HH_E!D36+FC_OTH_AFF_E!D36</f>
        <v>101.47644024075666</v>
      </c>
      <c r="E36" s="10">
        <f>FC_OTH_CP_E!E36+FC_OTH_HH_E!E36+FC_OTH_AFF_E!E36</f>
        <v>98.185382631126373</v>
      </c>
      <c r="F36" s="10">
        <f>FC_OTH_CP_E!F36+FC_OTH_HH_E!F36+FC_OTH_AFF_E!F36</f>
        <v>98.612209802235583</v>
      </c>
      <c r="G36" s="10">
        <f>FC_OTH_CP_E!G36+FC_OTH_HH_E!G36+FC_OTH_AFF_E!G36</f>
        <v>102.19501289767841</v>
      </c>
      <c r="H36" s="10">
        <f>FC_OTH_CP_E!H36+FC_OTH_HH_E!H36+FC_OTH_AFF_E!H36</f>
        <v>116.96079105760961</v>
      </c>
      <c r="I36" s="10">
        <f>FC_OTH_CP_E!I36+FC_OTH_HH_E!I36+FC_OTH_AFF_E!I36</f>
        <v>116.70171969045575</v>
      </c>
      <c r="J36" s="10">
        <f>FC_OTH_CP_E!J36+FC_OTH_HH_E!J36+FC_OTH_AFF_E!J36</f>
        <v>117.62639724849529</v>
      </c>
      <c r="K36" s="10">
        <f>FC_OTH_CP_E!K36+FC_OTH_HH_E!K36+FC_OTH_AFF_E!K36</f>
        <v>120.93327601031814</v>
      </c>
      <c r="L36" s="10">
        <f>FC_OTH_CP_E!L36+FC_OTH_HH_E!L36+FC_OTH_AFF_E!L36</f>
        <v>87.68478073946693</v>
      </c>
      <c r="M36" s="10">
        <f>FC_OTH_CP_E!M36+FC_OTH_HH_E!M36+FC_OTH_AFF_E!M36</f>
        <v>112.35649183147032</v>
      </c>
      <c r="N36" s="10">
        <f>FC_OTH_CP_E!N36+FC_OTH_HH_E!N36+FC_OTH_AFF_E!N36</f>
        <v>108.72416165090277</v>
      </c>
      <c r="O36" s="10">
        <f>FC_OTH_CP_E!O36+FC_OTH_HH_E!O36+FC_OTH_AFF_E!O36</f>
        <v>103.09595872742898</v>
      </c>
      <c r="P36" s="10">
        <f>FC_OTH_CP_E!P36+FC_OTH_HH_E!P36+FC_OTH_AFF_E!P36</f>
        <v>121.79260533104039</v>
      </c>
      <c r="Q36" s="10">
        <f>FC_OTH_CP_E!Q36+FC_OTH_HH_E!Q36+FC_OTH_AFF_E!Q36</f>
        <v>100.17893379191744</v>
      </c>
      <c r="R36" s="10">
        <f>FC_OTH_CP_E!R36+FC_OTH_HH_E!R36+FC_OTH_AFF_E!R36</f>
        <v>105.63361994840926</v>
      </c>
      <c r="S36" s="10">
        <f>FC_OTH_CP_E!S36+FC_OTH_HH_E!S36+FC_OTH_AFF_E!S36</f>
        <v>106.94797936371452</v>
      </c>
      <c r="T36" s="10">
        <f>FC_OTH_CP_E!T36+FC_OTH_HH_E!T36+FC_OTH_AFF_E!T36</f>
        <v>108.53594153052458</v>
      </c>
      <c r="U36" s="10">
        <f>FC_OTH_CP_E!U36+FC_OTH_HH_E!U36+FC_OTH_AFF_E!U36</f>
        <v>120.34178847807397</v>
      </c>
      <c r="V36" s="10">
        <f>FC_OTH_CP_E!V36+FC_OTH_HH_E!V36+FC_OTH_AFF_E!V36</f>
        <v>116.29389509888213</v>
      </c>
      <c r="W36" s="10">
        <f>FC_OTH_CP_E!W36+FC_OTH_HH_E!W36+FC_OTH_AFF_E!W36</f>
        <v>108.76569217540845</v>
      </c>
      <c r="X36" s="10">
        <f>FC_OTH_CP_E!X36+FC_OTH_HH_E!X36+FC_OTH_AFF_E!X36</f>
        <v>108.35451418744624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611.67996560619088</v>
      </c>
      <c r="D41" s="10">
        <f>FC_OTH_CP_E!D41+FC_OTH_HH_E!D41+FC_OTH_AFF_E!D41</f>
        <v>697.32201203783325</v>
      </c>
      <c r="E41" s="10">
        <f>FC_OTH_CP_E!E41+FC_OTH_HH_E!E41+FC_OTH_AFF_E!E41</f>
        <v>722.59105760963018</v>
      </c>
      <c r="F41" s="10">
        <f>FC_OTH_CP_E!F41+FC_OTH_HH_E!F41+FC_OTH_AFF_E!F41</f>
        <v>789.22923473774733</v>
      </c>
      <c r="G41" s="10">
        <f>FC_OTH_CP_E!G41+FC_OTH_HH_E!G41+FC_OTH_AFF_E!G41</f>
        <v>855.7881341358559</v>
      </c>
      <c r="H41" s="10">
        <f>FC_OTH_CP_E!H41+FC_OTH_HH_E!H41+FC_OTH_AFF_E!H41</f>
        <v>885.47807394668939</v>
      </c>
      <c r="I41" s="10">
        <f>FC_OTH_CP_E!I41+FC_OTH_HH_E!I41+FC_OTH_AFF_E!I41</f>
        <v>888.7577815993119</v>
      </c>
      <c r="J41" s="10">
        <f>FC_OTH_CP_E!J41+FC_OTH_HH_E!J41+FC_OTH_AFF_E!J41</f>
        <v>892.4303525365433</v>
      </c>
      <c r="K41" s="10">
        <f>FC_OTH_CP_E!K41+FC_OTH_HH_E!K41+FC_OTH_AFF_E!K41</f>
        <v>1000.1472055030091</v>
      </c>
      <c r="L41" s="10">
        <f>FC_OTH_CP_E!L41+FC_OTH_HH_E!L41+FC_OTH_AFF_E!L41</f>
        <v>1050.1025795356829</v>
      </c>
      <c r="M41" s="10">
        <f>FC_OTH_CP_E!M41+FC_OTH_HH_E!M41+FC_OTH_AFF_E!M41</f>
        <v>1113.9950988822013</v>
      </c>
      <c r="N41" s="10">
        <f>FC_OTH_CP_E!N41+FC_OTH_HH_E!N41+FC_OTH_AFF_E!N41</f>
        <v>881.76663800515928</v>
      </c>
      <c r="O41" s="10">
        <f>FC_OTH_CP_E!O41+FC_OTH_HH_E!O41+FC_OTH_AFF_E!O41</f>
        <v>750.51702493551136</v>
      </c>
      <c r="P41" s="10">
        <f>FC_OTH_CP_E!P41+FC_OTH_HH_E!P41+FC_OTH_AFF_E!P41</f>
        <v>777.22175408426426</v>
      </c>
      <c r="Q41" s="10">
        <f>FC_OTH_CP_E!Q41+FC_OTH_HH_E!Q41+FC_OTH_AFF_E!Q41</f>
        <v>736.31177987962144</v>
      </c>
      <c r="R41" s="10">
        <f>FC_OTH_CP_E!R41+FC_OTH_HH_E!R41+FC_OTH_AFF_E!R41</f>
        <v>853.6072226999139</v>
      </c>
      <c r="S41" s="10">
        <f>FC_OTH_CP_E!S41+FC_OTH_HH_E!S41+FC_OTH_AFF_E!S41</f>
        <v>899.76466036113413</v>
      </c>
      <c r="T41" s="10">
        <f>FC_OTH_CP_E!T41+FC_OTH_HH_E!T41+FC_OTH_AFF_E!T41</f>
        <v>852.87308684436755</v>
      </c>
      <c r="U41" s="10">
        <f>FC_OTH_CP_E!U41+FC_OTH_HH_E!U41+FC_OTH_AFF_E!U41</f>
        <v>928.53740326741126</v>
      </c>
      <c r="V41" s="10">
        <f>FC_OTH_CP_E!V41+FC_OTH_HH_E!V41+FC_OTH_AFF_E!V41</f>
        <v>904.75262252794516</v>
      </c>
      <c r="W41" s="10">
        <f>FC_OTH_CP_E!W41+FC_OTH_HH_E!W41+FC_OTH_AFF_E!W41</f>
        <v>1063.6742906276879</v>
      </c>
      <c r="X41" s="10">
        <f>FC_OTH_CP_E!X41+FC_OTH_HH_E!X41+FC_OTH_AFF_E!X41</f>
        <v>938.79251934651825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1055.5719690455717</v>
      </c>
      <c r="D43" s="10">
        <f>FC_OTH_CP_E!D43+FC_OTH_HH_E!D43+FC_OTH_AFF_E!D43</f>
        <v>1067.6546861564918</v>
      </c>
      <c r="E43" s="10">
        <f>FC_OTH_CP_E!E43+FC_OTH_HH_E!E43+FC_OTH_AFF_E!E43</f>
        <v>1071.8688736027514</v>
      </c>
      <c r="F43" s="10">
        <f>FC_OTH_CP_E!F43+FC_OTH_HH_E!F43+FC_OTH_AFF_E!F43</f>
        <v>1076.26913155632</v>
      </c>
      <c r="G43" s="10">
        <f>FC_OTH_CP_E!G43+FC_OTH_HH_E!G43+FC_OTH_AFF_E!G43</f>
        <v>1020.5856405846951</v>
      </c>
      <c r="H43" s="10">
        <f>FC_OTH_CP_E!H43+FC_OTH_HH_E!H43+FC_OTH_AFF_E!H43</f>
        <v>1102.2325021496129</v>
      </c>
      <c r="I43" s="10">
        <f>FC_OTH_CP_E!I43+FC_OTH_HH_E!I43+FC_OTH_AFF_E!I43</f>
        <v>1030.8541702493551</v>
      </c>
      <c r="J43" s="10">
        <f>FC_OTH_CP_E!J43+FC_OTH_HH_E!J43+FC_OTH_AFF_E!J43</f>
        <v>992.66938950988833</v>
      </c>
      <c r="K43" s="10">
        <f>FC_OTH_CP_E!K43+FC_OTH_HH_E!K43+FC_OTH_AFF_E!K43</f>
        <v>1078.5251074806531</v>
      </c>
      <c r="L43" s="10">
        <f>FC_OTH_CP_E!L43+FC_OTH_HH_E!L43+FC_OTH_AFF_E!L43</f>
        <v>910.57687016337013</v>
      </c>
      <c r="M43" s="10">
        <f>FC_OTH_CP_E!M43+FC_OTH_HH_E!M43+FC_OTH_AFF_E!M43</f>
        <v>879.84600171969055</v>
      </c>
      <c r="N43" s="10">
        <f>FC_OTH_CP_E!N43+FC_OTH_HH_E!N43+FC_OTH_AFF_E!N43</f>
        <v>858.27171109200367</v>
      </c>
      <c r="O43" s="10">
        <f>FC_OTH_CP_E!O43+FC_OTH_HH_E!O43+FC_OTH_AFF_E!O43</f>
        <v>800.95279449699035</v>
      </c>
      <c r="P43" s="10">
        <f>FC_OTH_CP_E!P43+FC_OTH_HH_E!P43+FC_OTH_AFF_E!P43</f>
        <v>674.45889939810809</v>
      </c>
      <c r="Q43" s="10">
        <f>FC_OTH_CP_E!Q43+FC_OTH_HH_E!Q43+FC_OTH_AFF_E!Q43</f>
        <v>555.2222699914015</v>
      </c>
      <c r="R43" s="10">
        <f>FC_OTH_CP_E!R43+FC_OTH_HH_E!R43+FC_OTH_AFF_E!R43</f>
        <v>548.10249355116071</v>
      </c>
      <c r="S43" s="10">
        <f>FC_OTH_CP_E!S43+FC_OTH_HH_E!S43+FC_OTH_AFF_E!S43</f>
        <v>576.19974204643131</v>
      </c>
      <c r="T43" s="10">
        <f>FC_OTH_CP_E!T43+FC_OTH_HH_E!T43+FC_OTH_AFF_E!T43</f>
        <v>608.99269131556298</v>
      </c>
      <c r="U43" s="10">
        <f>FC_OTH_CP_E!U43+FC_OTH_HH_E!U43+FC_OTH_AFF_E!U43</f>
        <v>640.56457437661209</v>
      </c>
      <c r="V43" s="10">
        <f>FC_OTH_CP_E!V43+FC_OTH_HH_E!V43+FC_OTH_AFF_E!V43</f>
        <v>641.59071367153911</v>
      </c>
      <c r="W43" s="10">
        <f>FC_OTH_CP_E!W43+FC_OTH_HH_E!W43+FC_OTH_AFF_E!W43</f>
        <v>633.12312983662957</v>
      </c>
      <c r="X43" s="10">
        <f>FC_OTH_CP_E!X43+FC_OTH_HH_E!X43+FC_OTH_AFF_E!X43</f>
        <v>636.81384350816882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16.743422184006882</v>
      </c>
      <c r="D44" s="10">
        <f>FC_OTH_CP_E!D44+FC_OTH_HH_E!D44+FC_OTH_AFF_E!D44</f>
        <v>15.75846947549441</v>
      </c>
      <c r="E44" s="10">
        <f>FC_OTH_CP_E!E44+FC_OTH_HH_E!E44+FC_OTH_AFF_E!E44</f>
        <v>13.788650042992261</v>
      </c>
      <c r="F44" s="10">
        <f>FC_OTH_CP_E!F44+FC_OTH_HH_E!F44+FC_OTH_AFF_E!F44</f>
        <v>12.803783319002582</v>
      </c>
      <c r="G44" s="10">
        <f>FC_OTH_CP_E!G44+FC_OTH_HH_E!G44+FC_OTH_AFF_E!G44</f>
        <v>10.833963886500429</v>
      </c>
      <c r="H44" s="10">
        <f>FC_OTH_CP_E!H44+FC_OTH_HH_E!H44+FC_OTH_AFF_E!H44</f>
        <v>9.8490111779879612</v>
      </c>
      <c r="I44" s="10">
        <f>FC_OTH_CP_E!I44+FC_OTH_HH_E!I44+FC_OTH_AFF_E!I44</f>
        <v>12.803783319002582</v>
      </c>
      <c r="J44" s="10">
        <f>FC_OTH_CP_E!J44+FC_OTH_HH_E!J44+FC_OTH_AFF_E!J44</f>
        <v>9.8490111779879594</v>
      </c>
      <c r="K44" s="10">
        <f>FC_OTH_CP_E!K44+FC_OTH_HH_E!K44+FC_OTH_AFF_E!K44</f>
        <v>9.8490111779879594</v>
      </c>
      <c r="L44" s="10">
        <f>FC_OTH_CP_E!L44+FC_OTH_HH_E!L44+FC_OTH_AFF_E!L44</f>
        <v>6.8982803095442797</v>
      </c>
      <c r="M44" s="10">
        <f>FC_OTH_CP_E!M44+FC_OTH_HH_E!M44+FC_OTH_AFF_E!M44</f>
        <v>6.7397248495270814</v>
      </c>
      <c r="N44" s="10">
        <f>FC_OTH_CP_E!N44+FC_OTH_HH_E!N44+FC_OTH_AFF_E!N44</f>
        <v>5.5046431642304414</v>
      </c>
      <c r="O44" s="10">
        <f>FC_OTH_CP_E!O44+FC_OTH_HH_E!O44+FC_OTH_AFF_E!O44</f>
        <v>4.5492691315563194</v>
      </c>
      <c r="P44" s="10">
        <f>FC_OTH_CP_E!P44+FC_OTH_HH_E!P44+FC_OTH_AFF_E!P44</f>
        <v>4.0853826311263957</v>
      </c>
      <c r="Q44" s="10">
        <f>FC_OTH_CP_E!Q44+FC_OTH_HH_E!Q44+FC_OTH_AFF_E!Q44</f>
        <v>3.4737747205503031</v>
      </c>
      <c r="R44" s="10">
        <f>FC_OTH_CP_E!R44+FC_OTH_HH_E!R44+FC_OTH_AFF_E!R44</f>
        <v>3.1310404127257097</v>
      </c>
      <c r="S44" s="10">
        <f>FC_OTH_CP_E!S44+FC_OTH_HH_E!S44+FC_OTH_AFF_E!S44</f>
        <v>1.4064488392089416</v>
      </c>
      <c r="T44" s="10">
        <f>FC_OTH_CP_E!T44+FC_OTH_HH_E!T44+FC_OTH_AFF_E!T44</f>
        <v>1.2468615649183159</v>
      </c>
      <c r="U44" s="10">
        <f>FC_OTH_CP_E!U44+FC_OTH_HH_E!U44+FC_OTH_AFF_E!U44</f>
        <v>0.64316423043852111</v>
      </c>
      <c r="V44" s="10">
        <f>FC_OTH_CP_E!V44+FC_OTH_HH_E!V44+FC_OTH_AFF_E!V44</f>
        <v>0.2098022355975924</v>
      </c>
      <c r="W44" s="10">
        <f>FC_OTH_CP_E!W44+FC_OTH_HH_E!W44+FC_OTH_AFF_E!W44</f>
        <v>0.20980223559759226</v>
      </c>
      <c r="X44" s="10">
        <f>FC_OTH_CP_E!X44+FC_OTH_HH_E!X44+FC_OTH_AFF_E!X44</f>
        <v>0.20980223559759234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59.451160791057617</v>
      </c>
      <c r="D48" s="10">
        <f>FC_OTH_CP_E!D48+FC_OTH_HH_E!D48+FC_OTH_AFF_E!D48</f>
        <v>82.61401547721411</v>
      </c>
      <c r="E48" s="10">
        <f>FC_OTH_CP_E!E48+FC_OTH_HH_E!E48+FC_OTH_AFF_E!E48</f>
        <v>57.906964746345643</v>
      </c>
      <c r="F48" s="10">
        <f>FC_OTH_CP_E!F48+FC_OTH_HH_E!F48+FC_OTH_AFF_E!F48</f>
        <v>64.855803955288067</v>
      </c>
      <c r="G48" s="10">
        <f>FC_OTH_CP_E!G48+FC_OTH_HH_E!G48+FC_OTH_AFF_E!G48</f>
        <v>42.465090283748943</v>
      </c>
      <c r="H48" s="10">
        <f>FC_OTH_CP_E!H48+FC_OTH_HH_E!H48+FC_OTH_AFF_E!H48</f>
        <v>58.270679277729982</v>
      </c>
      <c r="I48" s="10">
        <f>FC_OTH_CP_E!I48+FC_OTH_HH_E!I48+FC_OTH_AFF_E!I48</f>
        <v>40.967755803955271</v>
      </c>
      <c r="J48" s="10">
        <f>FC_OTH_CP_E!J48+FC_OTH_HH_E!J48+FC_OTH_AFF_E!J48</f>
        <v>47.416509028374882</v>
      </c>
      <c r="K48" s="10">
        <f>FC_OTH_CP_E!K48+FC_OTH_HH_E!K48+FC_OTH_AFF_E!K48</f>
        <v>38.945571797076504</v>
      </c>
      <c r="L48" s="10">
        <f>FC_OTH_CP_E!L48+FC_OTH_HH_E!L48+FC_OTH_AFF_E!L48</f>
        <v>33.923903697334453</v>
      </c>
      <c r="M48" s="10">
        <f>FC_OTH_CP_E!M48+FC_OTH_HH_E!M48+FC_OTH_AFF_E!M48</f>
        <v>36.884952708512465</v>
      </c>
      <c r="N48" s="10">
        <f>FC_OTH_CP_E!N48+FC_OTH_HH_E!N48+FC_OTH_AFF_E!N48</f>
        <v>27.719088564058477</v>
      </c>
      <c r="O48" s="10">
        <f>FC_OTH_CP_E!O48+FC_OTH_HH_E!O48+FC_OTH_AFF_E!O48</f>
        <v>27.096388650042986</v>
      </c>
      <c r="P48" s="10">
        <f>FC_OTH_CP_E!P48+FC_OTH_HH_E!P48+FC_OTH_AFF_E!P48</f>
        <v>34.860619088564036</v>
      </c>
      <c r="Q48" s="10">
        <f>FC_OTH_CP_E!Q48+FC_OTH_HH_E!Q48+FC_OTH_AFF_E!Q48</f>
        <v>25.699742046431638</v>
      </c>
      <c r="R48" s="10">
        <f>FC_OTH_CP_E!R48+FC_OTH_HH_E!R48+FC_OTH_AFF_E!R48</f>
        <v>24.491917454858125</v>
      </c>
      <c r="S48" s="10">
        <f>FC_OTH_CP_E!S48+FC_OTH_HH_E!S48+FC_OTH_AFF_E!S48</f>
        <v>21.396646603611337</v>
      </c>
      <c r="T48" s="10">
        <f>FC_OTH_CP_E!T48+FC_OTH_HH_E!T48+FC_OTH_AFF_E!T48</f>
        <v>21.267841788478059</v>
      </c>
      <c r="U48" s="10">
        <f>FC_OTH_CP_E!U48+FC_OTH_HH_E!U48+FC_OTH_AFF_E!U48</f>
        <v>27.644196044711933</v>
      </c>
      <c r="V48" s="10">
        <f>FC_OTH_CP_E!V48+FC_OTH_HH_E!V48+FC_OTH_AFF_E!V48</f>
        <v>20.81754084264832</v>
      </c>
      <c r="W48" s="10">
        <f>FC_OTH_CP_E!W48+FC_OTH_HH_E!W48+FC_OTH_AFF_E!W48</f>
        <v>30.97575236457438</v>
      </c>
      <c r="X48" s="10">
        <f>FC_OTH_CP_E!X48+FC_OTH_HH_E!X48+FC_OTH_AFF_E!X48</f>
        <v>31.145313843508195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730.46001719690457</v>
      </c>
      <c r="D51" s="37">
        <f>FC_OTH_CP_E!D51+FC_OTH_HH_E!D51+FC_OTH_AFF_E!D51</f>
        <v>769.67824591573503</v>
      </c>
      <c r="E51" s="37">
        <f>FC_OTH_CP_E!E51+FC_OTH_HH_E!E51+FC_OTH_AFF_E!E51</f>
        <v>751.33215821152191</v>
      </c>
      <c r="F51" s="37">
        <f>FC_OTH_CP_E!F51+FC_OTH_HH_E!F51+FC_OTH_AFF_E!F51</f>
        <v>820.89819432502145</v>
      </c>
      <c r="G51" s="37">
        <f>FC_OTH_CP_E!G51+FC_OTH_HH_E!G51+FC_OTH_AFF_E!G51</f>
        <v>886.96560619088564</v>
      </c>
      <c r="H51" s="37">
        <f>FC_OTH_CP_E!H51+FC_OTH_HH_E!H51+FC_OTH_AFF_E!H51</f>
        <v>895.45468615649168</v>
      </c>
      <c r="I51" s="37">
        <f>FC_OTH_CP_E!I51+FC_OTH_HH_E!I51+FC_OTH_AFF_E!I51</f>
        <v>949.26190885640574</v>
      </c>
      <c r="J51" s="37">
        <f>FC_OTH_CP_E!J51+FC_OTH_HH_E!J51+FC_OTH_AFF_E!J51</f>
        <v>918.43413585554606</v>
      </c>
      <c r="K51" s="37">
        <f>FC_OTH_CP_E!K51+FC_OTH_HH_E!K51+FC_OTH_AFF_E!K51</f>
        <v>1005.2183147033536</v>
      </c>
      <c r="L51" s="37">
        <f>FC_OTH_CP_E!L51+FC_OTH_HH_E!L51+FC_OTH_AFF_E!L51</f>
        <v>940.97712811693896</v>
      </c>
      <c r="M51" s="37">
        <f>FC_OTH_CP_E!M51+FC_OTH_HH_E!M51+FC_OTH_AFF_E!M51</f>
        <v>1052.2361994840926</v>
      </c>
      <c r="N51" s="37">
        <f>FC_OTH_CP_E!N51+FC_OTH_HH_E!N51+FC_OTH_AFF_E!N51</f>
        <v>915.93834909716236</v>
      </c>
      <c r="O51" s="37">
        <f>FC_OTH_CP_E!O51+FC_OTH_HH_E!O51+FC_OTH_AFF_E!O51</f>
        <v>976.63619948409359</v>
      </c>
      <c r="P51" s="37">
        <f>FC_OTH_CP_E!P51+FC_OTH_HH_E!P51+FC_OTH_AFF_E!P51</f>
        <v>964.68804815133285</v>
      </c>
      <c r="Q51" s="37">
        <f>FC_OTH_CP_E!Q51+FC_OTH_HH_E!Q51+FC_OTH_AFF_E!Q51</f>
        <v>873.48392089423942</v>
      </c>
      <c r="R51" s="37">
        <f>FC_OTH_CP_E!R51+FC_OTH_HH_E!R51+FC_OTH_AFF_E!R51</f>
        <v>918.31564918314723</v>
      </c>
      <c r="S51" s="37">
        <f>FC_OTH_CP_E!S51+FC_OTH_HH_E!S51+FC_OTH_AFF_E!S51</f>
        <v>928.87919174548597</v>
      </c>
      <c r="T51" s="37">
        <f>FC_OTH_CP_E!T51+FC_OTH_HH_E!T51+FC_OTH_AFF_E!T51</f>
        <v>922.43783319002569</v>
      </c>
      <c r="U51" s="37">
        <f>FC_OTH_CP_E!U51+FC_OTH_HH_E!U51+FC_OTH_AFF_E!U51</f>
        <v>1008.5765262252798</v>
      </c>
      <c r="V51" s="37">
        <f>FC_OTH_CP_E!V51+FC_OTH_HH_E!V51+FC_OTH_AFF_E!V51</f>
        <v>999.48331900258006</v>
      </c>
      <c r="W51" s="37">
        <f>FC_OTH_CP_E!W51+FC_OTH_HH_E!W51+FC_OTH_AFF_E!W51</f>
        <v>1005.035597592433</v>
      </c>
      <c r="X51" s="37">
        <f>FC_OTH_CP_E!X51+FC_OTH_HH_E!X51+FC_OTH_AFF_E!X51</f>
        <v>928.66242476354319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17.309372312983665</v>
      </c>
      <c r="D52" s="37">
        <f t="shared" ref="D52:W52" si="31">SUM(D53:D70)</f>
        <v>16.546259673258813</v>
      </c>
      <c r="E52" s="37">
        <f t="shared" si="31"/>
        <v>16.842734307824582</v>
      </c>
      <c r="F52" s="37">
        <f t="shared" si="31"/>
        <v>19.196990541702494</v>
      </c>
      <c r="G52" s="37">
        <f t="shared" si="31"/>
        <v>19.967927773000863</v>
      </c>
      <c r="H52" s="37">
        <f t="shared" si="31"/>
        <v>23.745313843508171</v>
      </c>
      <c r="I52" s="37">
        <f t="shared" si="31"/>
        <v>30.111092003439381</v>
      </c>
      <c r="J52" s="37">
        <f t="shared" si="31"/>
        <v>43.978675838349098</v>
      </c>
      <c r="K52" s="37">
        <f t="shared" si="31"/>
        <v>51.948581255374044</v>
      </c>
      <c r="L52" s="37">
        <f t="shared" si="31"/>
        <v>64.765434221840067</v>
      </c>
      <c r="M52" s="37">
        <f t="shared" si="31"/>
        <v>65.730352536543421</v>
      </c>
      <c r="N52" s="37">
        <f t="shared" si="31"/>
        <v>68.144797936371447</v>
      </c>
      <c r="O52" s="37">
        <f t="shared" si="31"/>
        <v>78.681083404987078</v>
      </c>
      <c r="P52" s="37">
        <f t="shared" si="31"/>
        <v>88.136715391229615</v>
      </c>
      <c r="Q52" s="37">
        <f t="shared" si="31"/>
        <v>92.129320722270023</v>
      </c>
      <c r="R52" s="37">
        <f t="shared" si="31"/>
        <v>93.66878761822872</v>
      </c>
      <c r="S52" s="37">
        <f t="shared" si="31"/>
        <v>108.73602751504727</v>
      </c>
      <c r="T52" s="37">
        <f t="shared" si="31"/>
        <v>106.84875322441958</v>
      </c>
      <c r="U52" s="37">
        <f t="shared" si="31"/>
        <v>110.91788478073948</v>
      </c>
      <c r="V52" s="37">
        <f t="shared" si="31"/>
        <v>112.99570077386069</v>
      </c>
      <c r="W52" s="37">
        <f t="shared" si="31"/>
        <v>127.8122098022356</v>
      </c>
      <c r="X52" s="37">
        <f t="shared" ref="X52" si="32">SUM(X53:X70)</f>
        <v>144.1290627687016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0.1194325021496131</v>
      </c>
      <c r="D57" s="10">
        <f>FC_OTH_CP_E!D57+FC_OTH_HH_E!D57+FC_OTH_AFF_E!D57</f>
        <v>0.1194325021496131</v>
      </c>
      <c r="E57" s="10">
        <f>FC_OTH_CP_E!E57+FC_OTH_HH_E!E57+FC_OTH_AFF_E!E57</f>
        <v>0.16715391229578669</v>
      </c>
      <c r="F57" s="10">
        <f>FC_OTH_CP_E!F57+FC_OTH_HH_E!F57+FC_OTH_AFF_E!F57</f>
        <v>0.2149613069647463</v>
      </c>
      <c r="G57" s="10">
        <f>FC_OTH_CP_E!G57+FC_OTH_HH_E!G57+FC_OTH_AFF_E!G57</f>
        <v>0.28658641444539978</v>
      </c>
      <c r="H57" s="10">
        <f>FC_OTH_CP_E!H57+FC_OTH_HH_E!H57+FC_OTH_AFF_E!H57</f>
        <v>0.460963026655202</v>
      </c>
      <c r="I57" s="10">
        <f>FC_OTH_CP_E!I57+FC_OTH_HH_E!I57+FC_OTH_AFF_E!I57</f>
        <v>0.65055889939810829</v>
      </c>
      <c r="J57" s="10">
        <f>FC_OTH_CP_E!J57+FC_OTH_HH_E!J57+FC_OTH_AFF_E!J57</f>
        <v>1.4252794496990546</v>
      </c>
      <c r="K57" s="10">
        <f>FC_OTH_CP_E!K57+FC_OTH_HH_E!K57+FC_OTH_AFF_E!K57</f>
        <v>3.2450558899398105</v>
      </c>
      <c r="L57" s="10">
        <f>FC_OTH_CP_E!L57+FC_OTH_HH_E!L57+FC_OTH_AFF_E!L57</f>
        <v>5.3953568357695625</v>
      </c>
      <c r="M57" s="10">
        <f>FC_OTH_CP_E!M57+FC_OTH_HH_E!M57+FC_OTH_AFF_E!M57</f>
        <v>7.4998280309544274</v>
      </c>
      <c r="N57" s="10">
        <f>FC_OTH_CP_E!N57+FC_OTH_HH_E!N57+FC_OTH_AFF_E!N57</f>
        <v>8.6635425623387778</v>
      </c>
      <c r="O57" s="10">
        <f>FC_OTH_CP_E!O57+FC_OTH_HH_E!O57+FC_OTH_AFF_E!O57</f>
        <v>9.3702493551160781</v>
      </c>
      <c r="P57" s="10">
        <f>FC_OTH_CP_E!P57+FC_OTH_HH_E!P57+FC_OTH_AFF_E!P57</f>
        <v>10.102665520206363</v>
      </c>
      <c r="Q57" s="10">
        <f>FC_OTH_CP_E!Q57+FC_OTH_HH_E!Q57+FC_OTH_AFF_E!Q57</f>
        <v>10.745571797076522</v>
      </c>
      <c r="R57" s="10">
        <f>FC_OTH_CP_E!R57+FC_OTH_HH_E!R57+FC_OTH_AFF_E!R57</f>
        <v>11.429922613929492</v>
      </c>
      <c r="S57" s="10">
        <f>FC_OTH_CP_E!S57+FC_OTH_HH_E!S57+FC_OTH_AFF_E!S57</f>
        <v>12.092347377472052</v>
      </c>
      <c r="T57" s="10">
        <f>FC_OTH_CP_E!T57+FC_OTH_HH_E!T57+FC_OTH_AFF_E!T57</f>
        <v>12.645657781599311</v>
      </c>
      <c r="U57" s="10">
        <f>FC_OTH_CP_E!U57+FC_OTH_HH_E!U57+FC_OTH_AFF_E!U57</f>
        <v>13.548667239896815</v>
      </c>
      <c r="V57" s="10">
        <f>FC_OTH_CP_E!V57+FC_OTH_HH_E!V57+FC_OTH_AFF_E!V57</f>
        <v>13.693207222699915</v>
      </c>
      <c r="W57" s="10">
        <f>FC_OTH_CP_E!W57+FC_OTH_HH_E!W57+FC_OTH_AFF_E!W57</f>
        <v>14.067841788478075</v>
      </c>
      <c r="X57" s="10">
        <f>FC_OTH_CP_E!X57+FC_OTH_HH_E!X57+FC_OTH_AFF_E!X57</f>
        <v>14.014101461736885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17.189939810834051</v>
      </c>
      <c r="D59" s="10">
        <f>FC_OTH_CP_E!D59+FC_OTH_HH_E!D59+FC_OTH_AFF_E!D59</f>
        <v>16.426827171109199</v>
      </c>
      <c r="E59" s="10">
        <f>FC_OTH_CP_E!E59+FC_OTH_HH_E!E59+FC_OTH_AFF_E!E59</f>
        <v>16.282631126397238</v>
      </c>
      <c r="F59" s="10">
        <f>FC_OTH_CP_E!F59+FC_OTH_HH_E!F59+FC_OTH_AFF_E!F59</f>
        <v>15.339122957867584</v>
      </c>
      <c r="G59" s="10">
        <f>FC_OTH_CP_E!G59+FC_OTH_HH_E!G59+FC_OTH_AFF_E!G59</f>
        <v>15.022613929492694</v>
      </c>
      <c r="H59" s="10">
        <f>FC_OTH_CP_E!H59+FC_OTH_HH_E!H59+FC_OTH_AFF_E!H59</f>
        <v>16.124333619948413</v>
      </c>
      <c r="I59" s="10">
        <f>FC_OTH_CP_E!I59+FC_OTH_HH_E!I59+FC_OTH_AFF_E!I59</f>
        <v>18.162682717110918</v>
      </c>
      <c r="J59" s="10">
        <f>FC_OTH_CP_E!J59+FC_OTH_HH_E!J59+FC_OTH_AFF_E!J59</f>
        <v>29.020636285468619</v>
      </c>
      <c r="K59" s="10">
        <f>FC_OTH_CP_E!K59+FC_OTH_HH_E!K59+FC_OTH_AFF_E!K59</f>
        <v>31.694153052450567</v>
      </c>
      <c r="L59" s="10">
        <f>FC_OTH_CP_E!L59+FC_OTH_HH_E!L59+FC_OTH_AFF_E!L59</f>
        <v>41.205588993981081</v>
      </c>
      <c r="M59" s="10">
        <f>FC_OTH_CP_E!M59+FC_OTH_HH_E!M59+FC_OTH_AFF_E!M59</f>
        <v>38.745399828030962</v>
      </c>
      <c r="N59" s="10">
        <f>FC_OTH_CP_E!N59+FC_OTH_HH_E!N59+FC_OTH_AFF_E!N59</f>
        <v>38.047721410146174</v>
      </c>
      <c r="O59" s="10">
        <f>FC_OTH_CP_E!O59+FC_OTH_HH_E!O59+FC_OTH_AFF_E!O59</f>
        <v>46.692519346517614</v>
      </c>
      <c r="P59" s="10">
        <f>FC_OTH_CP_E!P59+FC_OTH_HH_E!P59+FC_OTH_AFF_E!P59</f>
        <v>53.339466895958751</v>
      </c>
      <c r="Q59" s="10">
        <f>FC_OTH_CP_E!Q59+FC_OTH_HH_E!Q59+FC_OTH_AFF_E!Q59</f>
        <v>54.005245055889958</v>
      </c>
      <c r="R59" s="10">
        <f>FC_OTH_CP_E!R59+FC_OTH_HH_E!R59+FC_OTH_AFF_E!R59</f>
        <v>50.412037833190013</v>
      </c>
      <c r="S59" s="10">
        <f>FC_OTH_CP_E!S59+FC_OTH_HH_E!S59+FC_OTH_AFF_E!S59</f>
        <v>59.151762682717091</v>
      </c>
      <c r="T59" s="10">
        <f>FC_OTH_CP_E!T59+FC_OTH_HH_E!T59+FC_OTH_AFF_E!T59</f>
        <v>49.423215821152176</v>
      </c>
      <c r="U59" s="10">
        <f>FC_OTH_CP_E!U59+FC_OTH_HH_E!U59+FC_OTH_AFF_E!U59</f>
        <v>47.777042132416192</v>
      </c>
      <c r="V59" s="10">
        <f>FC_OTH_CP_E!V59+FC_OTH_HH_E!V59+FC_OTH_AFF_E!V59</f>
        <v>39.469819432502128</v>
      </c>
      <c r="W59" s="10">
        <f>FC_OTH_CP_E!W59+FC_OTH_HH_E!W59+FC_OTH_AFF_E!W59</f>
        <v>41.686500429922624</v>
      </c>
      <c r="X59" s="10">
        <f>FC_OTH_CP_E!X59+FC_OTH_HH_E!X59+FC_OTH_AFF_E!X59</f>
        <v>44.884952708512458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2.4361994840928634</v>
      </c>
      <c r="G61" s="10">
        <f>FC_OTH_CP_E!G61+FC_OTH_HH_E!G61+FC_OTH_AFF_E!G61</f>
        <v>2.4123817712811695</v>
      </c>
      <c r="H61" s="10">
        <f>FC_OTH_CP_E!H61+FC_OTH_HH_E!H61+FC_OTH_AFF_E!H61</f>
        <v>2.9712811693895094</v>
      </c>
      <c r="I61" s="10">
        <f>FC_OTH_CP_E!I61+FC_OTH_HH_E!I61+FC_OTH_AFF_E!I61</f>
        <v>4.5924333619948428</v>
      </c>
      <c r="J61" s="10">
        <f>FC_OTH_CP_E!J61+FC_OTH_HH_E!J61+FC_OTH_AFF_E!J61</f>
        <v>3.7403267411865881</v>
      </c>
      <c r="K61" s="10">
        <f>FC_OTH_CP_E!K61+FC_OTH_HH_E!K61+FC_OTH_AFF_E!K61</f>
        <v>3.7162510748065345</v>
      </c>
      <c r="L61" s="10">
        <f>FC_OTH_CP_E!L61+FC_OTH_HH_E!L61+FC_OTH_AFF_E!L61</f>
        <v>3.7406706792777307</v>
      </c>
      <c r="M61" s="10">
        <f>FC_OTH_CP_E!M61+FC_OTH_HH_E!M61+FC_OTH_AFF_E!M61</f>
        <v>3.8312983662940674</v>
      </c>
      <c r="N61" s="10">
        <f>FC_OTH_CP_E!N61+FC_OTH_HH_E!N61+FC_OTH_AFF_E!N61</f>
        <v>4.2234737747205502</v>
      </c>
      <c r="O61" s="10">
        <f>FC_OTH_CP_E!O61+FC_OTH_HH_E!O61+FC_OTH_AFF_E!O61</f>
        <v>3.9123817712811721</v>
      </c>
      <c r="P61" s="10">
        <f>FC_OTH_CP_E!P61+FC_OTH_HH_E!P61+FC_OTH_AFF_E!P61</f>
        <v>4.3733447979363715</v>
      </c>
      <c r="Q61" s="10">
        <f>FC_OTH_CP_E!Q61+FC_OTH_HH_E!Q61+FC_OTH_AFF_E!Q61</f>
        <v>4.5774720550300936</v>
      </c>
      <c r="R61" s="10">
        <f>FC_OTH_CP_E!R61+FC_OTH_HH_E!R61+FC_OTH_AFF_E!R61</f>
        <v>4.865520206362854</v>
      </c>
      <c r="S61" s="10">
        <f>FC_OTH_CP_E!S61+FC_OTH_HH_E!S61+FC_OTH_AFF_E!S61</f>
        <v>5.2339638865004305</v>
      </c>
      <c r="T61" s="10">
        <f>FC_OTH_CP_E!T61+FC_OTH_HH_E!T61+FC_OTH_AFF_E!T61</f>
        <v>5.8893379191745474</v>
      </c>
      <c r="U61" s="10">
        <f>FC_OTH_CP_E!U61+FC_OTH_HH_E!U61+FC_OTH_AFF_E!U61</f>
        <v>5.6227858985382637</v>
      </c>
      <c r="V61" s="10">
        <f>FC_OTH_CP_E!V61+FC_OTH_HH_E!V61+FC_OTH_AFF_E!V61</f>
        <v>6.3115219260533157</v>
      </c>
      <c r="W61" s="10">
        <f>FC_OTH_CP_E!W61+FC_OTH_HH_E!W61+FC_OTH_AFF_E!W61</f>
        <v>6.2170249355116036</v>
      </c>
      <c r="X61" s="10">
        <f>FC_OTH_CP_E!X61+FC_OTH_HH_E!X61+FC_OTH_AFF_E!X61</f>
        <v>6.1473774720550329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0.39294926913155631</v>
      </c>
      <c r="F70" s="10">
        <f>FC_OTH_CP_E!F70+FC_OTH_HH_E!F70+FC_OTH_AFF_E!F70</f>
        <v>1.2067067927772999</v>
      </c>
      <c r="G70" s="10">
        <f>FC_OTH_CP_E!G70+FC_OTH_HH_E!G70+FC_OTH_AFF_E!G70</f>
        <v>2.2463456577815988</v>
      </c>
      <c r="H70" s="10">
        <f>FC_OTH_CP_E!H70+FC_OTH_HH_E!H70+FC_OTH_AFF_E!H70</f>
        <v>4.1887360275150467</v>
      </c>
      <c r="I70" s="10">
        <f>FC_OTH_CP_E!I70+FC_OTH_HH_E!I70+FC_OTH_AFF_E!I70</f>
        <v>6.7054170249355121</v>
      </c>
      <c r="J70" s="10">
        <f>FC_OTH_CP_E!J70+FC_OTH_HH_E!J70+FC_OTH_AFF_E!J70</f>
        <v>9.7924333619948403</v>
      </c>
      <c r="K70" s="10">
        <f>FC_OTH_CP_E!K70+FC_OTH_HH_E!K70+FC_OTH_AFF_E!K70</f>
        <v>13.293121238177129</v>
      </c>
      <c r="L70" s="10">
        <f>FC_OTH_CP_E!L70+FC_OTH_HH_E!L70+FC_OTH_AFF_E!L70</f>
        <v>14.423817712811694</v>
      </c>
      <c r="M70" s="10">
        <f>FC_OTH_CP_E!M70+FC_OTH_HH_E!M70+FC_OTH_AFF_E!M70</f>
        <v>15.653826311263977</v>
      </c>
      <c r="N70" s="10">
        <f>FC_OTH_CP_E!N70+FC_OTH_HH_E!N70+FC_OTH_AFF_E!N70</f>
        <v>17.210060189165951</v>
      </c>
      <c r="O70" s="10">
        <f>FC_OTH_CP_E!O70+FC_OTH_HH_E!O70+FC_OTH_AFF_E!O70</f>
        <v>18.705932932072223</v>
      </c>
      <c r="P70" s="10">
        <f>FC_OTH_CP_E!P70+FC_OTH_HH_E!P70+FC_OTH_AFF_E!P70</f>
        <v>20.321238177128116</v>
      </c>
      <c r="Q70" s="10">
        <f>FC_OTH_CP_E!Q70+FC_OTH_HH_E!Q70+FC_OTH_AFF_E!Q70</f>
        <v>22.801031814273436</v>
      </c>
      <c r="R70" s="10">
        <f>FC_OTH_CP_E!R70+FC_OTH_HH_E!R70+FC_OTH_AFF_E!R70</f>
        <v>26.961306964746349</v>
      </c>
      <c r="S70" s="10">
        <f>FC_OTH_CP_E!S70+FC_OTH_HH_E!S70+FC_OTH_AFF_E!S70</f>
        <v>32.257953568357692</v>
      </c>
      <c r="T70" s="10">
        <f>FC_OTH_CP_E!T70+FC_OTH_HH_E!T70+FC_OTH_AFF_E!T70</f>
        <v>38.89054170249355</v>
      </c>
      <c r="U70" s="10">
        <f>FC_OTH_CP_E!U70+FC_OTH_HH_E!U70+FC_OTH_AFF_E!U70</f>
        <v>43.969389509888224</v>
      </c>
      <c r="V70" s="10">
        <f>FC_OTH_CP_E!V70+FC_OTH_HH_E!V70+FC_OTH_AFF_E!V70</f>
        <v>53.521152192605328</v>
      </c>
      <c r="W70" s="10">
        <f>FC_OTH_CP_E!W70+FC_OTH_HH_E!W70+FC_OTH_AFF_E!W70</f>
        <v>65.840842648323303</v>
      </c>
      <c r="X70" s="10">
        <f>FC_OTH_CP_E!X70+FC_OTH_HH_E!X70+FC_OTH_AFF_E!X70</f>
        <v>79.082631126397246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0</v>
      </c>
      <c r="H75" s="37">
        <f>FC_OTH_CP_E!H75+FC_OTH_HH_E!H75+FC_OTH_AFF_E!H75</f>
        <v>0</v>
      </c>
      <c r="I75" s="37">
        <f>FC_OTH_CP_E!I75+FC_OTH_HH_E!I75+FC_OTH_AFF_E!I75</f>
        <v>0</v>
      </c>
      <c r="J75" s="37">
        <f>FC_OTH_CP_E!J75+FC_OTH_HH_E!J75+FC_OTH_AFF_E!J75</f>
        <v>0</v>
      </c>
      <c r="K75" s="37">
        <f>FC_OTH_CP_E!K75+FC_OTH_HH_E!K75+FC_OTH_AFF_E!K75</f>
        <v>0</v>
      </c>
      <c r="L75" s="37">
        <f>FC_OTH_CP_E!L75+FC_OTH_HH_E!L75+FC_OTH_AFF_E!L75</f>
        <v>0</v>
      </c>
      <c r="M75" s="37">
        <f>FC_OTH_CP_E!M75+FC_OTH_HH_E!M75+FC_OTH_AFF_E!M75</f>
        <v>0</v>
      </c>
      <c r="N75" s="37">
        <f>FC_OTH_CP_E!N75+FC_OTH_HH_E!N75+FC_OTH_AFF_E!N75</f>
        <v>0</v>
      </c>
      <c r="O75" s="37">
        <f>FC_OTH_CP_E!O75+FC_OTH_HH_E!O75+FC_OTH_AFF_E!O75</f>
        <v>0</v>
      </c>
      <c r="P75" s="37">
        <f>FC_OTH_CP_E!P75+FC_OTH_HH_E!P75+FC_OTH_AFF_E!P75</f>
        <v>0</v>
      </c>
      <c r="Q75" s="37">
        <f>FC_OTH_CP_E!Q75+FC_OTH_HH_E!Q75+FC_OTH_AFF_E!Q75</f>
        <v>0</v>
      </c>
      <c r="R75" s="37">
        <f>FC_OTH_CP_E!R75+FC_OTH_HH_E!R75+FC_OTH_AFF_E!R75</f>
        <v>0</v>
      </c>
      <c r="S75" s="37">
        <f>FC_OTH_CP_E!S75+FC_OTH_HH_E!S75+FC_OTH_AFF_E!S75</f>
        <v>0</v>
      </c>
      <c r="T75" s="37">
        <f>FC_OTH_CP_E!T75+FC_OTH_HH_E!T75+FC_OTH_AFF_E!T75</f>
        <v>0</v>
      </c>
      <c r="U75" s="37">
        <f>FC_OTH_CP_E!U75+FC_OTH_HH_E!U75+FC_OTH_AFF_E!U75</f>
        <v>0</v>
      </c>
      <c r="V75" s="37">
        <f>FC_OTH_CP_E!V75+FC_OTH_HH_E!V75+FC_OTH_AFF_E!V75</f>
        <v>0</v>
      </c>
      <c r="W75" s="37">
        <f>FC_OTH_CP_E!W75+FC_OTH_HH_E!W75+FC_OTH_AFF_E!W75</f>
        <v>0</v>
      </c>
      <c r="X75" s="37">
        <f>FC_OTH_CP_E!X75+FC_OTH_HH_E!X75+FC_OTH_AFF_E!X75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1077.8159931212381</v>
      </c>
      <c r="D76" s="40">
        <f>FC_OTH_CP_E!D76+FC_OTH_HH_E!D76+FC_OTH_AFF_E!D76</f>
        <v>1149.1405846947548</v>
      </c>
      <c r="E76" s="40">
        <f>FC_OTH_CP_E!E76+FC_OTH_HH_E!E76+FC_OTH_AFF_E!E76</f>
        <v>1197.401805674978</v>
      </c>
      <c r="F76" s="40">
        <f>FC_OTH_CP_E!F76+FC_OTH_HH_E!F76+FC_OTH_AFF_E!F76</f>
        <v>1294.2901117798795</v>
      </c>
      <c r="G76" s="40">
        <f>FC_OTH_CP_E!G76+FC_OTH_HH_E!G76+FC_OTH_AFF_E!G76</f>
        <v>1339.1281169389508</v>
      </c>
      <c r="H76" s="40">
        <f>FC_OTH_CP_E!H76+FC_OTH_HH_E!H76+FC_OTH_AFF_E!H76</f>
        <v>1433.6743766122097</v>
      </c>
      <c r="I76" s="40">
        <f>FC_OTH_CP_E!I76+FC_OTH_HH_E!I76+FC_OTH_AFF_E!I76</f>
        <v>1556.8159071367152</v>
      </c>
      <c r="J76" s="40">
        <f>FC_OTH_CP_E!J76+FC_OTH_HH_E!J76+FC_OTH_AFF_E!J76</f>
        <v>1585.5192605331038</v>
      </c>
      <c r="K76" s="40">
        <f>FC_OTH_CP_E!K76+FC_OTH_HH_E!K76+FC_OTH_AFF_E!K76</f>
        <v>1674.9290933630446</v>
      </c>
      <c r="L76" s="40">
        <f>FC_OTH_CP_E!L76+FC_OTH_HH_E!L76+FC_OTH_AFF_E!L76</f>
        <v>1620.3300553109902</v>
      </c>
      <c r="M76" s="40">
        <f>FC_OTH_CP_E!M76+FC_OTH_HH_E!M76+FC_OTH_AFF_E!M76</f>
        <v>1628.4464199271677</v>
      </c>
      <c r="N76" s="40">
        <f>FC_OTH_CP_E!N76+FC_OTH_HH_E!N76+FC_OTH_AFF_E!N76</f>
        <v>1620.7006027531816</v>
      </c>
      <c r="O76" s="40">
        <f>FC_OTH_CP_E!O76+FC_OTH_HH_E!O76+FC_OTH_AFF_E!O76</f>
        <v>1603.1466331613394</v>
      </c>
      <c r="P76" s="40">
        <f>FC_OTH_CP_E!P76+FC_OTH_HH_E!P76+FC_OTH_AFF_E!P76</f>
        <v>1590.9157599362752</v>
      </c>
      <c r="Q76" s="40">
        <f>FC_OTH_CP_E!Q76+FC_OTH_HH_E!Q76+FC_OTH_AFF_E!Q76</f>
        <v>1553.3216877748482</v>
      </c>
      <c r="R76" s="40">
        <f>FC_OTH_CP_E!R76+FC_OTH_HH_E!R76+FC_OTH_AFF_E!R76</f>
        <v>1650.6404795685892</v>
      </c>
      <c r="S76" s="40">
        <f>FC_OTH_CP_E!S76+FC_OTH_HH_E!S76+FC_OTH_AFF_E!S76</f>
        <v>1680.6967699064444</v>
      </c>
      <c r="T76" s="40">
        <f>FC_OTH_CP_E!T76+FC_OTH_HH_E!T76+FC_OTH_AFF_E!T76</f>
        <v>1705.8267013317343</v>
      </c>
      <c r="U76" s="40">
        <f>FC_OTH_CP_E!U76+FC_OTH_HH_E!U76+FC_OTH_AFF_E!U76</f>
        <v>1834.4434826707354</v>
      </c>
      <c r="V76" s="40">
        <f>FC_OTH_CP_E!V76+FC_OTH_HH_E!V76+FC_OTH_AFF_E!V76</f>
        <v>1881.6509797515589</v>
      </c>
      <c r="W76" s="40">
        <f>FC_OTH_CP_E!W76+FC_OTH_HH_E!W76+FC_OTH_AFF_E!W76</f>
        <v>1862.4762507246903</v>
      </c>
      <c r="X76" s="40">
        <f>FC_OTH_CP_E!X76+FC_OTH_HH_E!X76+FC_OTH_AFF_E!X76</f>
        <v>1978.0315550422984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1156.4925193465176</v>
      </c>
      <c r="D2" s="31">
        <f t="shared" ref="D2:W2" si="1">SUM(D3,D17,D22,D25,D26,D51,D52,D71,D74,D75,D76)</f>
        <v>1181.8563198624247</v>
      </c>
      <c r="E2" s="31">
        <f t="shared" si="1"/>
        <v>1213.6659501289766</v>
      </c>
      <c r="F2" s="31">
        <f t="shared" si="1"/>
        <v>1293.8651762682719</v>
      </c>
      <c r="G2" s="31">
        <f t="shared" si="1"/>
        <v>1281.3452278589853</v>
      </c>
      <c r="H2" s="31">
        <f t="shared" si="1"/>
        <v>1374.9957007738606</v>
      </c>
      <c r="I2" s="31">
        <f t="shared" si="1"/>
        <v>1459.2112639724853</v>
      </c>
      <c r="J2" s="31">
        <f t="shared" si="1"/>
        <v>1485.0897678417887</v>
      </c>
      <c r="K2" s="31">
        <f t="shared" si="1"/>
        <v>1564.5867029933113</v>
      </c>
      <c r="L2" s="31">
        <f t="shared" si="1"/>
        <v>1439.0723596962007</v>
      </c>
      <c r="M2" s="31">
        <f t="shared" si="1"/>
        <v>1449.3522668747166</v>
      </c>
      <c r="N2" s="31">
        <f t="shared" si="1"/>
        <v>1454.1407575253224</v>
      </c>
      <c r="O2" s="31">
        <f t="shared" si="1"/>
        <v>1473.6885936084591</v>
      </c>
      <c r="P2" s="31">
        <f t="shared" si="1"/>
        <v>1510.8054417935405</v>
      </c>
      <c r="Q2" s="31">
        <f t="shared" si="1"/>
        <v>1452.8306301652178</v>
      </c>
      <c r="R2" s="31">
        <f t="shared" si="1"/>
        <v>1567.1691124146769</v>
      </c>
      <c r="S2" s="31">
        <f t="shared" si="1"/>
        <v>1592.8115592443633</v>
      </c>
      <c r="T2" s="31">
        <f t="shared" si="1"/>
        <v>1600.4340960006937</v>
      </c>
      <c r="U2" s="31">
        <f t="shared" si="1"/>
        <v>1763.9408171505288</v>
      </c>
      <c r="V2" s="31">
        <f t="shared" si="1"/>
        <v>1803.9788387369415</v>
      </c>
      <c r="W2" s="31">
        <f t="shared" si="1"/>
        <v>1714.44323266794</v>
      </c>
      <c r="X2" s="31">
        <f t="shared" ref="X2" si="2">SUM(X3,X17,X22,X25,X26,X51,X52,X71,X74,X75,X76)</f>
        <v>1746.5162497972424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26.930868443680144</v>
      </c>
      <c r="G3" s="34">
        <f t="shared" si="4"/>
        <v>26.386500429922616</v>
      </c>
      <c r="H3" s="34">
        <f t="shared" si="4"/>
        <v>26.617282889079956</v>
      </c>
      <c r="I3" s="34">
        <f t="shared" si="4"/>
        <v>26.605846947549445</v>
      </c>
      <c r="J3" s="34">
        <f t="shared" si="4"/>
        <v>26.619776440240749</v>
      </c>
      <c r="K3" s="34">
        <f t="shared" si="4"/>
        <v>26.615993121238169</v>
      </c>
      <c r="L3" s="34">
        <f t="shared" si="4"/>
        <v>0.49871023215821114</v>
      </c>
      <c r="M3" s="34">
        <f t="shared" si="4"/>
        <v>0.99200343938091118</v>
      </c>
      <c r="N3" s="34">
        <f t="shared" si="4"/>
        <v>1.5126397248495267</v>
      </c>
      <c r="O3" s="34">
        <f t="shared" si="4"/>
        <v>0.62699914015477221</v>
      </c>
      <c r="P3" s="34">
        <f t="shared" si="4"/>
        <v>0.57317282889079968</v>
      </c>
      <c r="Q3" s="34">
        <f t="shared" si="4"/>
        <v>0.27996560619088551</v>
      </c>
      <c r="R3" s="34">
        <f t="shared" si="4"/>
        <v>0.27927773000859851</v>
      </c>
      <c r="S3" s="34">
        <f t="shared" si="4"/>
        <v>0.60773860705073046</v>
      </c>
      <c r="T3" s="34">
        <f t="shared" si="4"/>
        <v>0.53525365434221839</v>
      </c>
      <c r="U3" s="34">
        <f t="shared" si="4"/>
        <v>0.56319862424763556</v>
      </c>
      <c r="V3" s="34">
        <f t="shared" si="4"/>
        <v>0.45408426483233</v>
      </c>
      <c r="W3" s="34">
        <f t="shared" si="4"/>
        <v>0.18082545141874456</v>
      </c>
      <c r="X3" s="34">
        <f t="shared" ref="X3" si="5">SUM(X4,X8,X11)</f>
        <v>0.19681857265692179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25.984264832330187</v>
      </c>
      <c r="G4" s="29">
        <f t="shared" si="7"/>
        <v>25.91324161650903</v>
      </c>
      <c r="H4" s="29">
        <f t="shared" si="7"/>
        <v>25.921496130696465</v>
      </c>
      <c r="I4" s="29">
        <f t="shared" si="7"/>
        <v>25.910060189165954</v>
      </c>
      <c r="J4" s="29">
        <f t="shared" si="7"/>
        <v>25.923989681857257</v>
      </c>
      <c r="K4" s="29">
        <f t="shared" si="7"/>
        <v>25.920206362854678</v>
      </c>
      <c r="L4" s="29">
        <f t="shared" si="7"/>
        <v>0.49871023215821114</v>
      </c>
      <c r="M4" s="29">
        <f t="shared" si="7"/>
        <v>0.99200343938091118</v>
      </c>
      <c r="N4" s="29">
        <f t="shared" si="7"/>
        <v>1.5126397248495267</v>
      </c>
      <c r="O4" s="29">
        <f t="shared" si="7"/>
        <v>0.62699914015477221</v>
      </c>
      <c r="P4" s="29">
        <f t="shared" si="7"/>
        <v>0.57317282889079968</v>
      </c>
      <c r="Q4" s="29">
        <f t="shared" si="7"/>
        <v>0.27996560619088551</v>
      </c>
      <c r="R4" s="29">
        <f t="shared" si="7"/>
        <v>0.27927773000859851</v>
      </c>
      <c r="S4" s="29">
        <f t="shared" si="7"/>
        <v>0.60773860705073046</v>
      </c>
      <c r="T4" s="29">
        <f t="shared" si="7"/>
        <v>0.53525365434221839</v>
      </c>
      <c r="U4" s="29">
        <f t="shared" si="7"/>
        <v>0.56319862424763556</v>
      </c>
      <c r="V4" s="29">
        <f t="shared" si="7"/>
        <v>0.45408426483233</v>
      </c>
      <c r="W4" s="29">
        <f t="shared" si="7"/>
        <v>0.18082545141874456</v>
      </c>
      <c r="X4" s="29">
        <f t="shared" ref="X4" si="8">SUM(X5:X7)</f>
        <v>0.19681857265692179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1.3037833190025792</v>
      </c>
      <c r="G5" s="10">
        <f>FC_OTH_CP_SH_E!G5+FC_OTH_CP_SC_E!G5+FC_OTH_CP_HW_E!G5+FC_OTH_CP_CA_E!G5+FC_OTH_CP_VE_E!G5+FC_OTH_CP_SL_E!G5+FC_OTH_CP_BL_E!G5+FC_OTH_CP_CR_E!G5+FC_OTH_CP_BT_E!G5+FC_OTH_CP_IT_E!G5</f>
        <v>1.3119518486672399</v>
      </c>
      <c r="H5" s="10">
        <f>FC_OTH_CP_SH_E!H5+FC_OTH_CP_SC_E!H5+FC_OTH_CP_HW_E!H5+FC_OTH_CP_CA_E!H5+FC_OTH_CP_VE_E!H5+FC_OTH_CP_SL_E!H5+FC_OTH_CP_BL_E!H5+FC_OTH_CP_CR_E!H5+FC_OTH_CP_BT_E!H5+FC_OTH_CP_IT_E!H5</f>
        <v>1.4299226139294918</v>
      </c>
      <c r="I5" s="10">
        <f>FC_OTH_CP_SH_E!I5+FC_OTH_CP_SC_E!I5+FC_OTH_CP_HW_E!I5+FC_OTH_CP_CA_E!I5+FC_OTH_CP_VE_E!I5+FC_OTH_CP_SL_E!I5+FC_OTH_CP_BL_E!I5+FC_OTH_CP_CR_E!I5+FC_OTH_CP_BT_E!I5+FC_OTH_CP_IT_E!I5</f>
        <v>1.4184866723989682</v>
      </c>
      <c r="J5" s="10">
        <f>FC_OTH_CP_SH_E!J5+FC_OTH_CP_SC_E!J5+FC_OTH_CP_HW_E!J5+FC_OTH_CP_CA_E!J5+FC_OTH_CP_VE_E!J5+FC_OTH_CP_SL_E!J5+FC_OTH_CP_BL_E!J5+FC_OTH_CP_CR_E!J5+FC_OTH_CP_BT_E!J5+FC_OTH_CP_IT_E!J5</f>
        <v>1.4324161650902838</v>
      </c>
      <c r="K5" s="10">
        <f>FC_OTH_CP_SH_E!K5+FC_OTH_CP_SC_E!K5+FC_OTH_CP_HW_E!K5+FC_OTH_CP_CA_E!K5+FC_OTH_CP_VE_E!K5+FC_OTH_CP_SL_E!K5+FC_OTH_CP_BL_E!K5+FC_OTH_CP_CR_E!K5+FC_OTH_CP_BT_E!K5+FC_OTH_CP_IT_E!K5</f>
        <v>1.4286328460877038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24.680481513327607</v>
      </c>
      <c r="G7" s="10">
        <f>FC_OTH_CP_SH_E!G7+FC_OTH_CP_SC_E!G7+FC_OTH_CP_HW_E!G7+FC_OTH_CP_CA_E!G7+FC_OTH_CP_VE_E!G7+FC_OTH_CP_SL_E!G7+FC_OTH_CP_BL_E!G7+FC_OTH_CP_CR_E!G7+FC_OTH_CP_BT_E!G7+FC_OTH_CP_IT_E!G7</f>
        <v>24.601289767841791</v>
      </c>
      <c r="H7" s="10">
        <f>FC_OTH_CP_SH_E!H7+FC_OTH_CP_SC_E!H7+FC_OTH_CP_HW_E!H7+FC_OTH_CP_CA_E!H7+FC_OTH_CP_VE_E!H7+FC_OTH_CP_SL_E!H7+FC_OTH_CP_BL_E!H7+FC_OTH_CP_CR_E!H7+FC_OTH_CP_BT_E!H7+FC_OTH_CP_IT_E!H7</f>
        <v>24.491573516766973</v>
      </c>
      <c r="I7" s="10">
        <f>FC_OTH_CP_SH_E!I7+FC_OTH_CP_SC_E!I7+FC_OTH_CP_HW_E!I7+FC_OTH_CP_CA_E!I7+FC_OTH_CP_VE_E!I7+FC_OTH_CP_SL_E!I7+FC_OTH_CP_BL_E!I7+FC_OTH_CP_CR_E!I7+FC_OTH_CP_BT_E!I7+FC_OTH_CP_IT_E!I7</f>
        <v>24.491573516766987</v>
      </c>
      <c r="J7" s="10">
        <f>FC_OTH_CP_SH_E!J7+FC_OTH_CP_SC_E!J7+FC_OTH_CP_HW_E!J7+FC_OTH_CP_CA_E!J7+FC_OTH_CP_VE_E!J7+FC_OTH_CP_SL_E!J7+FC_OTH_CP_BL_E!J7+FC_OTH_CP_CR_E!J7+FC_OTH_CP_BT_E!J7+FC_OTH_CP_IT_E!J7</f>
        <v>24.491573516766973</v>
      </c>
      <c r="K7" s="10">
        <f>FC_OTH_CP_SH_E!K7+FC_OTH_CP_SC_E!K7+FC_OTH_CP_HW_E!K7+FC_OTH_CP_CA_E!K7+FC_OTH_CP_VE_E!K7+FC_OTH_CP_SL_E!K7+FC_OTH_CP_BL_E!K7+FC_OTH_CP_CR_E!K7+FC_OTH_CP_BT_E!K7+FC_OTH_CP_IT_E!K7</f>
        <v>24.491573516766973</v>
      </c>
      <c r="L7" s="10">
        <f>FC_OTH_CP_SH_E!L7+FC_OTH_CP_SC_E!L7+FC_OTH_CP_HW_E!L7+FC_OTH_CP_CA_E!L7+FC_OTH_CP_VE_E!L7+FC_OTH_CP_SL_E!L7+FC_OTH_CP_BL_E!L7+FC_OTH_CP_CR_E!L7+FC_OTH_CP_BT_E!L7+FC_OTH_CP_IT_E!L7</f>
        <v>0.49871023215821114</v>
      </c>
      <c r="M7" s="10">
        <f>FC_OTH_CP_SH_E!M7+FC_OTH_CP_SC_E!M7+FC_OTH_CP_HW_E!M7+FC_OTH_CP_CA_E!M7+FC_OTH_CP_VE_E!M7+FC_OTH_CP_SL_E!M7+FC_OTH_CP_BL_E!M7+FC_OTH_CP_CR_E!M7+FC_OTH_CP_BT_E!M7+FC_OTH_CP_IT_E!M7</f>
        <v>0.99200343938091118</v>
      </c>
      <c r="N7" s="10">
        <f>FC_OTH_CP_SH_E!N7+FC_OTH_CP_SC_E!N7+FC_OTH_CP_HW_E!N7+FC_OTH_CP_CA_E!N7+FC_OTH_CP_VE_E!N7+FC_OTH_CP_SL_E!N7+FC_OTH_CP_BL_E!N7+FC_OTH_CP_CR_E!N7+FC_OTH_CP_BT_E!N7+FC_OTH_CP_IT_E!N7</f>
        <v>1.5126397248495267</v>
      </c>
      <c r="O7" s="10">
        <f>FC_OTH_CP_SH_E!O7+FC_OTH_CP_SC_E!O7+FC_OTH_CP_HW_E!O7+FC_OTH_CP_CA_E!O7+FC_OTH_CP_VE_E!O7+FC_OTH_CP_SL_E!O7+FC_OTH_CP_BL_E!O7+FC_OTH_CP_CR_E!O7+FC_OTH_CP_BT_E!O7+FC_OTH_CP_IT_E!O7</f>
        <v>0.62699914015477221</v>
      </c>
      <c r="P7" s="10">
        <f>FC_OTH_CP_SH_E!P7+FC_OTH_CP_SC_E!P7+FC_OTH_CP_HW_E!P7+FC_OTH_CP_CA_E!P7+FC_OTH_CP_VE_E!P7+FC_OTH_CP_SL_E!P7+FC_OTH_CP_BL_E!P7+FC_OTH_CP_CR_E!P7+FC_OTH_CP_BT_E!P7+FC_OTH_CP_IT_E!P7</f>
        <v>0.57317282889079968</v>
      </c>
      <c r="Q7" s="10">
        <f>FC_OTH_CP_SH_E!Q7+FC_OTH_CP_SC_E!Q7+FC_OTH_CP_HW_E!Q7+FC_OTH_CP_CA_E!Q7+FC_OTH_CP_VE_E!Q7+FC_OTH_CP_SL_E!Q7+FC_OTH_CP_BL_E!Q7+FC_OTH_CP_CR_E!Q7+FC_OTH_CP_BT_E!Q7+FC_OTH_CP_IT_E!Q7</f>
        <v>0.27996560619088551</v>
      </c>
      <c r="R7" s="10">
        <f>FC_OTH_CP_SH_E!R7+FC_OTH_CP_SC_E!R7+FC_OTH_CP_HW_E!R7+FC_OTH_CP_CA_E!R7+FC_OTH_CP_VE_E!R7+FC_OTH_CP_SL_E!R7+FC_OTH_CP_BL_E!R7+FC_OTH_CP_CR_E!R7+FC_OTH_CP_BT_E!R7+FC_OTH_CP_IT_E!R7</f>
        <v>0.27927773000859851</v>
      </c>
      <c r="S7" s="10">
        <f>FC_OTH_CP_SH_E!S7+FC_OTH_CP_SC_E!S7+FC_OTH_CP_HW_E!S7+FC_OTH_CP_CA_E!S7+FC_OTH_CP_VE_E!S7+FC_OTH_CP_SL_E!S7+FC_OTH_CP_BL_E!S7+FC_OTH_CP_CR_E!S7+FC_OTH_CP_BT_E!S7+FC_OTH_CP_IT_E!S7</f>
        <v>0.60773860705073046</v>
      </c>
      <c r="T7" s="10">
        <f>FC_OTH_CP_SH_E!T7+FC_OTH_CP_SC_E!T7+FC_OTH_CP_HW_E!T7+FC_OTH_CP_CA_E!T7+FC_OTH_CP_VE_E!T7+FC_OTH_CP_SL_E!T7+FC_OTH_CP_BL_E!T7+FC_OTH_CP_CR_E!T7+FC_OTH_CP_BT_E!T7+FC_OTH_CP_IT_E!T7</f>
        <v>0.53525365434221839</v>
      </c>
      <c r="U7" s="10">
        <f>FC_OTH_CP_SH_E!U7+FC_OTH_CP_SC_E!U7+FC_OTH_CP_HW_E!U7+FC_OTH_CP_CA_E!U7+FC_OTH_CP_VE_E!U7+FC_OTH_CP_SL_E!U7+FC_OTH_CP_BL_E!U7+FC_OTH_CP_CR_E!U7+FC_OTH_CP_BT_E!U7+FC_OTH_CP_IT_E!U7</f>
        <v>0.56319862424763556</v>
      </c>
      <c r="V7" s="10">
        <f>FC_OTH_CP_SH_E!V7+FC_OTH_CP_SC_E!V7+FC_OTH_CP_HW_E!V7+FC_OTH_CP_CA_E!V7+FC_OTH_CP_VE_E!V7+FC_OTH_CP_SL_E!V7+FC_OTH_CP_BL_E!V7+FC_OTH_CP_CR_E!V7+FC_OTH_CP_BT_E!V7+FC_OTH_CP_IT_E!V7</f>
        <v>0.45408426483233</v>
      </c>
      <c r="W7" s="10">
        <f>FC_OTH_CP_SH_E!W7+FC_OTH_CP_SC_E!W7+FC_OTH_CP_HW_E!W7+FC_OTH_CP_CA_E!W7+FC_OTH_CP_VE_E!W7+FC_OTH_CP_SL_E!W7+FC_OTH_CP_BL_E!W7+FC_OTH_CP_CR_E!W7+FC_OTH_CP_BT_E!W7+FC_OTH_CP_IT_E!W7</f>
        <v>0.18082545141874456</v>
      </c>
      <c r="X7" s="10">
        <f>FC_OTH_CP_SH_E!X7+FC_OTH_CP_SC_E!X7+FC_OTH_CP_HW_E!X7+FC_OTH_CP_CA_E!X7+FC_OTH_CP_VE_E!X7+FC_OTH_CP_SL_E!X7+FC_OTH_CP_BL_E!X7+FC_OTH_CP_CR_E!X7+FC_OTH_CP_BT_E!X7+FC_OTH_CP_IT_E!X7</f>
        <v>0.19681857265692179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0.94660361134995719</v>
      </c>
      <c r="G11" s="29">
        <f t="shared" si="13"/>
        <v>0.4732588134135855</v>
      </c>
      <c r="H11" s="29">
        <f t="shared" si="13"/>
        <v>0.69578675838349091</v>
      </c>
      <c r="I11" s="29">
        <f t="shared" si="13"/>
        <v>0.69578675838349113</v>
      </c>
      <c r="J11" s="29">
        <f t="shared" si="13"/>
        <v>0.69578675838349091</v>
      </c>
      <c r="K11" s="29">
        <f t="shared" si="13"/>
        <v>0.69578675838349091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0.94660361134995719</v>
      </c>
      <c r="G16" s="10">
        <f>FC_OTH_CP_SH_E!G16+FC_OTH_CP_SC_E!G16+FC_OTH_CP_HW_E!G16+FC_OTH_CP_CA_E!G16+FC_OTH_CP_VE_E!G16+FC_OTH_CP_SL_E!G16+FC_OTH_CP_BL_E!G16+FC_OTH_CP_CR_E!G16+FC_OTH_CP_BT_E!G16+FC_OTH_CP_IT_E!G16</f>
        <v>0.4732588134135855</v>
      </c>
      <c r="H16" s="10">
        <f>FC_OTH_CP_SH_E!H16+FC_OTH_CP_SC_E!H16+FC_OTH_CP_HW_E!H16+FC_OTH_CP_CA_E!H16+FC_OTH_CP_VE_E!H16+FC_OTH_CP_SL_E!H16+FC_OTH_CP_BL_E!H16+FC_OTH_CP_CR_E!H16+FC_OTH_CP_BT_E!H16+FC_OTH_CP_IT_E!H16</f>
        <v>0.69578675838349091</v>
      </c>
      <c r="I16" s="10">
        <f>FC_OTH_CP_SH_E!I16+FC_OTH_CP_SC_E!I16+FC_OTH_CP_HW_E!I16+FC_OTH_CP_CA_E!I16+FC_OTH_CP_VE_E!I16+FC_OTH_CP_SL_E!I16+FC_OTH_CP_BL_E!I16+FC_OTH_CP_CR_E!I16+FC_OTH_CP_BT_E!I16+FC_OTH_CP_IT_E!I16</f>
        <v>0.69578675838349113</v>
      </c>
      <c r="J16" s="10">
        <f>FC_OTH_CP_SH_E!J16+FC_OTH_CP_SC_E!J16+FC_OTH_CP_HW_E!J16+FC_OTH_CP_CA_E!J16+FC_OTH_CP_VE_E!J16+FC_OTH_CP_SL_E!J16+FC_OTH_CP_BL_E!J16+FC_OTH_CP_CR_E!J16+FC_OTH_CP_BT_E!J16+FC_OTH_CP_IT_E!J16</f>
        <v>0.69578675838349091</v>
      </c>
      <c r="K16" s="10">
        <f>FC_OTH_CP_SH_E!K16+FC_OTH_CP_SC_E!K16+FC_OTH_CP_HW_E!K16+FC_OTH_CP_CA_E!K16+FC_OTH_CP_VE_E!K16+FC_OTH_CP_SL_E!K16+FC_OTH_CP_BL_E!K16+FC_OTH_CP_CR_E!K16+FC_OTH_CP_BT_E!K16+FC_OTH_CP_IT_E!K16</f>
        <v>0.69578675838349091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3.987016337059329</v>
      </c>
      <c r="D22" s="37">
        <f t="shared" ref="D22:W22" si="19">SUM(D23:D24)</f>
        <v>4.4300085984522788</v>
      </c>
      <c r="E22" s="37">
        <f t="shared" si="19"/>
        <v>3.1010318142734308</v>
      </c>
      <c r="F22" s="37">
        <f t="shared" si="19"/>
        <v>0.88598452278589868</v>
      </c>
      <c r="G22" s="37">
        <f t="shared" si="19"/>
        <v>0.44299226139294923</v>
      </c>
      <c r="H22" s="37">
        <f t="shared" si="19"/>
        <v>0.4567497850386929</v>
      </c>
      <c r="I22" s="37">
        <f t="shared" si="19"/>
        <v>0.38942390369733448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3.987016337059329</v>
      </c>
      <c r="D24" s="10">
        <f>FC_OTH_CP_SH_E!D24+FC_OTH_CP_SC_E!D24+FC_OTH_CP_HW_E!D24+FC_OTH_CP_CA_E!D24+FC_OTH_CP_VE_E!D24+FC_OTH_CP_SL_E!D24+FC_OTH_CP_BL_E!D24+FC_OTH_CP_CR_E!D24+FC_OTH_CP_BT_E!D24+FC_OTH_CP_IT_E!D24</f>
        <v>4.4300085984522788</v>
      </c>
      <c r="E24" s="10">
        <f>FC_OTH_CP_SH_E!E24+FC_OTH_CP_SC_E!E24+FC_OTH_CP_HW_E!E24+FC_OTH_CP_CA_E!E24+FC_OTH_CP_VE_E!E24+FC_OTH_CP_SL_E!E24+FC_OTH_CP_BL_E!E24+FC_OTH_CP_CR_E!E24+FC_OTH_CP_BT_E!E24+FC_OTH_CP_IT_E!E24</f>
        <v>3.1010318142734308</v>
      </c>
      <c r="F24" s="10">
        <f>FC_OTH_CP_SH_E!F24+FC_OTH_CP_SC_E!F24+FC_OTH_CP_HW_E!F24+FC_OTH_CP_CA_E!F24+FC_OTH_CP_VE_E!F24+FC_OTH_CP_SL_E!F24+FC_OTH_CP_BL_E!F24+FC_OTH_CP_CR_E!F24+FC_OTH_CP_BT_E!F24+FC_OTH_CP_IT_E!F24</f>
        <v>0.88598452278589868</v>
      </c>
      <c r="G24" s="10">
        <f>FC_OTH_CP_SH_E!G24+FC_OTH_CP_SC_E!G24+FC_OTH_CP_HW_E!G24+FC_OTH_CP_CA_E!G24+FC_OTH_CP_VE_E!G24+FC_OTH_CP_SL_E!G24+FC_OTH_CP_BL_E!G24+FC_OTH_CP_CR_E!G24+FC_OTH_CP_BT_E!G24+FC_OTH_CP_IT_E!G24</f>
        <v>0.44299226139294923</v>
      </c>
      <c r="H24" s="10">
        <f>FC_OTH_CP_SH_E!H24+FC_OTH_CP_SC_E!H24+FC_OTH_CP_HW_E!H24+FC_OTH_CP_CA_E!H24+FC_OTH_CP_VE_E!H24+FC_OTH_CP_SL_E!H24+FC_OTH_CP_BL_E!H24+FC_OTH_CP_CR_E!H24+FC_OTH_CP_BT_E!H24+FC_OTH_CP_IT_E!H24</f>
        <v>0.4567497850386929</v>
      </c>
      <c r="I24" s="10">
        <f>FC_OTH_CP_SH_E!I24+FC_OTH_CP_SC_E!I24+FC_OTH_CP_HW_E!I24+FC_OTH_CP_CA_E!I24+FC_OTH_CP_VE_E!I24+FC_OTH_CP_SL_E!I24+FC_OTH_CP_BL_E!I24+FC_OTH_CP_CR_E!I24+FC_OTH_CP_BT_E!I24+FC_OTH_CP_IT_E!I24</f>
        <v>0.38942390369733448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379.16070507308677</v>
      </c>
      <c r="D26" s="37">
        <f t="shared" ref="D26:W26" si="22">SUM(D27,D33)</f>
        <v>369.93594153052447</v>
      </c>
      <c r="E26" s="37">
        <f t="shared" si="22"/>
        <v>354.10730868443676</v>
      </c>
      <c r="F26" s="37">
        <f t="shared" si="22"/>
        <v>337.14780739466897</v>
      </c>
      <c r="G26" s="37">
        <f t="shared" si="22"/>
        <v>309.60550300945829</v>
      </c>
      <c r="H26" s="37">
        <f t="shared" si="22"/>
        <v>321.57764402407565</v>
      </c>
      <c r="I26" s="37">
        <f t="shared" si="22"/>
        <v>296.8651762682718</v>
      </c>
      <c r="J26" s="37">
        <f t="shared" si="22"/>
        <v>275.16766981943255</v>
      </c>
      <c r="K26" s="37">
        <f t="shared" si="22"/>
        <v>287.03018056749778</v>
      </c>
      <c r="L26" s="37">
        <f t="shared" si="22"/>
        <v>223.79054170249347</v>
      </c>
      <c r="M26" s="37">
        <f t="shared" si="22"/>
        <v>237.4429062768701</v>
      </c>
      <c r="N26" s="37">
        <f t="shared" si="22"/>
        <v>217.98005159071366</v>
      </c>
      <c r="O26" s="37">
        <f t="shared" si="22"/>
        <v>208.78211521926045</v>
      </c>
      <c r="P26" s="37">
        <f t="shared" si="22"/>
        <v>253.90507308684428</v>
      </c>
      <c r="Q26" s="37">
        <f t="shared" si="22"/>
        <v>229.70679277730019</v>
      </c>
      <c r="R26" s="37">
        <f t="shared" si="22"/>
        <v>245.68271711092009</v>
      </c>
      <c r="S26" s="37">
        <f t="shared" si="22"/>
        <v>227.00791057609618</v>
      </c>
      <c r="T26" s="37">
        <f t="shared" si="22"/>
        <v>216.30627687016349</v>
      </c>
      <c r="U26" s="37">
        <f t="shared" si="22"/>
        <v>234.63413585554602</v>
      </c>
      <c r="V26" s="37">
        <f t="shared" si="22"/>
        <v>220.17635425623376</v>
      </c>
      <c r="W26" s="37">
        <f t="shared" si="22"/>
        <v>190.80240756663792</v>
      </c>
      <c r="X26" s="37">
        <f t="shared" ref="X26" si="23">SUM(X27,X33)</f>
        <v>193.27730008598442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379.16070507308677</v>
      </c>
      <c r="D33" s="29">
        <f t="shared" ref="D33:W33" si="28">SUM(D34:D50)</f>
        <v>369.93594153052447</v>
      </c>
      <c r="E33" s="29">
        <f t="shared" si="28"/>
        <v>354.10730868443676</v>
      </c>
      <c r="F33" s="29">
        <f t="shared" si="28"/>
        <v>337.14780739466897</v>
      </c>
      <c r="G33" s="29">
        <f t="shared" si="28"/>
        <v>309.60550300945829</v>
      </c>
      <c r="H33" s="29">
        <f t="shared" si="28"/>
        <v>321.57764402407565</v>
      </c>
      <c r="I33" s="29">
        <f t="shared" si="28"/>
        <v>296.8651762682718</v>
      </c>
      <c r="J33" s="29">
        <f t="shared" si="28"/>
        <v>275.16766981943255</v>
      </c>
      <c r="K33" s="29">
        <f t="shared" si="28"/>
        <v>287.03018056749778</v>
      </c>
      <c r="L33" s="29">
        <f t="shared" si="28"/>
        <v>223.79054170249347</v>
      </c>
      <c r="M33" s="29">
        <f t="shared" si="28"/>
        <v>237.4429062768701</v>
      </c>
      <c r="N33" s="29">
        <f t="shared" si="28"/>
        <v>217.98005159071366</v>
      </c>
      <c r="O33" s="29">
        <f t="shared" si="28"/>
        <v>208.78211521926045</v>
      </c>
      <c r="P33" s="29">
        <f t="shared" si="28"/>
        <v>253.90507308684428</v>
      </c>
      <c r="Q33" s="29">
        <f t="shared" si="28"/>
        <v>229.70679277730019</v>
      </c>
      <c r="R33" s="29">
        <f t="shared" si="28"/>
        <v>245.68271711092009</v>
      </c>
      <c r="S33" s="29">
        <f t="shared" si="28"/>
        <v>227.00791057609618</v>
      </c>
      <c r="T33" s="29">
        <f t="shared" si="28"/>
        <v>216.30627687016349</v>
      </c>
      <c r="U33" s="29">
        <f t="shared" si="28"/>
        <v>234.63413585554602</v>
      </c>
      <c r="V33" s="29">
        <f t="shared" si="28"/>
        <v>220.17635425623376</v>
      </c>
      <c r="W33" s="29">
        <f t="shared" si="28"/>
        <v>190.80240756663792</v>
      </c>
      <c r="X33" s="29">
        <f t="shared" ref="X33" si="29">SUM(X34:X50)</f>
        <v>193.27730008598442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40.052450558899388</v>
      </c>
      <c r="D36" s="10">
        <f>FC_OTH_CP_SH_E!D36+FC_OTH_CP_SC_E!D36+FC_OTH_CP_HW_E!D36+FC_OTH_CP_CA_E!D36+FC_OTH_CP_VE_E!D36+FC_OTH_CP_SL_E!D36+FC_OTH_CP_BL_E!D36+FC_OTH_CP_CR_E!D36+FC_OTH_CP_BT_E!D36+FC_OTH_CP_IT_E!D36</f>
        <v>44.884264832330182</v>
      </c>
      <c r="E36" s="10">
        <f>FC_OTH_CP_SH_E!E36+FC_OTH_CP_SC_E!E36+FC_OTH_CP_HW_E!E36+FC_OTH_CP_CA_E!E36+FC_OTH_CP_VE_E!E36+FC_OTH_CP_SL_E!E36+FC_OTH_CP_BL_E!E36+FC_OTH_CP_CR_E!E36+FC_OTH_CP_BT_E!E36+FC_OTH_CP_IT_E!E36</f>
        <v>46.157007738607042</v>
      </c>
      <c r="F36" s="10">
        <f>FC_OTH_CP_SH_E!F36+FC_OTH_CP_SC_E!F36+FC_OTH_CP_HW_E!F36+FC_OTH_CP_CA_E!F36+FC_OTH_CP_VE_E!F36+FC_OTH_CP_SL_E!F36+FC_OTH_CP_BL_E!F36+FC_OTH_CP_CR_E!F36+FC_OTH_CP_BT_E!F36+FC_OTH_CP_IT_E!F36</f>
        <v>49.044797936371445</v>
      </c>
      <c r="G36" s="10">
        <f>FC_OTH_CP_SH_E!G36+FC_OTH_CP_SC_E!G36+FC_OTH_CP_HW_E!G36+FC_OTH_CP_CA_E!G36+FC_OTH_CP_VE_E!G36+FC_OTH_CP_SL_E!G36+FC_OTH_CP_BL_E!G36+FC_OTH_CP_CR_E!G36+FC_OTH_CP_BT_E!G36+FC_OTH_CP_IT_E!G36</f>
        <v>53.552278589853813</v>
      </c>
      <c r="H36" s="10">
        <f>FC_OTH_CP_SH_E!H36+FC_OTH_CP_SC_E!H36+FC_OTH_CP_HW_E!H36+FC_OTH_CP_CA_E!H36+FC_OTH_CP_VE_E!H36+FC_OTH_CP_SL_E!H36+FC_OTH_CP_BL_E!H36+FC_OTH_CP_CR_E!H36+FC_OTH_CP_BT_E!H36+FC_OTH_CP_IT_E!H36</f>
        <v>63.945743766122078</v>
      </c>
      <c r="I36" s="10">
        <f>FC_OTH_CP_SH_E!I36+FC_OTH_CP_SC_E!I36+FC_OTH_CP_HW_E!I36+FC_OTH_CP_CA_E!I36+FC_OTH_CP_VE_E!I36+FC_OTH_CP_SL_E!I36+FC_OTH_CP_BL_E!I36+FC_OTH_CP_CR_E!I36+FC_OTH_CP_BT_E!I36+FC_OTH_CP_IT_E!I36</f>
        <v>66.815563198624261</v>
      </c>
      <c r="J36" s="10">
        <f>FC_OTH_CP_SH_E!J36+FC_OTH_CP_SC_E!J36+FC_OTH_CP_HW_E!J36+FC_OTH_CP_CA_E!J36+FC_OTH_CP_VE_E!J36+FC_OTH_CP_SL_E!J36+FC_OTH_CP_BL_E!J36+FC_OTH_CP_CR_E!J36+FC_OTH_CP_BT_E!J36+FC_OTH_CP_IT_E!J36</f>
        <v>70.708082545141906</v>
      </c>
      <c r="K36" s="10">
        <f>FC_OTH_CP_SH_E!K36+FC_OTH_CP_SC_E!K36+FC_OTH_CP_HW_E!K36+FC_OTH_CP_CA_E!K36+FC_OTH_CP_VE_E!K36+FC_OTH_CP_SL_E!K36+FC_OTH_CP_BL_E!K36+FC_OTH_CP_CR_E!K36+FC_OTH_CP_BT_E!K36+FC_OTH_CP_IT_E!K36</f>
        <v>80.593637145313835</v>
      </c>
      <c r="L36" s="10">
        <f>FC_OTH_CP_SH_E!L36+FC_OTH_CP_SC_E!L36+FC_OTH_CP_HW_E!L36+FC_OTH_CP_CA_E!L36+FC_OTH_CP_VE_E!L36+FC_OTH_CP_SL_E!L36+FC_OTH_CP_BL_E!L36+FC_OTH_CP_CR_E!L36+FC_OTH_CP_BT_E!L36+FC_OTH_CP_IT_E!L36</f>
        <v>58.158813413585577</v>
      </c>
      <c r="M36" s="10">
        <f>FC_OTH_CP_SH_E!M36+FC_OTH_CP_SC_E!M36+FC_OTH_CP_HW_E!M36+FC_OTH_CP_CA_E!M36+FC_OTH_CP_VE_E!M36+FC_OTH_CP_SL_E!M36+FC_OTH_CP_BL_E!M36+FC_OTH_CP_CR_E!M36+FC_OTH_CP_BT_E!M36+FC_OTH_CP_IT_E!M36</f>
        <v>75.010576096302671</v>
      </c>
      <c r="N36" s="10">
        <f>FC_OTH_CP_SH_E!N36+FC_OTH_CP_SC_E!N36+FC_OTH_CP_HW_E!N36+FC_OTH_CP_CA_E!N36+FC_OTH_CP_VE_E!N36+FC_OTH_CP_SL_E!N36+FC_OTH_CP_BL_E!N36+FC_OTH_CP_CR_E!N36+FC_OTH_CP_BT_E!N36+FC_OTH_CP_IT_E!N36</f>
        <v>74.448581255373952</v>
      </c>
      <c r="O36" s="10">
        <f>FC_OTH_CP_SH_E!O36+FC_OTH_CP_SC_E!O36+FC_OTH_CP_HW_E!O36+FC_OTH_CP_CA_E!O36+FC_OTH_CP_VE_E!O36+FC_OTH_CP_SL_E!O36+FC_OTH_CP_BL_E!O36+FC_OTH_CP_CR_E!O36+FC_OTH_CP_BT_E!O36+FC_OTH_CP_IT_E!O36</f>
        <v>70.03903697334475</v>
      </c>
      <c r="P36" s="10">
        <f>FC_OTH_CP_SH_E!P36+FC_OTH_CP_SC_E!P36+FC_OTH_CP_HW_E!P36+FC_OTH_CP_CA_E!P36+FC_OTH_CP_VE_E!P36+FC_OTH_CP_SL_E!P36+FC_OTH_CP_BL_E!P36+FC_OTH_CP_CR_E!P36+FC_OTH_CP_BT_E!P36+FC_OTH_CP_IT_E!P36</f>
        <v>81.75374032674118</v>
      </c>
      <c r="Q36" s="10">
        <f>FC_OTH_CP_SH_E!Q36+FC_OTH_CP_SC_E!Q36+FC_OTH_CP_HW_E!Q36+FC_OTH_CP_CA_E!Q36+FC_OTH_CP_VE_E!Q36+FC_OTH_CP_SL_E!Q36+FC_OTH_CP_BL_E!Q36+FC_OTH_CP_CR_E!Q36+FC_OTH_CP_BT_E!Q36+FC_OTH_CP_IT_E!Q36</f>
        <v>64.211607910576078</v>
      </c>
      <c r="R36" s="10">
        <f>FC_OTH_CP_SH_E!R36+FC_OTH_CP_SC_E!R36+FC_OTH_CP_HW_E!R36+FC_OTH_CP_CA_E!R36+FC_OTH_CP_VE_E!R36+FC_OTH_CP_SL_E!R36+FC_OTH_CP_BL_E!R36+FC_OTH_CP_CR_E!R36+FC_OTH_CP_BT_E!R36+FC_OTH_CP_IT_E!R36</f>
        <v>69.122269991401538</v>
      </c>
      <c r="S36" s="10">
        <f>FC_OTH_CP_SH_E!S36+FC_OTH_CP_SC_E!S36+FC_OTH_CP_HW_E!S36+FC_OTH_CP_CA_E!S36+FC_OTH_CP_VE_E!S36+FC_OTH_CP_SL_E!S36+FC_OTH_CP_BL_E!S36+FC_OTH_CP_CR_E!S36+FC_OTH_CP_BT_E!S36+FC_OTH_CP_IT_E!S36</f>
        <v>58.672398968185711</v>
      </c>
      <c r="T36" s="10">
        <f>FC_OTH_CP_SH_E!T36+FC_OTH_CP_SC_E!T36+FC_OTH_CP_HW_E!T36+FC_OTH_CP_CA_E!T36+FC_OTH_CP_VE_E!T36+FC_OTH_CP_SL_E!T36+FC_OTH_CP_BL_E!T36+FC_OTH_CP_CR_E!T36+FC_OTH_CP_BT_E!T36+FC_OTH_CP_IT_E!T36</f>
        <v>60.771797076526262</v>
      </c>
      <c r="U36" s="10">
        <f>FC_OTH_CP_SH_E!U36+FC_OTH_CP_SC_E!U36+FC_OTH_CP_HW_E!U36+FC_OTH_CP_CA_E!U36+FC_OTH_CP_VE_E!U36+FC_OTH_CP_SL_E!U36+FC_OTH_CP_BL_E!U36+FC_OTH_CP_CR_E!U36+FC_OTH_CP_BT_E!U36+FC_OTH_CP_IT_E!U36</f>
        <v>66.500171969045581</v>
      </c>
      <c r="V36" s="10">
        <f>FC_OTH_CP_SH_E!V36+FC_OTH_CP_SC_E!V36+FC_OTH_CP_HW_E!V36+FC_OTH_CP_CA_E!V36+FC_OTH_CP_VE_E!V36+FC_OTH_CP_SL_E!V36+FC_OTH_CP_BL_E!V36+FC_OTH_CP_CR_E!V36+FC_OTH_CP_BT_E!V36+FC_OTH_CP_IT_E!V36</f>
        <v>66.273774720550207</v>
      </c>
      <c r="W36" s="10">
        <f>FC_OTH_CP_SH_E!W36+FC_OTH_CP_SC_E!W36+FC_OTH_CP_HW_E!W36+FC_OTH_CP_CA_E!W36+FC_OTH_CP_VE_E!W36+FC_OTH_CP_SL_E!W36+FC_OTH_CP_BL_E!W36+FC_OTH_CP_CR_E!W36+FC_OTH_CP_BT_E!W36+FC_OTH_CP_IT_E!W36</f>
        <v>53.480137575236462</v>
      </c>
      <c r="X36" s="10">
        <f>FC_OTH_CP_SH_E!X36+FC_OTH_CP_SC_E!X36+FC_OTH_CP_HW_E!X36+FC_OTH_CP_CA_E!X36+FC_OTH_CP_VE_E!X36+FC_OTH_CP_SL_E!X36+FC_OTH_CP_BL_E!X36+FC_OTH_CP_CR_E!X36+FC_OTH_CP_BT_E!X36+FC_OTH_CP_IT_E!X36</f>
        <v>60.584780739466837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13.08211521926053</v>
      </c>
      <c r="D41" s="10">
        <f>FC_OTH_CP_SH_E!D41+FC_OTH_CP_SC_E!D41+FC_OTH_CP_HW_E!D41+FC_OTH_CP_CA_E!D41+FC_OTH_CP_VE_E!D41+FC_OTH_CP_SL_E!D41+FC_OTH_CP_BL_E!D41+FC_OTH_CP_CR_E!D41+FC_OTH_CP_BT_E!D41+FC_OTH_CP_IT_E!D41</f>
        <v>16.27841788478074</v>
      </c>
      <c r="E41" s="10">
        <f>FC_OTH_CP_SH_E!E41+FC_OTH_CP_SC_E!E41+FC_OTH_CP_HW_E!E41+FC_OTH_CP_CA_E!E41+FC_OTH_CP_VE_E!E41+FC_OTH_CP_SL_E!E41+FC_OTH_CP_BL_E!E41+FC_OTH_CP_CR_E!E41+FC_OTH_CP_BT_E!E41+FC_OTH_CP_IT_E!E41</f>
        <v>18.260877042132414</v>
      </c>
      <c r="F41" s="10">
        <f>FC_OTH_CP_SH_E!F41+FC_OTH_CP_SC_E!F41+FC_OTH_CP_HW_E!F41+FC_OTH_CP_CA_E!F41+FC_OTH_CP_VE_E!F41+FC_OTH_CP_SL_E!F41+FC_OTH_CP_BL_E!F41+FC_OTH_CP_CR_E!F41+FC_OTH_CP_BT_E!F41+FC_OTH_CP_IT_E!F41</f>
        <v>21.442476354256229</v>
      </c>
      <c r="G41" s="10">
        <f>FC_OTH_CP_SH_E!G41+FC_OTH_CP_SC_E!G41+FC_OTH_CP_HW_E!G41+FC_OTH_CP_CA_E!G41+FC_OTH_CP_VE_E!G41+FC_OTH_CP_SL_E!G41+FC_OTH_CP_BL_E!G41+FC_OTH_CP_CR_E!G41+FC_OTH_CP_BT_E!G41+FC_OTH_CP_IT_E!G41</f>
        <v>24.84995700773861</v>
      </c>
      <c r="H41" s="10">
        <f>FC_OTH_CP_SH_E!H41+FC_OTH_CP_SC_E!H41+FC_OTH_CP_HW_E!H41+FC_OTH_CP_CA_E!H41+FC_OTH_CP_VE_E!H41+FC_OTH_CP_SL_E!H41+FC_OTH_CP_BL_E!H41+FC_OTH_CP_CR_E!H41+FC_OTH_CP_BT_E!H41+FC_OTH_CP_IT_E!H41</f>
        <v>27.342218400687884</v>
      </c>
      <c r="I41" s="10">
        <f>FC_OTH_CP_SH_E!I41+FC_OTH_CP_SC_E!I41+FC_OTH_CP_HW_E!I41+FC_OTH_CP_CA_E!I41+FC_OTH_CP_VE_E!I41+FC_OTH_CP_SL_E!I41+FC_OTH_CP_BL_E!I41+FC_OTH_CP_CR_E!I41+FC_OTH_CP_BT_E!I41+FC_OTH_CP_IT_E!I41</f>
        <v>29.055460017196904</v>
      </c>
      <c r="J41" s="10">
        <f>FC_OTH_CP_SH_E!J41+FC_OTH_CP_SC_E!J41+FC_OTH_CP_HW_E!J41+FC_OTH_CP_CA_E!J41+FC_OTH_CP_VE_E!J41+FC_OTH_CP_SL_E!J41+FC_OTH_CP_BL_E!J41+FC_OTH_CP_CR_E!J41+FC_OTH_CP_BT_E!J41+FC_OTH_CP_IT_E!J41</f>
        <v>30.76981943250215</v>
      </c>
      <c r="K41" s="10">
        <f>FC_OTH_CP_SH_E!K41+FC_OTH_CP_SC_E!K41+FC_OTH_CP_HW_E!K41+FC_OTH_CP_CA_E!K41+FC_OTH_CP_VE_E!K41+FC_OTH_CP_SL_E!K41+FC_OTH_CP_BL_E!K41+FC_OTH_CP_CR_E!K41+FC_OTH_CP_BT_E!K41+FC_OTH_CP_IT_E!K41</f>
        <v>36.244110060189151</v>
      </c>
      <c r="L41" s="10">
        <f>FC_OTH_CP_SH_E!L41+FC_OTH_CP_SC_E!L41+FC_OTH_CP_HW_E!L41+FC_OTH_CP_CA_E!L41+FC_OTH_CP_VE_E!L41+FC_OTH_CP_SL_E!L41+FC_OTH_CP_BL_E!L41+FC_OTH_CP_CR_E!L41+FC_OTH_CP_BT_E!L41+FC_OTH_CP_IT_E!L41</f>
        <v>39.876440240756644</v>
      </c>
      <c r="M41" s="10">
        <f>FC_OTH_CP_SH_E!M41+FC_OTH_CP_SC_E!M41+FC_OTH_CP_HW_E!M41+FC_OTH_CP_CA_E!M41+FC_OTH_CP_VE_E!M41+FC_OTH_CP_SL_E!M41+FC_OTH_CP_BL_E!M41+FC_OTH_CP_CR_E!M41+FC_OTH_CP_BT_E!M41+FC_OTH_CP_IT_E!M41</f>
        <v>37.624849527085118</v>
      </c>
      <c r="N41" s="10">
        <f>FC_OTH_CP_SH_E!N41+FC_OTH_CP_SC_E!N41+FC_OTH_CP_HW_E!N41+FC_OTH_CP_CA_E!N41+FC_OTH_CP_VE_E!N41+FC_OTH_CP_SL_E!N41+FC_OTH_CP_BL_E!N41+FC_OTH_CP_CR_E!N41+FC_OTH_CP_BT_E!N41+FC_OTH_CP_IT_E!N41</f>
        <v>41.205503009458319</v>
      </c>
      <c r="O41" s="10">
        <f>FC_OTH_CP_SH_E!O41+FC_OTH_CP_SC_E!O41+FC_OTH_CP_HW_E!O41+FC_OTH_CP_CA_E!O41+FC_OTH_CP_VE_E!O41+FC_OTH_CP_SL_E!O41+FC_OTH_CP_BL_E!O41+FC_OTH_CP_CR_E!O41+FC_OTH_CP_BT_E!O41+FC_OTH_CP_IT_E!O41</f>
        <v>42.929234737747194</v>
      </c>
      <c r="P41" s="10">
        <f>FC_OTH_CP_SH_E!P41+FC_OTH_CP_SC_E!P41+FC_OTH_CP_HW_E!P41+FC_OTH_CP_CA_E!P41+FC_OTH_CP_VE_E!P41+FC_OTH_CP_SL_E!P41+FC_OTH_CP_BL_E!P41+FC_OTH_CP_CR_E!P41+FC_OTH_CP_BT_E!P41+FC_OTH_CP_IT_E!P41</f>
        <v>59.496990541702459</v>
      </c>
      <c r="Q41" s="10">
        <f>FC_OTH_CP_SH_E!Q41+FC_OTH_CP_SC_E!Q41+FC_OTH_CP_HW_E!Q41+FC_OTH_CP_CA_E!Q41+FC_OTH_CP_VE_E!Q41+FC_OTH_CP_SL_E!Q41+FC_OTH_CP_BL_E!Q41+FC_OTH_CP_CR_E!Q41+FC_OTH_CP_BT_E!Q41+FC_OTH_CP_IT_E!Q41</f>
        <v>57.220034393809165</v>
      </c>
      <c r="R41" s="10">
        <f>FC_OTH_CP_SH_E!R41+FC_OTH_CP_SC_E!R41+FC_OTH_CP_HW_E!R41+FC_OTH_CP_CA_E!R41+FC_OTH_CP_VE_E!R41+FC_OTH_CP_SL_E!R41+FC_OTH_CP_BL_E!R41+FC_OTH_CP_CR_E!R41+FC_OTH_CP_BT_E!R41+FC_OTH_CP_IT_E!R41</f>
        <v>61.464574376612219</v>
      </c>
      <c r="S41" s="10">
        <f>FC_OTH_CP_SH_E!S41+FC_OTH_CP_SC_E!S41+FC_OTH_CP_HW_E!S41+FC_OTH_CP_CA_E!S41+FC_OTH_CP_VE_E!S41+FC_OTH_CP_SL_E!S41+FC_OTH_CP_BL_E!S41+FC_OTH_CP_CR_E!S41+FC_OTH_CP_BT_E!S41+FC_OTH_CP_IT_E!S41</f>
        <v>60.317196904557164</v>
      </c>
      <c r="T41" s="10">
        <f>FC_OTH_CP_SH_E!T41+FC_OTH_CP_SC_E!T41+FC_OTH_CP_HW_E!T41+FC_OTH_CP_CA_E!T41+FC_OTH_CP_VE_E!T41+FC_OTH_CP_SL_E!T41+FC_OTH_CP_BL_E!T41+FC_OTH_CP_CR_E!T41+FC_OTH_CP_BT_E!T41+FC_OTH_CP_IT_E!T41</f>
        <v>59.467239896818612</v>
      </c>
      <c r="U41" s="10">
        <f>FC_OTH_CP_SH_E!U41+FC_OTH_CP_SC_E!U41+FC_OTH_CP_HW_E!U41+FC_OTH_CP_CA_E!U41+FC_OTH_CP_VE_E!U41+FC_OTH_CP_SL_E!U41+FC_OTH_CP_BL_E!U41+FC_OTH_CP_CR_E!U41+FC_OTH_CP_BT_E!U41+FC_OTH_CP_IT_E!U41</f>
        <v>61.58581255374034</v>
      </c>
      <c r="V41" s="10">
        <f>FC_OTH_CP_SH_E!V41+FC_OTH_CP_SC_E!V41+FC_OTH_CP_HW_E!V41+FC_OTH_CP_CA_E!V41+FC_OTH_CP_VE_E!V41+FC_OTH_CP_SL_E!V41+FC_OTH_CP_BL_E!V41+FC_OTH_CP_CR_E!V41+FC_OTH_CP_BT_E!V41+FC_OTH_CP_IT_E!V41</f>
        <v>61.219518486672392</v>
      </c>
      <c r="W41" s="10">
        <f>FC_OTH_CP_SH_E!W41+FC_OTH_CP_SC_E!W41+FC_OTH_CP_HW_E!W41+FC_OTH_CP_CA_E!W41+FC_OTH_CP_VE_E!W41+FC_OTH_CP_SL_E!W41+FC_OTH_CP_BL_E!W41+FC_OTH_CP_CR_E!W41+FC_OTH_CP_BT_E!W41+FC_OTH_CP_IT_E!W41</f>
        <v>51.488993981083368</v>
      </c>
      <c r="X41" s="10">
        <f>FC_OTH_CP_SH_E!X41+FC_OTH_CP_SC_E!X41+FC_OTH_CP_HW_E!X41+FC_OTH_CP_CA_E!X41+FC_OTH_CP_VE_E!X41+FC_OTH_CP_SL_E!X41+FC_OTH_CP_BL_E!X41+FC_OTH_CP_CR_E!X41+FC_OTH_CP_BT_E!X41+FC_OTH_CP_IT_E!X41</f>
        <v>46.506534823731712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309.28271711091998</v>
      </c>
      <c r="D43" s="10">
        <f>FC_OTH_CP_SH_E!D43+FC_OTH_CP_SC_E!D43+FC_OTH_CP_HW_E!D43+FC_OTH_CP_CA_E!D43+FC_OTH_CP_VE_E!D43+FC_OTH_CP_SL_E!D43+FC_OTH_CP_BL_E!D43+FC_OTH_CP_CR_E!D43+FC_OTH_CP_BT_E!D43+FC_OTH_CP_IT_E!D43</f>
        <v>293.01478933791918</v>
      </c>
      <c r="E43" s="10">
        <f>FC_OTH_CP_SH_E!E43+FC_OTH_CP_SC_E!E43+FC_OTH_CP_HW_E!E43+FC_OTH_CP_CA_E!E43+FC_OTH_CP_VE_E!E43+FC_OTH_CP_SL_E!E43+FC_OTH_CP_BL_E!E43+FC_OTH_CP_CR_E!E43+FC_OTH_CP_BT_E!E43+FC_OTH_CP_IT_E!E43</f>
        <v>275.90077386070504</v>
      </c>
      <c r="F43" s="10">
        <f>FC_OTH_CP_SH_E!F43+FC_OTH_CP_SC_E!F43+FC_OTH_CP_HW_E!F43+FC_OTH_CP_CA_E!F43+FC_OTH_CP_VE_E!F43+FC_OTH_CP_SL_E!F43+FC_OTH_CP_BL_E!F43+FC_OTH_CP_CR_E!F43+FC_OTH_CP_BT_E!F43+FC_OTH_CP_IT_E!F43</f>
        <v>253.85674978503869</v>
      </c>
      <c r="G43" s="10">
        <f>FC_OTH_CP_SH_E!G43+FC_OTH_CP_SC_E!G43+FC_OTH_CP_HW_E!G43+FC_OTH_CP_CA_E!G43+FC_OTH_CP_VE_E!G43+FC_OTH_CP_SL_E!G43+FC_OTH_CP_BL_E!G43+FC_OTH_CP_CR_E!G43+FC_OTH_CP_BT_E!G43+FC_OTH_CP_IT_E!G43</f>
        <v>220.36930352536541</v>
      </c>
      <c r="H43" s="10">
        <f>FC_OTH_CP_SH_E!H43+FC_OTH_CP_SC_E!H43+FC_OTH_CP_HW_E!H43+FC_OTH_CP_CA_E!H43+FC_OTH_CP_VE_E!H43+FC_OTH_CP_SL_E!H43+FC_OTH_CP_BL_E!H43+FC_OTH_CP_CR_E!H43+FC_OTH_CP_BT_E!H43+FC_OTH_CP_IT_E!H43</f>
        <v>220.44067067927773</v>
      </c>
      <c r="I43" s="10">
        <f>FC_OTH_CP_SH_E!I43+FC_OTH_CP_SC_E!I43+FC_OTH_CP_HW_E!I43+FC_OTH_CP_CA_E!I43+FC_OTH_CP_VE_E!I43+FC_OTH_CP_SL_E!I43+FC_OTH_CP_BL_E!I43+FC_OTH_CP_CR_E!I43+FC_OTH_CP_BT_E!I43+FC_OTH_CP_IT_E!I43</f>
        <v>188.19036973344802</v>
      </c>
      <c r="J43" s="10">
        <f>FC_OTH_CP_SH_E!J43+FC_OTH_CP_SC_E!J43+FC_OTH_CP_HW_E!J43+FC_OTH_CP_CA_E!J43+FC_OTH_CP_VE_E!J43+FC_OTH_CP_SL_E!J43+FC_OTH_CP_BL_E!J43+FC_OTH_CP_CR_E!J43+FC_OTH_CP_BT_E!J43+FC_OTH_CP_IT_E!J43</f>
        <v>163.84075666380051</v>
      </c>
      <c r="K43" s="10">
        <f>FC_OTH_CP_SH_E!K43+FC_OTH_CP_SC_E!K43+FC_OTH_CP_HW_E!K43+FC_OTH_CP_CA_E!K43+FC_OTH_CP_VE_E!K43+FC_OTH_CP_SL_E!K43+FC_OTH_CP_BL_E!K43+FC_OTH_CP_CR_E!K43+FC_OTH_CP_BT_E!K43+FC_OTH_CP_IT_E!K43</f>
        <v>160.34342218400687</v>
      </c>
      <c r="L43" s="10">
        <f>FC_OTH_CP_SH_E!L43+FC_OTH_CP_SC_E!L43+FC_OTH_CP_HW_E!L43+FC_OTH_CP_CA_E!L43+FC_OTH_CP_VE_E!L43+FC_OTH_CP_SL_E!L43+FC_OTH_CP_BL_E!L43+FC_OTH_CP_CR_E!L43+FC_OTH_CP_BT_E!L43+FC_OTH_CP_IT_E!L43</f>
        <v>118.85700773860695</v>
      </c>
      <c r="M43" s="10">
        <f>FC_OTH_CP_SH_E!M43+FC_OTH_CP_SC_E!M43+FC_OTH_CP_HW_E!M43+FC_OTH_CP_CA_E!M43+FC_OTH_CP_VE_E!M43+FC_OTH_CP_SL_E!M43+FC_OTH_CP_BL_E!M43+FC_OTH_CP_CR_E!M43+FC_OTH_CP_BT_E!M43+FC_OTH_CP_IT_E!M43</f>
        <v>118.06775580395524</v>
      </c>
      <c r="N43" s="10">
        <f>FC_OTH_CP_SH_E!N43+FC_OTH_CP_SC_E!N43+FC_OTH_CP_HW_E!N43+FC_OTH_CP_CA_E!N43+FC_OTH_CP_VE_E!N43+FC_OTH_CP_SL_E!N43+FC_OTH_CP_BL_E!N43+FC_OTH_CP_CR_E!N43+FC_OTH_CP_BT_E!N43+FC_OTH_CP_IT_E!N43</f>
        <v>96.821324161650949</v>
      </c>
      <c r="O43" s="10">
        <f>FC_OTH_CP_SH_E!O43+FC_OTH_CP_SC_E!O43+FC_OTH_CP_HW_E!O43+FC_OTH_CP_CA_E!O43+FC_OTH_CP_VE_E!O43+FC_OTH_CP_SL_E!O43+FC_OTH_CP_BL_E!O43+FC_OTH_CP_CR_E!O43+FC_OTH_CP_BT_E!O43+FC_OTH_CP_IT_E!O43</f>
        <v>91.264574376612188</v>
      </c>
      <c r="P43" s="10">
        <f>FC_OTH_CP_SH_E!P43+FC_OTH_CP_SC_E!P43+FC_OTH_CP_HW_E!P43+FC_OTH_CP_CA_E!P43+FC_OTH_CP_VE_E!P43+FC_OTH_CP_SL_E!P43+FC_OTH_CP_BL_E!P43+FC_OTH_CP_CR_E!P43+FC_OTH_CP_BT_E!P43+FC_OTH_CP_IT_E!P43</f>
        <v>108.56895958727425</v>
      </c>
      <c r="Q43" s="10">
        <f>FC_OTH_CP_SH_E!Q43+FC_OTH_CP_SC_E!Q43+FC_OTH_CP_HW_E!Q43+FC_OTH_CP_CA_E!Q43+FC_OTH_CP_VE_E!Q43+FC_OTH_CP_SL_E!Q43+FC_OTH_CP_BL_E!Q43+FC_OTH_CP_CR_E!Q43+FC_OTH_CP_BT_E!Q43+FC_OTH_CP_IT_E!Q43</f>
        <v>104.8006018916596</v>
      </c>
      <c r="R43" s="10">
        <f>FC_OTH_CP_SH_E!R43+FC_OTH_CP_SC_E!R43+FC_OTH_CP_HW_E!R43+FC_OTH_CP_CA_E!R43+FC_OTH_CP_VE_E!R43+FC_OTH_CP_SL_E!R43+FC_OTH_CP_BL_E!R43+FC_OTH_CP_CR_E!R43+FC_OTH_CP_BT_E!R43+FC_OTH_CP_IT_E!R43</f>
        <v>111.96483233018061</v>
      </c>
      <c r="S43" s="10">
        <f>FC_OTH_CP_SH_E!S43+FC_OTH_CP_SC_E!S43+FC_OTH_CP_HW_E!S43+FC_OTH_CP_CA_E!S43+FC_OTH_CP_VE_E!S43+FC_OTH_CP_SL_E!S43+FC_OTH_CP_BL_E!S43+FC_OTH_CP_CR_E!S43+FC_OTH_CP_BT_E!S43+FC_OTH_CP_IT_E!S43</f>
        <v>106.61186586414438</v>
      </c>
      <c r="T43" s="10">
        <f>FC_OTH_CP_SH_E!T43+FC_OTH_CP_SC_E!T43+FC_OTH_CP_HW_E!T43+FC_OTH_CP_CA_E!T43+FC_OTH_CP_VE_E!T43+FC_OTH_CP_SL_E!T43+FC_OTH_CP_BL_E!T43+FC_OTH_CP_CR_E!T43+FC_OTH_CP_BT_E!T43+FC_OTH_CP_IT_E!T43</f>
        <v>94.820378331900315</v>
      </c>
      <c r="U43" s="10">
        <f>FC_OTH_CP_SH_E!U43+FC_OTH_CP_SC_E!U43+FC_OTH_CP_HW_E!U43+FC_OTH_CP_CA_E!U43+FC_OTH_CP_VE_E!U43+FC_OTH_CP_SL_E!U43+FC_OTH_CP_BL_E!U43+FC_OTH_CP_CR_E!U43+FC_OTH_CP_BT_E!U43+FC_OTH_CP_IT_E!U43</f>
        <v>105.9049871023216</v>
      </c>
      <c r="V43" s="10">
        <f>FC_OTH_CP_SH_E!V43+FC_OTH_CP_SC_E!V43+FC_OTH_CP_HW_E!V43+FC_OTH_CP_CA_E!V43+FC_OTH_CP_VE_E!V43+FC_OTH_CP_SL_E!V43+FC_OTH_CP_BL_E!V43+FC_OTH_CP_CR_E!V43+FC_OTH_CP_BT_E!V43+FC_OTH_CP_IT_E!V43</f>
        <v>92.47325881341358</v>
      </c>
      <c r="W43" s="10">
        <f>FC_OTH_CP_SH_E!W43+FC_OTH_CP_SC_E!W43+FC_OTH_CP_HW_E!W43+FC_OTH_CP_CA_E!W43+FC_OTH_CP_VE_E!W43+FC_OTH_CP_SL_E!W43+FC_OTH_CP_BL_E!W43+FC_OTH_CP_CR_E!W43+FC_OTH_CP_BT_E!W43+FC_OTH_CP_IT_E!W43</f>
        <v>85.623473774720509</v>
      </c>
      <c r="X43" s="10">
        <f>FC_OTH_CP_SH_E!X43+FC_OTH_CP_SC_E!X43+FC_OTH_CP_HW_E!X43+FC_OTH_CP_CA_E!X43+FC_OTH_CP_VE_E!X43+FC_OTH_CP_SL_E!X43+FC_OTH_CP_BL_E!X43+FC_OTH_CP_CR_E!X43+FC_OTH_CP_BT_E!X43+FC_OTH_CP_IT_E!X43</f>
        <v>85.976182287188294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16.743422184006882</v>
      </c>
      <c r="D44" s="10">
        <f>FC_OTH_CP_SH_E!D44+FC_OTH_CP_SC_E!D44+FC_OTH_CP_HW_E!D44+FC_OTH_CP_CA_E!D44+FC_OTH_CP_VE_E!D44+FC_OTH_CP_SL_E!D44+FC_OTH_CP_BL_E!D44+FC_OTH_CP_CR_E!D44+FC_OTH_CP_BT_E!D44+FC_OTH_CP_IT_E!D44</f>
        <v>15.75846947549441</v>
      </c>
      <c r="E44" s="10">
        <f>FC_OTH_CP_SH_E!E44+FC_OTH_CP_SC_E!E44+FC_OTH_CP_HW_E!E44+FC_OTH_CP_CA_E!E44+FC_OTH_CP_VE_E!E44+FC_OTH_CP_SL_E!E44+FC_OTH_CP_BL_E!E44+FC_OTH_CP_CR_E!E44+FC_OTH_CP_BT_E!E44+FC_OTH_CP_IT_E!E44</f>
        <v>13.788650042992261</v>
      </c>
      <c r="F44" s="10">
        <f>FC_OTH_CP_SH_E!F44+FC_OTH_CP_SC_E!F44+FC_OTH_CP_HW_E!F44+FC_OTH_CP_CA_E!F44+FC_OTH_CP_VE_E!F44+FC_OTH_CP_SL_E!F44+FC_OTH_CP_BL_E!F44+FC_OTH_CP_CR_E!F44+FC_OTH_CP_BT_E!F44+FC_OTH_CP_IT_E!F44</f>
        <v>12.803783319002582</v>
      </c>
      <c r="G44" s="10">
        <f>FC_OTH_CP_SH_E!G44+FC_OTH_CP_SC_E!G44+FC_OTH_CP_HW_E!G44+FC_OTH_CP_CA_E!G44+FC_OTH_CP_VE_E!G44+FC_OTH_CP_SL_E!G44+FC_OTH_CP_BL_E!G44+FC_OTH_CP_CR_E!G44+FC_OTH_CP_BT_E!G44+FC_OTH_CP_IT_E!G44</f>
        <v>10.833963886500429</v>
      </c>
      <c r="H44" s="10">
        <f>FC_OTH_CP_SH_E!H44+FC_OTH_CP_SC_E!H44+FC_OTH_CP_HW_E!H44+FC_OTH_CP_CA_E!H44+FC_OTH_CP_VE_E!H44+FC_OTH_CP_SL_E!H44+FC_OTH_CP_BL_E!H44+FC_OTH_CP_CR_E!H44+FC_OTH_CP_BT_E!H44+FC_OTH_CP_IT_E!H44</f>
        <v>9.8490111779879612</v>
      </c>
      <c r="I44" s="10">
        <f>FC_OTH_CP_SH_E!I44+FC_OTH_CP_SC_E!I44+FC_OTH_CP_HW_E!I44+FC_OTH_CP_CA_E!I44+FC_OTH_CP_VE_E!I44+FC_OTH_CP_SL_E!I44+FC_OTH_CP_BL_E!I44+FC_OTH_CP_CR_E!I44+FC_OTH_CP_BT_E!I44+FC_OTH_CP_IT_E!I44</f>
        <v>12.803783319002582</v>
      </c>
      <c r="J44" s="10">
        <f>FC_OTH_CP_SH_E!J44+FC_OTH_CP_SC_E!J44+FC_OTH_CP_HW_E!J44+FC_OTH_CP_CA_E!J44+FC_OTH_CP_VE_E!J44+FC_OTH_CP_SL_E!J44+FC_OTH_CP_BL_E!J44+FC_OTH_CP_CR_E!J44+FC_OTH_CP_BT_E!J44+FC_OTH_CP_IT_E!J44</f>
        <v>9.8490111779879594</v>
      </c>
      <c r="K44" s="10">
        <f>FC_OTH_CP_SH_E!K44+FC_OTH_CP_SC_E!K44+FC_OTH_CP_HW_E!K44+FC_OTH_CP_CA_E!K44+FC_OTH_CP_VE_E!K44+FC_OTH_CP_SL_E!K44+FC_OTH_CP_BL_E!K44+FC_OTH_CP_CR_E!K44+FC_OTH_CP_BT_E!K44+FC_OTH_CP_IT_E!K44</f>
        <v>9.8490111779879594</v>
      </c>
      <c r="L44" s="10">
        <f>FC_OTH_CP_SH_E!L44+FC_OTH_CP_SC_E!L44+FC_OTH_CP_HW_E!L44+FC_OTH_CP_CA_E!L44+FC_OTH_CP_VE_E!L44+FC_OTH_CP_SL_E!L44+FC_OTH_CP_BL_E!L44+FC_OTH_CP_CR_E!L44+FC_OTH_CP_BT_E!L44+FC_OTH_CP_IT_E!L44</f>
        <v>6.8982803095442797</v>
      </c>
      <c r="M44" s="10">
        <f>FC_OTH_CP_SH_E!M44+FC_OTH_CP_SC_E!M44+FC_OTH_CP_HW_E!M44+FC_OTH_CP_CA_E!M44+FC_OTH_CP_VE_E!M44+FC_OTH_CP_SL_E!M44+FC_OTH_CP_BL_E!M44+FC_OTH_CP_CR_E!M44+FC_OTH_CP_BT_E!M44+FC_OTH_CP_IT_E!M44</f>
        <v>6.7397248495270814</v>
      </c>
      <c r="N44" s="10">
        <f>FC_OTH_CP_SH_E!N44+FC_OTH_CP_SC_E!N44+FC_OTH_CP_HW_E!N44+FC_OTH_CP_CA_E!N44+FC_OTH_CP_VE_E!N44+FC_OTH_CP_SL_E!N44+FC_OTH_CP_BL_E!N44+FC_OTH_CP_CR_E!N44+FC_OTH_CP_BT_E!N44+FC_OTH_CP_IT_E!N44</f>
        <v>5.5046431642304414</v>
      </c>
      <c r="O44" s="10">
        <f>FC_OTH_CP_SH_E!O44+FC_OTH_CP_SC_E!O44+FC_OTH_CP_HW_E!O44+FC_OTH_CP_CA_E!O44+FC_OTH_CP_VE_E!O44+FC_OTH_CP_SL_E!O44+FC_OTH_CP_BL_E!O44+FC_OTH_CP_CR_E!O44+FC_OTH_CP_BT_E!O44+FC_OTH_CP_IT_E!O44</f>
        <v>4.5492691315563194</v>
      </c>
      <c r="P44" s="10">
        <f>FC_OTH_CP_SH_E!P44+FC_OTH_CP_SC_E!P44+FC_OTH_CP_HW_E!P44+FC_OTH_CP_CA_E!P44+FC_OTH_CP_VE_E!P44+FC_OTH_CP_SL_E!P44+FC_OTH_CP_BL_E!P44+FC_OTH_CP_CR_E!P44+FC_OTH_CP_BT_E!P44+FC_OTH_CP_IT_E!P44</f>
        <v>4.0853826311263957</v>
      </c>
      <c r="Q44" s="10">
        <f>FC_OTH_CP_SH_E!Q44+FC_OTH_CP_SC_E!Q44+FC_OTH_CP_HW_E!Q44+FC_OTH_CP_CA_E!Q44+FC_OTH_CP_VE_E!Q44+FC_OTH_CP_SL_E!Q44+FC_OTH_CP_BL_E!Q44+FC_OTH_CP_CR_E!Q44+FC_OTH_CP_BT_E!Q44+FC_OTH_CP_IT_E!Q44</f>
        <v>3.4737747205503031</v>
      </c>
      <c r="R44" s="10">
        <f>FC_OTH_CP_SH_E!R44+FC_OTH_CP_SC_E!R44+FC_OTH_CP_HW_E!R44+FC_OTH_CP_CA_E!R44+FC_OTH_CP_VE_E!R44+FC_OTH_CP_SL_E!R44+FC_OTH_CP_BL_E!R44+FC_OTH_CP_CR_E!R44+FC_OTH_CP_BT_E!R44+FC_OTH_CP_IT_E!R44</f>
        <v>3.1310404127257097</v>
      </c>
      <c r="S44" s="10">
        <f>FC_OTH_CP_SH_E!S44+FC_OTH_CP_SC_E!S44+FC_OTH_CP_HW_E!S44+FC_OTH_CP_CA_E!S44+FC_OTH_CP_VE_E!S44+FC_OTH_CP_SL_E!S44+FC_OTH_CP_BL_E!S44+FC_OTH_CP_CR_E!S44+FC_OTH_CP_BT_E!S44+FC_OTH_CP_IT_E!S44</f>
        <v>1.4064488392089416</v>
      </c>
      <c r="T44" s="10">
        <f>FC_OTH_CP_SH_E!T44+FC_OTH_CP_SC_E!T44+FC_OTH_CP_HW_E!T44+FC_OTH_CP_CA_E!T44+FC_OTH_CP_VE_E!T44+FC_OTH_CP_SL_E!T44+FC_OTH_CP_BL_E!T44+FC_OTH_CP_CR_E!T44+FC_OTH_CP_BT_E!T44+FC_OTH_CP_IT_E!T44</f>
        <v>1.2468615649183159</v>
      </c>
      <c r="U44" s="10">
        <f>FC_OTH_CP_SH_E!U44+FC_OTH_CP_SC_E!U44+FC_OTH_CP_HW_E!U44+FC_OTH_CP_CA_E!U44+FC_OTH_CP_VE_E!U44+FC_OTH_CP_SL_E!U44+FC_OTH_CP_BL_E!U44+FC_OTH_CP_CR_E!U44+FC_OTH_CP_BT_E!U44+FC_OTH_CP_IT_E!U44</f>
        <v>0.64316423043852111</v>
      </c>
      <c r="V44" s="10">
        <f>FC_OTH_CP_SH_E!V44+FC_OTH_CP_SC_E!V44+FC_OTH_CP_HW_E!V44+FC_OTH_CP_CA_E!V44+FC_OTH_CP_VE_E!V44+FC_OTH_CP_SL_E!V44+FC_OTH_CP_BL_E!V44+FC_OTH_CP_CR_E!V44+FC_OTH_CP_BT_E!V44+FC_OTH_CP_IT_E!V44</f>
        <v>0.2098022355975924</v>
      </c>
      <c r="W44" s="10">
        <f>FC_OTH_CP_SH_E!W44+FC_OTH_CP_SC_E!W44+FC_OTH_CP_HW_E!W44+FC_OTH_CP_CA_E!W44+FC_OTH_CP_VE_E!W44+FC_OTH_CP_SL_E!W44+FC_OTH_CP_BL_E!W44+FC_OTH_CP_CR_E!W44+FC_OTH_CP_BT_E!W44+FC_OTH_CP_IT_E!W44</f>
        <v>0.20980223559759226</v>
      </c>
      <c r="X44" s="10">
        <f>FC_OTH_CP_SH_E!X44+FC_OTH_CP_SC_E!X44+FC_OTH_CP_HW_E!X44+FC_OTH_CP_CA_E!X44+FC_OTH_CP_VE_E!X44+FC_OTH_CP_SL_E!X44+FC_OTH_CP_BL_E!X44+FC_OTH_CP_CR_E!X44+FC_OTH_CP_BT_E!X44+FC_OTH_CP_IT_E!X44</f>
        <v>0.20980223559759234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7.7386070507308739E-4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292.6913155631986</v>
      </c>
      <c r="D51" s="37">
        <f>FC_OTH_CP_SH_E!D51+FC_OTH_CP_SC_E!D51+FC_OTH_CP_HW_E!D51+FC_OTH_CP_CA_E!D51+FC_OTH_CP_VE_E!D51+FC_OTH_CP_SL_E!D51+FC_OTH_CP_BL_E!D51+FC_OTH_CP_CR_E!D51+FC_OTH_CP_BT_E!D51+FC_OTH_CP_IT_E!D51</f>
        <v>288.87429062768695</v>
      </c>
      <c r="E51" s="37">
        <f>FC_OTH_CP_SH_E!E51+FC_OTH_CP_SC_E!E51+FC_OTH_CP_HW_E!E51+FC_OTH_CP_CA_E!E51+FC_OTH_CP_VE_E!E51+FC_OTH_CP_SL_E!E51+FC_OTH_CP_BL_E!E51+FC_OTH_CP_CR_E!E51+FC_OTH_CP_BT_E!E51+FC_OTH_CP_IT_E!E51</f>
        <v>276.76208082545139</v>
      </c>
      <c r="F51" s="37">
        <f>FC_OTH_CP_SH_E!F51+FC_OTH_CP_SC_E!F51+FC_OTH_CP_HW_E!F51+FC_OTH_CP_CA_E!F51+FC_OTH_CP_VE_E!F51+FC_OTH_CP_SL_E!F51+FC_OTH_CP_BL_E!F51+FC_OTH_CP_CR_E!F51+FC_OTH_CP_BT_E!F51+FC_OTH_CP_IT_E!F51</f>
        <v>283.04350816852968</v>
      </c>
      <c r="G51" s="37">
        <f>FC_OTH_CP_SH_E!G51+FC_OTH_CP_SC_E!G51+FC_OTH_CP_HW_E!G51+FC_OTH_CP_CA_E!G51+FC_OTH_CP_VE_E!G51+FC_OTH_CP_SL_E!G51+FC_OTH_CP_BL_E!G51+FC_OTH_CP_CR_E!G51+FC_OTH_CP_BT_E!G51+FC_OTH_CP_IT_E!G51</f>
        <v>287.05159071367154</v>
      </c>
      <c r="H51" s="37">
        <f>FC_OTH_CP_SH_E!H51+FC_OTH_CP_SC_E!H51+FC_OTH_CP_HW_E!H51+FC_OTH_CP_CA_E!H51+FC_OTH_CP_VE_E!H51+FC_OTH_CP_SL_E!H51+FC_OTH_CP_BL_E!H51+FC_OTH_CP_CR_E!H51+FC_OTH_CP_BT_E!H51+FC_OTH_CP_IT_E!H51</f>
        <v>289.88718830610492</v>
      </c>
      <c r="I51" s="37">
        <f>FC_OTH_CP_SH_E!I51+FC_OTH_CP_SC_E!I51+FC_OTH_CP_HW_E!I51+FC_OTH_CP_CA_E!I51+FC_OTH_CP_VE_E!I51+FC_OTH_CP_SL_E!I51+FC_OTH_CP_BL_E!I51+FC_OTH_CP_CR_E!I51+FC_OTH_CP_BT_E!I51+FC_OTH_CP_IT_E!I51</f>
        <v>318.45795356835788</v>
      </c>
      <c r="J51" s="37">
        <f>FC_OTH_CP_SH_E!J51+FC_OTH_CP_SC_E!J51+FC_OTH_CP_HW_E!J51+FC_OTH_CP_CA_E!J51+FC_OTH_CP_VE_E!J51+FC_OTH_CP_SL_E!J51+FC_OTH_CP_BL_E!J51+FC_OTH_CP_CR_E!J51+FC_OTH_CP_BT_E!J51+FC_OTH_CP_IT_E!J51</f>
        <v>326.71014617368894</v>
      </c>
      <c r="K51" s="37">
        <f>FC_OTH_CP_SH_E!K51+FC_OTH_CP_SC_E!K51+FC_OTH_CP_HW_E!K51+FC_OTH_CP_CA_E!K51+FC_OTH_CP_VE_E!K51+FC_OTH_CP_SL_E!K51+FC_OTH_CP_BL_E!K51+FC_OTH_CP_CR_E!K51+FC_OTH_CP_BT_E!K51+FC_OTH_CP_IT_E!K51</f>
        <v>337.74196044711954</v>
      </c>
      <c r="L51" s="37">
        <f>FC_OTH_CP_SH_E!L51+FC_OTH_CP_SC_E!L51+FC_OTH_CP_HW_E!L51+FC_OTH_CP_CA_E!L51+FC_OTH_CP_VE_E!L51+FC_OTH_CP_SL_E!L51+FC_OTH_CP_BL_E!L51+FC_OTH_CP_CR_E!L51+FC_OTH_CP_BT_E!L51+FC_OTH_CP_IT_E!L51</f>
        <v>317.53585554600176</v>
      </c>
      <c r="M51" s="37">
        <f>FC_OTH_CP_SH_E!M51+FC_OTH_CP_SC_E!M51+FC_OTH_CP_HW_E!M51+FC_OTH_CP_CA_E!M51+FC_OTH_CP_VE_E!M51+FC_OTH_CP_SL_E!M51+FC_OTH_CP_BL_E!M51+FC_OTH_CP_CR_E!M51+FC_OTH_CP_BT_E!M51+FC_OTH_CP_IT_E!M51</f>
        <v>343.94514187446254</v>
      </c>
      <c r="N51" s="37">
        <f>FC_OTH_CP_SH_E!N51+FC_OTH_CP_SC_E!N51+FC_OTH_CP_HW_E!N51+FC_OTH_CP_CA_E!N51+FC_OTH_CP_VE_E!N51+FC_OTH_CP_SL_E!N51+FC_OTH_CP_BL_E!N51+FC_OTH_CP_CR_E!N51+FC_OTH_CP_BT_E!N51+FC_OTH_CP_IT_E!N51</f>
        <v>347.81711092003434</v>
      </c>
      <c r="O51" s="37">
        <f>FC_OTH_CP_SH_E!O51+FC_OTH_CP_SC_E!O51+FC_OTH_CP_HW_E!O51+FC_OTH_CP_CA_E!O51+FC_OTH_CP_VE_E!O51+FC_OTH_CP_SL_E!O51+FC_OTH_CP_BL_E!O51+FC_OTH_CP_CR_E!O51+FC_OTH_CP_BT_E!O51+FC_OTH_CP_IT_E!O51</f>
        <v>377.35846947549476</v>
      </c>
      <c r="P51" s="37">
        <f>FC_OTH_CP_SH_E!P51+FC_OTH_CP_SC_E!P51+FC_OTH_CP_HW_E!P51+FC_OTH_CP_CA_E!P51+FC_OTH_CP_VE_E!P51+FC_OTH_CP_SL_E!P51+FC_OTH_CP_BL_E!P51+FC_OTH_CP_CR_E!P51+FC_OTH_CP_BT_E!P51+FC_OTH_CP_IT_E!P51</f>
        <v>359.70094582975065</v>
      </c>
      <c r="Q51" s="37">
        <f>FC_OTH_CP_SH_E!Q51+FC_OTH_CP_SC_E!Q51+FC_OTH_CP_HW_E!Q51+FC_OTH_CP_CA_E!Q51+FC_OTH_CP_VE_E!Q51+FC_OTH_CP_SL_E!Q51+FC_OTH_CP_BL_E!Q51+FC_OTH_CP_CR_E!Q51+FC_OTH_CP_BT_E!Q51+FC_OTH_CP_IT_E!Q51</f>
        <v>338.89363714531379</v>
      </c>
      <c r="R51" s="37">
        <f>FC_OTH_CP_SH_E!R51+FC_OTH_CP_SC_E!R51+FC_OTH_CP_HW_E!R51+FC_OTH_CP_CA_E!R51+FC_OTH_CP_VE_E!R51+FC_OTH_CP_SL_E!R51+FC_OTH_CP_BL_E!R51+FC_OTH_CP_CR_E!R51+FC_OTH_CP_BT_E!R51+FC_OTH_CP_IT_E!R51</f>
        <v>364.32691315563204</v>
      </c>
      <c r="S51" s="37">
        <f>FC_OTH_CP_SH_E!S51+FC_OTH_CP_SC_E!S51+FC_OTH_CP_HW_E!S51+FC_OTH_CP_CA_E!S51+FC_OTH_CP_VE_E!S51+FC_OTH_CP_SL_E!S51+FC_OTH_CP_BL_E!S51+FC_OTH_CP_CR_E!S51+FC_OTH_CP_BT_E!S51+FC_OTH_CP_IT_E!S51</f>
        <v>367.02975064488385</v>
      </c>
      <c r="T51" s="37">
        <f>FC_OTH_CP_SH_E!T51+FC_OTH_CP_SC_E!T51+FC_OTH_CP_HW_E!T51+FC_OTH_CP_CA_E!T51+FC_OTH_CP_VE_E!T51+FC_OTH_CP_SL_E!T51+FC_OTH_CP_BL_E!T51+FC_OTH_CP_CR_E!T51+FC_OTH_CP_BT_E!T51+FC_OTH_CP_IT_E!T51</f>
        <v>368.06534823731727</v>
      </c>
      <c r="U51" s="37">
        <f>FC_OTH_CP_SH_E!U51+FC_OTH_CP_SC_E!U51+FC_OTH_CP_HW_E!U51+FC_OTH_CP_CA_E!U51+FC_OTH_CP_VE_E!U51+FC_OTH_CP_SL_E!U51+FC_OTH_CP_BL_E!U51+FC_OTH_CP_CR_E!U51+FC_OTH_CP_BT_E!U51+FC_OTH_CP_IT_E!U51</f>
        <v>405.70636285468618</v>
      </c>
      <c r="V51" s="37">
        <f>FC_OTH_CP_SH_E!V51+FC_OTH_CP_SC_E!V51+FC_OTH_CP_HW_E!V51+FC_OTH_CP_CA_E!V51+FC_OTH_CP_VE_E!V51+FC_OTH_CP_SL_E!V51+FC_OTH_CP_BL_E!V51+FC_OTH_CP_CR_E!V51+FC_OTH_CP_BT_E!V51+FC_OTH_CP_IT_E!V51</f>
        <v>409.32407566638039</v>
      </c>
      <c r="W51" s="37">
        <f>FC_OTH_CP_SH_E!W51+FC_OTH_CP_SC_E!W51+FC_OTH_CP_HW_E!W51+FC_OTH_CP_CA_E!W51+FC_OTH_CP_VE_E!W51+FC_OTH_CP_SL_E!W51+FC_OTH_CP_BL_E!W51+FC_OTH_CP_CR_E!W51+FC_OTH_CP_BT_E!W51+FC_OTH_CP_IT_E!W51</f>
        <v>416.47153912295767</v>
      </c>
      <c r="X51" s="37">
        <f>FC_OTH_CP_SH_E!X51+FC_OTH_CP_SC_E!X51+FC_OTH_CP_HW_E!X51+FC_OTH_CP_CA_E!X51+FC_OTH_CP_VE_E!X51+FC_OTH_CP_SL_E!X51+FC_OTH_CP_BL_E!X51+FC_OTH_CP_CR_E!X51+FC_OTH_CP_BT_E!X51+FC_OTH_CP_IT_E!X51</f>
        <v>334.8722269991402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6.5348237317282886E-3</v>
      </c>
      <c r="F52" s="37">
        <f t="shared" si="31"/>
        <v>2.5557179707652624</v>
      </c>
      <c r="G52" s="37">
        <f t="shared" si="31"/>
        <v>2.6514187446259676</v>
      </c>
      <c r="H52" s="37">
        <f t="shared" si="31"/>
        <v>3.9801375752364567</v>
      </c>
      <c r="I52" s="37">
        <f t="shared" si="31"/>
        <v>7.8006018916595021</v>
      </c>
      <c r="J52" s="37">
        <f t="shared" si="31"/>
        <v>12.581083404987103</v>
      </c>
      <c r="K52" s="37">
        <f t="shared" si="31"/>
        <v>19.615477214101464</v>
      </c>
      <c r="L52" s="37">
        <f t="shared" si="31"/>
        <v>23.363714531384346</v>
      </c>
      <c r="M52" s="37">
        <f t="shared" si="31"/>
        <v>21.326225279449705</v>
      </c>
      <c r="N52" s="37">
        <f t="shared" si="31"/>
        <v>26.339208942390378</v>
      </c>
      <c r="O52" s="37">
        <f t="shared" si="31"/>
        <v>29.988220120378312</v>
      </c>
      <c r="P52" s="37">
        <f t="shared" si="31"/>
        <v>37.072742906276893</v>
      </c>
      <c r="Q52" s="37">
        <f t="shared" si="31"/>
        <v>41.01539122957869</v>
      </c>
      <c r="R52" s="37">
        <f t="shared" si="31"/>
        <v>31.842562338779</v>
      </c>
      <c r="S52" s="37">
        <f t="shared" si="31"/>
        <v>42.382975064488377</v>
      </c>
      <c r="T52" s="37">
        <f t="shared" si="31"/>
        <v>42.032330180567484</v>
      </c>
      <c r="U52" s="37">
        <f t="shared" si="31"/>
        <v>39.391229578675855</v>
      </c>
      <c r="V52" s="37">
        <f t="shared" si="31"/>
        <v>38.466380051590697</v>
      </c>
      <c r="W52" s="37">
        <f t="shared" si="31"/>
        <v>42.627515047291482</v>
      </c>
      <c r="X52" s="37">
        <f t="shared" ref="X52" si="32">SUM(X53:X70)</f>
        <v>46.751246775580398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3.2932072226999141E-2</v>
      </c>
      <c r="J57" s="10">
        <f>FC_OTH_CP_SH_E!J57+FC_OTH_CP_SC_E!J57+FC_OTH_CP_HW_E!J57+FC_OTH_CP_CA_E!J57+FC_OTH_CP_VE_E!J57+FC_OTH_CP_SL_E!J57+FC_OTH_CP_BL_E!J57+FC_OTH_CP_CR_E!J57+FC_OTH_CP_BT_E!J57+FC_OTH_CP_IT_E!J57</f>
        <v>3.7661220980223557E-2</v>
      </c>
      <c r="K57" s="10">
        <f>FC_OTH_CP_SH_E!K57+FC_OTH_CP_SC_E!K57+FC_OTH_CP_HW_E!K57+FC_OTH_CP_CA_E!K57+FC_OTH_CP_VE_E!K57+FC_OTH_CP_SL_E!K57+FC_OTH_CP_BL_E!K57+FC_OTH_CP_CR_E!K57+FC_OTH_CP_BT_E!K57+FC_OTH_CP_IT_E!K57</f>
        <v>9.4668959587274282E-2</v>
      </c>
      <c r="L57" s="10">
        <f>FC_OTH_CP_SH_E!L57+FC_OTH_CP_SC_E!L57+FC_OTH_CP_HW_E!L57+FC_OTH_CP_CA_E!L57+FC_OTH_CP_VE_E!L57+FC_OTH_CP_SL_E!L57+FC_OTH_CP_BL_E!L57+FC_OTH_CP_CR_E!L57+FC_OTH_CP_BT_E!L57+FC_OTH_CP_IT_E!L57</f>
        <v>0.100859845227859</v>
      </c>
      <c r="M57" s="10">
        <f>FC_OTH_CP_SH_E!M57+FC_OTH_CP_SC_E!M57+FC_OTH_CP_HW_E!M57+FC_OTH_CP_CA_E!M57+FC_OTH_CP_VE_E!M57+FC_OTH_CP_SL_E!M57+FC_OTH_CP_BL_E!M57+FC_OTH_CP_CR_E!M57+FC_OTH_CP_BT_E!M57+FC_OTH_CP_IT_E!M57</f>
        <v>0.1533104041272571</v>
      </c>
      <c r="N57" s="10">
        <f>FC_OTH_CP_SH_E!N57+FC_OTH_CP_SC_E!N57+FC_OTH_CP_HW_E!N57+FC_OTH_CP_CA_E!N57+FC_OTH_CP_VE_E!N57+FC_OTH_CP_SL_E!N57+FC_OTH_CP_BL_E!N57+FC_OTH_CP_CR_E!N57+FC_OTH_CP_BT_E!N57+FC_OTH_CP_IT_E!N57</f>
        <v>0.1644883920894239</v>
      </c>
      <c r="O57" s="10">
        <f>FC_OTH_CP_SH_E!O57+FC_OTH_CP_SC_E!O57+FC_OTH_CP_HW_E!O57+FC_OTH_CP_CA_E!O57+FC_OTH_CP_VE_E!O57+FC_OTH_CP_SL_E!O57+FC_OTH_CP_BL_E!O57+FC_OTH_CP_CR_E!O57+FC_OTH_CP_BT_E!O57+FC_OTH_CP_IT_E!O57</f>
        <v>0.16620808254514191</v>
      </c>
      <c r="P57" s="10">
        <f>FC_OTH_CP_SH_E!P57+FC_OTH_CP_SC_E!P57+FC_OTH_CP_HW_E!P57+FC_OTH_CP_CA_E!P57+FC_OTH_CP_VE_E!P57+FC_OTH_CP_SL_E!P57+FC_OTH_CP_BL_E!P57+FC_OTH_CP_CR_E!P57+FC_OTH_CP_BT_E!P57+FC_OTH_CP_IT_E!P57</f>
        <v>0.16620808254514191</v>
      </c>
      <c r="Q57" s="10">
        <f>FC_OTH_CP_SH_E!Q57+FC_OTH_CP_SC_E!Q57+FC_OTH_CP_HW_E!Q57+FC_OTH_CP_CA_E!Q57+FC_OTH_CP_VE_E!Q57+FC_OTH_CP_SL_E!Q57+FC_OTH_CP_BL_E!Q57+FC_OTH_CP_CR_E!Q57+FC_OTH_CP_BT_E!Q57+FC_OTH_CP_IT_E!Q57</f>
        <v>0.16620808254514191</v>
      </c>
      <c r="R57" s="10">
        <f>FC_OTH_CP_SH_E!R57+FC_OTH_CP_SC_E!R57+FC_OTH_CP_HW_E!R57+FC_OTH_CP_CA_E!R57+FC_OTH_CP_VE_E!R57+FC_OTH_CP_SL_E!R57+FC_OTH_CP_BL_E!R57+FC_OTH_CP_CR_E!R57+FC_OTH_CP_BT_E!R57+FC_OTH_CP_IT_E!R57</f>
        <v>0.16620808254514191</v>
      </c>
      <c r="S57" s="10">
        <f>FC_OTH_CP_SH_E!S57+FC_OTH_CP_SC_E!S57+FC_OTH_CP_HW_E!S57+FC_OTH_CP_CA_E!S57+FC_OTH_CP_VE_E!S57+FC_OTH_CP_SL_E!S57+FC_OTH_CP_BL_E!S57+FC_OTH_CP_CR_E!S57+FC_OTH_CP_BT_E!S57+FC_OTH_CP_IT_E!S57</f>
        <v>0.16620808254514191</v>
      </c>
      <c r="T57" s="10">
        <f>FC_OTH_CP_SH_E!T57+FC_OTH_CP_SC_E!T57+FC_OTH_CP_HW_E!T57+FC_OTH_CP_CA_E!T57+FC_OTH_CP_VE_E!T57+FC_OTH_CP_SL_E!T57+FC_OTH_CP_BL_E!T57+FC_OTH_CP_CR_E!T57+FC_OTH_CP_BT_E!T57+FC_OTH_CP_IT_E!T57</f>
        <v>0.16620808254514191</v>
      </c>
      <c r="U57" s="10">
        <f>FC_OTH_CP_SH_E!U57+FC_OTH_CP_SC_E!U57+FC_OTH_CP_HW_E!U57+FC_OTH_CP_CA_E!U57+FC_OTH_CP_VE_E!U57+FC_OTH_CP_SL_E!U57+FC_OTH_CP_BL_E!U57+FC_OTH_CP_CR_E!U57+FC_OTH_CP_BT_E!U57+FC_OTH_CP_IT_E!U57</f>
        <v>0.16655202063628549</v>
      </c>
      <c r="V57" s="10">
        <f>FC_OTH_CP_SH_E!V57+FC_OTH_CP_SC_E!V57+FC_OTH_CP_HW_E!V57+FC_OTH_CP_CA_E!V57+FC_OTH_CP_VE_E!V57+FC_OTH_CP_SL_E!V57+FC_OTH_CP_BL_E!V57+FC_OTH_CP_CR_E!V57+FC_OTH_CP_BT_E!V57+FC_OTH_CP_IT_E!V57</f>
        <v>0.16655202063628549</v>
      </c>
      <c r="W57" s="10">
        <f>FC_OTH_CP_SH_E!W57+FC_OTH_CP_SC_E!W57+FC_OTH_CP_HW_E!W57+FC_OTH_CP_CA_E!W57+FC_OTH_CP_VE_E!W57+FC_OTH_CP_SL_E!W57+FC_OTH_CP_BL_E!W57+FC_OTH_CP_CR_E!W57+FC_OTH_CP_BT_E!W57+FC_OTH_CP_IT_E!W57</f>
        <v>0.16655202063628549</v>
      </c>
      <c r="X57" s="10">
        <f>FC_OTH_CP_SH_E!X57+FC_OTH_CP_SC_E!X57+FC_OTH_CP_HW_E!X57+FC_OTH_CP_CA_E!X57+FC_OTH_CP_VE_E!X57+FC_OTH_CP_SL_E!X57+FC_OTH_CP_BL_E!X57+FC_OTH_CP_CR_E!X57+FC_OTH_CP_BT_E!X57+FC_OTH_CP_IT_E!X57</f>
        <v>0.16655202063628549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0.17231298366294059</v>
      </c>
      <c r="I59" s="10">
        <f>FC_OTH_CP_SH_E!I59+FC_OTH_CP_SC_E!I59+FC_OTH_CP_HW_E!I59+FC_OTH_CP_CA_E!I59+FC_OTH_CP_VE_E!I59+FC_OTH_CP_SL_E!I59+FC_OTH_CP_BL_E!I59+FC_OTH_CP_CR_E!I59+FC_OTH_CP_BT_E!I59+FC_OTH_CP_IT_E!I59</f>
        <v>1.3827171109200338</v>
      </c>
      <c r="J59" s="10">
        <f>FC_OTH_CP_SH_E!J59+FC_OTH_CP_SC_E!J59+FC_OTH_CP_HW_E!J59+FC_OTH_CP_CA_E!J59+FC_OTH_CP_VE_E!J59+FC_OTH_CP_SL_E!J59+FC_OTH_CP_BL_E!J59+FC_OTH_CP_CR_E!J59+FC_OTH_CP_BT_E!J59+FC_OTH_CP_IT_E!J59</f>
        <v>5.8154772141014615</v>
      </c>
      <c r="K59" s="10">
        <f>FC_OTH_CP_SH_E!K59+FC_OTH_CP_SC_E!K59+FC_OTH_CP_HW_E!K59+FC_OTH_CP_CA_E!K59+FC_OTH_CP_VE_E!K59+FC_OTH_CP_SL_E!K59+FC_OTH_CP_BL_E!K59+FC_OTH_CP_CR_E!K59+FC_OTH_CP_BT_E!K59+FC_OTH_CP_IT_E!K59</f>
        <v>11.263456577815996</v>
      </c>
      <c r="L59" s="10">
        <f>FC_OTH_CP_SH_E!L59+FC_OTH_CP_SC_E!L59+FC_OTH_CP_HW_E!L59+FC_OTH_CP_CA_E!L59+FC_OTH_CP_VE_E!L59+FC_OTH_CP_SL_E!L59+FC_OTH_CP_BL_E!L59+FC_OTH_CP_CR_E!L59+FC_OTH_CP_BT_E!L59+FC_OTH_CP_IT_E!L59</f>
        <v>14.503009458297504</v>
      </c>
      <c r="M59" s="10">
        <f>FC_OTH_CP_SH_E!M59+FC_OTH_CP_SC_E!M59+FC_OTH_CP_HW_E!M59+FC_OTH_CP_CA_E!M59+FC_OTH_CP_VE_E!M59+FC_OTH_CP_SL_E!M59+FC_OTH_CP_BL_E!M59+FC_OTH_CP_CR_E!M59+FC_OTH_CP_BT_E!M59+FC_OTH_CP_IT_E!M59</f>
        <v>12.007566638005166</v>
      </c>
      <c r="N59" s="10">
        <f>FC_OTH_CP_SH_E!N59+FC_OTH_CP_SC_E!N59+FC_OTH_CP_HW_E!N59+FC_OTH_CP_CA_E!N59+FC_OTH_CP_VE_E!N59+FC_OTH_CP_SL_E!N59+FC_OTH_CP_BL_E!N59+FC_OTH_CP_CR_E!N59+FC_OTH_CP_BT_E!N59+FC_OTH_CP_IT_E!N59</f>
        <v>15.76096302665521</v>
      </c>
      <c r="O59" s="10">
        <f>FC_OTH_CP_SH_E!O59+FC_OTH_CP_SC_E!O59+FC_OTH_CP_HW_E!O59+FC_OTH_CP_CA_E!O59+FC_OTH_CP_VE_E!O59+FC_OTH_CP_SL_E!O59+FC_OTH_CP_BL_E!O59+FC_OTH_CP_CR_E!O59+FC_OTH_CP_BT_E!O59+FC_OTH_CP_IT_E!O59</f>
        <v>19.117024935511584</v>
      </c>
      <c r="P59" s="10">
        <f>FC_OTH_CP_SH_E!P59+FC_OTH_CP_SC_E!P59+FC_OTH_CP_HW_E!P59+FC_OTH_CP_CA_E!P59+FC_OTH_CP_VE_E!P59+FC_OTH_CP_SL_E!P59+FC_OTH_CP_BL_E!P59+FC_OTH_CP_CR_E!P59+FC_OTH_CP_BT_E!P59+FC_OTH_CP_IT_E!P59</f>
        <v>25.090197764402433</v>
      </c>
      <c r="Q59" s="10">
        <f>FC_OTH_CP_SH_E!Q59+FC_OTH_CP_SC_E!Q59+FC_OTH_CP_HW_E!Q59+FC_OTH_CP_CA_E!Q59+FC_OTH_CP_VE_E!Q59+FC_OTH_CP_SL_E!Q59+FC_OTH_CP_BL_E!Q59+FC_OTH_CP_CR_E!Q59+FC_OTH_CP_BT_E!Q59+FC_OTH_CP_IT_E!Q59</f>
        <v>27.83026655202065</v>
      </c>
      <c r="R59" s="10">
        <f>FC_OTH_CP_SH_E!R59+FC_OTH_CP_SC_E!R59+FC_OTH_CP_HW_E!R59+FC_OTH_CP_CA_E!R59+FC_OTH_CP_VE_E!R59+FC_OTH_CP_SL_E!R59+FC_OTH_CP_BL_E!R59+FC_OTH_CP_CR_E!R59+FC_OTH_CP_BT_E!R59+FC_OTH_CP_IT_E!R59</f>
        <v>16.694239036973325</v>
      </c>
      <c r="S59" s="10">
        <f>FC_OTH_CP_SH_E!S59+FC_OTH_CP_SC_E!S59+FC_OTH_CP_HW_E!S59+FC_OTH_CP_CA_E!S59+FC_OTH_CP_VE_E!S59+FC_OTH_CP_SL_E!S59+FC_OTH_CP_BL_E!S59+FC_OTH_CP_CR_E!S59+FC_OTH_CP_BT_E!S59+FC_OTH_CP_IT_E!S59</f>
        <v>24.733533963886487</v>
      </c>
      <c r="T59" s="10">
        <f>FC_OTH_CP_SH_E!T59+FC_OTH_CP_SC_E!T59+FC_OTH_CP_HW_E!T59+FC_OTH_CP_CA_E!T59+FC_OTH_CP_VE_E!T59+FC_OTH_CP_SL_E!T59+FC_OTH_CP_BL_E!T59+FC_OTH_CP_CR_E!T59+FC_OTH_CP_BT_E!T59+FC_OTH_CP_IT_E!T59</f>
        <v>21.05692175408425</v>
      </c>
      <c r="U59" s="10">
        <f>FC_OTH_CP_SH_E!U59+FC_OTH_CP_SC_E!U59+FC_OTH_CP_HW_E!U59+FC_OTH_CP_CA_E!U59+FC_OTH_CP_VE_E!U59+FC_OTH_CP_SL_E!U59+FC_OTH_CP_BL_E!U59+FC_OTH_CP_CR_E!U59+FC_OTH_CP_BT_E!U59+FC_OTH_CP_IT_E!U59</f>
        <v>17.996560619088573</v>
      </c>
      <c r="V59" s="10">
        <f>FC_OTH_CP_SH_E!V59+FC_OTH_CP_SC_E!V59+FC_OTH_CP_HW_E!V59+FC_OTH_CP_CA_E!V59+FC_OTH_CP_VE_E!V59+FC_OTH_CP_SL_E!V59+FC_OTH_CP_BL_E!V59+FC_OTH_CP_CR_E!V59+FC_OTH_CP_BT_E!V59+FC_OTH_CP_IT_E!V59</f>
        <v>14.009716251074787</v>
      </c>
      <c r="W59" s="10">
        <f>FC_OTH_CP_SH_E!W59+FC_OTH_CP_SC_E!W59+FC_OTH_CP_HW_E!W59+FC_OTH_CP_CA_E!W59+FC_OTH_CP_VE_E!W59+FC_OTH_CP_SL_E!W59+FC_OTH_CP_BL_E!W59+FC_OTH_CP_CR_E!W59+FC_OTH_CP_BT_E!W59+FC_OTH_CP_IT_E!W59</f>
        <v>15.690713671539124</v>
      </c>
      <c r="X59" s="10">
        <f>FC_OTH_CP_SH_E!X59+FC_OTH_CP_SC_E!X59+FC_OTH_CP_HW_E!X59+FC_OTH_CP_CA_E!X59+FC_OTH_CP_VE_E!X59+FC_OTH_CP_SL_E!X59+FC_OTH_CP_BL_E!X59+FC_OTH_CP_CR_E!X59+FC_OTH_CP_BT_E!X59+FC_OTH_CP_IT_E!X59</f>
        <v>18.560361134995695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2.4361994840928634</v>
      </c>
      <c r="G61" s="10">
        <f>FC_OTH_CP_SH_E!G61+FC_OTH_CP_SC_E!G61+FC_OTH_CP_HW_E!G61+FC_OTH_CP_CA_E!G61+FC_OTH_CP_VE_E!G61+FC_OTH_CP_SL_E!G61+FC_OTH_CP_BL_E!G61+FC_OTH_CP_CR_E!G61+FC_OTH_CP_BT_E!G61+FC_OTH_CP_IT_E!G61</f>
        <v>2.4123817712811695</v>
      </c>
      <c r="H61" s="10">
        <f>FC_OTH_CP_SH_E!H61+FC_OTH_CP_SC_E!H61+FC_OTH_CP_HW_E!H61+FC_OTH_CP_CA_E!H61+FC_OTH_CP_VE_E!H61+FC_OTH_CP_SL_E!H61+FC_OTH_CP_BL_E!H61+FC_OTH_CP_CR_E!H61+FC_OTH_CP_BT_E!H61+FC_OTH_CP_IT_E!H61</f>
        <v>2.9712811693895094</v>
      </c>
      <c r="I61" s="10">
        <f>FC_OTH_CP_SH_E!I61+FC_OTH_CP_SC_E!I61+FC_OTH_CP_HW_E!I61+FC_OTH_CP_CA_E!I61+FC_OTH_CP_VE_E!I61+FC_OTH_CP_SL_E!I61+FC_OTH_CP_BL_E!I61+FC_OTH_CP_CR_E!I61+FC_OTH_CP_BT_E!I61+FC_OTH_CP_IT_E!I61</f>
        <v>4.5924333619948428</v>
      </c>
      <c r="J61" s="10">
        <f>FC_OTH_CP_SH_E!J61+FC_OTH_CP_SC_E!J61+FC_OTH_CP_HW_E!J61+FC_OTH_CP_CA_E!J61+FC_OTH_CP_VE_E!J61+FC_OTH_CP_SL_E!J61+FC_OTH_CP_BL_E!J61+FC_OTH_CP_CR_E!J61+FC_OTH_CP_BT_E!J61+FC_OTH_CP_IT_E!J61</f>
        <v>3.7403267411865881</v>
      </c>
      <c r="K61" s="10">
        <f>FC_OTH_CP_SH_E!K61+FC_OTH_CP_SC_E!K61+FC_OTH_CP_HW_E!K61+FC_OTH_CP_CA_E!K61+FC_OTH_CP_VE_E!K61+FC_OTH_CP_SL_E!K61+FC_OTH_CP_BL_E!K61+FC_OTH_CP_CR_E!K61+FC_OTH_CP_BT_E!K61+FC_OTH_CP_IT_E!K61</f>
        <v>3.7162510748065345</v>
      </c>
      <c r="L61" s="10">
        <f>FC_OTH_CP_SH_E!L61+FC_OTH_CP_SC_E!L61+FC_OTH_CP_HW_E!L61+FC_OTH_CP_CA_E!L61+FC_OTH_CP_VE_E!L61+FC_OTH_CP_SL_E!L61+FC_OTH_CP_BL_E!L61+FC_OTH_CP_CR_E!L61+FC_OTH_CP_BT_E!L61+FC_OTH_CP_IT_E!L61</f>
        <v>3.7406706792777307</v>
      </c>
      <c r="M61" s="10">
        <f>FC_OTH_CP_SH_E!M61+FC_OTH_CP_SC_E!M61+FC_OTH_CP_HW_E!M61+FC_OTH_CP_CA_E!M61+FC_OTH_CP_VE_E!M61+FC_OTH_CP_SL_E!M61+FC_OTH_CP_BL_E!M61+FC_OTH_CP_CR_E!M61+FC_OTH_CP_BT_E!M61+FC_OTH_CP_IT_E!M61</f>
        <v>3.8312983662940674</v>
      </c>
      <c r="N61" s="10">
        <f>FC_OTH_CP_SH_E!N61+FC_OTH_CP_SC_E!N61+FC_OTH_CP_HW_E!N61+FC_OTH_CP_CA_E!N61+FC_OTH_CP_VE_E!N61+FC_OTH_CP_SL_E!N61+FC_OTH_CP_BL_E!N61+FC_OTH_CP_CR_E!N61+FC_OTH_CP_BT_E!N61+FC_OTH_CP_IT_E!N61</f>
        <v>4.2234737747205502</v>
      </c>
      <c r="O61" s="10">
        <f>FC_OTH_CP_SH_E!O61+FC_OTH_CP_SC_E!O61+FC_OTH_CP_HW_E!O61+FC_OTH_CP_CA_E!O61+FC_OTH_CP_VE_E!O61+FC_OTH_CP_SL_E!O61+FC_OTH_CP_BL_E!O61+FC_OTH_CP_CR_E!O61+FC_OTH_CP_BT_E!O61+FC_OTH_CP_IT_E!O61</f>
        <v>3.9123817712811721</v>
      </c>
      <c r="P61" s="10">
        <f>FC_OTH_CP_SH_E!P61+FC_OTH_CP_SC_E!P61+FC_OTH_CP_HW_E!P61+FC_OTH_CP_CA_E!P61+FC_OTH_CP_VE_E!P61+FC_OTH_CP_SL_E!P61+FC_OTH_CP_BL_E!P61+FC_OTH_CP_CR_E!P61+FC_OTH_CP_BT_E!P61+FC_OTH_CP_IT_E!P61</f>
        <v>4.3733447979363715</v>
      </c>
      <c r="Q61" s="10">
        <f>FC_OTH_CP_SH_E!Q61+FC_OTH_CP_SC_E!Q61+FC_OTH_CP_HW_E!Q61+FC_OTH_CP_CA_E!Q61+FC_OTH_CP_VE_E!Q61+FC_OTH_CP_SL_E!Q61+FC_OTH_CP_BL_E!Q61+FC_OTH_CP_CR_E!Q61+FC_OTH_CP_BT_E!Q61+FC_OTH_CP_IT_E!Q61</f>
        <v>4.5774720550300936</v>
      </c>
      <c r="R61" s="10">
        <f>FC_OTH_CP_SH_E!R61+FC_OTH_CP_SC_E!R61+FC_OTH_CP_HW_E!R61+FC_OTH_CP_CA_E!R61+FC_OTH_CP_VE_E!R61+FC_OTH_CP_SL_E!R61+FC_OTH_CP_BL_E!R61+FC_OTH_CP_CR_E!R61+FC_OTH_CP_BT_E!R61+FC_OTH_CP_IT_E!R61</f>
        <v>4.865520206362854</v>
      </c>
      <c r="S61" s="10">
        <f>FC_OTH_CP_SH_E!S61+FC_OTH_CP_SC_E!S61+FC_OTH_CP_HW_E!S61+FC_OTH_CP_CA_E!S61+FC_OTH_CP_VE_E!S61+FC_OTH_CP_SL_E!S61+FC_OTH_CP_BL_E!S61+FC_OTH_CP_CR_E!S61+FC_OTH_CP_BT_E!S61+FC_OTH_CP_IT_E!S61</f>
        <v>5.2339638865004305</v>
      </c>
      <c r="T61" s="10">
        <f>FC_OTH_CP_SH_E!T61+FC_OTH_CP_SC_E!T61+FC_OTH_CP_HW_E!T61+FC_OTH_CP_CA_E!T61+FC_OTH_CP_VE_E!T61+FC_OTH_CP_SL_E!T61+FC_OTH_CP_BL_E!T61+FC_OTH_CP_CR_E!T61+FC_OTH_CP_BT_E!T61+FC_OTH_CP_IT_E!T61</f>
        <v>5.8893379191745474</v>
      </c>
      <c r="U61" s="10">
        <f>FC_OTH_CP_SH_E!U61+FC_OTH_CP_SC_E!U61+FC_OTH_CP_HW_E!U61+FC_OTH_CP_CA_E!U61+FC_OTH_CP_VE_E!U61+FC_OTH_CP_SL_E!U61+FC_OTH_CP_BL_E!U61+FC_OTH_CP_CR_E!U61+FC_OTH_CP_BT_E!U61+FC_OTH_CP_IT_E!U61</f>
        <v>5.6227858985382637</v>
      </c>
      <c r="V61" s="10">
        <f>FC_OTH_CP_SH_E!V61+FC_OTH_CP_SC_E!V61+FC_OTH_CP_HW_E!V61+FC_OTH_CP_CA_E!V61+FC_OTH_CP_VE_E!V61+FC_OTH_CP_SL_E!V61+FC_OTH_CP_BL_E!V61+FC_OTH_CP_CR_E!V61+FC_OTH_CP_BT_E!V61+FC_OTH_CP_IT_E!V61</f>
        <v>6.3115219260533157</v>
      </c>
      <c r="W61" s="10">
        <f>FC_OTH_CP_SH_E!W61+FC_OTH_CP_SC_E!W61+FC_OTH_CP_HW_E!W61+FC_OTH_CP_CA_E!W61+FC_OTH_CP_VE_E!W61+FC_OTH_CP_SL_E!W61+FC_OTH_CP_BL_E!W61+FC_OTH_CP_CR_E!W61+FC_OTH_CP_BT_E!W61+FC_OTH_CP_IT_E!W61</f>
        <v>6.2170249355116036</v>
      </c>
      <c r="X61" s="10">
        <f>FC_OTH_CP_SH_E!X61+FC_OTH_CP_SC_E!X61+FC_OTH_CP_HW_E!X61+FC_OTH_CP_CA_E!X61+FC_OTH_CP_VE_E!X61+FC_OTH_CP_SL_E!X61+FC_OTH_CP_BL_E!X61+FC_OTH_CP_CR_E!X61+FC_OTH_CP_BT_E!X61+FC_OTH_CP_IT_E!X61</f>
        <v>6.1473774720550329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6.5348237317282886E-3</v>
      </c>
      <c r="F70" s="10">
        <f>FC_OTH_CP_SH_E!F70+FC_OTH_CP_SC_E!F70+FC_OTH_CP_HW_E!F70+FC_OTH_CP_CA_E!F70+FC_OTH_CP_VE_E!F70+FC_OTH_CP_SL_E!F70+FC_OTH_CP_BL_E!F70+FC_OTH_CP_CR_E!F70+FC_OTH_CP_BT_E!F70+FC_OTH_CP_IT_E!F70</f>
        <v>0.11951848667239889</v>
      </c>
      <c r="G70" s="10">
        <f>FC_OTH_CP_SH_E!G70+FC_OTH_CP_SC_E!G70+FC_OTH_CP_HW_E!G70+FC_OTH_CP_CA_E!G70+FC_OTH_CP_VE_E!G70+FC_OTH_CP_SL_E!G70+FC_OTH_CP_BL_E!G70+FC_OTH_CP_CR_E!G70+FC_OTH_CP_BT_E!G70+FC_OTH_CP_IT_E!G70</f>
        <v>0.2390369733447979</v>
      </c>
      <c r="H70" s="10">
        <f>FC_OTH_CP_SH_E!H70+FC_OTH_CP_SC_E!H70+FC_OTH_CP_HW_E!H70+FC_OTH_CP_CA_E!H70+FC_OTH_CP_VE_E!H70+FC_OTH_CP_SL_E!H70+FC_OTH_CP_BL_E!H70+FC_OTH_CP_CR_E!H70+FC_OTH_CP_BT_E!H70+FC_OTH_CP_IT_E!H70</f>
        <v>0.83654342218400679</v>
      </c>
      <c r="I70" s="10">
        <f>FC_OTH_CP_SH_E!I70+FC_OTH_CP_SC_E!I70+FC_OTH_CP_HW_E!I70+FC_OTH_CP_CA_E!I70+FC_OTH_CP_VE_E!I70+FC_OTH_CP_SL_E!I70+FC_OTH_CP_BL_E!I70+FC_OTH_CP_CR_E!I70+FC_OTH_CP_BT_E!I70+FC_OTH_CP_IT_E!I70</f>
        <v>1.792519346517627</v>
      </c>
      <c r="J70" s="10">
        <f>FC_OTH_CP_SH_E!J70+FC_OTH_CP_SC_E!J70+FC_OTH_CP_HW_E!J70+FC_OTH_CP_CA_E!J70+FC_OTH_CP_VE_E!J70+FC_OTH_CP_SL_E!J70+FC_OTH_CP_BL_E!J70+FC_OTH_CP_CR_E!J70+FC_OTH_CP_BT_E!J70+FC_OTH_CP_IT_E!J70</f>
        <v>2.98761822871883</v>
      </c>
      <c r="K70" s="10">
        <f>FC_OTH_CP_SH_E!K70+FC_OTH_CP_SC_E!K70+FC_OTH_CP_HW_E!K70+FC_OTH_CP_CA_E!K70+FC_OTH_CP_VE_E!K70+FC_OTH_CP_SL_E!K70+FC_OTH_CP_BL_E!K70+FC_OTH_CP_CR_E!K70+FC_OTH_CP_BT_E!K70+FC_OTH_CP_IT_E!K70</f>
        <v>4.5411006018916593</v>
      </c>
      <c r="L70" s="10">
        <f>FC_OTH_CP_SH_E!L70+FC_OTH_CP_SC_E!L70+FC_OTH_CP_HW_E!L70+FC_OTH_CP_CA_E!L70+FC_OTH_CP_VE_E!L70+FC_OTH_CP_SL_E!L70+FC_OTH_CP_BL_E!L70+FC_OTH_CP_CR_E!L70+FC_OTH_CP_BT_E!L70+FC_OTH_CP_IT_E!L70</f>
        <v>5.0191745485812547</v>
      </c>
      <c r="M70" s="10">
        <f>FC_OTH_CP_SH_E!M70+FC_OTH_CP_SC_E!M70+FC_OTH_CP_HW_E!M70+FC_OTH_CP_CA_E!M70+FC_OTH_CP_VE_E!M70+FC_OTH_CP_SL_E!M70+FC_OTH_CP_BL_E!M70+FC_OTH_CP_CR_E!M70+FC_OTH_CP_BT_E!M70+FC_OTH_CP_IT_E!M70</f>
        <v>5.3340498710232156</v>
      </c>
      <c r="N70" s="10">
        <f>FC_OTH_CP_SH_E!N70+FC_OTH_CP_SC_E!N70+FC_OTH_CP_HW_E!N70+FC_OTH_CP_CA_E!N70+FC_OTH_CP_VE_E!N70+FC_OTH_CP_SL_E!N70+FC_OTH_CP_BL_E!N70+FC_OTH_CP_CR_E!N70+FC_OTH_CP_BT_E!N70+FC_OTH_CP_IT_E!N70</f>
        <v>6.190283748925193</v>
      </c>
      <c r="O70" s="10">
        <f>FC_OTH_CP_SH_E!O70+FC_OTH_CP_SC_E!O70+FC_OTH_CP_HW_E!O70+FC_OTH_CP_CA_E!O70+FC_OTH_CP_VE_E!O70+FC_OTH_CP_SL_E!O70+FC_OTH_CP_BL_E!O70+FC_OTH_CP_CR_E!O70+FC_OTH_CP_BT_E!O70+FC_OTH_CP_IT_E!O70</f>
        <v>6.7926053310404129</v>
      </c>
      <c r="P70" s="10">
        <f>FC_OTH_CP_SH_E!P70+FC_OTH_CP_SC_E!P70+FC_OTH_CP_HW_E!P70+FC_OTH_CP_CA_E!P70+FC_OTH_CP_VE_E!P70+FC_OTH_CP_SL_E!P70+FC_OTH_CP_BL_E!P70+FC_OTH_CP_CR_E!P70+FC_OTH_CP_BT_E!P70+FC_OTH_CP_IT_E!P70</f>
        <v>7.4429922613929476</v>
      </c>
      <c r="Q70" s="10">
        <f>FC_OTH_CP_SH_E!Q70+FC_OTH_CP_SC_E!Q70+FC_OTH_CP_HW_E!Q70+FC_OTH_CP_CA_E!Q70+FC_OTH_CP_VE_E!Q70+FC_OTH_CP_SL_E!Q70+FC_OTH_CP_BL_E!Q70+FC_OTH_CP_CR_E!Q70+FC_OTH_CP_BT_E!Q70+FC_OTH_CP_IT_E!Q70</f>
        <v>8.441444539982804</v>
      </c>
      <c r="R70" s="10">
        <f>FC_OTH_CP_SH_E!R70+FC_OTH_CP_SC_E!R70+FC_OTH_CP_HW_E!R70+FC_OTH_CP_CA_E!R70+FC_OTH_CP_VE_E!R70+FC_OTH_CP_SL_E!R70+FC_OTH_CP_BL_E!R70+FC_OTH_CP_CR_E!R70+FC_OTH_CP_BT_E!R70+FC_OTH_CP_IT_E!R70</f>
        <v>10.11659501289768</v>
      </c>
      <c r="S70" s="10">
        <f>FC_OTH_CP_SH_E!S70+FC_OTH_CP_SC_E!S70+FC_OTH_CP_HW_E!S70+FC_OTH_CP_CA_E!S70+FC_OTH_CP_VE_E!S70+FC_OTH_CP_SL_E!S70+FC_OTH_CP_BL_E!S70+FC_OTH_CP_CR_E!S70+FC_OTH_CP_BT_E!S70+FC_OTH_CP_IT_E!S70</f>
        <v>12.24926913155632</v>
      </c>
      <c r="T70" s="10">
        <f>FC_OTH_CP_SH_E!T70+FC_OTH_CP_SC_E!T70+FC_OTH_CP_HW_E!T70+FC_OTH_CP_CA_E!T70+FC_OTH_CP_VE_E!T70+FC_OTH_CP_SL_E!T70+FC_OTH_CP_BL_E!T70+FC_OTH_CP_CR_E!T70+FC_OTH_CP_BT_E!T70+FC_OTH_CP_IT_E!T70</f>
        <v>14.91986242476354</v>
      </c>
      <c r="U70" s="10">
        <f>FC_OTH_CP_SH_E!U70+FC_OTH_CP_SC_E!U70+FC_OTH_CP_HW_E!U70+FC_OTH_CP_CA_E!U70+FC_OTH_CP_VE_E!U70+FC_OTH_CP_SL_E!U70+FC_OTH_CP_BL_E!U70+FC_OTH_CP_CR_E!U70+FC_OTH_CP_BT_E!U70+FC_OTH_CP_IT_E!U70</f>
        <v>15.605331040412731</v>
      </c>
      <c r="V70" s="10">
        <f>FC_OTH_CP_SH_E!V70+FC_OTH_CP_SC_E!V70+FC_OTH_CP_HW_E!V70+FC_OTH_CP_CA_E!V70+FC_OTH_CP_VE_E!V70+FC_OTH_CP_SL_E!V70+FC_OTH_CP_BL_E!V70+FC_OTH_CP_CR_E!V70+FC_OTH_CP_BT_E!V70+FC_OTH_CP_IT_E!V70</f>
        <v>17.97858985382631</v>
      </c>
      <c r="W70" s="10">
        <f>FC_OTH_CP_SH_E!W70+FC_OTH_CP_SC_E!W70+FC_OTH_CP_HW_E!W70+FC_OTH_CP_CA_E!W70+FC_OTH_CP_VE_E!W70+FC_OTH_CP_SL_E!W70+FC_OTH_CP_BL_E!W70+FC_OTH_CP_CR_E!W70+FC_OTH_CP_BT_E!W70+FC_OTH_CP_IT_E!W70</f>
        <v>20.553224419604469</v>
      </c>
      <c r="X70" s="10">
        <f>FC_OTH_CP_SH_E!X70+FC_OTH_CP_SC_E!X70+FC_OTH_CP_HW_E!X70+FC_OTH_CP_CA_E!X70+FC_OTH_CP_VE_E!X70+FC_OTH_CP_SL_E!X70+FC_OTH_CP_BL_E!X70+FC_OTH_CP_CR_E!X70+FC_OTH_CP_BT_E!X70+FC_OTH_CP_IT_E!X70</f>
        <v>21.876956147893381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</v>
      </c>
      <c r="O75" s="37">
        <f>FC_OTH_CP_SH_E!O75+FC_OTH_CP_SC_E!O75+FC_OTH_CP_HW_E!O75+FC_OTH_CP_CA_E!O75+FC_OTH_CP_VE_E!O75+FC_OTH_CP_SL_E!O75+FC_OTH_CP_BL_E!O75+FC_OTH_CP_CR_E!O75+FC_OTH_CP_BT_E!O75+FC_OTH_CP_IT_E!O75</f>
        <v>0</v>
      </c>
      <c r="P75" s="37">
        <f>FC_OTH_CP_SH_E!P75+FC_OTH_CP_SC_E!P75+FC_OTH_CP_HW_E!P75+FC_OTH_CP_CA_E!P75+FC_OTH_CP_VE_E!P75+FC_OTH_CP_SL_E!P75+FC_OTH_CP_BL_E!P75+FC_OTH_CP_CR_E!P75+FC_OTH_CP_BT_E!P75+FC_OTH_CP_IT_E!P75</f>
        <v>0</v>
      </c>
      <c r="Q75" s="37">
        <f>FC_OTH_CP_SH_E!Q75+FC_OTH_CP_SC_E!Q75+FC_OTH_CP_HW_E!Q75+FC_OTH_CP_CA_E!Q75+FC_OTH_CP_VE_E!Q75+FC_OTH_CP_SL_E!Q75+FC_OTH_CP_BL_E!Q75+FC_OTH_CP_CR_E!Q75+FC_OTH_CP_BT_E!Q75+FC_OTH_CP_IT_E!Q75</f>
        <v>0</v>
      </c>
      <c r="R75" s="37">
        <f>FC_OTH_CP_SH_E!R75+FC_OTH_CP_SC_E!R75+FC_OTH_CP_HW_E!R75+FC_OTH_CP_CA_E!R75+FC_OTH_CP_VE_E!R75+FC_OTH_CP_SL_E!R75+FC_OTH_CP_BL_E!R75+FC_OTH_CP_CR_E!R75+FC_OTH_CP_BT_E!R75+FC_OTH_CP_IT_E!R75</f>
        <v>0</v>
      </c>
      <c r="S75" s="37">
        <f>FC_OTH_CP_SH_E!S75+FC_OTH_CP_SC_E!S75+FC_OTH_CP_HW_E!S75+FC_OTH_CP_CA_E!S75+FC_OTH_CP_VE_E!S75+FC_OTH_CP_SL_E!S75+FC_OTH_CP_BL_E!S75+FC_OTH_CP_CR_E!S75+FC_OTH_CP_BT_E!S75+FC_OTH_CP_IT_E!S75</f>
        <v>0</v>
      </c>
      <c r="T75" s="37">
        <f>FC_OTH_CP_SH_E!T75+FC_OTH_CP_SC_E!T75+FC_OTH_CP_HW_E!T75+FC_OTH_CP_CA_E!T75+FC_OTH_CP_VE_E!T75+FC_OTH_CP_SL_E!T75+FC_OTH_CP_BL_E!T75+FC_OTH_CP_CR_E!T75+FC_OTH_CP_BT_E!T75+FC_OTH_CP_IT_E!T75</f>
        <v>0</v>
      </c>
      <c r="U75" s="37">
        <f>FC_OTH_CP_SH_E!U75+FC_OTH_CP_SC_E!U75+FC_OTH_CP_HW_E!U75+FC_OTH_CP_CA_E!U75+FC_OTH_CP_VE_E!U75+FC_OTH_CP_SL_E!U75+FC_OTH_CP_BL_E!U75+FC_OTH_CP_CR_E!U75+FC_OTH_CP_BT_E!U75+FC_OTH_CP_IT_E!U75</f>
        <v>0</v>
      </c>
      <c r="V75" s="37">
        <f>FC_OTH_CP_SH_E!V75+FC_OTH_CP_SC_E!V75+FC_OTH_CP_HW_E!V75+FC_OTH_CP_CA_E!V75+FC_OTH_CP_VE_E!V75+FC_OTH_CP_SL_E!V75+FC_OTH_CP_BL_E!V75+FC_OTH_CP_CR_E!V75+FC_OTH_CP_BT_E!V75+FC_OTH_CP_IT_E!V75</f>
        <v>0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480.65348237317284</v>
      </c>
      <c r="D76" s="40">
        <f>FC_OTH_CP_SH_E!D76+FC_OTH_CP_SC_E!D76+FC_OTH_CP_HW_E!D76+FC_OTH_CP_CA_E!D76+FC_OTH_CP_VE_E!D76+FC_OTH_CP_SL_E!D76+FC_OTH_CP_BL_E!D76+FC_OTH_CP_CR_E!D76+FC_OTH_CP_BT_E!D76+FC_OTH_CP_IT_E!D76</f>
        <v>518.61607910576095</v>
      </c>
      <c r="E76" s="40">
        <f>FC_OTH_CP_SH_E!E76+FC_OTH_CP_SC_E!E76+FC_OTH_CP_HW_E!E76+FC_OTH_CP_CA_E!E76+FC_OTH_CP_VE_E!E76+FC_OTH_CP_SL_E!E76+FC_OTH_CP_BL_E!E76+FC_OTH_CP_CR_E!E76+FC_OTH_CP_BT_E!E76+FC_OTH_CP_IT_E!E76</f>
        <v>579.68899398108329</v>
      </c>
      <c r="F76" s="40">
        <f>FC_OTH_CP_SH_E!F76+FC_OTH_CP_SC_E!F76+FC_OTH_CP_HW_E!F76+FC_OTH_CP_CA_E!F76+FC_OTH_CP_VE_E!F76+FC_OTH_CP_SL_E!F76+FC_OTH_CP_BL_E!F76+FC_OTH_CP_CR_E!F76+FC_OTH_CP_BT_E!F76+FC_OTH_CP_IT_E!F76</f>
        <v>643.30128976784181</v>
      </c>
      <c r="G76" s="40">
        <f>FC_OTH_CP_SH_E!G76+FC_OTH_CP_SC_E!G76+FC_OTH_CP_HW_E!G76+FC_OTH_CP_CA_E!G76+FC_OTH_CP_VE_E!G76+FC_OTH_CP_SL_E!G76+FC_OTH_CP_BL_E!G76+FC_OTH_CP_CR_E!G76+FC_OTH_CP_BT_E!G76+FC_OTH_CP_IT_E!G76</f>
        <v>655.20722269991404</v>
      </c>
      <c r="H76" s="40">
        <f>FC_OTH_CP_SH_E!H76+FC_OTH_CP_SC_E!H76+FC_OTH_CP_HW_E!H76+FC_OTH_CP_CA_E!H76+FC_OTH_CP_VE_E!H76+FC_OTH_CP_SL_E!H76+FC_OTH_CP_BL_E!H76+FC_OTH_CP_CR_E!H76+FC_OTH_CP_BT_E!H76+FC_OTH_CP_IT_E!H76</f>
        <v>732.47669819432497</v>
      </c>
      <c r="I76" s="40">
        <f>FC_OTH_CP_SH_E!I76+FC_OTH_CP_SC_E!I76+FC_OTH_CP_HW_E!I76+FC_OTH_CP_CA_E!I76+FC_OTH_CP_VE_E!I76+FC_OTH_CP_SL_E!I76+FC_OTH_CP_BL_E!I76+FC_OTH_CP_CR_E!I76+FC_OTH_CP_BT_E!I76+FC_OTH_CP_IT_E!I76</f>
        <v>809.09226139294935</v>
      </c>
      <c r="J76" s="40">
        <f>FC_OTH_CP_SH_E!J76+FC_OTH_CP_SC_E!J76+FC_OTH_CP_HW_E!J76+FC_OTH_CP_CA_E!J76+FC_OTH_CP_VE_E!J76+FC_OTH_CP_SL_E!J76+FC_OTH_CP_BL_E!J76+FC_OTH_CP_CR_E!J76+FC_OTH_CP_BT_E!J76+FC_OTH_CP_IT_E!J76</f>
        <v>844.01109200343933</v>
      </c>
      <c r="K76" s="40">
        <f>FC_OTH_CP_SH_E!K76+FC_OTH_CP_SC_E!K76+FC_OTH_CP_HW_E!K76+FC_OTH_CP_CA_E!K76+FC_OTH_CP_VE_E!K76+FC_OTH_CP_SL_E!K76+FC_OTH_CP_BL_E!K76+FC_OTH_CP_CR_E!K76+FC_OTH_CP_BT_E!K76+FC_OTH_CP_IT_E!K76</f>
        <v>893.58309164335435</v>
      </c>
      <c r="L76" s="40">
        <f>FC_OTH_CP_SH_E!L76+FC_OTH_CP_SC_E!L76+FC_OTH_CP_HW_E!L76+FC_OTH_CP_CA_E!L76+FC_OTH_CP_VE_E!L76+FC_OTH_CP_SL_E!L76+FC_OTH_CP_BL_E!L76+FC_OTH_CP_CR_E!L76+FC_OTH_CP_BT_E!L76+FC_OTH_CP_IT_E!L76</f>
        <v>873.88353768416312</v>
      </c>
      <c r="M76" s="40">
        <f>FC_OTH_CP_SH_E!M76+FC_OTH_CP_SC_E!M76+FC_OTH_CP_HW_E!M76+FC_OTH_CP_CA_E!M76+FC_OTH_CP_VE_E!M76+FC_OTH_CP_SL_E!M76+FC_OTH_CP_BL_E!M76+FC_OTH_CP_CR_E!M76+FC_OTH_CP_BT_E!M76+FC_OTH_CP_IT_E!M76</f>
        <v>845.64599000455348</v>
      </c>
      <c r="N76" s="40">
        <f>FC_OTH_CP_SH_E!N76+FC_OTH_CP_SC_E!N76+FC_OTH_CP_HW_E!N76+FC_OTH_CP_CA_E!N76+FC_OTH_CP_VE_E!N76+FC_OTH_CP_SL_E!N76+FC_OTH_CP_BL_E!N76+FC_OTH_CP_CR_E!N76+FC_OTH_CP_BT_E!N76+FC_OTH_CP_IT_E!N76</f>
        <v>860.49174634733458</v>
      </c>
      <c r="O76" s="40">
        <f>FC_OTH_CP_SH_E!O76+FC_OTH_CP_SC_E!O76+FC_OTH_CP_HW_E!O76+FC_OTH_CP_CA_E!O76+FC_OTH_CP_VE_E!O76+FC_OTH_CP_SL_E!O76+FC_OTH_CP_BL_E!O76+FC_OTH_CP_CR_E!O76+FC_OTH_CP_BT_E!O76+FC_OTH_CP_IT_E!O76</f>
        <v>856.93278965317097</v>
      </c>
      <c r="P76" s="40">
        <f>FC_OTH_CP_SH_E!P76+FC_OTH_CP_SC_E!P76+FC_OTH_CP_HW_E!P76+FC_OTH_CP_CA_E!P76+FC_OTH_CP_VE_E!P76+FC_OTH_CP_SL_E!P76+FC_OTH_CP_BL_E!P76+FC_OTH_CP_CR_E!P76+FC_OTH_CP_BT_E!P76+FC_OTH_CP_IT_E!P76</f>
        <v>859.55350714177803</v>
      </c>
      <c r="Q76" s="40">
        <f>FC_OTH_CP_SH_E!Q76+FC_OTH_CP_SC_E!Q76+FC_OTH_CP_HW_E!Q76+FC_OTH_CP_CA_E!Q76+FC_OTH_CP_VE_E!Q76+FC_OTH_CP_SL_E!Q76+FC_OTH_CP_BL_E!Q76+FC_OTH_CP_CR_E!Q76+FC_OTH_CP_BT_E!Q76+FC_OTH_CP_IT_E!Q76</f>
        <v>842.93484340683426</v>
      </c>
      <c r="R76" s="40">
        <f>FC_OTH_CP_SH_E!R76+FC_OTH_CP_SC_E!R76+FC_OTH_CP_HW_E!R76+FC_OTH_CP_CA_E!R76+FC_OTH_CP_VE_E!R76+FC_OTH_CP_SL_E!R76+FC_OTH_CP_BL_E!R76+FC_OTH_CP_CR_E!R76+FC_OTH_CP_BT_E!R76+FC_OTH_CP_IT_E!R76</f>
        <v>925.03764207933727</v>
      </c>
      <c r="S76" s="40">
        <f>FC_OTH_CP_SH_E!S76+FC_OTH_CP_SC_E!S76+FC_OTH_CP_HW_E!S76+FC_OTH_CP_CA_E!S76+FC_OTH_CP_VE_E!S76+FC_OTH_CP_SL_E!S76+FC_OTH_CP_BL_E!S76+FC_OTH_CP_CR_E!S76+FC_OTH_CP_BT_E!S76+FC_OTH_CP_IT_E!S76</f>
        <v>955.78318435184417</v>
      </c>
      <c r="T76" s="40">
        <f>FC_OTH_CP_SH_E!T76+FC_OTH_CP_SC_E!T76+FC_OTH_CP_HW_E!T76+FC_OTH_CP_CA_E!T76+FC_OTH_CP_VE_E!T76+FC_OTH_CP_SL_E!T76+FC_OTH_CP_BL_E!T76+FC_OTH_CP_CR_E!T76+FC_OTH_CP_BT_E!T76+FC_OTH_CP_IT_E!T76</f>
        <v>973.49488705830322</v>
      </c>
      <c r="U76" s="40">
        <f>FC_OTH_CP_SH_E!U76+FC_OTH_CP_SC_E!U76+FC_OTH_CP_HW_E!U76+FC_OTH_CP_CA_E!U76+FC_OTH_CP_VE_E!U76+FC_OTH_CP_SL_E!U76+FC_OTH_CP_BL_E!U76+FC_OTH_CP_CR_E!U76+FC_OTH_CP_BT_E!U76+FC_OTH_CP_IT_E!U76</f>
        <v>1083.6458902373731</v>
      </c>
      <c r="V76" s="40">
        <f>FC_OTH_CP_SH_E!V76+FC_OTH_CP_SC_E!V76+FC_OTH_CP_HW_E!V76+FC_OTH_CP_CA_E!V76+FC_OTH_CP_VE_E!V76+FC_OTH_CP_SL_E!V76+FC_OTH_CP_BL_E!V76+FC_OTH_CP_CR_E!V76+FC_OTH_CP_BT_E!V76+FC_OTH_CP_IT_E!V76</f>
        <v>1135.5579444979044</v>
      </c>
      <c r="W76" s="40">
        <f>FC_OTH_CP_SH_E!W76+FC_OTH_CP_SC_E!W76+FC_OTH_CP_HW_E!W76+FC_OTH_CP_CA_E!W76+FC_OTH_CP_VE_E!W76+FC_OTH_CP_SL_E!W76+FC_OTH_CP_BL_E!W76+FC_OTH_CP_CR_E!W76+FC_OTH_CP_BT_E!W76+FC_OTH_CP_IT_E!W76</f>
        <v>1064.3609454796342</v>
      </c>
      <c r="X76" s="40">
        <f>FC_OTH_CP_SH_E!X76+FC_OTH_CP_SC_E!X76+FC_OTH_CP_HW_E!X76+FC_OTH_CP_CA_E!X76+FC_OTH_CP_VE_E!X76+FC_OTH_CP_SL_E!X76+FC_OTH_CP_BL_E!X76+FC_OTH_CP_CR_E!X76+FC_OTH_CP_BT_E!X76+FC_OTH_CP_IT_E!X76</f>
        <v>1171.4186573638804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698.62974461522833</v>
      </c>
      <c r="D2" s="31">
        <f t="shared" ref="D2:W2" si="1">SUM(D3,D17,D22,D25,D26,D51,D52,D71,D74,D75,D76)</f>
        <v>710.63255237334693</v>
      </c>
      <c r="E2" s="31">
        <f t="shared" si="1"/>
        <v>726.62964324838515</v>
      </c>
      <c r="F2" s="31">
        <f t="shared" si="1"/>
        <v>794.33311249087842</v>
      </c>
      <c r="G2" s="31">
        <f t="shared" si="1"/>
        <v>767.18624159897149</v>
      </c>
      <c r="H2" s="31">
        <f t="shared" si="1"/>
        <v>840.84726268719942</v>
      </c>
      <c r="I2" s="31">
        <f t="shared" si="1"/>
        <v>911.22260351758518</v>
      </c>
      <c r="J2" s="31">
        <f t="shared" si="1"/>
        <v>914.88180144793932</v>
      </c>
      <c r="K2" s="31">
        <f t="shared" si="1"/>
        <v>978.54281259448089</v>
      </c>
      <c r="L2" s="31">
        <f t="shared" si="1"/>
        <v>860.39238430720729</v>
      </c>
      <c r="M2" s="31">
        <f t="shared" si="1"/>
        <v>858.12705047730174</v>
      </c>
      <c r="N2" s="31">
        <f t="shared" si="1"/>
        <v>837.06999049829096</v>
      </c>
      <c r="O2" s="31">
        <f t="shared" si="1"/>
        <v>836.5681482757966</v>
      </c>
      <c r="P2" s="31">
        <f t="shared" si="1"/>
        <v>850.25113992990396</v>
      </c>
      <c r="Q2" s="31">
        <f t="shared" si="1"/>
        <v>771.17925656100874</v>
      </c>
      <c r="R2" s="31">
        <f t="shared" si="1"/>
        <v>857.9444034207645</v>
      </c>
      <c r="S2" s="31">
        <f t="shared" si="1"/>
        <v>855.85880252368793</v>
      </c>
      <c r="T2" s="31">
        <f t="shared" si="1"/>
        <v>831.33326891198715</v>
      </c>
      <c r="U2" s="31">
        <f t="shared" si="1"/>
        <v>956.53574516108813</v>
      </c>
      <c r="V2" s="31">
        <f t="shared" si="1"/>
        <v>968.40366350836257</v>
      </c>
      <c r="W2" s="31">
        <f t="shared" si="1"/>
        <v>873.48835585461995</v>
      </c>
      <c r="X2" s="31">
        <f t="shared" ref="X2" si="2">SUM(X3,X17,X22,X25,X26,X51,X52,X71,X74,X75,X76)</f>
        <v>775.09487591047173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26.930868443680144</v>
      </c>
      <c r="G3" s="34">
        <f t="shared" si="4"/>
        <v>26.386500429922616</v>
      </c>
      <c r="H3" s="34">
        <f t="shared" si="4"/>
        <v>26.617282889079956</v>
      </c>
      <c r="I3" s="34">
        <f t="shared" si="4"/>
        <v>26.605846947549445</v>
      </c>
      <c r="J3" s="34">
        <f t="shared" si="4"/>
        <v>26.619776440240749</v>
      </c>
      <c r="K3" s="34">
        <f t="shared" si="4"/>
        <v>26.615993121238169</v>
      </c>
      <c r="L3" s="34">
        <f t="shared" si="4"/>
        <v>0.49871023215821114</v>
      </c>
      <c r="M3" s="34">
        <f t="shared" si="4"/>
        <v>0.99200343938091118</v>
      </c>
      <c r="N3" s="34">
        <f t="shared" si="4"/>
        <v>1.5126397248495267</v>
      </c>
      <c r="O3" s="34">
        <f t="shared" si="4"/>
        <v>0.62699914015477221</v>
      </c>
      <c r="P3" s="34">
        <f t="shared" si="4"/>
        <v>0.57317282889079968</v>
      </c>
      <c r="Q3" s="34">
        <f t="shared" si="4"/>
        <v>0.27996560619088551</v>
      </c>
      <c r="R3" s="34">
        <f t="shared" si="4"/>
        <v>0.27927773000859851</v>
      </c>
      <c r="S3" s="34">
        <f t="shared" si="4"/>
        <v>0.60773860705073046</v>
      </c>
      <c r="T3" s="34">
        <f t="shared" si="4"/>
        <v>0.53525365434221839</v>
      </c>
      <c r="U3" s="34">
        <f t="shared" si="4"/>
        <v>0.56319862424763556</v>
      </c>
      <c r="V3" s="34">
        <f t="shared" si="4"/>
        <v>0.45408426483233</v>
      </c>
      <c r="W3" s="34">
        <f t="shared" si="4"/>
        <v>0.18082545141874456</v>
      </c>
      <c r="X3" s="34">
        <f t="shared" ref="X3" si="5">SUM(X4,X8,X11)</f>
        <v>0.19681857265692179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25.984264832330187</v>
      </c>
      <c r="G4" s="29">
        <f t="shared" si="7"/>
        <v>25.91324161650903</v>
      </c>
      <c r="H4" s="29">
        <f t="shared" si="7"/>
        <v>25.921496130696465</v>
      </c>
      <c r="I4" s="29">
        <f t="shared" si="7"/>
        <v>25.910060189165954</v>
      </c>
      <c r="J4" s="29">
        <f t="shared" si="7"/>
        <v>25.923989681857257</v>
      </c>
      <c r="K4" s="29">
        <f t="shared" si="7"/>
        <v>25.920206362854678</v>
      </c>
      <c r="L4" s="29">
        <f t="shared" si="7"/>
        <v>0.49871023215821114</v>
      </c>
      <c r="M4" s="29">
        <f t="shared" si="7"/>
        <v>0.99200343938091118</v>
      </c>
      <c r="N4" s="29">
        <f t="shared" si="7"/>
        <v>1.5126397248495267</v>
      </c>
      <c r="O4" s="29">
        <f t="shared" si="7"/>
        <v>0.62699914015477221</v>
      </c>
      <c r="P4" s="29">
        <f t="shared" si="7"/>
        <v>0.57317282889079968</v>
      </c>
      <c r="Q4" s="29">
        <f t="shared" si="7"/>
        <v>0.27996560619088551</v>
      </c>
      <c r="R4" s="29">
        <f t="shared" si="7"/>
        <v>0.27927773000859851</v>
      </c>
      <c r="S4" s="29">
        <f t="shared" si="7"/>
        <v>0.60773860705073046</v>
      </c>
      <c r="T4" s="29">
        <f t="shared" si="7"/>
        <v>0.53525365434221839</v>
      </c>
      <c r="U4" s="29">
        <f t="shared" si="7"/>
        <v>0.56319862424763556</v>
      </c>
      <c r="V4" s="29">
        <f t="shared" si="7"/>
        <v>0.45408426483233</v>
      </c>
      <c r="W4" s="29">
        <f t="shared" si="7"/>
        <v>0.18082545141874456</v>
      </c>
      <c r="X4" s="29">
        <f t="shared" ref="X4" si="8">SUM(X5:X7)</f>
        <v>0.19681857265692179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1.3037833190025792</v>
      </c>
      <c r="G5" s="10">
        <v>1.3119518486672399</v>
      </c>
      <c r="H5" s="10">
        <v>1.4299226139294918</v>
      </c>
      <c r="I5" s="10">
        <v>1.4184866723989682</v>
      </c>
      <c r="J5" s="10">
        <v>1.4324161650902838</v>
      </c>
      <c r="K5" s="10">
        <v>1.4286328460877038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24.680481513327607</v>
      </c>
      <c r="G7" s="10">
        <v>24.601289767841791</v>
      </c>
      <c r="H7" s="10">
        <v>24.491573516766973</v>
      </c>
      <c r="I7" s="10">
        <v>24.491573516766987</v>
      </c>
      <c r="J7" s="10">
        <v>24.491573516766973</v>
      </c>
      <c r="K7" s="10">
        <v>24.491573516766973</v>
      </c>
      <c r="L7" s="10">
        <v>0.49871023215821114</v>
      </c>
      <c r="M7" s="10">
        <v>0.99200343938091118</v>
      </c>
      <c r="N7" s="10">
        <v>1.5126397248495267</v>
      </c>
      <c r="O7" s="10">
        <v>0.62699914015477221</v>
      </c>
      <c r="P7" s="10">
        <v>0.57317282889079968</v>
      </c>
      <c r="Q7" s="10">
        <v>0.27996560619088551</v>
      </c>
      <c r="R7" s="10">
        <v>0.27927773000859851</v>
      </c>
      <c r="S7" s="10">
        <v>0.60773860705073046</v>
      </c>
      <c r="T7" s="10">
        <v>0.53525365434221839</v>
      </c>
      <c r="U7" s="10">
        <v>0.56319862424763556</v>
      </c>
      <c r="V7" s="10">
        <v>0.45408426483233</v>
      </c>
      <c r="W7" s="10">
        <v>0.18082545141874456</v>
      </c>
      <c r="X7" s="10">
        <v>0.19681857265692179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0.94660361134995719</v>
      </c>
      <c r="G11" s="29">
        <f t="shared" si="13"/>
        <v>0.4732588134135855</v>
      </c>
      <c r="H11" s="29">
        <f t="shared" si="13"/>
        <v>0.69578675838349091</v>
      </c>
      <c r="I11" s="29">
        <f t="shared" si="13"/>
        <v>0.69578675838349113</v>
      </c>
      <c r="J11" s="29">
        <f t="shared" si="13"/>
        <v>0.69578675838349091</v>
      </c>
      <c r="K11" s="29">
        <f t="shared" si="13"/>
        <v>0.69578675838349091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0.94660361134995719</v>
      </c>
      <c r="G16" s="10">
        <v>0.4732588134135855</v>
      </c>
      <c r="H16" s="10">
        <v>0.69578675838349091</v>
      </c>
      <c r="I16" s="10">
        <v>0.69578675838349113</v>
      </c>
      <c r="J16" s="10">
        <v>0.69578675838349091</v>
      </c>
      <c r="K16" s="10">
        <v>0.69578675838349091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3.987016337059329</v>
      </c>
      <c r="D22" s="37">
        <f t="shared" si="17"/>
        <v>4.4300085984522788</v>
      </c>
      <c r="E22" s="37">
        <f t="shared" si="17"/>
        <v>3.1010318142734308</v>
      </c>
      <c r="F22" s="37">
        <f t="shared" si="17"/>
        <v>0.88598452278589868</v>
      </c>
      <c r="G22" s="37">
        <f t="shared" si="17"/>
        <v>0.44299226139294923</v>
      </c>
      <c r="H22" s="37">
        <f t="shared" si="17"/>
        <v>0.4567497850386929</v>
      </c>
      <c r="I22" s="37">
        <f t="shared" si="17"/>
        <v>0.38942390369733448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3.987016337059329</v>
      </c>
      <c r="D24" s="10">
        <v>4.4300085984522788</v>
      </c>
      <c r="E24" s="10">
        <v>3.1010318142734308</v>
      </c>
      <c r="F24" s="10">
        <v>0.88598452278589868</v>
      </c>
      <c r="G24" s="10">
        <v>0.44299226139294923</v>
      </c>
      <c r="H24" s="10">
        <v>0.4567497850386929</v>
      </c>
      <c r="I24" s="10">
        <v>0.38942390369733448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303.77032949405043</v>
      </c>
      <c r="D26" s="37">
        <f t="shared" si="19"/>
        <v>289.69215434379589</v>
      </c>
      <c r="E26" s="37">
        <f t="shared" si="19"/>
        <v>273.44640573928183</v>
      </c>
      <c r="F26" s="37">
        <f t="shared" si="19"/>
        <v>255.88168515290826</v>
      </c>
      <c r="G26" s="37">
        <f t="shared" si="19"/>
        <v>224.54273238465336</v>
      </c>
      <c r="H26" s="37">
        <f t="shared" si="19"/>
        <v>228.08591466704641</v>
      </c>
      <c r="I26" s="37">
        <f t="shared" si="19"/>
        <v>202.34903489458665</v>
      </c>
      <c r="J26" s="37">
        <f t="shared" si="19"/>
        <v>177.74705250701066</v>
      </c>
      <c r="K26" s="37">
        <f t="shared" si="19"/>
        <v>179.80883554624964</v>
      </c>
      <c r="L26" s="37">
        <f t="shared" si="19"/>
        <v>139.68273499690437</v>
      </c>
      <c r="M26" s="37">
        <f t="shared" si="19"/>
        <v>136.15693030101997</v>
      </c>
      <c r="N26" s="37">
        <f t="shared" si="19"/>
        <v>117.4576739410309</v>
      </c>
      <c r="O26" s="37">
        <f t="shared" si="19"/>
        <v>112.8431987291234</v>
      </c>
      <c r="P26" s="37">
        <f t="shared" si="19"/>
        <v>147.05778191706835</v>
      </c>
      <c r="Q26" s="37">
        <f t="shared" si="19"/>
        <v>140.35325166200974</v>
      </c>
      <c r="R26" s="37">
        <f t="shared" si="19"/>
        <v>152.35294475095458</v>
      </c>
      <c r="S26" s="37">
        <f t="shared" si="19"/>
        <v>144.98595605094258</v>
      </c>
      <c r="T26" s="37">
        <f t="shared" si="19"/>
        <v>132.02048166220442</v>
      </c>
      <c r="U26" s="37">
        <f t="shared" si="19"/>
        <v>146.32676327441172</v>
      </c>
      <c r="V26" s="37">
        <f t="shared" si="19"/>
        <v>132.97264737319526</v>
      </c>
      <c r="W26" s="37">
        <f t="shared" si="19"/>
        <v>119.50439583777626</v>
      </c>
      <c r="X26" s="37">
        <f t="shared" ref="X26" si="20">SUM(X27,X33)</f>
        <v>114.30896888812579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303.77032949405043</v>
      </c>
      <c r="D33" s="29">
        <f t="shared" si="23"/>
        <v>289.69215434379589</v>
      </c>
      <c r="E33" s="29">
        <f t="shared" si="23"/>
        <v>273.44640573928183</v>
      </c>
      <c r="F33" s="29">
        <f t="shared" si="23"/>
        <v>255.88168515290826</v>
      </c>
      <c r="G33" s="29">
        <f t="shared" si="23"/>
        <v>224.54273238465336</v>
      </c>
      <c r="H33" s="29">
        <f t="shared" si="23"/>
        <v>228.08591466704641</v>
      </c>
      <c r="I33" s="29">
        <f t="shared" si="23"/>
        <v>202.34903489458665</v>
      </c>
      <c r="J33" s="29">
        <f t="shared" si="23"/>
        <v>177.74705250701066</v>
      </c>
      <c r="K33" s="29">
        <f t="shared" si="23"/>
        <v>179.80883554624964</v>
      </c>
      <c r="L33" s="29">
        <f t="shared" si="23"/>
        <v>139.68273499690437</v>
      </c>
      <c r="M33" s="29">
        <f t="shared" si="23"/>
        <v>136.15693030101997</v>
      </c>
      <c r="N33" s="29">
        <f t="shared" si="23"/>
        <v>117.4576739410309</v>
      </c>
      <c r="O33" s="29">
        <f t="shared" si="23"/>
        <v>112.8431987291234</v>
      </c>
      <c r="P33" s="29">
        <f t="shared" si="23"/>
        <v>147.05778191706835</v>
      </c>
      <c r="Q33" s="29">
        <f t="shared" si="23"/>
        <v>140.35325166200974</v>
      </c>
      <c r="R33" s="29">
        <f t="shared" si="23"/>
        <v>152.35294475095458</v>
      </c>
      <c r="S33" s="29">
        <f t="shared" si="23"/>
        <v>144.98595605094258</v>
      </c>
      <c r="T33" s="29">
        <f t="shared" si="23"/>
        <v>132.02048166220442</v>
      </c>
      <c r="U33" s="29">
        <f t="shared" si="23"/>
        <v>146.32676327441172</v>
      </c>
      <c r="V33" s="29">
        <f t="shared" si="23"/>
        <v>132.97264737319526</v>
      </c>
      <c r="W33" s="29">
        <f t="shared" si="23"/>
        <v>119.50439583777626</v>
      </c>
      <c r="X33" s="29">
        <f t="shared" ref="X33" si="24">SUM(X34:X50)</f>
        <v>114.30896888812579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11.718849062896057</v>
      </c>
      <c r="D41" s="10">
        <v>14.507631507248597</v>
      </c>
      <c r="E41" s="10">
        <v>16.214860571597367</v>
      </c>
      <c r="F41" s="10">
        <v>19.044358452536994</v>
      </c>
      <c r="G41" s="10">
        <v>21.791864792199721</v>
      </c>
      <c r="H41" s="10">
        <v>24.206532213995555</v>
      </c>
      <c r="I41" s="10">
        <v>25.556853647556764</v>
      </c>
      <c r="J41" s="10">
        <v>26.749759124589197</v>
      </c>
      <c r="K41" s="10">
        <v>31.569077438023001</v>
      </c>
      <c r="L41" s="10">
        <v>33.629125846309975</v>
      </c>
      <c r="M41" s="10">
        <v>31.538573687583334</v>
      </c>
      <c r="N41" s="10">
        <v>33.720148799099029</v>
      </c>
      <c r="O41" s="10">
        <v>34.915415082650433</v>
      </c>
      <c r="P41" s="10">
        <v>50.824442190036279</v>
      </c>
      <c r="Q41" s="10">
        <v>48.527199711886823</v>
      </c>
      <c r="R41" s="10">
        <v>53.037410455819618</v>
      </c>
      <c r="S41" s="10">
        <v>51.950692851366355</v>
      </c>
      <c r="T41" s="10">
        <v>50.476869596480462</v>
      </c>
      <c r="U41" s="10">
        <v>53.598050068556105</v>
      </c>
      <c r="V41" s="10">
        <v>52.893989617618139</v>
      </c>
      <c r="W41" s="10">
        <v>44.808180919158637</v>
      </c>
      <c r="X41" s="10">
        <v>40.063404240429051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277.05286330524484</v>
      </c>
      <c r="D43" s="10">
        <v>261.14027910924739</v>
      </c>
      <c r="E43" s="10">
        <v>244.98782667586113</v>
      </c>
      <c r="F43" s="10">
        <v>225.46551334042334</v>
      </c>
      <c r="G43" s="10">
        <v>193.25015593711075</v>
      </c>
      <c r="H43" s="10">
        <v>195.15988490306529</v>
      </c>
      <c r="I43" s="10">
        <v>165.53011841184829</v>
      </c>
      <c r="J43" s="10">
        <v>142.43505020109578</v>
      </c>
      <c r="K43" s="10">
        <v>139.66114503014262</v>
      </c>
      <c r="L43" s="10">
        <v>100.23606036107924</v>
      </c>
      <c r="M43" s="10">
        <v>98.968864018181762</v>
      </c>
      <c r="N43" s="10">
        <v>79.232850449787307</v>
      </c>
      <c r="O43" s="10">
        <v>74.227749834518903</v>
      </c>
      <c r="P43" s="10">
        <v>92.743460802579165</v>
      </c>
      <c r="Q43" s="10">
        <v>88.879354788936411</v>
      </c>
      <c r="R43" s="10">
        <v>96.613778410420323</v>
      </c>
      <c r="S43" s="10">
        <v>91.823900679323145</v>
      </c>
      <c r="T43" s="10">
        <v>80.485253400912057</v>
      </c>
      <c r="U43" s="10">
        <v>92.168968238696706</v>
      </c>
      <c r="V43" s="10">
        <v>79.897387508019264</v>
      </c>
      <c r="W43" s="10">
        <v>74.513634996132538</v>
      </c>
      <c r="X43" s="10">
        <v>74.064828933734177</v>
      </c>
    </row>
    <row r="44" spans="1:24" ht="11.25" customHeight="1" x14ac:dyDescent="0.2">
      <c r="A44" s="41" t="s">
        <v>75</v>
      </c>
      <c r="B44" s="9" t="s">
        <v>76</v>
      </c>
      <c r="C44" s="10">
        <v>14.998617125909485</v>
      </c>
      <c r="D44" s="10">
        <v>14.044243727299873</v>
      </c>
      <c r="E44" s="10">
        <v>12.243718491823374</v>
      </c>
      <c r="F44" s="10">
        <v>11.371813359947948</v>
      </c>
      <c r="G44" s="10">
        <v>9.5007116553428919</v>
      </c>
      <c r="H44" s="10">
        <v>8.7194975499855527</v>
      </c>
      <c r="I44" s="10">
        <v>11.262062835181579</v>
      </c>
      <c r="J44" s="10">
        <v>8.5622431813256963</v>
      </c>
      <c r="K44" s="10">
        <v>8.5786130780840413</v>
      </c>
      <c r="L44" s="10">
        <v>5.8175487895151425</v>
      </c>
      <c r="M44" s="10">
        <v>5.6494925952548778</v>
      </c>
      <c r="N44" s="10">
        <v>4.5046746921445697</v>
      </c>
      <c r="O44" s="10">
        <v>3.700033811954063</v>
      </c>
      <c r="P44" s="10">
        <v>3.4898789244529143</v>
      </c>
      <c r="Q44" s="10">
        <v>2.9460408649542309</v>
      </c>
      <c r="R44" s="10">
        <v>2.7017558847146335</v>
      </c>
      <c r="S44" s="10">
        <v>1.2113625202530607</v>
      </c>
      <c r="T44" s="10">
        <v>1.0583586648118914</v>
      </c>
      <c r="U44" s="10">
        <v>0.55974496715891064</v>
      </c>
      <c r="V44" s="10">
        <v>0.18127024755786059</v>
      </c>
      <c r="W44" s="10">
        <v>0.18257992248507818</v>
      </c>
      <c r="X44" s="10">
        <v>0.18073571396256571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6.5629623229178412E-4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240.74575712263851</v>
      </c>
      <c r="D51" s="37">
        <v>236.45321709969849</v>
      </c>
      <c r="E51" s="37">
        <v>224.90870979143125</v>
      </c>
      <c r="F51" s="37">
        <v>232.06097642977369</v>
      </c>
      <c r="G51" s="37">
        <v>234.88426681114683</v>
      </c>
      <c r="H51" s="37">
        <v>237.39208828507012</v>
      </c>
      <c r="I51" s="37">
        <v>265.80938779857996</v>
      </c>
      <c r="J51" s="37">
        <v>273.27382234233244</v>
      </c>
      <c r="K51" s="37">
        <v>284.30897656186875</v>
      </c>
      <c r="L51" s="37">
        <v>261.95062458566116</v>
      </c>
      <c r="M51" s="37">
        <v>287.11470822588257</v>
      </c>
      <c r="N51" s="37">
        <v>289.21987489978352</v>
      </c>
      <c r="O51" s="37">
        <v>317.75453417218228</v>
      </c>
      <c r="P51" s="37">
        <v>299.02430868425506</v>
      </c>
      <c r="Q51" s="37">
        <v>276.67839020669186</v>
      </c>
      <c r="R51" s="37">
        <v>301.22987364478666</v>
      </c>
      <c r="S51" s="37">
        <v>302.9884076427648</v>
      </c>
      <c r="T51" s="37">
        <v>303.24840505173478</v>
      </c>
      <c r="U51" s="37">
        <v>342.93191896468477</v>
      </c>
      <c r="V51" s="37">
        <v>347.45374058038101</v>
      </c>
      <c r="W51" s="37">
        <v>361.06740385148822</v>
      </c>
      <c r="X51" s="37">
        <v>276.49452018425603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6.5348237317282886E-3</v>
      </c>
      <c r="F52" s="37">
        <f t="shared" si="25"/>
        <v>2.1169033930228465</v>
      </c>
      <c r="G52" s="37">
        <f t="shared" si="25"/>
        <v>2.2130045176708499</v>
      </c>
      <c r="H52" s="37">
        <f t="shared" si="25"/>
        <v>3.4420741199691074</v>
      </c>
      <c r="I52" s="37">
        <f t="shared" si="25"/>
        <v>7.0084329180046101</v>
      </c>
      <c r="J52" s="37">
        <f t="shared" si="25"/>
        <v>11.931658780519335</v>
      </c>
      <c r="K52" s="37">
        <f t="shared" si="25"/>
        <v>18.932873064196688</v>
      </c>
      <c r="L52" s="37">
        <f t="shared" si="25"/>
        <v>22.608043457683728</v>
      </c>
      <c r="M52" s="37">
        <f t="shared" si="25"/>
        <v>20.539865237211675</v>
      </c>
      <c r="N52" s="37">
        <f t="shared" si="25"/>
        <v>25.463186005758267</v>
      </c>
      <c r="O52" s="37">
        <f t="shared" si="25"/>
        <v>29.204049625855436</v>
      </c>
      <c r="P52" s="37">
        <f t="shared" si="25"/>
        <v>36.168811282848644</v>
      </c>
      <c r="Q52" s="37">
        <f t="shared" si="25"/>
        <v>40.008835253053391</v>
      </c>
      <c r="R52" s="37">
        <f t="shared" si="25"/>
        <v>30.833704675277563</v>
      </c>
      <c r="S52" s="37">
        <f t="shared" si="25"/>
        <v>41.303516554894372</v>
      </c>
      <c r="T52" s="37">
        <f t="shared" si="25"/>
        <v>40.828999524175188</v>
      </c>
      <c r="U52" s="37">
        <f t="shared" si="25"/>
        <v>38.354670848236729</v>
      </c>
      <c r="V52" s="37">
        <f t="shared" si="25"/>
        <v>37.34582605627989</v>
      </c>
      <c r="W52" s="37">
        <f t="shared" si="25"/>
        <v>41.633898369995691</v>
      </c>
      <c r="X52" s="37">
        <f t="shared" ref="X52" si="26">SUM(X53:X70)</f>
        <v>45.513032876740709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0.17231298366294059</v>
      </c>
      <c r="I59" s="10">
        <v>1.3827171109200338</v>
      </c>
      <c r="J59" s="10">
        <v>5.8154772141014615</v>
      </c>
      <c r="K59" s="10">
        <v>11.263456577815996</v>
      </c>
      <c r="L59" s="10">
        <v>14.503009458297504</v>
      </c>
      <c r="M59" s="10">
        <v>12.007566638005166</v>
      </c>
      <c r="N59" s="10">
        <v>15.76096302665521</v>
      </c>
      <c r="O59" s="10">
        <v>19.117024935511584</v>
      </c>
      <c r="P59" s="10">
        <v>25.090197764402433</v>
      </c>
      <c r="Q59" s="10">
        <v>27.83026655202065</v>
      </c>
      <c r="R59" s="10">
        <v>16.694239036973325</v>
      </c>
      <c r="S59" s="10">
        <v>24.733533963886487</v>
      </c>
      <c r="T59" s="10">
        <v>21.05692175408425</v>
      </c>
      <c r="U59" s="10">
        <v>17.996560619088573</v>
      </c>
      <c r="V59" s="10">
        <v>14.009716251074787</v>
      </c>
      <c r="W59" s="10">
        <v>15.690713671539124</v>
      </c>
      <c r="X59" s="10">
        <v>18.560361134995695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1.9973849063504476</v>
      </c>
      <c r="G61" s="10">
        <v>1.9739675443260523</v>
      </c>
      <c r="H61" s="10">
        <v>2.43321771412216</v>
      </c>
      <c r="I61" s="10">
        <v>3.8331964605669495</v>
      </c>
      <c r="J61" s="10">
        <v>3.1285633376990445</v>
      </c>
      <c r="K61" s="10">
        <v>3.1283158844890324</v>
      </c>
      <c r="L61" s="10">
        <v>3.085859450804969</v>
      </c>
      <c r="M61" s="10">
        <v>3.1982487281832923</v>
      </c>
      <c r="N61" s="10">
        <v>3.5119392301778638</v>
      </c>
      <c r="O61" s="10">
        <v>3.2944193593034403</v>
      </c>
      <c r="P61" s="10">
        <v>3.6356212570532658</v>
      </c>
      <c r="Q61" s="10">
        <v>3.7371241610499411</v>
      </c>
      <c r="R61" s="10">
        <v>4.0228706254065596</v>
      </c>
      <c r="S61" s="10">
        <v>4.3207134594515662</v>
      </c>
      <c r="T61" s="10">
        <v>4.8522153453273997</v>
      </c>
      <c r="U61" s="10">
        <v>4.7527791887354267</v>
      </c>
      <c r="V61" s="10">
        <v>5.3575199513787917</v>
      </c>
      <c r="W61" s="10">
        <v>5.3899602788521017</v>
      </c>
      <c r="X61" s="10">
        <v>5.0757155938516361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6.5348237317282886E-3</v>
      </c>
      <c r="F70" s="10">
        <v>0.11951848667239889</v>
      </c>
      <c r="G70" s="10">
        <v>0.2390369733447979</v>
      </c>
      <c r="H70" s="10">
        <v>0.83654342218400679</v>
      </c>
      <c r="I70" s="10">
        <v>1.792519346517627</v>
      </c>
      <c r="J70" s="10">
        <v>2.98761822871883</v>
      </c>
      <c r="K70" s="10">
        <v>4.5411006018916593</v>
      </c>
      <c r="L70" s="10">
        <v>5.0191745485812547</v>
      </c>
      <c r="M70" s="10">
        <v>5.3340498710232156</v>
      </c>
      <c r="N70" s="10">
        <v>6.190283748925193</v>
      </c>
      <c r="O70" s="10">
        <v>6.7926053310404129</v>
      </c>
      <c r="P70" s="10">
        <v>7.4429922613929476</v>
      </c>
      <c r="Q70" s="10">
        <v>8.441444539982804</v>
      </c>
      <c r="R70" s="10">
        <v>10.11659501289768</v>
      </c>
      <c r="S70" s="10">
        <v>12.24926913155632</v>
      </c>
      <c r="T70" s="10">
        <v>14.91986242476354</v>
      </c>
      <c r="U70" s="10">
        <v>15.605331040412731</v>
      </c>
      <c r="V70" s="10">
        <v>17.97858985382631</v>
      </c>
      <c r="W70" s="10">
        <v>20.553224419604469</v>
      </c>
      <c r="X70" s="10">
        <v>21.876956147893381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150.12664166148002</v>
      </c>
      <c r="D76" s="40">
        <v>180.05717233140021</v>
      </c>
      <c r="E76" s="40">
        <v>225.16696107966689</v>
      </c>
      <c r="F76" s="40">
        <v>276.45669454870762</v>
      </c>
      <c r="G76" s="40">
        <v>278.71674519418491</v>
      </c>
      <c r="H76" s="40">
        <v>344.85315294099519</v>
      </c>
      <c r="I76" s="40">
        <v>409.06047705516727</v>
      </c>
      <c r="J76" s="40">
        <v>425.30949137783614</v>
      </c>
      <c r="K76" s="40">
        <v>468.87613430092767</v>
      </c>
      <c r="L76" s="40">
        <v>435.65227103479975</v>
      </c>
      <c r="M76" s="40">
        <v>413.32354327380659</v>
      </c>
      <c r="N76" s="40">
        <v>403.41661592686881</v>
      </c>
      <c r="O76" s="40">
        <v>376.13936660848066</v>
      </c>
      <c r="P76" s="40">
        <v>367.42706521684113</v>
      </c>
      <c r="Q76" s="40">
        <v>313.85881383306287</v>
      </c>
      <c r="R76" s="40">
        <v>373.24860261973703</v>
      </c>
      <c r="S76" s="40">
        <v>365.97318366803552</v>
      </c>
      <c r="T76" s="40">
        <v>354.70012901953055</v>
      </c>
      <c r="U76" s="40">
        <v>428.3591934495073</v>
      </c>
      <c r="V76" s="40">
        <v>450.1773652336741</v>
      </c>
      <c r="W76" s="40">
        <v>351.10183234394106</v>
      </c>
      <c r="X76" s="40">
        <v>338.58153538869232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4.820119145816907</v>
      </c>
      <c r="D2" s="31">
        <f t="shared" si="0"/>
        <v>5.1291792367559896</v>
      </c>
      <c r="E2" s="31">
        <f t="shared" si="0"/>
        <v>5.5811702735098141</v>
      </c>
      <c r="F2" s="31">
        <f t="shared" si="0"/>
        <v>5.8174311641952317</v>
      </c>
      <c r="G2" s="31">
        <f t="shared" si="0"/>
        <v>6.1241227732364774</v>
      </c>
      <c r="H2" s="31">
        <f t="shared" si="0"/>
        <v>6.5093002327538807</v>
      </c>
      <c r="I2" s="31">
        <f t="shared" si="0"/>
        <v>7.1106739454340673</v>
      </c>
      <c r="J2" s="31">
        <f t="shared" si="0"/>
        <v>7.5638168892031565</v>
      </c>
      <c r="K2" s="31">
        <f t="shared" si="0"/>
        <v>7.618117546122785</v>
      </c>
      <c r="L2" s="31">
        <f t="shared" si="0"/>
        <v>7.7427650022432735</v>
      </c>
      <c r="M2" s="31">
        <f t="shared" si="0"/>
        <v>7.9016273425900136</v>
      </c>
      <c r="N2" s="31">
        <f t="shared" si="0"/>
        <v>7.8267301110213525</v>
      </c>
      <c r="O2" s="31">
        <f t="shared" si="0"/>
        <v>7.8859848071513916</v>
      </c>
      <c r="P2" s="31">
        <f t="shared" si="0"/>
        <v>7.7905984422037431</v>
      </c>
      <c r="Q2" s="31">
        <f t="shared" si="0"/>
        <v>7.9961767493952625</v>
      </c>
      <c r="R2" s="31">
        <f t="shared" si="0"/>
        <v>7.7837877579679056</v>
      </c>
      <c r="S2" s="31">
        <f t="shared" si="0"/>
        <v>7.9396261814732965</v>
      </c>
      <c r="T2" s="31">
        <f t="shared" si="0"/>
        <v>7.9885703610725898</v>
      </c>
      <c r="U2" s="31">
        <f t="shared" si="0"/>
        <v>8.1621639829783117</v>
      </c>
      <c r="V2" s="31">
        <f t="shared" si="0"/>
        <v>8.4899904325786437</v>
      </c>
      <c r="W2" s="31">
        <f t="shared" si="0"/>
        <v>8.1272276483632844</v>
      </c>
      <c r="X2" s="31">
        <f t="shared" ref="X2" si="1">SUM(X3,X17,X22,X25,X26,X51,X52,X71,X74,X75,X76)</f>
        <v>8.1691413772315311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2.3042114644288882E-2</v>
      </c>
      <c r="D51" s="37">
        <v>2.6174582150826232E-2</v>
      </c>
      <c r="E51" s="37">
        <v>3.0785075070753551E-2</v>
      </c>
      <c r="F51" s="37">
        <v>3.047073552283679E-2</v>
      </c>
      <c r="G51" s="37">
        <v>3.7592229338211436E-2</v>
      </c>
      <c r="H51" s="37">
        <v>4.3354895113719878E-2</v>
      </c>
      <c r="I51" s="37">
        <v>5.5524651855280042E-2</v>
      </c>
      <c r="J51" s="37">
        <v>6.0769898904640893E-2</v>
      </c>
      <c r="K51" s="37">
        <v>6.2665879234864746E-2</v>
      </c>
      <c r="L51" s="37">
        <v>6.964566174091831E-2</v>
      </c>
      <c r="M51" s="37">
        <v>7.5304399586916537E-2</v>
      </c>
      <c r="N51" s="37">
        <v>8.1449612211934794E-2</v>
      </c>
      <c r="O51" s="37">
        <v>9.3637377514349376E-2</v>
      </c>
      <c r="P51" s="37">
        <v>0.11487603837418384</v>
      </c>
      <c r="Q51" s="37">
        <v>0.15262527164750919</v>
      </c>
      <c r="R51" s="37">
        <v>0.20896455854538792</v>
      </c>
      <c r="S51" s="37">
        <v>0.26013370479195597</v>
      </c>
      <c r="T51" s="37">
        <v>0.30121262738925048</v>
      </c>
      <c r="U51" s="37">
        <v>0.33143179688448804</v>
      </c>
      <c r="V51" s="37">
        <v>0.36218559690299917</v>
      </c>
      <c r="W51" s="37">
        <v>0.35464595806272964</v>
      </c>
      <c r="X51" s="37">
        <v>0.35025381896123048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2.6226635841605458E-4</v>
      </c>
      <c r="G52" s="37">
        <f t="shared" si="20"/>
        <v>3.1592512193315384E-4</v>
      </c>
      <c r="H52" s="37">
        <f t="shared" si="20"/>
        <v>4.4437832594459721E-4</v>
      </c>
      <c r="I52" s="37">
        <f t="shared" si="20"/>
        <v>8.0071249826266905E-4</v>
      </c>
      <c r="J52" s="37">
        <f t="shared" si="20"/>
        <v>6.957215152154925E-4</v>
      </c>
      <c r="K52" s="37">
        <f t="shared" si="20"/>
        <v>6.8952682323499784E-4</v>
      </c>
      <c r="L52" s="37">
        <f t="shared" si="20"/>
        <v>8.2044745581623271E-4</v>
      </c>
      <c r="M52" s="37">
        <f t="shared" si="20"/>
        <v>8.3883616305711428E-4</v>
      </c>
      <c r="N52" s="37">
        <f t="shared" si="20"/>
        <v>9.8902638869124938E-4</v>
      </c>
      <c r="O52" s="37">
        <f t="shared" si="20"/>
        <v>9.7081475183771943E-4</v>
      </c>
      <c r="P52" s="37">
        <f t="shared" si="20"/>
        <v>1.396695034182819E-3</v>
      </c>
      <c r="Q52" s="37">
        <f t="shared" si="20"/>
        <v>2.0615256212623491E-3</v>
      </c>
      <c r="R52" s="37">
        <f t="shared" si="20"/>
        <v>2.7906839854621415E-3</v>
      </c>
      <c r="S52" s="37">
        <f t="shared" si="20"/>
        <v>3.7095914272627928E-3</v>
      </c>
      <c r="T52" s="37">
        <f t="shared" si="20"/>
        <v>4.8196412857477756E-3</v>
      </c>
      <c r="U52" s="37">
        <f t="shared" si="20"/>
        <v>4.5933961221031709E-3</v>
      </c>
      <c r="V52" s="37">
        <f t="shared" si="20"/>
        <v>5.5846759867043448E-3</v>
      </c>
      <c r="W52" s="37">
        <f t="shared" si="20"/>
        <v>5.294101895168022E-3</v>
      </c>
      <c r="X52" s="37">
        <f t="shared" ref="X52" si="21">SUM(X53:X70)</f>
        <v>6.4297432351385709E-3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2.6226635841605458E-4</v>
      </c>
      <c r="G61" s="10">
        <v>3.1592512193315384E-4</v>
      </c>
      <c r="H61" s="10">
        <v>4.4437832594459721E-4</v>
      </c>
      <c r="I61" s="10">
        <v>8.0071249826266905E-4</v>
      </c>
      <c r="J61" s="10">
        <v>6.957215152154925E-4</v>
      </c>
      <c r="K61" s="10">
        <v>6.8952682323499784E-4</v>
      </c>
      <c r="L61" s="10">
        <v>8.2044745581623271E-4</v>
      </c>
      <c r="M61" s="10">
        <v>8.3883616305711428E-4</v>
      </c>
      <c r="N61" s="10">
        <v>9.8902638869124938E-4</v>
      </c>
      <c r="O61" s="10">
        <v>9.7081475183771943E-4</v>
      </c>
      <c r="P61" s="10">
        <v>1.396695034182819E-3</v>
      </c>
      <c r="Q61" s="10">
        <v>2.0615256212623491E-3</v>
      </c>
      <c r="R61" s="10">
        <v>2.7906839854621415E-3</v>
      </c>
      <c r="S61" s="10">
        <v>3.7095914272627928E-3</v>
      </c>
      <c r="T61" s="10">
        <v>4.8196412857477756E-3</v>
      </c>
      <c r="U61" s="10">
        <v>4.5933961221031709E-3</v>
      </c>
      <c r="V61" s="10">
        <v>5.5846759867043448E-3</v>
      </c>
      <c r="W61" s="10">
        <v>5.294101895168022E-3</v>
      </c>
      <c r="X61" s="10">
        <v>6.4297432351385709E-3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4.7970770311726181</v>
      </c>
      <c r="D76" s="40">
        <v>5.1030046546051633</v>
      </c>
      <c r="E76" s="40">
        <v>5.5503851984390602</v>
      </c>
      <c r="F76" s="40">
        <v>5.7866981623139786</v>
      </c>
      <c r="G76" s="40">
        <v>6.0862146187763324</v>
      </c>
      <c r="H76" s="40">
        <v>6.4655009593142161</v>
      </c>
      <c r="I76" s="40">
        <v>7.0543485810805242</v>
      </c>
      <c r="J76" s="40">
        <v>7.5023512687833005</v>
      </c>
      <c r="K76" s="40">
        <v>7.5547621400646854</v>
      </c>
      <c r="L76" s="40">
        <v>7.6722988930465386</v>
      </c>
      <c r="M76" s="40">
        <v>7.8254841068400403</v>
      </c>
      <c r="N76" s="40">
        <v>7.7442914724207261</v>
      </c>
      <c r="O76" s="40">
        <v>7.7913766148852046</v>
      </c>
      <c r="P76" s="40">
        <v>7.6743257087953767</v>
      </c>
      <c r="Q76" s="40">
        <v>7.8414899521264907</v>
      </c>
      <c r="R76" s="40">
        <v>7.5720325154370558</v>
      </c>
      <c r="S76" s="40">
        <v>7.6757828852540779</v>
      </c>
      <c r="T76" s="40">
        <v>7.6825380923975919</v>
      </c>
      <c r="U76" s="40">
        <v>7.8261387899717203</v>
      </c>
      <c r="V76" s="40">
        <v>8.1222201596889398</v>
      </c>
      <c r="W76" s="40">
        <v>7.7672875884053871</v>
      </c>
      <c r="X76" s="40">
        <v>7.8124578150351622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127.56099312902779</v>
      </c>
      <c r="D2" s="31">
        <f t="shared" ref="D2:W2" si="1">SUM(D3,D17,D22,D25,D26,D51,D52,D71,D74,D75,D76)</f>
        <v>131.03925487234159</v>
      </c>
      <c r="E2" s="31">
        <f t="shared" si="1"/>
        <v>132.27785745308518</v>
      </c>
      <c r="F2" s="31">
        <f t="shared" si="1"/>
        <v>132.36446408207706</v>
      </c>
      <c r="G2" s="31">
        <f t="shared" si="1"/>
        <v>133.70519513569195</v>
      </c>
      <c r="H2" s="31">
        <f t="shared" si="1"/>
        <v>137.61519726951784</v>
      </c>
      <c r="I2" s="31">
        <f t="shared" si="1"/>
        <v>138.53644495330886</v>
      </c>
      <c r="J2" s="31">
        <f t="shared" si="1"/>
        <v>142.5550086530036</v>
      </c>
      <c r="K2" s="31">
        <f t="shared" si="1"/>
        <v>144.10929781407282</v>
      </c>
      <c r="L2" s="31">
        <f t="shared" si="1"/>
        <v>147.29280983371507</v>
      </c>
      <c r="M2" s="31">
        <f t="shared" si="1"/>
        <v>149.56575690068266</v>
      </c>
      <c r="N2" s="31">
        <f t="shared" si="1"/>
        <v>150.0602414525143</v>
      </c>
      <c r="O2" s="31">
        <f t="shared" si="1"/>
        <v>148.62479434490984</v>
      </c>
      <c r="P2" s="31">
        <f t="shared" si="1"/>
        <v>146.65755029488696</v>
      </c>
      <c r="Q2" s="31">
        <f t="shared" si="1"/>
        <v>147.00935539275642</v>
      </c>
      <c r="R2" s="31">
        <f t="shared" si="1"/>
        <v>148.88872261191557</v>
      </c>
      <c r="S2" s="31">
        <f t="shared" si="1"/>
        <v>149.27169502269879</v>
      </c>
      <c r="T2" s="31">
        <f t="shared" si="1"/>
        <v>150.29518069216005</v>
      </c>
      <c r="U2" s="31">
        <f t="shared" si="1"/>
        <v>150.12635331957873</v>
      </c>
      <c r="V2" s="31">
        <f t="shared" si="1"/>
        <v>150.06904024076428</v>
      </c>
      <c r="W2" s="31">
        <f t="shared" si="1"/>
        <v>143.82397428927601</v>
      </c>
      <c r="X2" s="31">
        <f t="shared" ref="X2" si="2">SUM(X3,X17,X22,X25,X26,X51,X52,X71,X74,X75,X76)</f>
        <v>145.45587618506985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35.337925020136993</v>
      </c>
      <c r="D26" s="37">
        <f t="shared" si="19"/>
        <v>35.359522354398479</v>
      </c>
      <c r="E26" s="37">
        <f t="shared" si="19"/>
        <v>34.503895206547824</v>
      </c>
      <c r="F26" s="37">
        <f t="shared" si="19"/>
        <v>32.221324305389217</v>
      </c>
      <c r="G26" s="37">
        <f t="shared" si="19"/>
        <v>31.510492034951074</v>
      </c>
      <c r="H26" s="37">
        <f t="shared" si="19"/>
        <v>29.545985590907176</v>
      </c>
      <c r="I26" s="37">
        <f t="shared" si="19"/>
        <v>27.700578175060866</v>
      </c>
      <c r="J26" s="37">
        <f t="shared" si="19"/>
        <v>26.712534767279948</v>
      </c>
      <c r="K26" s="37">
        <f t="shared" si="19"/>
        <v>26.627707875934316</v>
      </c>
      <c r="L26" s="37">
        <f t="shared" si="19"/>
        <v>25.948993292003514</v>
      </c>
      <c r="M26" s="37">
        <f t="shared" si="19"/>
        <v>26.275399879547464</v>
      </c>
      <c r="N26" s="37">
        <f t="shared" si="19"/>
        <v>26.073796394308797</v>
      </c>
      <c r="O26" s="37">
        <f t="shared" si="19"/>
        <v>25.899879516792314</v>
      </c>
      <c r="P26" s="37">
        <f t="shared" si="19"/>
        <v>25.093550843034748</v>
      </c>
      <c r="Q26" s="37">
        <f t="shared" si="19"/>
        <v>25.141933204714373</v>
      </c>
      <c r="R26" s="37">
        <f t="shared" si="19"/>
        <v>24.207502368563961</v>
      </c>
      <c r="S26" s="37">
        <f t="shared" si="19"/>
        <v>23.349555556967921</v>
      </c>
      <c r="T26" s="37">
        <f t="shared" si="19"/>
        <v>23.513998131432828</v>
      </c>
      <c r="U26" s="37">
        <f t="shared" si="19"/>
        <v>21.807200612088735</v>
      </c>
      <c r="V26" s="37">
        <f t="shared" si="19"/>
        <v>20.929932162488299</v>
      </c>
      <c r="W26" s="37">
        <f t="shared" si="19"/>
        <v>17.817874153625208</v>
      </c>
      <c r="X26" s="37">
        <f t="shared" ref="X26" si="20">SUM(X27,X33)</f>
        <v>18.383550458391799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35.337925020136993</v>
      </c>
      <c r="D33" s="29">
        <f t="shared" si="23"/>
        <v>35.359522354398479</v>
      </c>
      <c r="E33" s="29">
        <f t="shared" si="23"/>
        <v>34.503895206547824</v>
      </c>
      <c r="F33" s="29">
        <f t="shared" si="23"/>
        <v>32.221324305389217</v>
      </c>
      <c r="G33" s="29">
        <f t="shared" si="23"/>
        <v>31.510492034951074</v>
      </c>
      <c r="H33" s="29">
        <f t="shared" si="23"/>
        <v>29.545985590907176</v>
      </c>
      <c r="I33" s="29">
        <f t="shared" si="23"/>
        <v>27.700578175060866</v>
      </c>
      <c r="J33" s="29">
        <f t="shared" si="23"/>
        <v>26.712534767279948</v>
      </c>
      <c r="K33" s="29">
        <f t="shared" si="23"/>
        <v>26.627707875934316</v>
      </c>
      <c r="L33" s="29">
        <f t="shared" si="23"/>
        <v>25.948993292003514</v>
      </c>
      <c r="M33" s="29">
        <f t="shared" si="23"/>
        <v>26.275399879547464</v>
      </c>
      <c r="N33" s="29">
        <f t="shared" si="23"/>
        <v>26.073796394308797</v>
      </c>
      <c r="O33" s="29">
        <f t="shared" si="23"/>
        <v>25.899879516792314</v>
      </c>
      <c r="P33" s="29">
        <f t="shared" si="23"/>
        <v>25.093550843034748</v>
      </c>
      <c r="Q33" s="29">
        <f t="shared" si="23"/>
        <v>25.141933204714373</v>
      </c>
      <c r="R33" s="29">
        <f t="shared" si="23"/>
        <v>24.207502368563961</v>
      </c>
      <c r="S33" s="29">
        <f t="shared" si="23"/>
        <v>23.349555556967921</v>
      </c>
      <c r="T33" s="29">
        <f t="shared" si="23"/>
        <v>23.513998131432828</v>
      </c>
      <c r="U33" s="29">
        <f t="shared" si="23"/>
        <v>21.807200612088735</v>
      </c>
      <c r="V33" s="29">
        <f t="shared" si="23"/>
        <v>20.929932162488299</v>
      </c>
      <c r="W33" s="29">
        <f t="shared" si="23"/>
        <v>17.817874153625208</v>
      </c>
      <c r="X33" s="29">
        <f t="shared" ref="X33" si="24">SUM(X34:X50)</f>
        <v>18.383550458391799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1.3632661563644726</v>
      </c>
      <c r="D41" s="10">
        <v>1.7707863775321422</v>
      </c>
      <c r="E41" s="10">
        <v>2.0460164705350459</v>
      </c>
      <c r="F41" s="10">
        <v>2.3981179017192367</v>
      </c>
      <c r="G41" s="10">
        <v>3.058092215538887</v>
      </c>
      <c r="H41" s="10">
        <v>3.1356861866923302</v>
      </c>
      <c r="I41" s="10">
        <v>3.4986063696401386</v>
      </c>
      <c r="J41" s="10">
        <v>4.020060307912952</v>
      </c>
      <c r="K41" s="10">
        <v>4.6750326221661487</v>
      </c>
      <c r="L41" s="10">
        <v>6.2473143944466658</v>
      </c>
      <c r="M41" s="10">
        <v>6.0862758395017824</v>
      </c>
      <c r="N41" s="10">
        <v>7.4853542103592901</v>
      </c>
      <c r="O41" s="10">
        <v>8.0138196550967642</v>
      </c>
      <c r="P41" s="10">
        <v>8.6725483516661797</v>
      </c>
      <c r="Q41" s="10">
        <v>8.6928346819223439</v>
      </c>
      <c r="R41" s="10">
        <v>8.4271639207925979</v>
      </c>
      <c r="S41" s="10">
        <v>8.3665040531908073</v>
      </c>
      <c r="T41" s="10">
        <v>8.9903703003381512</v>
      </c>
      <c r="U41" s="10">
        <v>7.9877624851842306</v>
      </c>
      <c r="V41" s="10">
        <v>8.325528869054251</v>
      </c>
      <c r="W41" s="10">
        <v>6.6808130619247308</v>
      </c>
      <c r="X41" s="10">
        <v>6.4431305833026586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32.22985380567512</v>
      </c>
      <c r="D43" s="10">
        <v>31.874510228671799</v>
      </c>
      <c r="E43" s="10">
        <v>30.91294718484389</v>
      </c>
      <c r="F43" s="10">
        <v>28.391236444615348</v>
      </c>
      <c r="G43" s="10">
        <v>27.119147588254648</v>
      </c>
      <c r="H43" s="10">
        <v>25.280785776212436</v>
      </c>
      <c r="I43" s="10">
        <v>22.660251321599723</v>
      </c>
      <c r="J43" s="10">
        <v>21.405706462704732</v>
      </c>
      <c r="K43" s="10">
        <v>20.682277153864248</v>
      </c>
      <c r="L43" s="10">
        <v>18.620947377527713</v>
      </c>
      <c r="M43" s="10">
        <v>19.098891785773478</v>
      </c>
      <c r="N43" s="10">
        <v>17.588473711863635</v>
      </c>
      <c r="O43" s="10">
        <v>17.036824542093292</v>
      </c>
      <c r="P43" s="10">
        <v>15.825498784695089</v>
      </c>
      <c r="Q43" s="10">
        <v>15.921247102723179</v>
      </c>
      <c r="R43" s="10">
        <v>15.351053919760288</v>
      </c>
      <c r="S43" s="10">
        <v>14.787965184821235</v>
      </c>
      <c r="T43" s="10">
        <v>14.335124930988252</v>
      </c>
      <c r="U43" s="10">
        <v>13.736018863624897</v>
      </c>
      <c r="V43" s="10">
        <v>12.575871305394317</v>
      </c>
      <c r="W43" s="10">
        <v>11.109838778587966</v>
      </c>
      <c r="X43" s="10">
        <v>11.911353353454112</v>
      </c>
    </row>
    <row r="44" spans="1:24" ht="11.25" customHeight="1" x14ac:dyDescent="0.2">
      <c r="A44" s="41" t="s">
        <v>75</v>
      </c>
      <c r="B44" s="9" t="s">
        <v>76</v>
      </c>
      <c r="C44" s="10">
        <v>1.7448050580973966</v>
      </c>
      <c r="D44" s="10">
        <v>1.7142257481945362</v>
      </c>
      <c r="E44" s="10">
        <v>1.5449315511688866</v>
      </c>
      <c r="F44" s="10">
        <v>1.4319699590546333</v>
      </c>
      <c r="G44" s="10">
        <v>1.3332522311575377</v>
      </c>
      <c r="H44" s="10">
        <v>1.1295136280024094</v>
      </c>
      <c r="I44" s="10">
        <v>1.5417204838210019</v>
      </c>
      <c r="J44" s="10">
        <v>1.2867679966622638</v>
      </c>
      <c r="K44" s="10">
        <v>1.2703980999039177</v>
      </c>
      <c r="L44" s="10">
        <v>1.0807315200291372</v>
      </c>
      <c r="M44" s="10">
        <v>1.0902322542722036</v>
      </c>
      <c r="N44" s="10">
        <v>0.99996847208587158</v>
      </c>
      <c r="O44" s="10">
        <v>0.84923531960225607</v>
      </c>
      <c r="P44" s="10">
        <v>0.59550370667348118</v>
      </c>
      <c r="Q44" s="10">
        <v>0.52773385559607222</v>
      </c>
      <c r="R44" s="10">
        <v>0.42928452801107625</v>
      </c>
      <c r="S44" s="10">
        <v>0.19508631895588099</v>
      </c>
      <c r="T44" s="10">
        <v>0.18850290010642443</v>
      </c>
      <c r="U44" s="10">
        <v>8.3419263279610467E-2</v>
      </c>
      <c r="V44" s="10">
        <v>2.8531988039731806E-2</v>
      </c>
      <c r="W44" s="10">
        <v>2.7222313112514076E-2</v>
      </c>
      <c r="X44" s="10">
        <v>2.9066521635026623E-2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1.1756447278130323E-4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28.177510365612232</v>
      </c>
      <c r="D51" s="37">
        <v>29.226444308223932</v>
      </c>
      <c r="E51" s="37">
        <v>29.524802111607698</v>
      </c>
      <c r="F51" s="37">
        <v>29.431820444376456</v>
      </c>
      <c r="G51" s="37">
        <v>30.380614556339992</v>
      </c>
      <c r="H51" s="37">
        <v>30.701289121614494</v>
      </c>
      <c r="I51" s="37">
        <v>30.674023689743962</v>
      </c>
      <c r="J51" s="37">
        <v>31.625163099963203</v>
      </c>
      <c r="K51" s="37">
        <v>31.478055756947683</v>
      </c>
      <c r="L51" s="37">
        <v>32.596526494137386</v>
      </c>
      <c r="M51" s="37">
        <v>33.463842143863893</v>
      </c>
      <c r="N51" s="37">
        <v>34.607859846520455</v>
      </c>
      <c r="O51" s="37">
        <v>34.973693835234002</v>
      </c>
      <c r="P51" s="37">
        <v>36.050685397366848</v>
      </c>
      <c r="Q51" s="37">
        <v>37.604466154268067</v>
      </c>
      <c r="R51" s="37">
        <v>37.54356523983774</v>
      </c>
      <c r="S51" s="37">
        <v>38.237414664454256</v>
      </c>
      <c r="T51" s="37">
        <v>39.255323315197749</v>
      </c>
      <c r="U51" s="37">
        <v>36.546989218032429</v>
      </c>
      <c r="V51" s="37">
        <v>35.665343320058696</v>
      </c>
      <c r="W51" s="37">
        <v>31.426398535266433</v>
      </c>
      <c r="X51" s="37">
        <v>32.515871445099712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0.25332425479905746</v>
      </c>
      <c r="G52" s="37">
        <f t="shared" si="25"/>
        <v>0.25531870620824731</v>
      </c>
      <c r="H52" s="37">
        <f t="shared" si="25"/>
        <v>0.31468159312618721</v>
      </c>
      <c r="I52" s="37">
        <f t="shared" si="25"/>
        <v>0.47527746872582616</v>
      </c>
      <c r="J52" s="37">
        <f t="shared" si="25"/>
        <v>0.39972050999383751</v>
      </c>
      <c r="K52" s="37">
        <f t="shared" si="25"/>
        <v>0.44102911686448221</v>
      </c>
      <c r="L52" s="37">
        <f t="shared" si="25"/>
        <v>0.48485701837624662</v>
      </c>
      <c r="M52" s="37">
        <f t="shared" si="25"/>
        <v>0.52607323205085654</v>
      </c>
      <c r="N52" s="37">
        <f t="shared" si="25"/>
        <v>0.58472472857773428</v>
      </c>
      <c r="O52" s="37">
        <f t="shared" si="25"/>
        <v>0.52880877473451871</v>
      </c>
      <c r="P52" s="37">
        <f t="shared" si="25"/>
        <v>0.60452240802161072</v>
      </c>
      <c r="Q52" s="37">
        <f t="shared" si="25"/>
        <v>0.67413556804017993</v>
      </c>
      <c r="R52" s="37">
        <f t="shared" si="25"/>
        <v>0.6675956240559735</v>
      </c>
      <c r="S52" s="37">
        <f t="shared" si="25"/>
        <v>0.71148608007873304</v>
      </c>
      <c r="T52" s="37">
        <f t="shared" si="25"/>
        <v>0.79432443535265462</v>
      </c>
      <c r="U52" s="37">
        <f t="shared" si="25"/>
        <v>0.67306587997840817</v>
      </c>
      <c r="V52" s="37">
        <f t="shared" si="25"/>
        <v>0.71648936795283935</v>
      </c>
      <c r="W52" s="37">
        <f t="shared" si="25"/>
        <v>0.63568060440103058</v>
      </c>
      <c r="X52" s="37">
        <f t="shared" ref="X52" si="26">SUM(X53:X70)</f>
        <v>0.76345830156939098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3.2932072226999141E-2</v>
      </c>
      <c r="J57" s="10">
        <v>3.7661220980223557E-2</v>
      </c>
      <c r="K57" s="10">
        <v>9.4668959587274282E-2</v>
      </c>
      <c r="L57" s="10">
        <v>0.100859845227859</v>
      </c>
      <c r="M57" s="10">
        <v>0.1533104041272571</v>
      </c>
      <c r="N57" s="10">
        <v>0.1644883920894239</v>
      </c>
      <c r="O57" s="10">
        <v>0.16620808254514191</v>
      </c>
      <c r="P57" s="10">
        <v>0.16620808254514191</v>
      </c>
      <c r="Q57" s="10">
        <v>0.16620808254514191</v>
      </c>
      <c r="R57" s="10">
        <v>0.16620808254514191</v>
      </c>
      <c r="S57" s="10">
        <v>0.16620808254514191</v>
      </c>
      <c r="T57" s="10">
        <v>0.16620808254514191</v>
      </c>
      <c r="U57" s="10">
        <v>0.16655202063628549</v>
      </c>
      <c r="V57" s="10">
        <v>0.16655202063628549</v>
      </c>
      <c r="W57" s="10">
        <v>0.16655202063628549</v>
      </c>
      <c r="X57" s="10">
        <v>0.16655202063628549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0.25332425479905746</v>
      </c>
      <c r="G61" s="10">
        <v>0.25531870620824731</v>
      </c>
      <c r="H61" s="10">
        <v>0.31468159312618721</v>
      </c>
      <c r="I61" s="10">
        <v>0.44234539649882704</v>
      </c>
      <c r="J61" s="10">
        <v>0.36205928901361395</v>
      </c>
      <c r="K61" s="10">
        <v>0.34636015727720793</v>
      </c>
      <c r="L61" s="10">
        <v>0.3839971731483876</v>
      </c>
      <c r="M61" s="10">
        <v>0.37276282792359949</v>
      </c>
      <c r="N61" s="10">
        <v>0.42023633648831038</v>
      </c>
      <c r="O61" s="10">
        <v>0.36260069218937685</v>
      </c>
      <c r="P61" s="10">
        <v>0.43831432547646887</v>
      </c>
      <c r="Q61" s="10">
        <v>0.50792748549503808</v>
      </c>
      <c r="R61" s="10">
        <v>0.50138754151083165</v>
      </c>
      <c r="S61" s="10">
        <v>0.54527799753359119</v>
      </c>
      <c r="T61" s="10">
        <v>0.62811635280751266</v>
      </c>
      <c r="U61" s="10">
        <v>0.50651385934212267</v>
      </c>
      <c r="V61" s="10">
        <v>0.54993734731655386</v>
      </c>
      <c r="W61" s="10">
        <v>0.46912858376474514</v>
      </c>
      <c r="X61" s="10">
        <v>0.59690628093310549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64.045557743278565</v>
      </c>
      <c r="D76" s="40">
        <v>66.453288209719162</v>
      </c>
      <c r="E76" s="40">
        <v>68.249160134929667</v>
      </c>
      <c r="F76" s="40">
        <v>70.457995077512336</v>
      </c>
      <c r="G76" s="40">
        <v>71.558769838192632</v>
      </c>
      <c r="H76" s="40">
        <v>77.053240963869982</v>
      </c>
      <c r="I76" s="40">
        <v>79.686565619778207</v>
      </c>
      <c r="J76" s="40">
        <v>83.817590275766605</v>
      </c>
      <c r="K76" s="40">
        <v>85.562505064326331</v>
      </c>
      <c r="L76" s="40">
        <v>88.262433029197936</v>
      </c>
      <c r="M76" s="40">
        <v>89.300441645220445</v>
      </c>
      <c r="N76" s="40">
        <v>88.793860483107309</v>
      </c>
      <c r="O76" s="40">
        <v>87.222412218149003</v>
      </c>
      <c r="P76" s="40">
        <v>84.908791646463769</v>
      </c>
      <c r="Q76" s="40">
        <v>83.588820465733804</v>
      </c>
      <c r="R76" s="40">
        <v>86.470059379457879</v>
      </c>
      <c r="S76" s="40">
        <v>86.973238721197887</v>
      </c>
      <c r="T76" s="40">
        <v>86.731534810176825</v>
      </c>
      <c r="U76" s="40">
        <v>91.099097609479159</v>
      </c>
      <c r="V76" s="40">
        <v>92.757275390264454</v>
      </c>
      <c r="W76" s="40">
        <v>93.944020995983323</v>
      </c>
      <c r="X76" s="40">
        <v>93.792995980008953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121.21028066706222</v>
      </c>
      <c r="D2" s="31">
        <f t="shared" ref="D2:W2" si="1">SUM(D3,D17,D22,D25,D26,D51,D52,D71,D74,D75,D76)</f>
        <v>124.35780850465765</v>
      </c>
      <c r="E2" s="31">
        <f t="shared" si="1"/>
        <v>126.00545487457967</v>
      </c>
      <c r="F2" s="31">
        <f t="shared" si="1"/>
        <v>128.34813523618254</v>
      </c>
      <c r="G2" s="31">
        <f t="shared" si="1"/>
        <v>131.22889538911164</v>
      </c>
      <c r="H2" s="31">
        <f t="shared" si="1"/>
        <v>136.70901174787008</v>
      </c>
      <c r="I2" s="31">
        <f t="shared" si="1"/>
        <v>139.78551848875742</v>
      </c>
      <c r="J2" s="31">
        <f t="shared" si="1"/>
        <v>145.30957780025116</v>
      </c>
      <c r="K2" s="31">
        <f t="shared" si="1"/>
        <v>151.39411696951564</v>
      </c>
      <c r="L2" s="31">
        <f t="shared" si="1"/>
        <v>139.099143944747</v>
      </c>
      <c r="M2" s="31">
        <f t="shared" si="1"/>
        <v>145.10941404923557</v>
      </c>
      <c r="N2" s="31">
        <f t="shared" si="1"/>
        <v>152.90229042527451</v>
      </c>
      <c r="O2" s="31">
        <f t="shared" si="1"/>
        <v>155.13542069109985</v>
      </c>
      <c r="P2" s="31">
        <f t="shared" si="1"/>
        <v>159.48438025285236</v>
      </c>
      <c r="Q2" s="31">
        <f t="shared" si="1"/>
        <v>155.91911638262124</v>
      </c>
      <c r="R2" s="31">
        <f t="shared" si="1"/>
        <v>158.86045525624263</v>
      </c>
      <c r="S2" s="31">
        <f t="shared" si="1"/>
        <v>159.73859166879708</v>
      </c>
      <c r="T2" s="31">
        <f t="shared" si="1"/>
        <v>163.89358764154412</v>
      </c>
      <c r="U2" s="31">
        <f t="shared" si="1"/>
        <v>167.94670876871254</v>
      </c>
      <c r="V2" s="31">
        <f t="shared" si="1"/>
        <v>170.78951692900341</v>
      </c>
      <c r="W2" s="31">
        <f t="shared" si="1"/>
        <v>159.17106758860803</v>
      </c>
      <c r="X2" s="31">
        <f t="shared" ref="X2" si="2">SUM(X3,X17,X22,X25,X26,X51,X52,X71,X74,X75,X76)</f>
        <v>174.11975396458135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40.052450558899388</v>
      </c>
      <c r="D26" s="37">
        <f t="shared" si="19"/>
        <v>44.884264832330182</v>
      </c>
      <c r="E26" s="37">
        <f t="shared" si="19"/>
        <v>46.157007738607042</v>
      </c>
      <c r="F26" s="37">
        <f t="shared" si="19"/>
        <v>49.044797936371445</v>
      </c>
      <c r="G26" s="37">
        <f t="shared" si="19"/>
        <v>53.552278589853813</v>
      </c>
      <c r="H26" s="37">
        <f t="shared" si="19"/>
        <v>63.945743766122078</v>
      </c>
      <c r="I26" s="37">
        <f t="shared" si="19"/>
        <v>66.815563198624261</v>
      </c>
      <c r="J26" s="37">
        <f t="shared" si="19"/>
        <v>70.708082545141906</v>
      </c>
      <c r="K26" s="37">
        <f t="shared" si="19"/>
        <v>80.593637145313835</v>
      </c>
      <c r="L26" s="37">
        <f t="shared" si="19"/>
        <v>58.158813413585577</v>
      </c>
      <c r="M26" s="37">
        <f t="shared" si="19"/>
        <v>75.010576096302671</v>
      </c>
      <c r="N26" s="37">
        <f t="shared" si="19"/>
        <v>74.448581255373952</v>
      </c>
      <c r="O26" s="37">
        <f t="shared" si="19"/>
        <v>70.03903697334475</v>
      </c>
      <c r="P26" s="37">
        <f t="shared" si="19"/>
        <v>81.75374032674118</v>
      </c>
      <c r="Q26" s="37">
        <f t="shared" si="19"/>
        <v>64.211607910576078</v>
      </c>
      <c r="R26" s="37">
        <f t="shared" si="19"/>
        <v>69.122269991401538</v>
      </c>
      <c r="S26" s="37">
        <f t="shared" si="19"/>
        <v>58.672398968185711</v>
      </c>
      <c r="T26" s="37">
        <f t="shared" si="19"/>
        <v>60.771797076526262</v>
      </c>
      <c r="U26" s="37">
        <f t="shared" si="19"/>
        <v>66.500171969045581</v>
      </c>
      <c r="V26" s="37">
        <f t="shared" si="19"/>
        <v>66.273774720550207</v>
      </c>
      <c r="W26" s="37">
        <f t="shared" si="19"/>
        <v>53.480137575236462</v>
      </c>
      <c r="X26" s="37">
        <f t="shared" ref="X26" si="20">SUM(X27,X33)</f>
        <v>60.584780739466837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40.052450558899388</v>
      </c>
      <c r="D33" s="29">
        <f t="shared" si="23"/>
        <v>44.884264832330182</v>
      </c>
      <c r="E33" s="29">
        <f t="shared" si="23"/>
        <v>46.157007738607042</v>
      </c>
      <c r="F33" s="29">
        <f t="shared" si="23"/>
        <v>49.044797936371445</v>
      </c>
      <c r="G33" s="29">
        <f t="shared" si="23"/>
        <v>53.552278589853813</v>
      </c>
      <c r="H33" s="29">
        <f t="shared" si="23"/>
        <v>63.945743766122078</v>
      </c>
      <c r="I33" s="29">
        <f t="shared" si="23"/>
        <v>66.815563198624261</v>
      </c>
      <c r="J33" s="29">
        <f t="shared" si="23"/>
        <v>70.708082545141906</v>
      </c>
      <c r="K33" s="29">
        <f t="shared" si="23"/>
        <v>80.593637145313835</v>
      </c>
      <c r="L33" s="29">
        <f t="shared" si="23"/>
        <v>58.158813413585577</v>
      </c>
      <c r="M33" s="29">
        <f t="shared" si="23"/>
        <v>75.010576096302671</v>
      </c>
      <c r="N33" s="29">
        <f t="shared" si="23"/>
        <v>74.448581255373952</v>
      </c>
      <c r="O33" s="29">
        <f t="shared" si="23"/>
        <v>70.03903697334475</v>
      </c>
      <c r="P33" s="29">
        <f t="shared" si="23"/>
        <v>81.75374032674118</v>
      </c>
      <c r="Q33" s="29">
        <f t="shared" si="23"/>
        <v>64.211607910576078</v>
      </c>
      <c r="R33" s="29">
        <f t="shared" si="23"/>
        <v>69.122269991401538</v>
      </c>
      <c r="S33" s="29">
        <f t="shared" si="23"/>
        <v>58.672398968185711</v>
      </c>
      <c r="T33" s="29">
        <f t="shared" si="23"/>
        <v>60.771797076526262</v>
      </c>
      <c r="U33" s="29">
        <f t="shared" si="23"/>
        <v>66.500171969045581</v>
      </c>
      <c r="V33" s="29">
        <f t="shared" si="23"/>
        <v>66.273774720550207</v>
      </c>
      <c r="W33" s="29">
        <f t="shared" si="23"/>
        <v>53.480137575236462</v>
      </c>
      <c r="X33" s="29">
        <f t="shared" ref="X33" si="24">SUM(X34:X50)</f>
        <v>60.584780739466837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40.052450558899388</v>
      </c>
      <c r="D36" s="10">
        <v>44.884264832330182</v>
      </c>
      <c r="E36" s="10">
        <v>46.157007738607042</v>
      </c>
      <c r="F36" s="10">
        <v>49.044797936371445</v>
      </c>
      <c r="G36" s="10">
        <v>53.552278589853813</v>
      </c>
      <c r="H36" s="10">
        <v>63.945743766122078</v>
      </c>
      <c r="I36" s="10">
        <v>66.815563198624261</v>
      </c>
      <c r="J36" s="10">
        <v>70.708082545141906</v>
      </c>
      <c r="K36" s="10">
        <v>80.593637145313835</v>
      </c>
      <c r="L36" s="10">
        <v>58.158813413585577</v>
      </c>
      <c r="M36" s="10">
        <v>75.010576096302671</v>
      </c>
      <c r="N36" s="10">
        <v>74.448581255373952</v>
      </c>
      <c r="O36" s="10">
        <v>70.03903697334475</v>
      </c>
      <c r="P36" s="10">
        <v>81.75374032674118</v>
      </c>
      <c r="Q36" s="10">
        <v>64.211607910576078</v>
      </c>
      <c r="R36" s="10">
        <v>69.122269991401538</v>
      </c>
      <c r="S36" s="10">
        <v>58.672398968185711</v>
      </c>
      <c r="T36" s="10">
        <v>60.771797076526262</v>
      </c>
      <c r="U36" s="10">
        <v>66.500171969045581</v>
      </c>
      <c r="V36" s="10">
        <v>66.273774720550207</v>
      </c>
      <c r="W36" s="10">
        <v>53.480137575236462</v>
      </c>
      <c r="X36" s="10">
        <v>60.584780739466837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23.745005960303562</v>
      </c>
      <c r="D51" s="37">
        <v>23.168454637613728</v>
      </c>
      <c r="E51" s="37">
        <v>22.297783847341698</v>
      </c>
      <c r="F51" s="37">
        <v>21.52024055885671</v>
      </c>
      <c r="G51" s="37">
        <v>21.749117116846502</v>
      </c>
      <c r="H51" s="37">
        <v>21.750456004306596</v>
      </c>
      <c r="I51" s="37">
        <v>21.91901742817868</v>
      </c>
      <c r="J51" s="37">
        <v>21.750390832488641</v>
      </c>
      <c r="K51" s="37">
        <v>21.892262249068235</v>
      </c>
      <c r="L51" s="37">
        <v>22.919058804462296</v>
      </c>
      <c r="M51" s="37">
        <v>23.291287105129172</v>
      </c>
      <c r="N51" s="37">
        <v>23.907926561518423</v>
      </c>
      <c r="O51" s="37">
        <v>24.536604090564108</v>
      </c>
      <c r="P51" s="37">
        <v>24.51107570975454</v>
      </c>
      <c r="Q51" s="37">
        <v>24.458155512706345</v>
      </c>
      <c r="R51" s="37">
        <v>25.344509712462251</v>
      </c>
      <c r="S51" s="37">
        <v>25.543794632872871</v>
      </c>
      <c r="T51" s="37">
        <v>25.260407242995509</v>
      </c>
      <c r="U51" s="37">
        <v>25.896022875084487</v>
      </c>
      <c r="V51" s="37">
        <v>25.842806169037697</v>
      </c>
      <c r="W51" s="37">
        <v>23.623090778140217</v>
      </c>
      <c r="X51" s="37">
        <v>25.511581550823237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0.18522805658494243</v>
      </c>
      <c r="G52" s="37">
        <f t="shared" si="25"/>
        <v>0.18277959562493684</v>
      </c>
      <c r="H52" s="37">
        <f t="shared" si="25"/>
        <v>0.22293748381521747</v>
      </c>
      <c r="I52" s="37">
        <f t="shared" si="25"/>
        <v>0.31609079243080318</v>
      </c>
      <c r="J52" s="37">
        <f t="shared" si="25"/>
        <v>0.24900839295871419</v>
      </c>
      <c r="K52" s="37">
        <f t="shared" si="25"/>
        <v>0.24088550621705912</v>
      </c>
      <c r="L52" s="37">
        <f t="shared" si="25"/>
        <v>0.26999360786855786</v>
      </c>
      <c r="M52" s="37">
        <f t="shared" si="25"/>
        <v>0.25944797402411901</v>
      </c>
      <c r="N52" s="37">
        <f t="shared" si="25"/>
        <v>0.29030918166568492</v>
      </c>
      <c r="O52" s="37">
        <f t="shared" si="25"/>
        <v>0.25439090503651723</v>
      </c>
      <c r="P52" s="37">
        <f t="shared" si="25"/>
        <v>0.29801252037245407</v>
      </c>
      <c r="Q52" s="37">
        <f t="shared" si="25"/>
        <v>0.33035888286385212</v>
      </c>
      <c r="R52" s="37">
        <f t="shared" si="25"/>
        <v>0.33847135546000062</v>
      </c>
      <c r="S52" s="37">
        <f t="shared" si="25"/>
        <v>0.36426283808801035</v>
      </c>
      <c r="T52" s="37">
        <f t="shared" si="25"/>
        <v>0.4041865797538875</v>
      </c>
      <c r="U52" s="37">
        <f t="shared" si="25"/>
        <v>0.35889945433861092</v>
      </c>
      <c r="V52" s="37">
        <f t="shared" si="25"/>
        <v>0.39847995137126507</v>
      </c>
      <c r="W52" s="37">
        <f t="shared" si="25"/>
        <v>0.35264197099958833</v>
      </c>
      <c r="X52" s="37">
        <f t="shared" ref="X52" si="26">SUM(X53:X70)</f>
        <v>0.46832585403515176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0.18522805658494243</v>
      </c>
      <c r="G61" s="10">
        <v>0.18277959562493684</v>
      </c>
      <c r="H61" s="10">
        <v>0.22293748381521747</v>
      </c>
      <c r="I61" s="10">
        <v>0.31609079243080318</v>
      </c>
      <c r="J61" s="10">
        <v>0.24900839295871419</v>
      </c>
      <c r="K61" s="10">
        <v>0.24088550621705912</v>
      </c>
      <c r="L61" s="10">
        <v>0.26999360786855786</v>
      </c>
      <c r="M61" s="10">
        <v>0.25944797402411901</v>
      </c>
      <c r="N61" s="10">
        <v>0.29030918166568492</v>
      </c>
      <c r="O61" s="10">
        <v>0.25439090503651723</v>
      </c>
      <c r="P61" s="10">
        <v>0.29801252037245407</v>
      </c>
      <c r="Q61" s="10">
        <v>0.33035888286385212</v>
      </c>
      <c r="R61" s="10">
        <v>0.33847135546000062</v>
      </c>
      <c r="S61" s="10">
        <v>0.36426283808801035</v>
      </c>
      <c r="T61" s="10">
        <v>0.4041865797538875</v>
      </c>
      <c r="U61" s="10">
        <v>0.35889945433861092</v>
      </c>
      <c r="V61" s="10">
        <v>0.39847995137126507</v>
      </c>
      <c r="W61" s="10">
        <v>0.35264197099958833</v>
      </c>
      <c r="X61" s="10">
        <v>0.46832585403515176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57.412824147859261</v>
      </c>
      <c r="D76" s="40">
        <v>56.305089034713745</v>
      </c>
      <c r="E76" s="40">
        <v>57.550663288630929</v>
      </c>
      <c r="F76" s="40">
        <v>57.597868684369438</v>
      </c>
      <c r="G76" s="40">
        <v>55.744720086786394</v>
      </c>
      <c r="H76" s="40">
        <v>50.789874493626186</v>
      </c>
      <c r="I76" s="40">
        <v>50.734847069523674</v>
      </c>
      <c r="J76" s="40">
        <v>52.602096029661894</v>
      </c>
      <c r="K76" s="40">
        <v>48.667332068916515</v>
      </c>
      <c r="L76" s="40">
        <v>57.751278118830569</v>
      </c>
      <c r="M76" s="40">
        <v>46.548102873779619</v>
      </c>
      <c r="N76" s="40">
        <v>54.255473426716456</v>
      </c>
      <c r="O76" s="40">
        <v>60.305388722154461</v>
      </c>
      <c r="P76" s="40">
        <v>52.921551695984199</v>
      </c>
      <c r="Q76" s="40">
        <v>66.918994076474974</v>
      </c>
      <c r="R76" s="40">
        <v>64.055204196918837</v>
      </c>
      <c r="S76" s="40">
        <v>75.158135229650497</v>
      </c>
      <c r="T76" s="40">
        <v>77.457196742268479</v>
      </c>
      <c r="U76" s="40">
        <v>75.191614470243849</v>
      </c>
      <c r="V76" s="40">
        <v>78.274456088044232</v>
      </c>
      <c r="W76" s="40">
        <v>81.715197264231762</v>
      </c>
      <c r="X76" s="40">
        <v>87.555065820256118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10.200849098985897</v>
      </c>
      <c r="D2" s="31">
        <f t="shared" ref="D2:W2" si="1">SUM(D3,D17,D22,D25,D26,D51,D52,D71,D74,D75,D76)</f>
        <v>10.502698076554179</v>
      </c>
      <c r="E2" s="31">
        <f t="shared" si="1"/>
        <v>10.864037738787962</v>
      </c>
      <c r="F2" s="31">
        <f t="shared" si="1"/>
        <v>11.216357099235125</v>
      </c>
      <c r="G2" s="31">
        <f t="shared" si="1"/>
        <v>11.680568374979595</v>
      </c>
      <c r="H2" s="31">
        <f t="shared" si="1"/>
        <v>12.320586742064787</v>
      </c>
      <c r="I2" s="31">
        <f t="shared" si="1"/>
        <v>12.932738085485804</v>
      </c>
      <c r="J2" s="31">
        <f t="shared" si="1"/>
        <v>13.863702720009053</v>
      </c>
      <c r="K2" s="31">
        <f t="shared" si="1"/>
        <v>14.429197369138429</v>
      </c>
      <c r="L2" s="31">
        <f t="shared" si="1"/>
        <v>14.417952412720316</v>
      </c>
      <c r="M2" s="31">
        <f t="shared" si="1"/>
        <v>14.490052236576387</v>
      </c>
      <c r="N2" s="31">
        <f t="shared" si="1"/>
        <v>14.671039340798131</v>
      </c>
      <c r="O2" s="31">
        <f t="shared" si="1"/>
        <v>14.651620775689665</v>
      </c>
      <c r="P2" s="31">
        <f t="shared" si="1"/>
        <v>14.735366029575648</v>
      </c>
      <c r="Q2" s="31">
        <f t="shared" si="1"/>
        <v>14.963565650707631</v>
      </c>
      <c r="R2" s="31">
        <f t="shared" si="1"/>
        <v>15.044649875823211</v>
      </c>
      <c r="S2" s="31">
        <f t="shared" si="1"/>
        <v>15.266868214102059</v>
      </c>
      <c r="T2" s="31">
        <f t="shared" si="1"/>
        <v>15.331841266533267</v>
      </c>
      <c r="U2" s="31">
        <f t="shared" si="1"/>
        <v>15.464109693499543</v>
      </c>
      <c r="V2" s="31">
        <f t="shared" si="1"/>
        <v>15.584645953821266</v>
      </c>
      <c r="W2" s="31">
        <f t="shared" si="1"/>
        <v>15.664645023019659</v>
      </c>
      <c r="X2" s="31">
        <f t="shared" ref="X2" si="2">SUM(X3,X17,X22,X25,X26,X51,X52,X71,X74,X75,X76)</f>
        <v>15.742776081466193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10.200849098985897</v>
      </c>
      <c r="D76" s="40">
        <v>10.502698076554179</v>
      </c>
      <c r="E76" s="40">
        <v>10.864037738787962</v>
      </c>
      <c r="F76" s="40">
        <v>11.216357099235125</v>
      </c>
      <c r="G76" s="40">
        <v>11.680568374979595</v>
      </c>
      <c r="H76" s="40">
        <v>12.320586742064787</v>
      </c>
      <c r="I76" s="40">
        <v>12.932738085485804</v>
      </c>
      <c r="J76" s="40">
        <v>13.863702720009053</v>
      </c>
      <c r="K76" s="40">
        <v>14.429197369138429</v>
      </c>
      <c r="L76" s="40">
        <v>14.417952412720316</v>
      </c>
      <c r="M76" s="40">
        <v>14.490052236576387</v>
      </c>
      <c r="N76" s="40">
        <v>14.671039340798131</v>
      </c>
      <c r="O76" s="40">
        <v>14.651620775689665</v>
      </c>
      <c r="P76" s="40">
        <v>14.735366029575648</v>
      </c>
      <c r="Q76" s="40">
        <v>14.963565650707631</v>
      </c>
      <c r="R76" s="40">
        <v>15.044649875823211</v>
      </c>
      <c r="S76" s="40">
        <v>15.266868214102059</v>
      </c>
      <c r="T76" s="40">
        <v>15.331841266533267</v>
      </c>
      <c r="U76" s="40">
        <v>15.464109693499543</v>
      </c>
      <c r="V76" s="40">
        <v>15.584645953821266</v>
      </c>
      <c r="W76" s="40">
        <v>15.664645023019659</v>
      </c>
      <c r="X76" s="40">
        <v>15.742776081466193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43.32399105984841</v>
      </c>
      <c r="D2" s="31">
        <f t="shared" si="0"/>
        <v>44.056773484697445</v>
      </c>
      <c r="E2" s="31">
        <f t="shared" si="0"/>
        <v>49.502002787867944</v>
      </c>
      <c r="F2" s="31">
        <f t="shared" si="0"/>
        <v>51.165688016898592</v>
      </c>
      <c r="G2" s="31">
        <f t="shared" si="0"/>
        <v>53.352917980555311</v>
      </c>
      <c r="H2" s="31">
        <f t="shared" si="0"/>
        <v>55.357090975260306</v>
      </c>
      <c r="I2" s="31">
        <f t="shared" si="0"/>
        <v>57.905257156746956</v>
      </c>
      <c r="J2" s="31">
        <f t="shared" si="0"/>
        <v>60.002648524842357</v>
      </c>
      <c r="K2" s="31">
        <f t="shared" si="0"/>
        <v>62.497286145424383</v>
      </c>
      <c r="L2" s="31">
        <f t="shared" si="0"/>
        <v>63.704101160682434</v>
      </c>
      <c r="M2" s="31">
        <f t="shared" si="0"/>
        <v>65.411122620710742</v>
      </c>
      <c r="N2" s="31">
        <f t="shared" si="0"/>
        <v>65.056035556038353</v>
      </c>
      <c r="O2" s="31">
        <f t="shared" si="0"/>
        <v>65.330739849319656</v>
      </c>
      <c r="P2" s="31">
        <f t="shared" si="0"/>
        <v>65.455375322817858</v>
      </c>
      <c r="Q2" s="31">
        <f t="shared" si="0"/>
        <v>64.935828617880588</v>
      </c>
      <c r="R2" s="31">
        <f t="shared" si="0"/>
        <v>64.246172813606975</v>
      </c>
      <c r="S2" s="31">
        <f t="shared" si="0"/>
        <v>63.350562582006582</v>
      </c>
      <c r="T2" s="31">
        <f t="shared" si="0"/>
        <v>62.285594897606401</v>
      </c>
      <c r="U2" s="31">
        <f t="shared" si="0"/>
        <v>60.187131485799192</v>
      </c>
      <c r="V2" s="31">
        <f t="shared" si="0"/>
        <v>58.242433604343383</v>
      </c>
      <c r="W2" s="31">
        <f t="shared" si="0"/>
        <v>55.937069687838679</v>
      </c>
      <c r="X2" s="31">
        <f t="shared" ref="X2" si="1">SUM(X3,X17,X22,X25,X26,X51,X52,X71,X74,X75,X76)</f>
        <v>54.018664075530324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43.32399105984841</v>
      </c>
      <c r="D76" s="40">
        <v>44.056773484697445</v>
      </c>
      <c r="E76" s="40">
        <v>49.502002787867944</v>
      </c>
      <c r="F76" s="40">
        <v>51.165688016898592</v>
      </c>
      <c r="G76" s="40">
        <v>53.352917980555311</v>
      </c>
      <c r="H76" s="40">
        <v>55.357090975260306</v>
      </c>
      <c r="I76" s="40">
        <v>57.905257156746956</v>
      </c>
      <c r="J76" s="40">
        <v>60.002648524842357</v>
      </c>
      <c r="K76" s="40">
        <v>62.497286145424383</v>
      </c>
      <c r="L76" s="40">
        <v>63.704101160682434</v>
      </c>
      <c r="M76" s="40">
        <v>65.411122620710742</v>
      </c>
      <c r="N76" s="40">
        <v>65.056035556038353</v>
      </c>
      <c r="O76" s="40">
        <v>65.330739849319656</v>
      </c>
      <c r="P76" s="40">
        <v>65.455375322817858</v>
      </c>
      <c r="Q76" s="40">
        <v>64.935828617880588</v>
      </c>
      <c r="R76" s="40">
        <v>64.246172813606975</v>
      </c>
      <c r="S76" s="40">
        <v>63.350562582006582</v>
      </c>
      <c r="T76" s="40">
        <v>62.285594897606401</v>
      </c>
      <c r="U76" s="40">
        <v>60.187131485799192</v>
      </c>
      <c r="V76" s="40">
        <v>58.242433604343383</v>
      </c>
      <c r="W76" s="40">
        <v>55.937069687838679</v>
      </c>
      <c r="X76" s="40">
        <v>54.018664075530324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58.938752901654972</v>
      </c>
      <c r="D2" s="31">
        <f t="shared" si="0"/>
        <v>60.759056164203557</v>
      </c>
      <c r="E2" s="31">
        <f t="shared" si="0"/>
        <v>62.550429239376705</v>
      </c>
      <c r="F2" s="31">
        <f t="shared" si="0"/>
        <v>63.792821909368691</v>
      </c>
      <c r="G2" s="31">
        <f t="shared" si="0"/>
        <v>65.286174912388603</v>
      </c>
      <c r="H2" s="31">
        <f t="shared" si="0"/>
        <v>67.327065958051818</v>
      </c>
      <c r="I2" s="31">
        <f t="shared" si="0"/>
        <v>68.611493077833657</v>
      </c>
      <c r="J2" s="31">
        <f t="shared" si="0"/>
        <v>71.871999076617882</v>
      </c>
      <c r="K2" s="31">
        <f t="shared" si="0"/>
        <v>72.989326280653756</v>
      </c>
      <c r="L2" s="31">
        <f t="shared" si="0"/>
        <v>71.72631498757994</v>
      </c>
      <c r="M2" s="31">
        <f t="shared" si="0"/>
        <v>70.702594462158743</v>
      </c>
      <c r="N2" s="31">
        <f t="shared" si="0"/>
        <v>70.059988875020196</v>
      </c>
      <c r="O2" s="31">
        <f t="shared" si="0"/>
        <v>68.597219486890566</v>
      </c>
      <c r="P2" s="31">
        <f t="shared" si="0"/>
        <v>66.350853534408245</v>
      </c>
      <c r="Q2" s="31">
        <f t="shared" si="0"/>
        <v>65.304010764755859</v>
      </c>
      <c r="R2" s="31">
        <f t="shared" si="0"/>
        <v>64.820664607071706</v>
      </c>
      <c r="S2" s="31">
        <f t="shared" si="0"/>
        <v>65.096740254133763</v>
      </c>
      <c r="T2" s="31">
        <f t="shared" si="0"/>
        <v>65.069373648861315</v>
      </c>
      <c r="U2" s="31">
        <f t="shared" si="0"/>
        <v>62.3310301336846</v>
      </c>
      <c r="V2" s="31">
        <f t="shared" si="0"/>
        <v>59.225387462209696</v>
      </c>
      <c r="W2" s="31">
        <f t="shared" si="0"/>
        <v>52.814320010743522</v>
      </c>
      <c r="X2" s="31">
        <f t="shared" ref="X2" si="1">SUM(X3,X17,X22,X25,X26,X51,X52,X71,X74,X75,X76)</f>
        <v>55.848705580641727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58.938752901654972</v>
      </c>
      <c r="D76" s="40">
        <v>60.759056164203557</v>
      </c>
      <c r="E76" s="40">
        <v>62.550429239376705</v>
      </c>
      <c r="F76" s="40">
        <v>63.792821909368691</v>
      </c>
      <c r="G76" s="40">
        <v>65.286174912388603</v>
      </c>
      <c r="H76" s="40">
        <v>67.327065958051818</v>
      </c>
      <c r="I76" s="40">
        <v>68.611493077833657</v>
      </c>
      <c r="J76" s="40">
        <v>71.871999076617882</v>
      </c>
      <c r="K76" s="40">
        <v>72.989326280653756</v>
      </c>
      <c r="L76" s="40">
        <v>71.72631498757994</v>
      </c>
      <c r="M76" s="40">
        <v>70.702594462158743</v>
      </c>
      <c r="N76" s="40">
        <v>70.059988875020196</v>
      </c>
      <c r="O76" s="40">
        <v>68.597219486890566</v>
      </c>
      <c r="P76" s="40">
        <v>66.350853534408245</v>
      </c>
      <c r="Q76" s="40">
        <v>65.304010764755859</v>
      </c>
      <c r="R76" s="40">
        <v>64.820664607071706</v>
      </c>
      <c r="S76" s="40">
        <v>65.096740254133763</v>
      </c>
      <c r="T76" s="40">
        <v>65.069373648861315</v>
      </c>
      <c r="U76" s="40">
        <v>62.3310301336846</v>
      </c>
      <c r="V76" s="40">
        <v>59.225387462209696</v>
      </c>
      <c r="W76" s="40">
        <v>52.814320010743522</v>
      </c>
      <c r="X76" s="40">
        <v>55.848705580641727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49.736449551595449</v>
      </c>
      <c r="D2" s="31">
        <f t="shared" si="0"/>
        <v>50.249271637234166</v>
      </c>
      <c r="E2" s="31">
        <f t="shared" si="0"/>
        <v>50.910778163259387</v>
      </c>
      <c r="F2" s="31">
        <f t="shared" si="0"/>
        <v>51.80150005032727</v>
      </c>
      <c r="G2" s="31">
        <f t="shared" si="0"/>
        <v>52.656246705896457</v>
      </c>
      <c r="H2" s="31">
        <f t="shared" si="0"/>
        <v>53.966367215849345</v>
      </c>
      <c r="I2" s="31">
        <f t="shared" si="0"/>
        <v>55.905827466194857</v>
      </c>
      <c r="J2" s="31">
        <f t="shared" si="0"/>
        <v>58.878037418530255</v>
      </c>
      <c r="K2" s="31">
        <f t="shared" si="0"/>
        <v>61.195814598343382</v>
      </c>
      <c r="L2" s="31">
        <f t="shared" si="0"/>
        <v>62.501021146349231</v>
      </c>
      <c r="M2" s="31">
        <f t="shared" si="0"/>
        <v>62.899368961655732</v>
      </c>
      <c r="N2" s="31">
        <f t="shared" si="0"/>
        <v>62.577597691881778</v>
      </c>
      <c r="O2" s="31">
        <f t="shared" si="0"/>
        <v>62.234213644788504</v>
      </c>
      <c r="P2" s="31">
        <f t="shared" si="0"/>
        <v>61.969258541362422</v>
      </c>
      <c r="Q2" s="31">
        <f t="shared" si="0"/>
        <v>61.913387166234983</v>
      </c>
      <c r="R2" s="31">
        <f t="shared" si="0"/>
        <v>62.302634882028805</v>
      </c>
      <c r="S2" s="31">
        <f t="shared" si="0"/>
        <v>64.294367752744577</v>
      </c>
      <c r="T2" s="31">
        <f t="shared" si="0"/>
        <v>64.717319429669772</v>
      </c>
      <c r="U2" s="31">
        <f t="shared" si="0"/>
        <v>65.951651621152109</v>
      </c>
      <c r="V2" s="31">
        <f t="shared" si="0"/>
        <v>67.19870113753916</v>
      </c>
      <c r="W2" s="31">
        <f t="shared" si="0"/>
        <v>68.275212249201047</v>
      </c>
      <c r="X2" s="31">
        <f t="shared" ref="X2" si="1">SUM(X3,X17,X22,X25,X26,X51,X52,X71,X74,X75,X76)</f>
        <v>69.092316297621608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49.736449551595449</v>
      </c>
      <c r="D76" s="40">
        <v>50.249271637234166</v>
      </c>
      <c r="E76" s="40">
        <v>50.910778163259387</v>
      </c>
      <c r="F76" s="40">
        <v>51.80150005032727</v>
      </c>
      <c r="G76" s="40">
        <v>52.656246705896457</v>
      </c>
      <c r="H76" s="40">
        <v>53.966367215849345</v>
      </c>
      <c r="I76" s="40">
        <v>55.905827466194857</v>
      </c>
      <c r="J76" s="40">
        <v>58.878037418530255</v>
      </c>
      <c r="K76" s="40">
        <v>61.195814598343382</v>
      </c>
      <c r="L76" s="40">
        <v>62.501021146349231</v>
      </c>
      <c r="M76" s="40">
        <v>62.899368961655732</v>
      </c>
      <c r="N76" s="40">
        <v>62.577597691881778</v>
      </c>
      <c r="O76" s="40">
        <v>62.234213644788504</v>
      </c>
      <c r="P76" s="40">
        <v>61.969258541362422</v>
      </c>
      <c r="Q76" s="40">
        <v>61.913387166234983</v>
      </c>
      <c r="R76" s="40">
        <v>62.302634882028805</v>
      </c>
      <c r="S76" s="40">
        <v>64.294367752744577</v>
      </c>
      <c r="T76" s="40">
        <v>64.717319429669772</v>
      </c>
      <c r="U76" s="40">
        <v>65.951651621152109</v>
      </c>
      <c r="V76" s="40">
        <v>67.19870113753916</v>
      </c>
      <c r="W76" s="40">
        <v>68.275212249201047</v>
      </c>
      <c r="X76" s="40">
        <v>69.092316297621608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19.77345057403884</v>
      </c>
      <c r="D2" s="31">
        <f t="shared" si="0"/>
        <v>21.005715113327849</v>
      </c>
      <c r="E2" s="31">
        <f t="shared" si="0"/>
        <v>22.282675984657615</v>
      </c>
      <c r="F2" s="31">
        <f t="shared" si="0"/>
        <v>23.517887090786488</v>
      </c>
      <c r="G2" s="31">
        <f t="shared" si="0"/>
        <v>24.698150212363345</v>
      </c>
      <c r="H2" s="31">
        <f t="shared" si="0"/>
        <v>26.428257483390119</v>
      </c>
      <c r="I2" s="31">
        <f t="shared" si="0"/>
        <v>28.003178722710519</v>
      </c>
      <c r="J2" s="31">
        <f t="shared" si="0"/>
        <v>30.172301210533991</v>
      </c>
      <c r="K2" s="31">
        <f t="shared" si="0"/>
        <v>31.395069695864834</v>
      </c>
      <c r="L2" s="31">
        <f t="shared" si="0"/>
        <v>31.347190614764518</v>
      </c>
      <c r="M2" s="31">
        <f t="shared" si="0"/>
        <v>31.521216150780063</v>
      </c>
      <c r="N2" s="31">
        <f t="shared" si="0"/>
        <v>31.844858907072709</v>
      </c>
      <c r="O2" s="31">
        <f t="shared" si="0"/>
        <v>31.776937102784149</v>
      </c>
      <c r="P2" s="31">
        <f t="shared" si="0"/>
        <v>31.657868734902141</v>
      </c>
      <c r="Q2" s="31">
        <f t="shared" si="0"/>
        <v>31.723096442876294</v>
      </c>
      <c r="R2" s="31">
        <f t="shared" si="0"/>
        <v>31.471834741278574</v>
      </c>
      <c r="S2" s="31">
        <f t="shared" si="0"/>
        <v>32.668674740349168</v>
      </c>
      <c r="T2" s="31">
        <f t="shared" si="0"/>
        <v>33.949162353427688</v>
      </c>
      <c r="U2" s="31">
        <f t="shared" si="0"/>
        <v>34.399330285608279</v>
      </c>
      <c r="V2" s="31">
        <f t="shared" si="0"/>
        <v>34.798861817549238</v>
      </c>
      <c r="W2" s="31">
        <f t="shared" si="0"/>
        <v>32.902871530077292</v>
      </c>
      <c r="X2" s="31">
        <f t="shared" ref="X2" si="1">SUM(X3,X17,X22,X25,X26,X51,X52,X71,X74,X75,X76)</f>
        <v>36.518732887567687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19.77345057403884</v>
      </c>
      <c r="D76" s="40">
        <v>21.005715113327849</v>
      </c>
      <c r="E76" s="40">
        <v>22.282675984657615</v>
      </c>
      <c r="F76" s="40">
        <v>23.517887090786488</v>
      </c>
      <c r="G76" s="40">
        <v>24.698150212363345</v>
      </c>
      <c r="H76" s="40">
        <v>26.428257483390119</v>
      </c>
      <c r="I76" s="40">
        <v>28.003178722710519</v>
      </c>
      <c r="J76" s="40">
        <v>30.172301210533991</v>
      </c>
      <c r="K76" s="40">
        <v>31.395069695864834</v>
      </c>
      <c r="L76" s="40">
        <v>31.347190614764518</v>
      </c>
      <c r="M76" s="40">
        <v>31.521216150780063</v>
      </c>
      <c r="N76" s="40">
        <v>31.844858907072709</v>
      </c>
      <c r="O76" s="40">
        <v>31.776937102784149</v>
      </c>
      <c r="P76" s="40">
        <v>31.657868734902141</v>
      </c>
      <c r="Q76" s="40">
        <v>31.723096442876294</v>
      </c>
      <c r="R76" s="40">
        <v>31.471834741278574</v>
      </c>
      <c r="S76" s="40">
        <v>32.668674740349168</v>
      </c>
      <c r="T76" s="40">
        <v>33.949162353427688</v>
      </c>
      <c r="U76" s="40">
        <v>34.399330285608279</v>
      </c>
      <c r="V76" s="40">
        <v>34.798861817549238</v>
      </c>
      <c r="W76" s="40">
        <v>32.902871530077292</v>
      </c>
      <c r="X76" s="40">
        <v>36.518732887567687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22.297888603258741</v>
      </c>
      <c r="D2" s="31">
        <f t="shared" si="0"/>
        <v>24.124010399305487</v>
      </c>
      <c r="E2" s="31">
        <f t="shared" si="0"/>
        <v>27.061900365467238</v>
      </c>
      <c r="F2" s="31">
        <f t="shared" si="0"/>
        <v>31.507779128322266</v>
      </c>
      <c r="G2" s="31">
        <f t="shared" si="0"/>
        <v>35.426714775790451</v>
      </c>
      <c r="H2" s="31">
        <f t="shared" si="0"/>
        <v>37.915560461903013</v>
      </c>
      <c r="I2" s="31">
        <f t="shared" si="0"/>
        <v>39.197528558427855</v>
      </c>
      <c r="J2" s="31">
        <f t="shared" si="0"/>
        <v>39.990874100857901</v>
      </c>
      <c r="K2" s="31">
        <f t="shared" si="0"/>
        <v>40.415663979694351</v>
      </c>
      <c r="L2" s="31">
        <f t="shared" si="0"/>
        <v>40.848676286192003</v>
      </c>
      <c r="M2" s="31">
        <f t="shared" si="0"/>
        <v>43.62406367302512</v>
      </c>
      <c r="N2" s="31">
        <f t="shared" si="0"/>
        <v>62.07198466741</v>
      </c>
      <c r="O2" s="31">
        <f t="shared" si="0"/>
        <v>82.883514630028984</v>
      </c>
      <c r="P2" s="31">
        <f t="shared" si="0"/>
        <v>106.45305071062721</v>
      </c>
      <c r="Q2" s="31">
        <f t="shared" si="0"/>
        <v>131.88683643698073</v>
      </c>
      <c r="R2" s="31">
        <f t="shared" si="0"/>
        <v>155.80578644797723</v>
      </c>
      <c r="S2" s="31">
        <f t="shared" si="0"/>
        <v>179.32563030437004</v>
      </c>
      <c r="T2" s="31">
        <f t="shared" si="0"/>
        <v>205.57019679783133</v>
      </c>
      <c r="U2" s="31">
        <f t="shared" si="0"/>
        <v>242.8365926984273</v>
      </c>
      <c r="V2" s="31">
        <f t="shared" si="0"/>
        <v>271.17659765077008</v>
      </c>
      <c r="W2" s="31">
        <f t="shared" si="0"/>
        <v>304.23848878619265</v>
      </c>
      <c r="X2" s="31">
        <f t="shared" ref="X2" si="1">SUM(X3,X17,X22,X25,X26,X51,X52,X71,X74,X75,X76)</f>
        <v>412.45540743706022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22.297888603258741</v>
      </c>
      <c r="D76" s="40">
        <v>24.124010399305487</v>
      </c>
      <c r="E76" s="40">
        <v>27.061900365467238</v>
      </c>
      <c r="F76" s="40">
        <v>31.507779128322266</v>
      </c>
      <c r="G76" s="40">
        <v>35.426714775790451</v>
      </c>
      <c r="H76" s="40">
        <v>37.915560461903013</v>
      </c>
      <c r="I76" s="40">
        <v>39.197528558427855</v>
      </c>
      <c r="J76" s="40">
        <v>39.990874100857901</v>
      </c>
      <c r="K76" s="40">
        <v>40.415663979694351</v>
      </c>
      <c r="L76" s="40">
        <v>40.848676286192003</v>
      </c>
      <c r="M76" s="40">
        <v>43.62406367302512</v>
      </c>
      <c r="N76" s="40">
        <v>62.07198466741</v>
      </c>
      <c r="O76" s="40">
        <v>82.883514630028984</v>
      </c>
      <c r="P76" s="40">
        <v>106.45305071062721</v>
      </c>
      <c r="Q76" s="40">
        <v>131.88683643698073</v>
      </c>
      <c r="R76" s="40">
        <v>155.80578644797723</v>
      </c>
      <c r="S76" s="40">
        <v>179.32563030437004</v>
      </c>
      <c r="T76" s="40">
        <v>205.57019679783133</v>
      </c>
      <c r="U76" s="40">
        <v>242.8365926984273</v>
      </c>
      <c r="V76" s="40">
        <v>271.17659765077008</v>
      </c>
      <c r="W76" s="40">
        <v>304.23848878619265</v>
      </c>
      <c r="X76" s="40">
        <v>412.45540743706022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2713.2235597592435</v>
      </c>
      <c r="D2" s="31">
        <f t="shared" si="0"/>
        <v>2887.8504729148749</v>
      </c>
      <c r="E2" s="31">
        <f t="shared" si="0"/>
        <v>2880.412811693895</v>
      </c>
      <c r="F2" s="31">
        <f t="shared" si="0"/>
        <v>3031.0569217540847</v>
      </c>
      <c r="G2" s="31">
        <f t="shared" si="0"/>
        <v>3141.2813413585559</v>
      </c>
      <c r="H2" s="31">
        <f t="shared" si="0"/>
        <v>3301.4031814273426</v>
      </c>
      <c r="I2" s="31">
        <f t="shared" si="0"/>
        <v>3319.511092003439</v>
      </c>
      <c r="J2" s="31">
        <f t="shared" si="0"/>
        <v>3274.796904557179</v>
      </c>
      <c r="K2" s="31">
        <f t="shared" si="0"/>
        <v>3579.1986242476351</v>
      </c>
      <c r="L2" s="31">
        <f t="shared" si="0"/>
        <v>3478.4914875322424</v>
      </c>
      <c r="M2" s="31">
        <f t="shared" si="0"/>
        <v>3635.6536543422189</v>
      </c>
      <c r="N2" s="31">
        <f t="shared" si="0"/>
        <v>3192.9374032674118</v>
      </c>
      <c r="O2" s="31">
        <f t="shared" si="0"/>
        <v>3037.7885640584691</v>
      </c>
      <c r="P2" s="31">
        <f t="shared" si="0"/>
        <v>2959.240584694754</v>
      </c>
      <c r="Q2" s="31">
        <f t="shared" si="0"/>
        <v>2675.521754084265</v>
      </c>
      <c r="R2" s="31">
        <f t="shared" si="0"/>
        <v>2844.2907136715389</v>
      </c>
      <c r="S2" s="31">
        <f t="shared" si="0"/>
        <v>2944.35124677558</v>
      </c>
      <c r="T2" s="31">
        <f t="shared" si="0"/>
        <v>2858.4584694754935</v>
      </c>
      <c r="U2" s="31">
        <f t="shared" si="0"/>
        <v>3045.8730868443677</v>
      </c>
      <c r="V2" s="31">
        <f t="shared" si="0"/>
        <v>2970.8827171109201</v>
      </c>
      <c r="W2" s="31">
        <f t="shared" si="0"/>
        <v>3229.8961306964757</v>
      </c>
      <c r="X2" s="31">
        <f t="shared" ref="X2" si="1">SUM(X3,X17,X22,X25,X26,X51,X52,X71,X74,X75,X76)</f>
        <v>3104.8731728288926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254.30662080825442</v>
      </c>
      <c r="D3" s="34">
        <f t="shared" ref="D3:W3" si="3">SUM(D4,D8,D11)</f>
        <v>237.6836629406707</v>
      </c>
      <c r="E3" s="34">
        <f t="shared" si="3"/>
        <v>226.70343938091142</v>
      </c>
      <c r="F3" s="34">
        <f t="shared" si="3"/>
        <v>221.58710232158205</v>
      </c>
      <c r="G3" s="34">
        <f t="shared" si="3"/>
        <v>217.6585554600172</v>
      </c>
      <c r="H3" s="34">
        <f t="shared" si="3"/>
        <v>233.45133276010318</v>
      </c>
      <c r="I3" s="34">
        <f t="shared" si="3"/>
        <v>205.63353396388646</v>
      </c>
      <c r="J3" s="34">
        <f t="shared" si="3"/>
        <v>196.79208942390355</v>
      </c>
      <c r="K3" s="34">
        <f t="shared" si="3"/>
        <v>215.24832330180561</v>
      </c>
      <c r="L3" s="34">
        <f t="shared" si="3"/>
        <v>243.9321582115218</v>
      </c>
      <c r="M3" s="34">
        <f t="shared" si="3"/>
        <v>228.67360275150475</v>
      </c>
      <c r="N3" s="34">
        <f t="shared" si="3"/>
        <v>198.44703353396378</v>
      </c>
      <c r="O3" s="34">
        <f t="shared" si="3"/>
        <v>224.72476354256227</v>
      </c>
      <c r="P3" s="34">
        <f t="shared" si="3"/>
        <v>244.12527944969901</v>
      </c>
      <c r="Q3" s="34">
        <f t="shared" si="3"/>
        <v>217.54832330180568</v>
      </c>
      <c r="R3" s="34">
        <f t="shared" si="3"/>
        <v>233.60300945829755</v>
      </c>
      <c r="S3" s="34">
        <f t="shared" si="3"/>
        <v>242.12734307824593</v>
      </c>
      <c r="T3" s="34">
        <f t="shared" si="3"/>
        <v>177.81788478073952</v>
      </c>
      <c r="U3" s="34">
        <f t="shared" si="3"/>
        <v>191.73783319002592</v>
      </c>
      <c r="V3" s="34">
        <f t="shared" si="3"/>
        <v>165.63336199484078</v>
      </c>
      <c r="W3" s="34">
        <f t="shared" si="3"/>
        <v>173.28065348237311</v>
      </c>
      <c r="X3" s="34">
        <f t="shared" ref="X3" si="4">SUM(X4,X8,X11)</f>
        <v>155.48641444539982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237.2677558039552</v>
      </c>
      <c r="D4" s="29">
        <f t="shared" ref="D4:W4" si="6">SUM(D5:D7)</f>
        <v>216.99423903697337</v>
      </c>
      <c r="E4" s="29">
        <f t="shared" si="6"/>
        <v>201.14514187446258</v>
      </c>
      <c r="F4" s="29">
        <f t="shared" si="6"/>
        <v>203.12837489251928</v>
      </c>
      <c r="G4" s="29">
        <f t="shared" si="6"/>
        <v>202.98624247635425</v>
      </c>
      <c r="H4" s="29">
        <f t="shared" si="6"/>
        <v>209.91736887360275</v>
      </c>
      <c r="I4" s="29">
        <f t="shared" si="6"/>
        <v>201.96216680997418</v>
      </c>
      <c r="J4" s="29">
        <f t="shared" si="6"/>
        <v>190.93310404127243</v>
      </c>
      <c r="K4" s="29">
        <f t="shared" si="6"/>
        <v>205.5129836629406</v>
      </c>
      <c r="L4" s="29">
        <f t="shared" si="6"/>
        <v>232.04092863284595</v>
      </c>
      <c r="M4" s="29">
        <f t="shared" si="6"/>
        <v>218.29363714531385</v>
      </c>
      <c r="N4" s="29">
        <f t="shared" si="6"/>
        <v>187.94213241616498</v>
      </c>
      <c r="O4" s="29">
        <f t="shared" si="6"/>
        <v>212.80988822012031</v>
      </c>
      <c r="P4" s="29">
        <f t="shared" si="6"/>
        <v>226.8246775580395</v>
      </c>
      <c r="Q4" s="29">
        <f t="shared" si="6"/>
        <v>204.8756663800516</v>
      </c>
      <c r="R4" s="29">
        <f t="shared" si="6"/>
        <v>215.74204643164234</v>
      </c>
      <c r="S4" s="29">
        <f t="shared" si="6"/>
        <v>225.71607910576097</v>
      </c>
      <c r="T4" s="29">
        <f t="shared" si="6"/>
        <v>163.49862424763546</v>
      </c>
      <c r="U4" s="29">
        <f t="shared" si="6"/>
        <v>179.90060189165962</v>
      </c>
      <c r="V4" s="29">
        <f t="shared" si="6"/>
        <v>156.56208082545129</v>
      </c>
      <c r="W4" s="29">
        <f t="shared" si="6"/>
        <v>166.08598452278585</v>
      </c>
      <c r="X4" s="29">
        <f t="shared" ref="X4" si="7">SUM(X5:X7)</f>
        <v>142.78916595012896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36.211951848667226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39.703181427343083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30.959759243336194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28.363886500429913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34.766552020636276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36.058641444539973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32.704557179707656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38.159673258813399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29.067841788478059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31.806964746345646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29.251934651762692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25.69054170249354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37.28693035253653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40.428632846087702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60.745313843508171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51.379449699054184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67.288392089423922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53.941702493551155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47.514359415305265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51.745227858985352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46.049613069647457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40.655889939810834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201.05580395528798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177.29105760963029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170.18538263112637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174.76448839208936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168.21969045571797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173.85872742906278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169.25760963026653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152.77343078245903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176.44514187446254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200.23396388650031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189.04170249355116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162.25159071367145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175.52295786758378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186.39604471195179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144.13035253654343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164.36259673258814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158.42768701633705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109.5569217540843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132.38624247635437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104.81685296646594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120.03637145313839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102.13327601031811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17.038865004299229</v>
      </c>
      <c r="D11" s="29">
        <f t="shared" ref="D11:W11" si="12">SUM(D12:D16)</f>
        <v>20.689423903697332</v>
      </c>
      <c r="E11" s="29">
        <f t="shared" si="12"/>
        <v>25.558297506448838</v>
      </c>
      <c r="F11" s="29">
        <f t="shared" si="12"/>
        <v>18.458727429062765</v>
      </c>
      <c r="G11" s="29">
        <f t="shared" si="12"/>
        <v>14.672312983662938</v>
      </c>
      <c r="H11" s="29">
        <f t="shared" si="12"/>
        <v>23.533963886500427</v>
      </c>
      <c r="I11" s="29">
        <f t="shared" si="12"/>
        <v>3.6713671539122954</v>
      </c>
      <c r="J11" s="29">
        <f t="shared" si="12"/>
        <v>5.8589853826311238</v>
      </c>
      <c r="K11" s="29">
        <f t="shared" si="12"/>
        <v>9.7353396388649998</v>
      </c>
      <c r="L11" s="29">
        <f t="shared" si="12"/>
        <v>11.891229578675835</v>
      </c>
      <c r="M11" s="29">
        <f t="shared" si="12"/>
        <v>10.379965606190883</v>
      </c>
      <c r="N11" s="29">
        <f t="shared" si="12"/>
        <v>10.504901117798786</v>
      </c>
      <c r="O11" s="29">
        <f t="shared" si="12"/>
        <v>11.914875322441958</v>
      </c>
      <c r="P11" s="29">
        <f t="shared" si="12"/>
        <v>17.3006018916595</v>
      </c>
      <c r="Q11" s="29">
        <f t="shared" si="12"/>
        <v>12.672656921754083</v>
      </c>
      <c r="R11" s="29">
        <f t="shared" si="12"/>
        <v>17.860963026655202</v>
      </c>
      <c r="S11" s="29">
        <f t="shared" si="12"/>
        <v>16.411263972484956</v>
      </c>
      <c r="T11" s="29">
        <f t="shared" si="12"/>
        <v>14.319260533104043</v>
      </c>
      <c r="U11" s="29">
        <f t="shared" si="12"/>
        <v>11.837231298366294</v>
      </c>
      <c r="V11" s="29">
        <f t="shared" si="12"/>
        <v>9.0712811693895059</v>
      </c>
      <c r="W11" s="29">
        <f t="shared" si="12"/>
        <v>7.1946689595872737</v>
      </c>
      <c r="X11" s="29">
        <f t="shared" ref="X11" si="13">SUM(X12:X16)</f>
        <v>12.697248495270852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17.038865004299229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20.689423903697332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25.558297506448838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18.458727429062765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14.672312983662938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23.533963886500427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3.6713671539122954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5.8589853826311238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9.7353396388649998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11.891229578675835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10.379965606190883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10.504901117798786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11.914875322441958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17.3006018916595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12.672656921754083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17.860963026655202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16.411263972484956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14.319260533104043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11.837231298366294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9.0712811693895059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7.1946689595872737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12.697248495270852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299.08899398108338</v>
      </c>
      <c r="D22" s="37">
        <f t="shared" ref="D22:W22" si="18">SUM(D23:D24)</f>
        <v>287.57102321582113</v>
      </c>
      <c r="E22" s="37">
        <f t="shared" si="18"/>
        <v>290.30601891659495</v>
      </c>
      <c r="F22" s="37">
        <f t="shared" si="18"/>
        <v>270.3179707652622</v>
      </c>
      <c r="G22" s="37">
        <f t="shared" si="18"/>
        <v>266.33095442820286</v>
      </c>
      <c r="H22" s="37">
        <f t="shared" si="18"/>
        <v>273.08822012037825</v>
      </c>
      <c r="I22" s="37">
        <f t="shared" si="18"/>
        <v>283.51530524505597</v>
      </c>
      <c r="J22" s="37">
        <f t="shared" si="18"/>
        <v>271.31994840928621</v>
      </c>
      <c r="K22" s="37">
        <f t="shared" si="18"/>
        <v>279.69398108340488</v>
      </c>
      <c r="L22" s="37">
        <f t="shared" si="18"/>
        <v>271.69871023215808</v>
      </c>
      <c r="M22" s="37">
        <f t="shared" si="18"/>
        <v>253.53903697334485</v>
      </c>
      <c r="N22" s="37">
        <f t="shared" si="18"/>
        <v>241.26818572656916</v>
      </c>
      <c r="O22" s="37">
        <f t="shared" si="18"/>
        <v>214.53207222699905</v>
      </c>
      <c r="P22" s="37">
        <f t="shared" si="18"/>
        <v>217.90369733447977</v>
      </c>
      <c r="Q22" s="37">
        <f t="shared" si="18"/>
        <v>199.9688736027515</v>
      </c>
      <c r="R22" s="37">
        <f t="shared" si="18"/>
        <v>200.60189165950129</v>
      </c>
      <c r="S22" s="37">
        <f t="shared" si="18"/>
        <v>196.88598452278592</v>
      </c>
      <c r="T22" s="37">
        <f t="shared" si="18"/>
        <v>188.32992261392948</v>
      </c>
      <c r="U22" s="37">
        <f t="shared" si="18"/>
        <v>196.53869303525369</v>
      </c>
      <c r="V22" s="37">
        <f t="shared" si="18"/>
        <v>183.49320722269979</v>
      </c>
      <c r="W22" s="37">
        <f t="shared" si="18"/>
        <v>189.34574376612204</v>
      </c>
      <c r="X22" s="37">
        <f t="shared" ref="X22" si="19">SUM(X23:X24)</f>
        <v>179.95408426483232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179.03602751504729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179.03602751504729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177.78400687876177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176.84496990541697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176.84496990541697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182.79200343938086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195.53731728288912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186.33043852106616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173.86526225279442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168.58555460017192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165.45245055889944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162.66362854686153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127.70404127257089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127.70404127257092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127.70404127257093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127.70404127257095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127.70404127257095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127.70404127257092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127.70404127257096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127.70404127257085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127.70404127257089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127.70404127257093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120.0529664660361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108.53499570077381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112.52201203783318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93.4730008598452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89.485984522785884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90.296216680997404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87.977987962166821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84.989509888220084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105.82871883061046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103.11315563198615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88.086586414445406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78.604557179707626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86.828030954428172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90.199656061908854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72.264832330180582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72.897850386930358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69.181943250214985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60.625881341358557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68.834651762682739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55.78916595012894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61.641702493551158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52.250042992261399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1156.5985382631127</v>
      </c>
      <c r="D26" s="37">
        <f t="shared" ref="D26:W26" si="21">SUM(D27,D33)</f>
        <v>1286.741702493551</v>
      </c>
      <c r="E26" s="37">
        <f t="shared" si="21"/>
        <v>1306.3049011177986</v>
      </c>
      <c r="F26" s="37">
        <f t="shared" si="21"/>
        <v>1385.6877042132419</v>
      </c>
      <c r="G26" s="37">
        <f t="shared" si="21"/>
        <v>1408.4190025795363</v>
      </c>
      <c r="H26" s="37">
        <f t="shared" si="21"/>
        <v>1523.6497850386927</v>
      </c>
      <c r="I26" s="37">
        <f t="shared" si="21"/>
        <v>1482.2584694754942</v>
      </c>
      <c r="J26" s="37">
        <f t="shared" si="21"/>
        <v>1490.2752364574374</v>
      </c>
      <c r="K26" s="37">
        <f t="shared" si="21"/>
        <v>1651.3725709372306</v>
      </c>
      <c r="L26" s="37">
        <f t="shared" si="21"/>
        <v>1599.5504729148743</v>
      </c>
      <c r="M26" s="37">
        <f t="shared" si="21"/>
        <v>1665.9247635425625</v>
      </c>
      <c r="N26" s="37">
        <f t="shared" si="21"/>
        <v>1431.0658641444543</v>
      </c>
      <c r="O26" s="37">
        <f t="shared" si="21"/>
        <v>1252.3266552020632</v>
      </c>
      <c r="P26" s="37">
        <f t="shared" si="21"/>
        <v>1157.777644024075</v>
      </c>
      <c r="Q26" s="37">
        <f t="shared" si="21"/>
        <v>1009.8928632846083</v>
      </c>
      <c r="R26" s="37">
        <f t="shared" si="21"/>
        <v>1116.6473774720548</v>
      </c>
      <c r="S26" s="37">
        <f t="shared" si="21"/>
        <v>1200.2012037833179</v>
      </c>
      <c r="T26" s="37">
        <f t="shared" si="21"/>
        <v>1188.7693035253649</v>
      </c>
      <c r="U26" s="37">
        <f t="shared" si="21"/>
        <v>1280.3815133276003</v>
      </c>
      <c r="V26" s="37">
        <f t="shared" si="21"/>
        <v>1258.2084264832331</v>
      </c>
      <c r="W26" s="37">
        <f t="shared" si="21"/>
        <v>1444.0706792777312</v>
      </c>
      <c r="X26" s="37">
        <f t="shared" ref="X26" si="22">SUM(X27,X33)</f>
        <v>1319.2797076526235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1156.5985382631127</v>
      </c>
      <c r="D33" s="29">
        <f t="shared" ref="D33:W33" si="27">SUM(D34:D50)</f>
        <v>1286.741702493551</v>
      </c>
      <c r="E33" s="29">
        <f t="shared" si="27"/>
        <v>1306.3049011177986</v>
      </c>
      <c r="F33" s="29">
        <f t="shared" si="27"/>
        <v>1385.6877042132419</v>
      </c>
      <c r="G33" s="29">
        <f t="shared" si="27"/>
        <v>1408.4190025795363</v>
      </c>
      <c r="H33" s="29">
        <f t="shared" si="27"/>
        <v>1523.6497850386927</v>
      </c>
      <c r="I33" s="29">
        <f t="shared" si="27"/>
        <v>1482.2584694754942</v>
      </c>
      <c r="J33" s="29">
        <f t="shared" si="27"/>
        <v>1490.2752364574374</v>
      </c>
      <c r="K33" s="29">
        <f t="shared" si="27"/>
        <v>1651.3725709372306</v>
      </c>
      <c r="L33" s="29">
        <f t="shared" si="27"/>
        <v>1599.5504729148743</v>
      </c>
      <c r="M33" s="29">
        <f t="shared" si="27"/>
        <v>1665.9247635425625</v>
      </c>
      <c r="N33" s="29">
        <f t="shared" si="27"/>
        <v>1431.0658641444543</v>
      </c>
      <c r="O33" s="29">
        <f t="shared" si="27"/>
        <v>1252.3266552020632</v>
      </c>
      <c r="P33" s="29">
        <f t="shared" si="27"/>
        <v>1157.777644024075</v>
      </c>
      <c r="Q33" s="29">
        <f t="shared" si="27"/>
        <v>1009.8928632846083</v>
      </c>
      <c r="R33" s="29">
        <f t="shared" si="27"/>
        <v>1116.6473774720548</v>
      </c>
      <c r="S33" s="29">
        <f t="shared" si="27"/>
        <v>1200.2012037833179</v>
      </c>
      <c r="T33" s="29">
        <f t="shared" si="27"/>
        <v>1188.7693035253649</v>
      </c>
      <c r="U33" s="29">
        <f t="shared" si="27"/>
        <v>1280.3815133276003</v>
      </c>
      <c r="V33" s="29">
        <f t="shared" si="27"/>
        <v>1258.2084264832331</v>
      </c>
      <c r="W33" s="29">
        <f t="shared" si="27"/>
        <v>1444.0706792777312</v>
      </c>
      <c r="X33" s="29">
        <f t="shared" ref="X33" si="28">SUM(X34:X50)</f>
        <v>1319.2797076526235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56.683404987102307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56.592175408426471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52.028374892519324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49.567411865864138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48.642734307824597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53.015047291487534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49.886156491831493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46.918314703353396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40.339638865004297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29.525967325881346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37.345915735167658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34.275580395528813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33.056921754084236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40.038865004299204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35.96732588134136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36.511349957007731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48.27558039552882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47.76414445399832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53.841616509028377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50.020120378331924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55.285554600171984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47.769733447979405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598.5978503869303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681.04359415305248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704.33018056749779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767.78675838349113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830.93817712811733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858.13585554600149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859.70232158211502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861.66053310404118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963.9030954428199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1010.2261392949263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1076.3702493551161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840.56113499570097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707.58779019776421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717.72476354256185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679.09174548581223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792.14264832330173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839.447463456577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793.40584694754898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866.95159071367095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843.53310404127274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1012.1852966466045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892.28598452278652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441.86612209802234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466.49191745485808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492.03938091143584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503.47773000859854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486.37300085984549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554.22820292347365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531.70223559759233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534.2798796216681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608.18426483232986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525.8744625967322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515.32364574376618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528.5100601891661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484.5855546001718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365.15339638864981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269.1348237317282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263.50146173688722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291.08151332760076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326.33147033533942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331.94411006018896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343.83766122098018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345.62407566638029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348.0786758383494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59.451160791057617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82.61401547721411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57.906964746345643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64.855803955288067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42.465090283748943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58.270679277729982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40.967755803955271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47.416509028374882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38.945571797076504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33.923903697334453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36.884952708512465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27.719088564058477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27.096388650042986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34.860619088564036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25.698968185726564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24.491917454858125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21.396646603611337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21.267841788478059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27.644196044711933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20.81754084264832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30.97575236457438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31.145313843508195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437.76870163370597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480.80395528804803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474.57007738607052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537.85468615649177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599.91401547721409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605.56749785038676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630.80395528804786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591.72398968185712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667.47635425623412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623.44127257093714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708.29105760963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568.12123817712802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599.27773000859884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604.98710232158226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534.59028374892557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553.98873602751519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561.84944110060212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554.37248495270842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602.87016337059367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590.15924333619967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588.5640584694753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593.79019776440305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17.309372312983665</v>
      </c>
      <c r="D52" s="37">
        <f t="shared" ref="D52:W52" si="30">SUM(D53:D70)</f>
        <v>16.546259673258813</v>
      </c>
      <c r="E52" s="37">
        <f t="shared" si="30"/>
        <v>16.836199484092855</v>
      </c>
      <c r="F52" s="37">
        <f t="shared" si="30"/>
        <v>16.641272570937232</v>
      </c>
      <c r="G52" s="37">
        <f t="shared" si="30"/>
        <v>17.316509028374895</v>
      </c>
      <c r="H52" s="37">
        <f t="shared" si="30"/>
        <v>19.765176268271716</v>
      </c>
      <c r="I52" s="37">
        <f t="shared" si="30"/>
        <v>22.310490111779878</v>
      </c>
      <c r="J52" s="37">
        <f t="shared" si="30"/>
        <v>31.397592433362</v>
      </c>
      <c r="K52" s="37">
        <f t="shared" si="30"/>
        <v>32.333104041272577</v>
      </c>
      <c r="L52" s="37">
        <f t="shared" si="30"/>
        <v>41.401719690455721</v>
      </c>
      <c r="M52" s="37">
        <f t="shared" si="30"/>
        <v>44.404127257093727</v>
      </c>
      <c r="N52" s="37">
        <f t="shared" si="30"/>
        <v>41.805588993981083</v>
      </c>
      <c r="O52" s="37">
        <f t="shared" si="30"/>
        <v>48.692863284608777</v>
      </c>
      <c r="P52" s="37">
        <f t="shared" si="30"/>
        <v>51.063972484952707</v>
      </c>
      <c r="Q52" s="37">
        <f t="shared" si="30"/>
        <v>51.113929492691319</v>
      </c>
      <c r="R52" s="37">
        <f t="shared" si="30"/>
        <v>61.826225279449702</v>
      </c>
      <c r="S52" s="37">
        <f t="shared" si="30"/>
        <v>66.353052450558891</v>
      </c>
      <c r="T52" s="37">
        <f t="shared" si="30"/>
        <v>64.816423043852112</v>
      </c>
      <c r="U52" s="37">
        <f t="shared" si="30"/>
        <v>71.526655202063637</v>
      </c>
      <c r="V52" s="37">
        <f t="shared" si="30"/>
        <v>74.529320722269986</v>
      </c>
      <c r="W52" s="37">
        <f t="shared" si="30"/>
        <v>85.184694754944118</v>
      </c>
      <c r="X52" s="37">
        <f t="shared" ref="X52" si="31">SUM(X53:X70)</f>
        <v>97.377815993121217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0.1194325021496131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0.1194325021496131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0.16715391229578669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0.2149613069647463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0.28658641444539978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0.460963026655202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0.61762682717110917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1.387618228718831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3.150386930352536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5.2944969905417034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7.3465176268271701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8.4990541702493534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9.2040412725709366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9.9364574376612218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10.579363714531381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11.26371453138435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11.92613929492691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12.47944969905417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13.38211521926053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13.52665520206363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13.90128976784179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13.8475494411006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17.189939810834051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16.426827171109199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16.282631126397238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15.339122957867584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15.022613929492694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15.952020636285473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16.779965606190885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23.205159071367159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20.430696474634569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26.702579535683576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26.737833190025796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22.286758383490966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27.575494411006026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28.249269131556314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26.174978503869308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33.717798796216684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34.418228718830605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28.366294067067926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29.780481513327619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25.460103181427339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25.995786758383499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26.324591573516759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0.386414445399828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1.087188306104901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2.0073086844368011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3.35219260533104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4.9128976784178846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6.8048151332760103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8.7520206362854687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9.4046431642304391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10.31977644024076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11.01977644024076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11.91332760103181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12.878245915735169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14.359587274290631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16.844711951848669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20.008684436801371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23.97067927773001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28.364058469475491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35.542562338779021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45.287618228718827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57.205674978503858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548.15133276010317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578.50386930352533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565.69217540842635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598.96818572656923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631.64230438521054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645.88116938950986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694.98933791917432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693.28804815133265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733.07429062768688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698.46715391229566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734.82106620808258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712.2294926913155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698.23447979363709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683.38288907996571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662.40748065348248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677.62347377472042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676.93422184006874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684.35245055889948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702.81822871883071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698.8591573516768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749.45030094582978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758.98495270851265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1988.65691716896</v>
      </c>
      <c r="D2" s="31">
        <f t="shared" ref="D2:W2" si="1">SUM(D3,D17,D22,D25,D26,D51,D52,D71,D74,D75,D76)</f>
        <v>2152.6218516702897</v>
      </c>
      <c r="E2" s="31">
        <f t="shared" si="1"/>
        <v>2128.4441367953227</v>
      </c>
      <c r="F2" s="31">
        <f t="shared" si="1"/>
        <v>2277.20992668087</v>
      </c>
      <c r="G2" s="31">
        <f t="shared" si="1"/>
        <v>2369.0480652953602</v>
      </c>
      <c r="H2" s="31">
        <f t="shared" si="1"/>
        <v>2527.4235229216961</v>
      </c>
      <c r="I2" s="31">
        <f t="shared" si="1"/>
        <v>2539.3828611620775</v>
      </c>
      <c r="J2" s="31">
        <f t="shared" si="1"/>
        <v>2463.9410254862514</v>
      </c>
      <c r="K2" s="31">
        <f t="shared" si="1"/>
        <v>2721.816122738544</v>
      </c>
      <c r="L2" s="31">
        <f t="shared" si="1"/>
        <v>2584.5892635465316</v>
      </c>
      <c r="M2" s="31">
        <f t="shared" si="1"/>
        <v>2734.7617765914533</v>
      </c>
      <c r="N2" s="31">
        <f t="shared" si="1"/>
        <v>2291.7480132028318</v>
      </c>
      <c r="O2" s="31">
        <f t="shared" si="1"/>
        <v>2121.1485286747138</v>
      </c>
      <c r="P2" s="31">
        <f t="shared" si="1"/>
        <v>2060.2121179345363</v>
      </c>
      <c r="Q2" s="31">
        <f t="shared" si="1"/>
        <v>1791.5824842660104</v>
      </c>
      <c r="R2" s="31">
        <f t="shared" si="1"/>
        <v>1944.94392912027</v>
      </c>
      <c r="S2" s="31">
        <f t="shared" si="1"/>
        <v>2025.6986567712443</v>
      </c>
      <c r="T2" s="31">
        <f t="shared" si="1"/>
        <v>1925.4722573748804</v>
      </c>
      <c r="U2" s="31">
        <f t="shared" si="1"/>
        <v>2098.6824160952024</v>
      </c>
      <c r="V2" s="31">
        <f t="shared" si="1"/>
        <v>2030.4350992460011</v>
      </c>
      <c r="W2" s="31">
        <f t="shared" si="1"/>
        <v>2239.1160969621346</v>
      </c>
      <c r="X2" s="31">
        <f t="shared" ref="X2" si="2">SUM(X3,X17,X22,X25,X26,X51,X52,X71,X74,X75,X76)</f>
        <v>2128.5190531818466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227.36916902445884</v>
      </c>
      <c r="D3" s="34">
        <f t="shared" ref="D3:W3" si="4">SUM(D4,D8,D11)</f>
        <v>214.54861165827882</v>
      </c>
      <c r="E3" s="34">
        <f t="shared" si="4"/>
        <v>204.366949872258</v>
      </c>
      <c r="F3" s="34">
        <f t="shared" si="4"/>
        <v>201.84572802655958</v>
      </c>
      <c r="G3" s="34">
        <f t="shared" si="4"/>
        <v>198.66800296739649</v>
      </c>
      <c r="H3" s="34">
        <f t="shared" si="4"/>
        <v>214.79428408758724</v>
      </c>
      <c r="I3" s="34">
        <f t="shared" si="4"/>
        <v>189.61314567772061</v>
      </c>
      <c r="J3" s="34">
        <f t="shared" si="4"/>
        <v>180.57918666976181</v>
      </c>
      <c r="K3" s="34">
        <f t="shared" si="4"/>
        <v>198.06157176117645</v>
      </c>
      <c r="L3" s="34">
        <f t="shared" si="4"/>
        <v>222.49332102403855</v>
      </c>
      <c r="M3" s="34">
        <f t="shared" si="4"/>
        <v>209.56190307089378</v>
      </c>
      <c r="N3" s="34">
        <f t="shared" si="4"/>
        <v>180.2029053229835</v>
      </c>
      <c r="O3" s="34">
        <f t="shared" si="4"/>
        <v>204.24782209641853</v>
      </c>
      <c r="P3" s="34">
        <f t="shared" si="4"/>
        <v>223.12733507649611</v>
      </c>
      <c r="Q3" s="34">
        <f t="shared" si="4"/>
        <v>197.00242817975538</v>
      </c>
      <c r="R3" s="34">
        <f t="shared" si="4"/>
        <v>212.87332596089567</v>
      </c>
      <c r="S3" s="34">
        <f t="shared" si="4"/>
        <v>220.68043325651806</v>
      </c>
      <c r="T3" s="34">
        <f t="shared" si="4"/>
        <v>160.84481624318374</v>
      </c>
      <c r="U3" s="34">
        <f t="shared" si="4"/>
        <v>174.47492398130612</v>
      </c>
      <c r="V3" s="34">
        <f t="shared" si="4"/>
        <v>150.34073913835061</v>
      </c>
      <c r="W3" s="34">
        <f t="shared" si="4"/>
        <v>157.33442402161702</v>
      </c>
      <c r="X3" s="34">
        <f t="shared" ref="X3" si="5">SUM(X4,X8,X11)</f>
        <v>141.15406932119322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212.1351473350727</v>
      </c>
      <c r="D4" s="29">
        <f t="shared" ref="D4:W4" si="7">SUM(D5:D7)</f>
        <v>195.87300257505848</v>
      </c>
      <c r="E4" s="29">
        <f t="shared" si="7"/>
        <v>181.32684373366322</v>
      </c>
      <c r="F4" s="29">
        <f t="shared" si="7"/>
        <v>185.03150356436211</v>
      </c>
      <c r="G4" s="29">
        <f t="shared" si="7"/>
        <v>185.27583874386625</v>
      </c>
      <c r="H4" s="29">
        <f t="shared" si="7"/>
        <v>193.14111610187041</v>
      </c>
      <c r="I4" s="29">
        <f t="shared" si="7"/>
        <v>186.22780544856602</v>
      </c>
      <c r="J4" s="29">
        <f t="shared" si="7"/>
        <v>175.20289934945939</v>
      </c>
      <c r="K4" s="29">
        <f t="shared" si="7"/>
        <v>189.10356158518587</v>
      </c>
      <c r="L4" s="29">
        <f t="shared" si="7"/>
        <v>211.6471940540772</v>
      </c>
      <c r="M4" s="29">
        <f t="shared" si="7"/>
        <v>200.04945685904315</v>
      </c>
      <c r="N4" s="29">
        <f t="shared" si="7"/>
        <v>170.6637670055845</v>
      </c>
      <c r="O4" s="29">
        <f t="shared" si="7"/>
        <v>193.41863132635808</v>
      </c>
      <c r="P4" s="29">
        <f t="shared" si="7"/>
        <v>207.31480962232348</v>
      </c>
      <c r="Q4" s="29">
        <f t="shared" si="7"/>
        <v>185.52661376214172</v>
      </c>
      <c r="R4" s="29">
        <f t="shared" si="7"/>
        <v>196.59732586498325</v>
      </c>
      <c r="S4" s="29">
        <f t="shared" si="7"/>
        <v>205.72282955223633</v>
      </c>
      <c r="T4" s="29">
        <f t="shared" si="7"/>
        <v>147.89235742822621</v>
      </c>
      <c r="U4" s="29">
        <f t="shared" si="7"/>
        <v>163.70344504796105</v>
      </c>
      <c r="V4" s="29">
        <f t="shared" si="7"/>
        <v>142.10699263032345</v>
      </c>
      <c r="W4" s="29">
        <f t="shared" si="7"/>
        <v>150.80184768355502</v>
      </c>
      <c r="X4" s="29">
        <f t="shared" ref="X4" si="8">SUM(X5:X7)</f>
        <v>129.62722113524288</v>
      </c>
    </row>
    <row r="5" spans="1:24" ht="11.25" customHeight="1" x14ac:dyDescent="0.2">
      <c r="A5" s="41" t="s">
        <v>5</v>
      </c>
      <c r="B5" s="9" t="s">
        <v>6</v>
      </c>
      <c r="C5" s="10">
        <v>32.376197577620978</v>
      </c>
      <c r="D5" s="10">
        <v>35.838653562737719</v>
      </c>
      <c r="E5" s="10">
        <v>27.909376155114543</v>
      </c>
      <c r="F5" s="10">
        <v>25.836924894813102</v>
      </c>
      <c r="G5" s="10">
        <v>31.733195349955796</v>
      </c>
      <c r="H5" s="10">
        <v>33.176893799145702</v>
      </c>
      <c r="I5" s="10">
        <v>30.156627887017265</v>
      </c>
      <c r="J5" s="10">
        <v>35.015852419845181</v>
      </c>
      <c r="K5" s="10">
        <v>26.746886312600036</v>
      </c>
      <c r="L5" s="10">
        <v>29.011497581931753</v>
      </c>
      <c r="M5" s="10">
        <v>26.807165411174569</v>
      </c>
      <c r="N5" s="10">
        <v>23.328694673172187</v>
      </c>
      <c r="O5" s="10">
        <v>33.889341775740803</v>
      </c>
      <c r="P5" s="10">
        <v>36.951245393627218</v>
      </c>
      <c r="Q5" s="10">
        <v>55.008350080963787</v>
      </c>
      <c r="R5" s="10">
        <v>46.820091782382271</v>
      </c>
      <c r="S5" s="10">
        <v>61.328189252173196</v>
      </c>
      <c r="T5" s="10">
        <v>48.792860381384408</v>
      </c>
      <c r="U5" s="10">
        <v>43.236455263316742</v>
      </c>
      <c r="V5" s="10">
        <v>46.967686397892145</v>
      </c>
      <c r="W5" s="10">
        <v>41.811876877924647</v>
      </c>
      <c r="X5" s="10">
        <v>36.908332649821709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179.75894975745172</v>
      </c>
      <c r="D7" s="10">
        <v>160.03434901232075</v>
      </c>
      <c r="E7" s="10">
        <v>153.41746757854867</v>
      </c>
      <c r="F7" s="10">
        <v>159.194578669549</v>
      </c>
      <c r="G7" s="10">
        <v>153.54264339391045</v>
      </c>
      <c r="H7" s="10">
        <v>159.96422230272472</v>
      </c>
      <c r="I7" s="10">
        <v>156.07117756154875</v>
      </c>
      <c r="J7" s="10">
        <v>140.18704692961421</v>
      </c>
      <c r="K7" s="10">
        <v>162.35667527258585</v>
      </c>
      <c r="L7" s="10">
        <v>182.63569647214544</v>
      </c>
      <c r="M7" s="10">
        <v>173.24229144786858</v>
      </c>
      <c r="N7" s="10">
        <v>147.33507233241232</v>
      </c>
      <c r="O7" s="10">
        <v>159.52928955061728</v>
      </c>
      <c r="P7" s="10">
        <v>170.36356422869628</v>
      </c>
      <c r="Q7" s="10">
        <v>130.51826368117793</v>
      </c>
      <c r="R7" s="10">
        <v>149.77723408260098</v>
      </c>
      <c r="S7" s="10">
        <v>144.39464030006314</v>
      </c>
      <c r="T7" s="10">
        <v>99.099497046841805</v>
      </c>
      <c r="U7" s="10">
        <v>120.46698978464433</v>
      </c>
      <c r="V7" s="10">
        <v>95.139306232431309</v>
      </c>
      <c r="W7" s="10">
        <v>108.98997080563038</v>
      </c>
      <c r="X7" s="10">
        <v>92.718888485421161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15.234021689386152</v>
      </c>
      <c r="D11" s="29">
        <f t="shared" ref="D11:W11" si="13">SUM(D12:D16)</f>
        <v>18.675609083220333</v>
      </c>
      <c r="E11" s="29">
        <f t="shared" si="13"/>
        <v>23.040106138594776</v>
      </c>
      <c r="F11" s="29">
        <f t="shared" si="13"/>
        <v>16.814224462197469</v>
      </c>
      <c r="G11" s="29">
        <f t="shared" si="13"/>
        <v>13.392164223530258</v>
      </c>
      <c r="H11" s="29">
        <f t="shared" si="13"/>
        <v>21.653167985716824</v>
      </c>
      <c r="I11" s="29">
        <f t="shared" si="13"/>
        <v>3.3853402291545849</v>
      </c>
      <c r="J11" s="29">
        <f t="shared" si="13"/>
        <v>5.3762873203024144</v>
      </c>
      <c r="K11" s="29">
        <f t="shared" si="13"/>
        <v>8.9580101759905855</v>
      </c>
      <c r="L11" s="29">
        <f t="shared" si="13"/>
        <v>10.846126969961349</v>
      </c>
      <c r="M11" s="29">
        <f t="shared" si="13"/>
        <v>9.5124462118506194</v>
      </c>
      <c r="N11" s="29">
        <f t="shared" si="13"/>
        <v>9.5391383173990008</v>
      </c>
      <c r="O11" s="29">
        <f t="shared" si="13"/>
        <v>10.82919077006045</v>
      </c>
      <c r="P11" s="29">
        <f t="shared" si="13"/>
        <v>15.812525454172631</v>
      </c>
      <c r="Q11" s="29">
        <f t="shared" si="13"/>
        <v>11.475814417613655</v>
      </c>
      <c r="R11" s="29">
        <f t="shared" si="13"/>
        <v>16.276000095912412</v>
      </c>
      <c r="S11" s="29">
        <f t="shared" si="13"/>
        <v>14.957603704281736</v>
      </c>
      <c r="T11" s="29">
        <f t="shared" si="13"/>
        <v>12.952458814957538</v>
      </c>
      <c r="U11" s="29">
        <f t="shared" si="13"/>
        <v>10.77147893334508</v>
      </c>
      <c r="V11" s="29">
        <f t="shared" si="13"/>
        <v>8.2337465080271652</v>
      </c>
      <c r="W11" s="29">
        <f t="shared" si="13"/>
        <v>6.5325763380619941</v>
      </c>
      <c r="X11" s="29">
        <f t="shared" ref="X11" si="14">SUM(X12:X16)</f>
        <v>11.52684818595033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15.234021689386152</v>
      </c>
      <c r="D16" s="10">
        <v>18.675609083220333</v>
      </c>
      <c r="E16" s="10">
        <v>23.040106138594776</v>
      </c>
      <c r="F16" s="10">
        <v>16.814224462197469</v>
      </c>
      <c r="G16" s="10">
        <v>13.392164223530258</v>
      </c>
      <c r="H16" s="10">
        <v>21.653167985716824</v>
      </c>
      <c r="I16" s="10">
        <v>3.3853402291545849</v>
      </c>
      <c r="J16" s="10">
        <v>5.3762873203024144</v>
      </c>
      <c r="K16" s="10">
        <v>8.9580101759905855</v>
      </c>
      <c r="L16" s="10">
        <v>10.846126969961349</v>
      </c>
      <c r="M16" s="10">
        <v>9.5124462118506194</v>
      </c>
      <c r="N16" s="10">
        <v>9.5391383173990008</v>
      </c>
      <c r="O16" s="10">
        <v>10.82919077006045</v>
      </c>
      <c r="P16" s="10">
        <v>15.812525454172631</v>
      </c>
      <c r="Q16" s="10">
        <v>11.475814417613655</v>
      </c>
      <c r="R16" s="10">
        <v>16.276000095912412</v>
      </c>
      <c r="S16" s="10">
        <v>14.957603704281736</v>
      </c>
      <c r="T16" s="10">
        <v>12.952458814957538</v>
      </c>
      <c r="U16" s="10">
        <v>10.77147893334508</v>
      </c>
      <c r="V16" s="10">
        <v>8.2337465080271652</v>
      </c>
      <c r="W16" s="10">
        <v>6.5325763380619941</v>
      </c>
      <c r="X16" s="10">
        <v>11.52684818595033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267.40796527320691</v>
      </c>
      <c r="D22" s="37">
        <f t="shared" si="17"/>
        <v>259.58016222387903</v>
      </c>
      <c r="E22" s="37">
        <f t="shared" si="17"/>
        <v>261.70293568355135</v>
      </c>
      <c r="F22" s="37">
        <f t="shared" si="17"/>
        <v>246.23512395857676</v>
      </c>
      <c r="G22" s="37">
        <f t="shared" si="17"/>
        <v>243.09377011541972</v>
      </c>
      <c r="H22" s="37">
        <f t="shared" si="17"/>
        <v>251.26345624159444</v>
      </c>
      <c r="I22" s="37">
        <f t="shared" si="17"/>
        <v>261.42734523414492</v>
      </c>
      <c r="J22" s="37">
        <f t="shared" si="17"/>
        <v>248.96699737504514</v>
      </c>
      <c r="K22" s="37">
        <f t="shared" si="17"/>
        <v>257.36149139636643</v>
      </c>
      <c r="L22" s="37">
        <f t="shared" si="17"/>
        <v>247.81951178852583</v>
      </c>
      <c r="M22" s="37">
        <f t="shared" si="17"/>
        <v>232.34917564417574</v>
      </c>
      <c r="N22" s="37">
        <f t="shared" si="17"/>
        <v>219.08731642739275</v>
      </c>
      <c r="O22" s="37">
        <f t="shared" si="17"/>
        <v>194.98388976565619</v>
      </c>
      <c r="P22" s="37">
        <f t="shared" si="17"/>
        <v>199.16114955057682</v>
      </c>
      <c r="Q22" s="37">
        <f t="shared" si="17"/>
        <v>181.08323273749477</v>
      </c>
      <c r="R22" s="37">
        <f t="shared" si="17"/>
        <v>182.80069238246924</v>
      </c>
      <c r="S22" s="37">
        <f t="shared" si="17"/>
        <v>179.44641779918084</v>
      </c>
      <c r="T22" s="37">
        <f t="shared" si="17"/>
        <v>170.35345928944261</v>
      </c>
      <c r="U22" s="37">
        <f t="shared" si="17"/>
        <v>178.84354358342125</v>
      </c>
      <c r="V22" s="37">
        <f t="shared" si="17"/>
        <v>166.55161779295705</v>
      </c>
      <c r="W22" s="37">
        <f t="shared" si="17"/>
        <v>171.92111720318465</v>
      </c>
      <c r="X22" s="37">
        <f t="shared" ref="X22" si="18">SUM(X23:X24)</f>
        <v>163.36637111064016</v>
      </c>
    </row>
    <row r="23" spans="1:24" ht="11.25" customHeight="1" x14ac:dyDescent="0.2">
      <c r="A23" s="42" t="s">
        <v>37</v>
      </c>
      <c r="B23" s="9" t="s">
        <v>38</v>
      </c>
      <c r="C23" s="10">
        <v>160.0716201259639</v>
      </c>
      <c r="D23" s="10">
        <v>161.60947145010542</v>
      </c>
      <c r="E23" s="10">
        <v>160.26741950232784</v>
      </c>
      <c r="F23" s="10">
        <v>161.08970840094452</v>
      </c>
      <c r="G23" s="10">
        <v>161.41537341219913</v>
      </c>
      <c r="H23" s="10">
        <v>168.18356550589627</v>
      </c>
      <c r="I23" s="10">
        <v>180.30349969038866</v>
      </c>
      <c r="J23" s="10">
        <v>170.97942878931173</v>
      </c>
      <c r="K23" s="10">
        <v>159.98278912572022</v>
      </c>
      <c r="L23" s="10">
        <v>153.7688191449779</v>
      </c>
      <c r="M23" s="10">
        <v>151.62454253429465</v>
      </c>
      <c r="N23" s="10">
        <v>147.70922967465918</v>
      </c>
      <c r="O23" s="10">
        <v>116.06763710263576</v>
      </c>
      <c r="P23" s="10">
        <v>116.71983529062891</v>
      </c>
      <c r="Q23" s="10">
        <v>115.64330093301784</v>
      </c>
      <c r="R23" s="10">
        <v>116.37171998502295</v>
      </c>
      <c r="S23" s="10">
        <v>116.39240243730751</v>
      </c>
      <c r="T23" s="10">
        <v>115.51443814173348</v>
      </c>
      <c r="U23" s="10">
        <v>116.20634552104896</v>
      </c>
      <c r="V23" s="10">
        <v>115.91336265015713</v>
      </c>
      <c r="W23" s="10">
        <v>115.9520198883404</v>
      </c>
      <c r="X23" s="10">
        <v>115.9326051647743</v>
      </c>
    </row>
    <row r="24" spans="1:24" ht="11.25" customHeight="1" x14ac:dyDescent="0.2">
      <c r="A24" s="42" t="s">
        <v>39</v>
      </c>
      <c r="B24" s="9" t="s">
        <v>40</v>
      </c>
      <c r="C24" s="10">
        <v>107.33634514724301</v>
      </c>
      <c r="D24" s="10">
        <v>97.970690773773597</v>
      </c>
      <c r="E24" s="10">
        <v>101.43551618122352</v>
      </c>
      <c r="F24" s="10">
        <v>85.145415557632262</v>
      </c>
      <c r="G24" s="10">
        <v>81.678396703220585</v>
      </c>
      <c r="H24" s="10">
        <v>83.079890735698186</v>
      </c>
      <c r="I24" s="10">
        <v>81.123845543756275</v>
      </c>
      <c r="J24" s="10">
        <v>77.987568585733413</v>
      </c>
      <c r="K24" s="10">
        <v>97.378702270646187</v>
      </c>
      <c r="L24" s="10">
        <v>94.050692643547933</v>
      </c>
      <c r="M24" s="10">
        <v>80.724633109881097</v>
      </c>
      <c r="N24" s="10">
        <v>71.37808675273358</v>
      </c>
      <c r="O24" s="10">
        <v>78.91625266302043</v>
      </c>
      <c r="P24" s="10">
        <v>82.441314259947916</v>
      </c>
      <c r="Q24" s="10">
        <v>65.439931804476942</v>
      </c>
      <c r="R24" s="10">
        <v>66.428972397446287</v>
      </c>
      <c r="S24" s="10">
        <v>63.054015361873311</v>
      </c>
      <c r="T24" s="10">
        <v>54.839021147709133</v>
      </c>
      <c r="U24" s="10">
        <v>62.637198062372285</v>
      </c>
      <c r="V24" s="10">
        <v>50.63825514279992</v>
      </c>
      <c r="W24" s="10">
        <v>55.969097314844241</v>
      </c>
      <c r="X24" s="10">
        <v>47.433765945865858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993.84280321400524</v>
      </c>
      <c r="D26" s="37">
        <f t="shared" si="19"/>
        <v>1117.06058602604</v>
      </c>
      <c r="E26" s="37">
        <f t="shared" si="19"/>
        <v>1129.0652455949082</v>
      </c>
      <c r="F26" s="37">
        <f t="shared" si="19"/>
        <v>1211.8071099772505</v>
      </c>
      <c r="G26" s="37">
        <f t="shared" si="19"/>
        <v>1233.0489438957813</v>
      </c>
      <c r="H26" s="37">
        <f t="shared" si="19"/>
        <v>1346.9543503816892</v>
      </c>
      <c r="I26" s="37">
        <f t="shared" si="19"/>
        <v>1312.3121238301933</v>
      </c>
      <c r="J26" s="37">
        <f t="shared" si="19"/>
        <v>1307.9013855608871</v>
      </c>
      <c r="K26" s="37">
        <f t="shared" si="19"/>
        <v>1451.948506293475</v>
      </c>
      <c r="L26" s="37">
        <f t="shared" si="19"/>
        <v>1385.1890743656188</v>
      </c>
      <c r="M26" s="37">
        <f t="shared" si="19"/>
        <v>1452.6368125426591</v>
      </c>
      <c r="N26" s="37">
        <f t="shared" si="19"/>
        <v>1209.3786416432199</v>
      </c>
      <c r="O26" s="37">
        <f t="shared" si="19"/>
        <v>1030.4003836523877</v>
      </c>
      <c r="P26" s="37">
        <f t="shared" si="19"/>
        <v>950.15378139252823</v>
      </c>
      <c r="Q26" s="37">
        <f t="shared" si="19"/>
        <v>812.02998194581744</v>
      </c>
      <c r="R26" s="37">
        <f t="shared" si="19"/>
        <v>908.61015354277515</v>
      </c>
      <c r="S26" s="37">
        <f t="shared" si="19"/>
        <v>975.90594733053229</v>
      </c>
      <c r="T26" s="37">
        <f t="shared" si="19"/>
        <v>951.61939700180665</v>
      </c>
      <c r="U26" s="37">
        <f t="shared" si="19"/>
        <v>1036.6432107589308</v>
      </c>
      <c r="V26" s="37">
        <f t="shared" si="19"/>
        <v>1014.0732870123044</v>
      </c>
      <c r="W26" s="37">
        <f t="shared" si="19"/>
        <v>1169.6273178612146</v>
      </c>
      <c r="X26" s="37">
        <f t="shared" ref="X26" si="20">SUM(X27,X33)</f>
        <v>1069.6569955826967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993.84280321400524</v>
      </c>
      <c r="D33" s="29">
        <f t="shared" si="23"/>
        <v>1117.06058602604</v>
      </c>
      <c r="E33" s="29">
        <f t="shared" si="23"/>
        <v>1129.0652455949082</v>
      </c>
      <c r="F33" s="29">
        <f t="shared" si="23"/>
        <v>1211.8071099772505</v>
      </c>
      <c r="G33" s="29">
        <f t="shared" si="23"/>
        <v>1233.0489438957813</v>
      </c>
      <c r="H33" s="29">
        <f t="shared" si="23"/>
        <v>1346.9543503816892</v>
      </c>
      <c r="I33" s="29">
        <f t="shared" si="23"/>
        <v>1312.3121238301933</v>
      </c>
      <c r="J33" s="29">
        <f t="shared" si="23"/>
        <v>1307.9013855608871</v>
      </c>
      <c r="K33" s="29">
        <f t="shared" si="23"/>
        <v>1451.948506293475</v>
      </c>
      <c r="L33" s="29">
        <f t="shared" si="23"/>
        <v>1385.1890743656188</v>
      </c>
      <c r="M33" s="29">
        <f t="shared" si="23"/>
        <v>1452.6368125426591</v>
      </c>
      <c r="N33" s="29">
        <f t="shared" si="23"/>
        <v>1209.3786416432199</v>
      </c>
      <c r="O33" s="29">
        <f t="shared" si="23"/>
        <v>1030.4003836523877</v>
      </c>
      <c r="P33" s="29">
        <f t="shared" si="23"/>
        <v>950.15378139252823</v>
      </c>
      <c r="Q33" s="29">
        <f t="shared" si="23"/>
        <v>812.02998194581744</v>
      </c>
      <c r="R33" s="29">
        <f t="shared" si="23"/>
        <v>908.61015354277515</v>
      </c>
      <c r="S33" s="29">
        <f t="shared" si="23"/>
        <v>975.90594733053229</v>
      </c>
      <c r="T33" s="29">
        <f t="shared" si="23"/>
        <v>951.61939700180665</v>
      </c>
      <c r="U33" s="29">
        <f t="shared" si="23"/>
        <v>1036.6432107589308</v>
      </c>
      <c r="V33" s="29">
        <f t="shared" si="23"/>
        <v>1014.0732870123044</v>
      </c>
      <c r="W33" s="29">
        <f t="shared" si="23"/>
        <v>1169.6273178612146</v>
      </c>
      <c r="X33" s="29">
        <f t="shared" ref="X33" si="24">SUM(X34:X50)</f>
        <v>1069.6569955826967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50.258441044936447</v>
      </c>
      <c r="D36" s="10">
        <v>50.369805577694528</v>
      </c>
      <c r="E36" s="10">
        <v>45.897539806299001</v>
      </c>
      <c r="F36" s="10">
        <v>43.481577931071122</v>
      </c>
      <c r="G36" s="10">
        <v>42.558622495412742</v>
      </c>
      <c r="H36" s="10">
        <v>46.81199697972086</v>
      </c>
      <c r="I36" s="10">
        <v>43.63979782870306</v>
      </c>
      <c r="J36" s="10">
        <v>40.562499490651739</v>
      </c>
      <c r="K36" s="10">
        <v>34.069597449575646</v>
      </c>
      <c r="L36" s="10">
        <v>23.207237216066957</v>
      </c>
      <c r="M36" s="10">
        <v>30.825677167994538</v>
      </c>
      <c r="N36" s="10">
        <v>26.961127036350504</v>
      </c>
      <c r="O36" s="10">
        <v>25.847599971297686</v>
      </c>
      <c r="P36" s="10">
        <v>31.535263289390535</v>
      </c>
      <c r="Q36" s="10">
        <v>27.689411282118126</v>
      </c>
      <c r="R36" s="10">
        <v>28.522491927008687</v>
      </c>
      <c r="S36" s="10">
        <v>37.713122957867597</v>
      </c>
      <c r="T36" s="10">
        <v>36.547322849144976</v>
      </c>
      <c r="U36" s="10">
        <v>41.85665831069074</v>
      </c>
      <c r="V36" s="10">
        <v>38.610701475112279</v>
      </c>
      <c r="W36" s="10">
        <v>42.674373607146286</v>
      </c>
      <c r="X36" s="10">
        <v>36.873907340403214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513.51922867979192</v>
      </c>
      <c r="D41" s="10">
        <v>590.54847152430409</v>
      </c>
      <c r="E41" s="10">
        <v>608.24522332322465</v>
      </c>
      <c r="F41" s="10">
        <v>671.36535394612986</v>
      </c>
      <c r="G41" s="10">
        <v>727.49016190023792</v>
      </c>
      <c r="H41" s="10">
        <v>758.65117430673183</v>
      </c>
      <c r="I41" s="10">
        <v>761.45045118789812</v>
      </c>
      <c r="J41" s="10">
        <v>756.58063763442135</v>
      </c>
      <c r="K41" s="10">
        <v>848.33639461347173</v>
      </c>
      <c r="L41" s="10">
        <v>876.36189641335045</v>
      </c>
      <c r="M41" s="10">
        <v>939.71207373810989</v>
      </c>
      <c r="N41" s="10">
        <v>711.55578591882545</v>
      </c>
      <c r="O41" s="10">
        <v>582.97952031648811</v>
      </c>
      <c r="P41" s="10">
        <v>589.86524496322238</v>
      </c>
      <c r="Q41" s="10">
        <v>546.89931286482238</v>
      </c>
      <c r="R41" s="10">
        <v>645.43256892638294</v>
      </c>
      <c r="S41" s="10">
        <v>683.69308804555214</v>
      </c>
      <c r="T41" s="10">
        <v>636.30171015355791</v>
      </c>
      <c r="U41" s="10">
        <v>703.14205538895749</v>
      </c>
      <c r="V41" s="10">
        <v>681.04862337814279</v>
      </c>
      <c r="W41" s="10">
        <v>821.35470773522763</v>
      </c>
      <c r="X41" s="10">
        <v>724.75866755760194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379.0637571665784</v>
      </c>
      <c r="D43" s="10">
        <v>404.50580725893684</v>
      </c>
      <c r="E43" s="10">
        <v>424.91520508912322</v>
      </c>
      <c r="F43" s="10">
        <v>440.24919773673025</v>
      </c>
      <c r="G43" s="10">
        <v>425.82177937995789</v>
      </c>
      <c r="H43" s="10">
        <v>489.97588699317942</v>
      </c>
      <c r="I43" s="10">
        <v>470.93615665516131</v>
      </c>
      <c r="J43" s="10">
        <v>469.12420433511409</v>
      </c>
      <c r="K43" s="10">
        <v>535.26630314583338</v>
      </c>
      <c r="L43" s="10">
        <v>456.19126588653921</v>
      </c>
      <c r="M43" s="10">
        <v>449.89709821345303</v>
      </c>
      <c r="N43" s="10">
        <v>447.39683478921631</v>
      </c>
      <c r="O43" s="10">
        <v>399.24862764258614</v>
      </c>
      <c r="P43" s="10">
        <v>300.1029204382059</v>
      </c>
      <c r="Q43" s="10">
        <v>216.74486716309582</v>
      </c>
      <c r="R43" s="10">
        <v>214.69924100751547</v>
      </c>
      <c r="S43" s="10">
        <v>237.07310747054788</v>
      </c>
      <c r="T43" s="10">
        <v>261.71381702084773</v>
      </c>
      <c r="U43" s="10">
        <v>269.22364099919639</v>
      </c>
      <c r="V43" s="10">
        <v>277.60637338146626</v>
      </c>
      <c r="W43" s="10">
        <v>280.46244358194048</v>
      </c>
      <c r="X43" s="10">
        <v>282.72666127411776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51.001376322698476</v>
      </c>
      <c r="D48" s="10">
        <v>71.636501665104632</v>
      </c>
      <c r="E48" s="10">
        <v>50.007277376261349</v>
      </c>
      <c r="F48" s="10">
        <v>56.710980363319344</v>
      </c>
      <c r="G48" s="10">
        <v>37.178380120172939</v>
      </c>
      <c r="H48" s="10">
        <v>51.515292102056932</v>
      </c>
      <c r="I48" s="10">
        <v>36.285718158430925</v>
      </c>
      <c r="J48" s="10">
        <v>41.634044100699818</v>
      </c>
      <c r="K48" s="10">
        <v>34.276211084594351</v>
      </c>
      <c r="L48" s="10">
        <v>29.428674849662155</v>
      </c>
      <c r="M48" s="10">
        <v>32.201963423101752</v>
      </c>
      <c r="N48" s="10">
        <v>23.464893898827516</v>
      </c>
      <c r="O48" s="10">
        <v>22.324635722015749</v>
      </c>
      <c r="P48" s="10">
        <v>28.650352701709451</v>
      </c>
      <c r="Q48" s="10">
        <v>20.696390635781071</v>
      </c>
      <c r="R48" s="10">
        <v>19.955851681868083</v>
      </c>
      <c r="S48" s="10">
        <v>17.42662885656468</v>
      </c>
      <c r="T48" s="10">
        <v>17.056546978256044</v>
      </c>
      <c r="U48" s="10">
        <v>22.420856060086265</v>
      </c>
      <c r="V48" s="10">
        <v>16.807588777583064</v>
      </c>
      <c r="W48" s="10">
        <v>25.135792936900025</v>
      </c>
      <c r="X48" s="10">
        <v>25.29775941057369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357.3935074672886</v>
      </c>
      <c r="D51" s="37">
        <v>398.24012182644367</v>
      </c>
      <c r="E51" s="37">
        <v>391.09424038818275</v>
      </c>
      <c r="F51" s="37">
        <v>449.9956040308071</v>
      </c>
      <c r="G51" s="37">
        <v>502.80312824006336</v>
      </c>
      <c r="H51" s="37">
        <v>514.15812979790348</v>
      </c>
      <c r="I51" s="37">
        <v>536.94725079370642</v>
      </c>
      <c r="J51" s="37">
        <v>498.4082448813885</v>
      </c>
      <c r="K51" s="37">
        <v>564.96769694603927</v>
      </c>
      <c r="L51" s="37">
        <v>518.76159402787596</v>
      </c>
      <c r="M51" s="37">
        <v>594.25400625478721</v>
      </c>
      <c r="N51" s="37">
        <v>460.86272678781233</v>
      </c>
      <c r="O51" s="37">
        <v>477.84946263834541</v>
      </c>
      <c r="P51" s="37">
        <v>482.66829971557792</v>
      </c>
      <c r="Q51" s="37">
        <v>416.42747388387528</v>
      </c>
      <c r="R51" s="37">
        <v>437.26724966781734</v>
      </c>
      <c r="S51" s="37">
        <v>443.50845458161643</v>
      </c>
      <c r="T51" s="37">
        <v>430.17640080641996</v>
      </c>
      <c r="U51" s="37">
        <v>473.92258241024388</v>
      </c>
      <c r="V51" s="37">
        <v>461.59381611514499</v>
      </c>
      <c r="W51" s="37">
        <v>462.58695735495905</v>
      </c>
      <c r="X51" s="37">
        <v>467.25147606656253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14.765790245419826</v>
      </c>
      <c r="D52" s="37">
        <f t="shared" si="25"/>
        <v>14.297844354700185</v>
      </c>
      <c r="E52" s="37">
        <f t="shared" si="25"/>
        <v>14.542738299248255</v>
      </c>
      <c r="F52" s="37">
        <f t="shared" si="25"/>
        <v>14.616797902739167</v>
      </c>
      <c r="G52" s="37">
        <f t="shared" si="25"/>
        <v>15.300443805963392</v>
      </c>
      <c r="H52" s="37">
        <f t="shared" si="25"/>
        <v>17.623277777718627</v>
      </c>
      <c r="I52" s="37">
        <f t="shared" si="25"/>
        <v>19.969395141221874</v>
      </c>
      <c r="J52" s="37">
        <f t="shared" si="25"/>
        <v>27.494867011575522</v>
      </c>
      <c r="K52" s="37">
        <f t="shared" si="25"/>
        <v>27.044213997478678</v>
      </c>
      <c r="L52" s="37">
        <f t="shared" si="25"/>
        <v>33.049393091780217</v>
      </c>
      <c r="M52" s="37">
        <f t="shared" si="25"/>
        <v>34.149975403054306</v>
      </c>
      <c r="N52" s="37">
        <f t="shared" si="25"/>
        <v>30.258292498029206</v>
      </c>
      <c r="O52" s="37">
        <f t="shared" si="25"/>
        <v>35.648044535007045</v>
      </c>
      <c r="P52" s="37">
        <f t="shared" si="25"/>
        <v>37.225730740889816</v>
      </c>
      <c r="Q52" s="37">
        <f t="shared" si="25"/>
        <v>36.587014067972362</v>
      </c>
      <c r="R52" s="37">
        <f t="shared" si="25"/>
        <v>45.766485143785239</v>
      </c>
      <c r="S52" s="37">
        <f t="shared" si="25"/>
        <v>49.531241043278868</v>
      </c>
      <c r="T52" s="37">
        <f t="shared" si="25"/>
        <v>47.982979841406326</v>
      </c>
      <c r="U52" s="37">
        <f t="shared" si="25"/>
        <v>53.834374701442641</v>
      </c>
      <c r="V52" s="37">
        <f t="shared" si="25"/>
        <v>57.217722365529752</v>
      </c>
      <c r="W52" s="37">
        <f t="shared" si="25"/>
        <v>67.420048724562918</v>
      </c>
      <c r="X52" s="37">
        <f t="shared" ref="X52" si="26">SUM(X53:X70)</f>
        <v>79.515553644788369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14.765790245419826</v>
      </c>
      <c r="D59" s="10">
        <v>14.297844354700185</v>
      </c>
      <c r="E59" s="10">
        <v>14.156323853848427</v>
      </c>
      <c r="F59" s="10">
        <v>13.529609596634266</v>
      </c>
      <c r="G59" s="10">
        <v>13.293135121526591</v>
      </c>
      <c r="H59" s="10">
        <v>14.271085172387586</v>
      </c>
      <c r="I59" s="10">
        <v>15.056497462803987</v>
      </c>
      <c r="J59" s="10">
        <v>20.690051878299514</v>
      </c>
      <c r="K59" s="10">
        <v>18.29219336119321</v>
      </c>
      <c r="L59" s="10">
        <v>23.644749927549782</v>
      </c>
      <c r="M59" s="10">
        <v>23.830198962813547</v>
      </c>
      <c r="N59" s="10">
        <v>19.238516057788445</v>
      </c>
      <c r="O59" s="10">
        <v>23.734716933975236</v>
      </c>
      <c r="P59" s="10">
        <v>24.347484825154648</v>
      </c>
      <c r="Q59" s="10">
        <v>22.22742679368173</v>
      </c>
      <c r="R59" s="10">
        <v>28.92177319193657</v>
      </c>
      <c r="S59" s="10">
        <v>29.522556606477497</v>
      </c>
      <c r="T59" s="10">
        <v>24.012300563676316</v>
      </c>
      <c r="U59" s="10">
        <v>25.470316231967153</v>
      </c>
      <c r="V59" s="10">
        <v>21.675160026750735</v>
      </c>
      <c r="W59" s="10">
        <v>22.132430495844091</v>
      </c>
      <c r="X59" s="10">
        <v>22.309878666284508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0.386414445399828</v>
      </c>
      <c r="F70" s="10">
        <v>1.087188306104901</v>
      </c>
      <c r="G70" s="10">
        <v>2.0073086844368011</v>
      </c>
      <c r="H70" s="10">
        <v>3.35219260533104</v>
      </c>
      <c r="I70" s="10">
        <v>4.9128976784178846</v>
      </c>
      <c r="J70" s="10">
        <v>6.8048151332760103</v>
      </c>
      <c r="K70" s="10">
        <v>8.7520206362854687</v>
      </c>
      <c r="L70" s="10">
        <v>9.4046431642304391</v>
      </c>
      <c r="M70" s="10">
        <v>10.31977644024076</v>
      </c>
      <c r="N70" s="10">
        <v>11.01977644024076</v>
      </c>
      <c r="O70" s="10">
        <v>11.91332760103181</v>
      </c>
      <c r="P70" s="10">
        <v>12.878245915735169</v>
      </c>
      <c r="Q70" s="10">
        <v>14.359587274290631</v>
      </c>
      <c r="R70" s="10">
        <v>16.844711951848669</v>
      </c>
      <c r="S70" s="10">
        <v>20.008684436801371</v>
      </c>
      <c r="T70" s="10">
        <v>23.97067927773001</v>
      </c>
      <c r="U70" s="10">
        <v>28.364058469475491</v>
      </c>
      <c r="V70" s="10">
        <v>35.542562338779021</v>
      </c>
      <c r="W70" s="10">
        <v>45.287618228718827</v>
      </c>
      <c r="X70" s="10">
        <v>57.205674978503858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127.8776819445807</v>
      </c>
      <c r="D76" s="40">
        <v>148.89452558094851</v>
      </c>
      <c r="E76" s="40">
        <v>127.67202695717423</v>
      </c>
      <c r="F76" s="40">
        <v>152.70956278493688</v>
      </c>
      <c r="G76" s="40">
        <v>176.13377627073575</v>
      </c>
      <c r="H76" s="40">
        <v>182.63002463520354</v>
      </c>
      <c r="I76" s="40">
        <v>219.11360048509042</v>
      </c>
      <c r="J76" s="40">
        <v>200.59034398759337</v>
      </c>
      <c r="K76" s="40">
        <v>222.43264234400783</v>
      </c>
      <c r="L76" s="40">
        <v>177.27636924869228</v>
      </c>
      <c r="M76" s="40">
        <v>211.80990367588313</v>
      </c>
      <c r="N76" s="40">
        <v>191.95813052339398</v>
      </c>
      <c r="O76" s="40">
        <v>178.01892598689906</v>
      </c>
      <c r="P76" s="40">
        <v>167.87582145846764</v>
      </c>
      <c r="Q76" s="40">
        <v>148.45235345109529</v>
      </c>
      <c r="R76" s="40">
        <v>157.62602242252729</v>
      </c>
      <c r="S76" s="40">
        <v>156.62616276011767</v>
      </c>
      <c r="T76" s="40">
        <v>164.49520419262126</v>
      </c>
      <c r="U76" s="40">
        <v>180.96378065985797</v>
      </c>
      <c r="V76" s="40">
        <v>180.65791682171431</v>
      </c>
      <c r="W76" s="40">
        <v>210.22623179659635</v>
      </c>
      <c r="X76" s="40">
        <v>207.57458745596583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0.103149578564889</v>
      </c>
      <c r="D2" s="31">
        <f t="shared" ref="D2:W2" si="1">SUM(D3,D17,D22,D25,D26,D51,D52,D71,D74,D75,D76)</f>
        <v>9.535341787880966E-2</v>
      </c>
      <c r="E2" s="31">
        <f t="shared" si="1"/>
        <v>0.1099525039698686</v>
      </c>
      <c r="F2" s="31">
        <f t="shared" si="1"/>
        <v>0.11286631715260942</v>
      </c>
      <c r="G2" s="31">
        <f t="shared" si="1"/>
        <v>0.11891423078277205</v>
      </c>
      <c r="H2" s="31">
        <f t="shared" si="1"/>
        <v>0.12556662992013307</v>
      </c>
      <c r="I2" s="31">
        <f t="shared" si="1"/>
        <v>0.15468001318977886</v>
      </c>
      <c r="J2" s="31">
        <f t="shared" si="1"/>
        <v>0.17988574757120818</v>
      </c>
      <c r="K2" s="31">
        <f t="shared" si="1"/>
        <v>0.20130175290109142</v>
      </c>
      <c r="L2" s="31">
        <f t="shared" si="1"/>
        <v>0.21430810623941596</v>
      </c>
      <c r="M2" s="31">
        <f t="shared" si="1"/>
        <v>0.23828329425340128</v>
      </c>
      <c r="N2" s="31">
        <f t="shared" si="1"/>
        <v>0.23510725324467224</v>
      </c>
      <c r="O2" s="31">
        <f t="shared" si="1"/>
        <v>0.26339318288826741</v>
      </c>
      <c r="P2" s="31">
        <f t="shared" si="1"/>
        <v>0.24441898207307275</v>
      </c>
      <c r="Q2" s="31">
        <f t="shared" si="1"/>
        <v>0.26571023638290797</v>
      </c>
      <c r="R2" s="31">
        <f t="shared" si="1"/>
        <v>0.25463978229866768</v>
      </c>
      <c r="S2" s="31">
        <f t="shared" si="1"/>
        <v>0.25111211325118138</v>
      </c>
      <c r="T2" s="31">
        <f t="shared" si="1"/>
        <v>0.24212388171084237</v>
      </c>
      <c r="U2" s="31">
        <f t="shared" si="1"/>
        <v>0.23587404607842197</v>
      </c>
      <c r="V2" s="31">
        <f t="shared" si="1"/>
        <v>0.23846504924145515</v>
      </c>
      <c r="W2" s="31">
        <f t="shared" si="1"/>
        <v>0.24301579477561203</v>
      </c>
      <c r="X2" s="31">
        <f t="shared" ref="X2" si="2">SUM(X3,X17,X22,X25,X26,X51,X52,X71,X74,X75,X76)</f>
        <v>0.23013521993207967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0.103149578564889</v>
      </c>
      <c r="D76" s="40">
        <v>9.535341787880966E-2</v>
      </c>
      <c r="E76" s="40">
        <v>0.1099525039698686</v>
      </c>
      <c r="F76" s="40">
        <v>0.11286631715260942</v>
      </c>
      <c r="G76" s="40">
        <v>0.11891423078277205</v>
      </c>
      <c r="H76" s="40">
        <v>0.12556662992013307</v>
      </c>
      <c r="I76" s="40">
        <v>0.15468001318977886</v>
      </c>
      <c r="J76" s="40">
        <v>0.17988574757120818</v>
      </c>
      <c r="K76" s="40">
        <v>0.20130175290109142</v>
      </c>
      <c r="L76" s="40">
        <v>0.21430810623941596</v>
      </c>
      <c r="M76" s="40">
        <v>0.23828329425340128</v>
      </c>
      <c r="N76" s="40">
        <v>0.23510725324467224</v>
      </c>
      <c r="O76" s="40">
        <v>0.26339318288826741</v>
      </c>
      <c r="P76" s="40">
        <v>0.24441898207307275</v>
      </c>
      <c r="Q76" s="40">
        <v>0.26571023638290797</v>
      </c>
      <c r="R76" s="40">
        <v>0.25463978229866768</v>
      </c>
      <c r="S76" s="40">
        <v>0.25111211325118138</v>
      </c>
      <c r="T76" s="40">
        <v>0.24212388171084237</v>
      </c>
      <c r="U76" s="40">
        <v>0.23587404607842197</v>
      </c>
      <c r="V76" s="40">
        <v>0.23846504924145515</v>
      </c>
      <c r="W76" s="40">
        <v>0.24301579477561203</v>
      </c>
      <c r="X76" s="40">
        <v>0.23013521993207967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386.1224845551609</v>
      </c>
      <c r="D2" s="31">
        <f t="shared" ref="D2:W2" si="1">SUM(D3,D17,D22,D25,D26,D51,D52,D71,D74,D75,D76)</f>
        <v>383.86620518174283</v>
      </c>
      <c r="E2" s="31">
        <f t="shared" si="1"/>
        <v>388.30330714687398</v>
      </c>
      <c r="F2" s="31">
        <f t="shared" si="1"/>
        <v>376.53295127719917</v>
      </c>
      <c r="G2" s="31">
        <f t="shared" si="1"/>
        <v>387.54546886994359</v>
      </c>
      <c r="H2" s="31">
        <f t="shared" si="1"/>
        <v>379.00321064736335</v>
      </c>
      <c r="I2" s="31">
        <f t="shared" si="1"/>
        <v>374.85192515710207</v>
      </c>
      <c r="J2" s="31">
        <f t="shared" si="1"/>
        <v>389.23158352607709</v>
      </c>
      <c r="K2" s="31">
        <f t="shared" si="1"/>
        <v>420.26514964367425</v>
      </c>
      <c r="L2" s="31">
        <f t="shared" si="1"/>
        <v>444.83094331824532</v>
      </c>
      <c r="M2" s="31">
        <f t="shared" si="1"/>
        <v>447.81280903259574</v>
      </c>
      <c r="N2" s="31">
        <f t="shared" si="1"/>
        <v>452.88328916015126</v>
      </c>
      <c r="O2" s="31">
        <f t="shared" si="1"/>
        <v>468.86598072318952</v>
      </c>
      <c r="P2" s="31">
        <f t="shared" si="1"/>
        <v>455.01319602524643</v>
      </c>
      <c r="Q2" s="31">
        <f t="shared" si="1"/>
        <v>441.05402893159265</v>
      </c>
      <c r="R2" s="31">
        <f t="shared" si="1"/>
        <v>449.17573868592069</v>
      </c>
      <c r="S2" s="31">
        <f t="shared" si="1"/>
        <v>468.02752047699749</v>
      </c>
      <c r="T2" s="31">
        <f t="shared" si="1"/>
        <v>482.82816682264081</v>
      </c>
      <c r="U2" s="31">
        <f t="shared" si="1"/>
        <v>496.17776182407891</v>
      </c>
      <c r="V2" s="31">
        <f t="shared" si="1"/>
        <v>492.51899278365693</v>
      </c>
      <c r="W2" s="31">
        <f t="shared" si="1"/>
        <v>527.59099468527143</v>
      </c>
      <c r="X2" s="31">
        <f t="shared" ref="X2" si="2">SUM(X3,X17,X22,X25,X26,X51,X52,X71,X74,X75,X76)</f>
        <v>501.53584411198688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26.937451783795598</v>
      </c>
      <c r="D3" s="34">
        <f t="shared" ref="D3:W3" si="4">SUM(D4,D8,D11)</f>
        <v>23.135051282391892</v>
      </c>
      <c r="E3" s="34">
        <f t="shared" si="4"/>
        <v>22.336489508653425</v>
      </c>
      <c r="F3" s="34">
        <f t="shared" si="4"/>
        <v>19.741374295022467</v>
      </c>
      <c r="G3" s="34">
        <f t="shared" si="4"/>
        <v>18.990552492620679</v>
      </c>
      <c r="H3" s="34">
        <f t="shared" si="4"/>
        <v>18.657048672515934</v>
      </c>
      <c r="I3" s="34">
        <f t="shared" si="4"/>
        <v>16.020388286165868</v>
      </c>
      <c r="J3" s="34">
        <f t="shared" si="4"/>
        <v>16.212902754141751</v>
      </c>
      <c r="K3" s="34">
        <f t="shared" si="4"/>
        <v>17.186751540629114</v>
      </c>
      <c r="L3" s="34">
        <f t="shared" si="4"/>
        <v>21.438837187483244</v>
      </c>
      <c r="M3" s="34">
        <f t="shared" si="4"/>
        <v>19.111699680610975</v>
      </c>
      <c r="N3" s="34">
        <f t="shared" si="4"/>
        <v>18.244128210980271</v>
      </c>
      <c r="O3" s="34">
        <f t="shared" si="4"/>
        <v>20.476941446143748</v>
      </c>
      <c r="P3" s="34">
        <f t="shared" si="4"/>
        <v>20.997944373202881</v>
      </c>
      <c r="Q3" s="34">
        <f t="shared" si="4"/>
        <v>20.545895122050304</v>
      </c>
      <c r="R3" s="34">
        <f t="shared" si="4"/>
        <v>20.729683497401865</v>
      </c>
      <c r="S3" s="34">
        <f t="shared" si="4"/>
        <v>21.446909821727843</v>
      </c>
      <c r="T3" s="34">
        <f t="shared" si="4"/>
        <v>16.973068537555747</v>
      </c>
      <c r="U3" s="34">
        <f t="shared" si="4"/>
        <v>17.262909208719766</v>
      </c>
      <c r="V3" s="34">
        <f t="shared" si="4"/>
        <v>15.292622856490182</v>
      </c>
      <c r="W3" s="34">
        <f t="shared" si="4"/>
        <v>15.946229460756102</v>
      </c>
      <c r="X3" s="34">
        <f t="shared" ref="X3" si="5">SUM(X4,X8,X11)</f>
        <v>14.332345124206602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25.132608468882523</v>
      </c>
      <c r="D4" s="29">
        <f t="shared" ref="D4:W4" si="7">SUM(D5:D7)</f>
        <v>21.121236461914894</v>
      </c>
      <c r="E4" s="29">
        <f t="shared" si="7"/>
        <v>19.818298140799364</v>
      </c>
      <c r="F4" s="29">
        <f t="shared" si="7"/>
        <v>18.096871328157171</v>
      </c>
      <c r="G4" s="29">
        <f t="shared" si="7"/>
        <v>17.710403732488</v>
      </c>
      <c r="H4" s="29">
        <f t="shared" si="7"/>
        <v>16.776252771732331</v>
      </c>
      <c r="I4" s="29">
        <f t="shared" si="7"/>
        <v>15.734361361408158</v>
      </c>
      <c r="J4" s="29">
        <f t="shared" si="7"/>
        <v>15.730204691813043</v>
      </c>
      <c r="K4" s="29">
        <f t="shared" si="7"/>
        <v>16.409422077754702</v>
      </c>
      <c r="L4" s="29">
        <f t="shared" si="7"/>
        <v>20.393734578768758</v>
      </c>
      <c r="M4" s="29">
        <f t="shared" si="7"/>
        <v>18.244180286270712</v>
      </c>
      <c r="N4" s="29">
        <f t="shared" si="7"/>
        <v>17.278365410580484</v>
      </c>
      <c r="O4" s="29">
        <f t="shared" si="7"/>
        <v>19.39125689376224</v>
      </c>
      <c r="P4" s="29">
        <f t="shared" si="7"/>
        <v>19.509867935716009</v>
      </c>
      <c r="Q4" s="29">
        <f t="shared" si="7"/>
        <v>19.349052617909877</v>
      </c>
      <c r="R4" s="29">
        <f t="shared" si="7"/>
        <v>19.144720566659075</v>
      </c>
      <c r="S4" s="29">
        <f t="shared" si="7"/>
        <v>19.993249553524624</v>
      </c>
      <c r="T4" s="29">
        <f t="shared" si="7"/>
        <v>15.606266819409242</v>
      </c>
      <c r="U4" s="29">
        <f t="shared" si="7"/>
        <v>16.197156843698551</v>
      </c>
      <c r="V4" s="29">
        <f t="shared" si="7"/>
        <v>14.455088195127841</v>
      </c>
      <c r="W4" s="29">
        <f t="shared" si="7"/>
        <v>15.284136839230822</v>
      </c>
      <c r="X4" s="29">
        <f t="shared" ref="X4" si="8">SUM(X5:X7)</f>
        <v>13.16194481488608</v>
      </c>
    </row>
    <row r="5" spans="1:24" ht="11.25" customHeight="1" x14ac:dyDescent="0.2">
      <c r="A5" s="41" t="s">
        <v>5</v>
      </c>
      <c r="B5" s="9" t="s">
        <v>6</v>
      </c>
      <c r="C5" s="10">
        <v>3.8357542710462509</v>
      </c>
      <c r="D5" s="10">
        <v>3.8645278646053653</v>
      </c>
      <c r="E5" s="10">
        <v>3.0503830882216523</v>
      </c>
      <c r="F5" s="10">
        <v>2.5269616056168127</v>
      </c>
      <c r="G5" s="10">
        <v>3.0333566706804822</v>
      </c>
      <c r="H5" s="10">
        <v>2.8817476453942739</v>
      </c>
      <c r="I5" s="10">
        <v>2.5479292926903891</v>
      </c>
      <c r="J5" s="10">
        <v>3.1438208389682183</v>
      </c>
      <c r="K5" s="10">
        <v>2.3209554758780224</v>
      </c>
      <c r="L5" s="10">
        <v>2.7954671644138918</v>
      </c>
      <c r="M5" s="10">
        <v>2.4447692405881218</v>
      </c>
      <c r="N5" s="10">
        <v>2.3618470293213543</v>
      </c>
      <c r="O5" s="10">
        <v>3.3975885767957275</v>
      </c>
      <c r="P5" s="10">
        <v>3.4773874524604835</v>
      </c>
      <c r="Q5" s="10">
        <v>5.7369637625443843</v>
      </c>
      <c r="R5" s="10">
        <v>4.5593579166719138</v>
      </c>
      <c r="S5" s="10">
        <v>5.9602028372507201</v>
      </c>
      <c r="T5" s="10">
        <v>5.1488421121667445</v>
      </c>
      <c r="U5" s="10">
        <v>4.277904151988519</v>
      </c>
      <c r="V5" s="10">
        <v>4.7775414610932074</v>
      </c>
      <c r="W5" s="10">
        <v>4.2377361917228082</v>
      </c>
      <c r="X5" s="10">
        <v>3.747557289989123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21.296854197836272</v>
      </c>
      <c r="D7" s="10">
        <v>17.25670859730953</v>
      </c>
      <c r="E7" s="10">
        <v>16.76791505257771</v>
      </c>
      <c r="F7" s="10">
        <v>15.569909722540359</v>
      </c>
      <c r="G7" s="10">
        <v>14.677047061807519</v>
      </c>
      <c r="H7" s="10">
        <v>13.894505126338055</v>
      </c>
      <c r="I7" s="10">
        <v>13.186432068717769</v>
      </c>
      <c r="J7" s="10">
        <v>12.586383852844824</v>
      </c>
      <c r="K7" s="10">
        <v>14.088466601876679</v>
      </c>
      <c r="L7" s="10">
        <v>17.598267414354865</v>
      </c>
      <c r="M7" s="10">
        <v>15.799411045682589</v>
      </c>
      <c r="N7" s="10">
        <v>14.916518381259129</v>
      </c>
      <c r="O7" s="10">
        <v>15.993668316966511</v>
      </c>
      <c r="P7" s="10">
        <v>16.032480483255526</v>
      </c>
      <c r="Q7" s="10">
        <v>13.612088855365492</v>
      </c>
      <c r="R7" s="10">
        <v>14.585362649987159</v>
      </c>
      <c r="S7" s="10">
        <v>14.033046716273903</v>
      </c>
      <c r="T7" s="10">
        <v>10.457424707242499</v>
      </c>
      <c r="U7" s="10">
        <v>11.919252691710032</v>
      </c>
      <c r="V7" s="10">
        <v>9.6775467340346335</v>
      </c>
      <c r="W7" s="10">
        <v>11.046400647508014</v>
      </c>
      <c r="X7" s="10">
        <v>9.4143875248969575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1.8048433149130763</v>
      </c>
      <c r="D11" s="29">
        <f t="shared" ref="D11:W11" si="13">SUM(D12:D16)</f>
        <v>2.0138148204769997</v>
      </c>
      <c r="E11" s="29">
        <f t="shared" si="13"/>
        <v>2.5181913678540604</v>
      </c>
      <c r="F11" s="29">
        <f t="shared" si="13"/>
        <v>1.6445029668652973</v>
      </c>
      <c r="G11" s="29">
        <f t="shared" si="13"/>
        <v>1.2801487601326791</v>
      </c>
      <c r="H11" s="29">
        <f t="shared" si="13"/>
        <v>1.8807959007836017</v>
      </c>
      <c r="I11" s="29">
        <f t="shared" si="13"/>
        <v>0.28602692475771052</v>
      </c>
      <c r="J11" s="29">
        <f t="shared" si="13"/>
        <v>0.48269806232870971</v>
      </c>
      <c r="K11" s="29">
        <f t="shared" si="13"/>
        <v>0.77732946287441385</v>
      </c>
      <c r="L11" s="29">
        <f t="shared" si="13"/>
        <v>1.0451026087144863</v>
      </c>
      <c r="M11" s="29">
        <f t="shared" si="13"/>
        <v>0.8675193943402626</v>
      </c>
      <c r="N11" s="29">
        <f t="shared" si="13"/>
        <v>0.96576280039978546</v>
      </c>
      <c r="O11" s="29">
        <f t="shared" si="13"/>
        <v>1.0856845523815084</v>
      </c>
      <c r="P11" s="29">
        <f t="shared" si="13"/>
        <v>1.4880764374868702</v>
      </c>
      <c r="Q11" s="29">
        <f t="shared" si="13"/>
        <v>1.1968425041404265</v>
      </c>
      <c r="R11" s="29">
        <f t="shared" si="13"/>
        <v>1.5849629307427913</v>
      </c>
      <c r="S11" s="29">
        <f t="shared" si="13"/>
        <v>1.4536602682032194</v>
      </c>
      <c r="T11" s="29">
        <f t="shared" si="13"/>
        <v>1.3668017181465046</v>
      </c>
      <c r="U11" s="29">
        <f t="shared" si="13"/>
        <v>1.0657523650212151</v>
      </c>
      <c r="V11" s="29">
        <f t="shared" si="13"/>
        <v>0.83753466136234023</v>
      </c>
      <c r="W11" s="29">
        <f t="shared" si="13"/>
        <v>0.66209262152527992</v>
      </c>
      <c r="X11" s="29">
        <f t="shared" ref="X11" si="14">SUM(X12:X16)</f>
        <v>1.1704003093205222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1.8048433149130763</v>
      </c>
      <c r="D16" s="10">
        <v>2.0138148204769997</v>
      </c>
      <c r="E16" s="10">
        <v>2.5181913678540604</v>
      </c>
      <c r="F16" s="10">
        <v>1.6445029668652973</v>
      </c>
      <c r="G16" s="10">
        <v>1.2801487601326791</v>
      </c>
      <c r="H16" s="10">
        <v>1.8807959007836017</v>
      </c>
      <c r="I16" s="10">
        <v>0.28602692475771052</v>
      </c>
      <c r="J16" s="10">
        <v>0.48269806232870971</v>
      </c>
      <c r="K16" s="10">
        <v>0.77732946287441385</v>
      </c>
      <c r="L16" s="10">
        <v>1.0451026087144863</v>
      </c>
      <c r="M16" s="10">
        <v>0.8675193943402626</v>
      </c>
      <c r="N16" s="10">
        <v>0.96576280039978546</v>
      </c>
      <c r="O16" s="10">
        <v>1.0856845523815084</v>
      </c>
      <c r="P16" s="10">
        <v>1.4880764374868702</v>
      </c>
      <c r="Q16" s="10">
        <v>1.1968425041404265</v>
      </c>
      <c r="R16" s="10">
        <v>1.5849629307427913</v>
      </c>
      <c r="S16" s="10">
        <v>1.4536602682032194</v>
      </c>
      <c r="T16" s="10">
        <v>1.3668017181465046</v>
      </c>
      <c r="U16" s="10">
        <v>1.0657523650212151</v>
      </c>
      <c r="V16" s="10">
        <v>0.83753466136234023</v>
      </c>
      <c r="W16" s="10">
        <v>0.66209262152527992</v>
      </c>
      <c r="X16" s="10">
        <v>1.1704003093205222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31.681028707876472</v>
      </c>
      <c r="D22" s="37">
        <f t="shared" si="17"/>
        <v>27.990860991942085</v>
      </c>
      <c r="E22" s="37">
        <f t="shared" si="17"/>
        <v>28.603083233043609</v>
      </c>
      <c r="F22" s="37">
        <f t="shared" si="17"/>
        <v>24.082846806685396</v>
      </c>
      <c r="G22" s="37">
        <f t="shared" si="17"/>
        <v>23.23718431278315</v>
      </c>
      <c r="H22" s="37">
        <f t="shared" si="17"/>
        <v>21.82476387878382</v>
      </c>
      <c r="I22" s="37">
        <f t="shared" si="17"/>
        <v>22.087960010911008</v>
      </c>
      <c r="J22" s="37">
        <f t="shared" si="17"/>
        <v>22.352951034241116</v>
      </c>
      <c r="K22" s="37">
        <f t="shared" si="17"/>
        <v>22.332489687038489</v>
      </c>
      <c r="L22" s="37">
        <f t="shared" si="17"/>
        <v>23.879198443632241</v>
      </c>
      <c r="M22" s="37">
        <f t="shared" si="17"/>
        <v>21.189861329169108</v>
      </c>
      <c r="N22" s="37">
        <f t="shared" si="17"/>
        <v>22.180869299176404</v>
      </c>
      <c r="O22" s="37">
        <f t="shared" si="17"/>
        <v>19.548182461342876</v>
      </c>
      <c r="P22" s="37">
        <f t="shared" si="17"/>
        <v>18.742547783902943</v>
      </c>
      <c r="Q22" s="37">
        <f t="shared" si="17"/>
        <v>18.88564086525674</v>
      </c>
      <c r="R22" s="37">
        <f t="shared" si="17"/>
        <v>17.801199277032069</v>
      </c>
      <c r="S22" s="37">
        <f t="shared" si="17"/>
        <v>17.4395667236051</v>
      </c>
      <c r="T22" s="37">
        <f t="shared" si="17"/>
        <v>17.976463324486865</v>
      </c>
      <c r="U22" s="37">
        <f t="shared" si="17"/>
        <v>17.695149451832449</v>
      </c>
      <c r="V22" s="37">
        <f t="shared" si="17"/>
        <v>16.941589429742738</v>
      </c>
      <c r="W22" s="37">
        <f t="shared" si="17"/>
        <v>17.424626562937412</v>
      </c>
      <c r="X22" s="37">
        <f t="shared" ref="X22" si="18">SUM(X23:X24)</f>
        <v>16.587713154192169</v>
      </c>
    </row>
    <row r="23" spans="1:24" ht="11.25" customHeight="1" x14ac:dyDescent="0.2">
      <c r="A23" s="42" t="s">
        <v>37</v>
      </c>
      <c r="B23" s="9" t="s">
        <v>38</v>
      </c>
      <c r="C23" s="10">
        <v>18.964407389083391</v>
      </c>
      <c r="D23" s="10">
        <v>17.426556064941874</v>
      </c>
      <c r="E23" s="10">
        <v>17.516587376433943</v>
      </c>
      <c r="F23" s="10">
        <v>15.755261504472456</v>
      </c>
      <c r="G23" s="10">
        <v>15.429596493217858</v>
      </c>
      <c r="H23" s="10">
        <v>14.608437933484604</v>
      </c>
      <c r="I23" s="10">
        <v>15.233817592500467</v>
      </c>
      <c r="J23" s="10">
        <v>15.351009731754441</v>
      </c>
      <c r="K23" s="10">
        <v>13.882473127074221</v>
      </c>
      <c r="L23" s="10">
        <v>14.816735455194024</v>
      </c>
      <c r="M23" s="10">
        <v>13.827908024604795</v>
      </c>
      <c r="N23" s="10">
        <v>14.95439887220236</v>
      </c>
      <c r="O23" s="10">
        <v>11.636404169935133</v>
      </c>
      <c r="P23" s="10">
        <v>10.98420598194201</v>
      </c>
      <c r="Q23" s="10">
        <v>12.060740339553092</v>
      </c>
      <c r="R23" s="10">
        <v>11.332321287547995</v>
      </c>
      <c r="S23" s="10">
        <v>11.311638835263434</v>
      </c>
      <c r="T23" s="10">
        <v>12.189603130837444</v>
      </c>
      <c r="U23" s="10">
        <v>11.497695751521997</v>
      </c>
      <c r="V23" s="10">
        <v>11.790678622413717</v>
      </c>
      <c r="W23" s="10">
        <v>11.752021384230495</v>
      </c>
      <c r="X23" s="10">
        <v>11.77143610779663</v>
      </c>
    </row>
    <row r="24" spans="1:24" ht="11.25" customHeight="1" x14ac:dyDescent="0.2">
      <c r="A24" s="42" t="s">
        <v>39</v>
      </c>
      <c r="B24" s="9" t="s">
        <v>40</v>
      </c>
      <c r="C24" s="10">
        <v>12.716621318793083</v>
      </c>
      <c r="D24" s="10">
        <v>10.564304927000213</v>
      </c>
      <c r="E24" s="10">
        <v>11.086495856609666</v>
      </c>
      <c r="F24" s="10">
        <v>8.3275853022129382</v>
      </c>
      <c r="G24" s="10">
        <v>7.8075878195652928</v>
      </c>
      <c r="H24" s="10">
        <v>7.2163259452992161</v>
      </c>
      <c r="I24" s="10">
        <v>6.8541424184105422</v>
      </c>
      <c r="J24" s="10">
        <v>7.0019413024866726</v>
      </c>
      <c r="K24" s="10">
        <v>8.4500165599642667</v>
      </c>
      <c r="L24" s="10">
        <v>9.0624629884382184</v>
      </c>
      <c r="M24" s="10">
        <v>7.3619533045643131</v>
      </c>
      <c r="N24" s="10">
        <v>7.2264704269740436</v>
      </c>
      <c r="O24" s="10">
        <v>7.9117782914077432</v>
      </c>
      <c r="P24" s="10">
        <v>7.758341801960932</v>
      </c>
      <c r="Q24" s="10">
        <v>6.8249005257036455</v>
      </c>
      <c r="R24" s="10">
        <v>6.4688779894840724</v>
      </c>
      <c r="S24" s="10">
        <v>6.1279278883416675</v>
      </c>
      <c r="T24" s="10">
        <v>5.7868601936494226</v>
      </c>
      <c r="U24" s="10">
        <v>6.1974537003104508</v>
      </c>
      <c r="V24" s="10">
        <v>5.150910807329022</v>
      </c>
      <c r="W24" s="10">
        <v>5.6726051787069158</v>
      </c>
      <c r="X24" s="10">
        <v>4.8162770463955402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161.94290245347943</v>
      </c>
      <c r="D26" s="37">
        <f t="shared" si="19"/>
        <v>168.88281036277539</v>
      </c>
      <c r="E26" s="37">
        <f t="shared" si="19"/>
        <v>176.44698233813818</v>
      </c>
      <c r="F26" s="37">
        <f t="shared" si="19"/>
        <v>173.08470483002804</v>
      </c>
      <c r="G26" s="37">
        <f t="shared" si="19"/>
        <v>174.58953702732157</v>
      </c>
      <c r="H26" s="37">
        <f t="shared" si="19"/>
        <v>175.88949455983706</v>
      </c>
      <c r="I26" s="37">
        <f t="shared" si="19"/>
        <v>169.14811171442577</v>
      </c>
      <c r="J26" s="37">
        <f t="shared" si="19"/>
        <v>181.55498303519079</v>
      </c>
      <c r="K26" s="37">
        <f t="shared" si="19"/>
        <v>198.6094720237509</v>
      </c>
      <c r="L26" s="37">
        <f t="shared" si="19"/>
        <v>213.56593921452648</v>
      </c>
      <c r="M26" s="37">
        <f t="shared" si="19"/>
        <v>212.46054120629427</v>
      </c>
      <c r="N26" s="37">
        <f t="shared" si="19"/>
        <v>220.83266801342359</v>
      </c>
      <c r="O26" s="37">
        <f t="shared" si="19"/>
        <v>221.05137212244711</v>
      </c>
      <c r="P26" s="37">
        <f t="shared" si="19"/>
        <v>206.72224914258982</v>
      </c>
      <c r="Q26" s="37">
        <f t="shared" si="19"/>
        <v>196.98227877777933</v>
      </c>
      <c r="R26" s="37">
        <f t="shared" si="19"/>
        <v>207.16321380221359</v>
      </c>
      <c r="S26" s="37">
        <f t="shared" si="19"/>
        <v>223.13967089818547</v>
      </c>
      <c r="T26" s="37">
        <f t="shared" si="19"/>
        <v>235.92336583396224</v>
      </c>
      <c r="U26" s="37">
        <f t="shared" si="19"/>
        <v>242.42728937979007</v>
      </c>
      <c r="V26" s="37">
        <f t="shared" si="19"/>
        <v>242.88719908151438</v>
      </c>
      <c r="W26" s="37">
        <f t="shared" si="19"/>
        <v>273.06364392822013</v>
      </c>
      <c r="X26" s="37">
        <f t="shared" ref="X26" si="20">SUM(X27,X33)</f>
        <v>248.43108668003492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161.94290245347943</v>
      </c>
      <c r="D33" s="29">
        <f t="shared" si="23"/>
        <v>168.88281036277539</v>
      </c>
      <c r="E33" s="29">
        <f t="shared" si="23"/>
        <v>176.44698233813818</v>
      </c>
      <c r="F33" s="29">
        <f t="shared" si="23"/>
        <v>173.08470483002804</v>
      </c>
      <c r="G33" s="29">
        <f t="shared" si="23"/>
        <v>174.58953702732157</v>
      </c>
      <c r="H33" s="29">
        <f t="shared" si="23"/>
        <v>175.88949455983706</v>
      </c>
      <c r="I33" s="29">
        <f t="shared" si="23"/>
        <v>169.14811171442577</v>
      </c>
      <c r="J33" s="29">
        <f t="shared" si="23"/>
        <v>181.55498303519079</v>
      </c>
      <c r="K33" s="29">
        <f t="shared" si="23"/>
        <v>198.6094720237509</v>
      </c>
      <c r="L33" s="29">
        <f t="shared" si="23"/>
        <v>213.56593921452648</v>
      </c>
      <c r="M33" s="29">
        <f t="shared" si="23"/>
        <v>212.46054120629427</v>
      </c>
      <c r="N33" s="29">
        <f t="shared" si="23"/>
        <v>220.83266801342359</v>
      </c>
      <c r="O33" s="29">
        <f t="shared" si="23"/>
        <v>221.05137212244711</v>
      </c>
      <c r="P33" s="29">
        <f t="shared" si="23"/>
        <v>206.72224914258982</v>
      </c>
      <c r="Q33" s="29">
        <f t="shared" si="23"/>
        <v>196.98227877777933</v>
      </c>
      <c r="R33" s="29">
        <f t="shared" si="23"/>
        <v>207.16321380221359</v>
      </c>
      <c r="S33" s="29">
        <f t="shared" si="23"/>
        <v>223.13967089818547</v>
      </c>
      <c r="T33" s="29">
        <f t="shared" si="23"/>
        <v>235.92336583396224</v>
      </c>
      <c r="U33" s="29">
        <f t="shared" si="23"/>
        <v>242.42728937979007</v>
      </c>
      <c r="V33" s="29">
        <f t="shared" si="23"/>
        <v>242.88719908151438</v>
      </c>
      <c r="W33" s="29">
        <f t="shared" si="23"/>
        <v>273.06364392822013</v>
      </c>
      <c r="X33" s="29">
        <f t="shared" ref="X33" si="24">SUM(X34:X50)</f>
        <v>248.43108668003492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5.6121313465379359</v>
      </c>
      <c r="D36" s="10">
        <v>5.4240637259962199</v>
      </c>
      <c r="E36" s="10">
        <v>5.3381619014681716</v>
      </c>
      <c r="F36" s="10">
        <v>5.2899445288297278</v>
      </c>
      <c r="G36" s="10">
        <v>5.3035901559785117</v>
      </c>
      <c r="H36" s="10">
        <v>5.3971102146001328</v>
      </c>
      <c r="I36" s="10">
        <v>5.44812473225356</v>
      </c>
      <c r="J36" s="10">
        <v>5.536947351341893</v>
      </c>
      <c r="K36" s="10">
        <v>5.4554487954241146</v>
      </c>
      <c r="L36" s="10">
        <v>5.5232707750854511</v>
      </c>
      <c r="M36" s="10">
        <v>5.692828773564135</v>
      </c>
      <c r="N36" s="10">
        <v>6.4598988713673497</v>
      </c>
      <c r="O36" s="10">
        <v>6.3344223555580887</v>
      </c>
      <c r="P36" s="10">
        <v>7.6019882259519127</v>
      </c>
      <c r="Q36" s="10">
        <v>7.3973120382115152</v>
      </c>
      <c r="R36" s="10">
        <v>7.1148479029330289</v>
      </c>
      <c r="S36" s="10">
        <v>9.4068718830610489</v>
      </c>
      <c r="T36" s="10">
        <v>9.9902809152574736</v>
      </c>
      <c r="U36" s="10">
        <v>10.673945009458299</v>
      </c>
      <c r="V36" s="10">
        <v>10.161478513805294</v>
      </c>
      <c r="W36" s="10">
        <v>11.231463504729149</v>
      </c>
      <c r="X36" s="10">
        <v>9.7042007176841487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85.078621707138439</v>
      </c>
      <c r="D41" s="10">
        <v>90.495122628748447</v>
      </c>
      <c r="E41" s="10">
        <v>96.084957244273099</v>
      </c>
      <c r="F41" s="10">
        <v>96.421404437361332</v>
      </c>
      <c r="G41" s="10">
        <v>103.44801522787944</v>
      </c>
      <c r="H41" s="10">
        <v>99.484681239269634</v>
      </c>
      <c r="I41" s="10">
        <v>98.251870394216866</v>
      </c>
      <c r="J41" s="10">
        <v>105.07989546961983</v>
      </c>
      <c r="K41" s="10">
        <v>115.56670082934814</v>
      </c>
      <c r="L41" s="10">
        <v>133.86424288157579</v>
      </c>
      <c r="M41" s="10">
        <v>136.65817561700626</v>
      </c>
      <c r="N41" s="10">
        <v>129.00534907687555</v>
      </c>
      <c r="O41" s="10">
        <v>124.60826988127609</v>
      </c>
      <c r="P41" s="10">
        <v>127.85951857933942</v>
      </c>
      <c r="Q41" s="10">
        <v>132.1924326209899</v>
      </c>
      <c r="R41" s="10">
        <v>146.71007939691876</v>
      </c>
      <c r="S41" s="10">
        <v>155.75437541102488</v>
      </c>
      <c r="T41" s="10">
        <v>157.10413679399102</v>
      </c>
      <c r="U41" s="10">
        <v>163.80953532471349</v>
      </c>
      <c r="V41" s="10">
        <v>162.48448066312992</v>
      </c>
      <c r="W41" s="10">
        <v>190.83058891137682</v>
      </c>
      <c r="X41" s="10">
        <v>167.52731696518461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62.802364931443947</v>
      </c>
      <c r="D43" s="10">
        <v>61.986110195921256</v>
      </c>
      <c r="E43" s="10">
        <v>67.124175822312623</v>
      </c>
      <c r="F43" s="10">
        <v>63.228532271868261</v>
      </c>
      <c r="G43" s="10">
        <v>60.551221479887609</v>
      </c>
      <c r="H43" s="10">
        <v>64.25231593029423</v>
      </c>
      <c r="I43" s="10">
        <v>60.766078942431008</v>
      </c>
      <c r="J43" s="10">
        <v>65.155675286554029</v>
      </c>
      <c r="K43" s="10">
        <v>72.917961686496483</v>
      </c>
      <c r="L43" s="10">
        <v>69.683196710192931</v>
      </c>
      <c r="M43" s="10">
        <v>65.426547530313144</v>
      </c>
      <c r="N43" s="10">
        <v>81.113225399949727</v>
      </c>
      <c r="O43" s="10">
        <v>85.336926957585675</v>
      </c>
      <c r="P43" s="10">
        <v>65.050475950443911</v>
      </c>
      <c r="Q43" s="10">
        <v>52.389956568632407</v>
      </c>
      <c r="R43" s="10">
        <v>48.802220729371761</v>
      </c>
      <c r="S43" s="10">
        <v>54.008405857052871</v>
      </c>
      <c r="T43" s="10">
        <v>64.617653314491719</v>
      </c>
      <c r="U43" s="10">
        <v>62.720469060992592</v>
      </c>
      <c r="V43" s="10">
        <v>66.231287839513911</v>
      </c>
      <c r="W43" s="10">
        <v>65.161632084439816</v>
      </c>
      <c r="X43" s="10">
        <v>65.352014564231638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8.4497844683591392</v>
      </c>
      <c r="D48" s="10">
        <v>10.977513812109473</v>
      </c>
      <c r="E48" s="10">
        <v>7.8996873700842922</v>
      </c>
      <c r="F48" s="10">
        <v>8.1448235919687235</v>
      </c>
      <c r="G48" s="10">
        <v>5.2867101635760045</v>
      </c>
      <c r="H48" s="10">
        <v>6.7553871756730528</v>
      </c>
      <c r="I48" s="10">
        <v>4.6820376455243453</v>
      </c>
      <c r="J48" s="10">
        <v>5.7824649276750648</v>
      </c>
      <c r="K48" s="10">
        <v>4.6693607124821535</v>
      </c>
      <c r="L48" s="10">
        <v>4.4952288476722995</v>
      </c>
      <c r="M48" s="10">
        <v>4.6829892854107138</v>
      </c>
      <c r="N48" s="10">
        <v>4.254194665230961</v>
      </c>
      <c r="O48" s="10">
        <v>4.7717529280272357</v>
      </c>
      <c r="P48" s="10">
        <v>6.2102663868545873</v>
      </c>
      <c r="Q48" s="10">
        <v>5.0025775499454914</v>
      </c>
      <c r="R48" s="10">
        <v>4.5360657729900415</v>
      </c>
      <c r="S48" s="10">
        <v>3.970017747046656</v>
      </c>
      <c r="T48" s="10">
        <v>4.2112948102220154</v>
      </c>
      <c r="U48" s="10">
        <v>5.2233399846256674</v>
      </c>
      <c r="V48" s="10">
        <v>4.0099520650652574</v>
      </c>
      <c r="W48" s="10">
        <v>5.8399594276743558</v>
      </c>
      <c r="X48" s="10">
        <v>5.8475544329345048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71.717501114177594</v>
      </c>
      <c r="D51" s="37">
        <v>73.530775752160523</v>
      </c>
      <c r="E51" s="37">
        <v>74.281899397271374</v>
      </c>
      <c r="F51" s="37">
        <v>77.613567996284416</v>
      </c>
      <c r="G51" s="37">
        <v>85.887201366695933</v>
      </c>
      <c r="H51" s="37">
        <v>80.651829858893876</v>
      </c>
      <c r="I51" s="37">
        <v>82.696658529382347</v>
      </c>
      <c r="J51" s="37">
        <v>82.149049099628627</v>
      </c>
      <c r="K51" s="37">
        <v>90.891836620846036</v>
      </c>
      <c r="L51" s="37">
        <v>93.13127468418034</v>
      </c>
      <c r="M51" s="37">
        <v>101.37709740201363</v>
      </c>
      <c r="N51" s="37">
        <v>94.479248176158592</v>
      </c>
      <c r="O51" s="37">
        <v>108.70626967369145</v>
      </c>
      <c r="P51" s="37">
        <v>109.45509118357769</v>
      </c>
      <c r="Q51" s="37">
        <v>105.24344142802893</v>
      </c>
      <c r="R51" s="37">
        <v>103.70493433906164</v>
      </c>
      <c r="S51" s="37">
        <v>105.13973496648737</v>
      </c>
      <c r="T51" s="37">
        <v>110.27893978782846</v>
      </c>
      <c r="U51" s="37">
        <v>114.54670200745016</v>
      </c>
      <c r="V51" s="37">
        <v>114.13220853375164</v>
      </c>
      <c r="W51" s="37">
        <v>111.58288596213256</v>
      </c>
      <c r="X51" s="37">
        <v>112.01670010617153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2.5435820675638383</v>
      </c>
      <c r="D52" s="37">
        <f t="shared" si="25"/>
        <v>2.2484153185586271</v>
      </c>
      <c r="E52" s="37">
        <f t="shared" si="25"/>
        <v>2.2934611848445976</v>
      </c>
      <c r="F52" s="37">
        <f t="shared" si="25"/>
        <v>2.024474668198065</v>
      </c>
      <c r="G52" s="37">
        <f t="shared" si="25"/>
        <v>2.0160652224115028</v>
      </c>
      <c r="H52" s="37">
        <f t="shared" si="25"/>
        <v>2.1418984905530891</v>
      </c>
      <c r="I52" s="37">
        <f t="shared" si="25"/>
        <v>2.3410949705580064</v>
      </c>
      <c r="J52" s="37">
        <f t="shared" si="25"/>
        <v>3.902725421786478</v>
      </c>
      <c r="K52" s="37">
        <f t="shared" si="25"/>
        <v>5.2888900437938968</v>
      </c>
      <c r="L52" s="37">
        <f t="shared" si="25"/>
        <v>8.3523265986754982</v>
      </c>
      <c r="M52" s="37">
        <f t="shared" si="25"/>
        <v>10.254151854039417</v>
      </c>
      <c r="N52" s="37">
        <f t="shared" si="25"/>
        <v>11.547296495951873</v>
      </c>
      <c r="O52" s="37">
        <f t="shared" si="25"/>
        <v>13.044818749601728</v>
      </c>
      <c r="P52" s="37">
        <f t="shared" si="25"/>
        <v>13.838241744062888</v>
      </c>
      <c r="Q52" s="37">
        <f t="shared" si="25"/>
        <v>14.526915424718958</v>
      </c>
      <c r="R52" s="37">
        <f t="shared" si="25"/>
        <v>16.05974013566447</v>
      </c>
      <c r="S52" s="37">
        <f t="shared" si="25"/>
        <v>16.821811407280023</v>
      </c>
      <c r="T52" s="37">
        <f t="shared" si="25"/>
        <v>16.833443202445782</v>
      </c>
      <c r="U52" s="37">
        <f t="shared" si="25"/>
        <v>17.692280500620996</v>
      </c>
      <c r="V52" s="37">
        <f t="shared" si="25"/>
        <v>17.311598356740234</v>
      </c>
      <c r="W52" s="37">
        <f t="shared" si="25"/>
        <v>17.764646030381201</v>
      </c>
      <c r="X52" s="37">
        <f t="shared" ref="X52" si="26">SUM(X53:X70)</f>
        <v>17.862262348332852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0.1194325021496131</v>
      </c>
      <c r="D57" s="10">
        <v>0.1194325021496131</v>
      </c>
      <c r="E57" s="10">
        <v>0.16715391229578669</v>
      </c>
      <c r="F57" s="10">
        <v>0.2149613069647463</v>
      </c>
      <c r="G57" s="10">
        <v>0.28658641444539978</v>
      </c>
      <c r="H57" s="10">
        <v>0.460963026655202</v>
      </c>
      <c r="I57" s="10">
        <v>0.61762682717110917</v>
      </c>
      <c r="J57" s="10">
        <v>1.387618228718831</v>
      </c>
      <c r="K57" s="10">
        <v>3.150386930352536</v>
      </c>
      <c r="L57" s="10">
        <v>5.2944969905417034</v>
      </c>
      <c r="M57" s="10">
        <v>7.3465176268271701</v>
      </c>
      <c r="N57" s="10">
        <v>8.4990541702493534</v>
      </c>
      <c r="O57" s="10">
        <v>9.2040412725709366</v>
      </c>
      <c r="P57" s="10">
        <v>9.9364574376612218</v>
      </c>
      <c r="Q57" s="10">
        <v>10.579363714531381</v>
      </c>
      <c r="R57" s="10">
        <v>11.26371453138435</v>
      </c>
      <c r="S57" s="10">
        <v>11.92613929492691</v>
      </c>
      <c r="T57" s="10">
        <v>12.47944969905417</v>
      </c>
      <c r="U57" s="10">
        <v>13.38211521926053</v>
      </c>
      <c r="V57" s="10">
        <v>13.52665520206363</v>
      </c>
      <c r="W57" s="10">
        <v>13.90128976784179</v>
      </c>
      <c r="X57" s="10">
        <v>13.8475494411006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2.4241495654142251</v>
      </c>
      <c r="D59" s="10">
        <v>2.1289828164090139</v>
      </c>
      <c r="E59" s="10">
        <v>2.1263072725488108</v>
      </c>
      <c r="F59" s="10">
        <v>1.8095133612333185</v>
      </c>
      <c r="G59" s="10">
        <v>1.729478807966103</v>
      </c>
      <c r="H59" s="10">
        <v>1.6809354638978871</v>
      </c>
      <c r="I59" s="10">
        <v>1.7234681433868975</v>
      </c>
      <c r="J59" s="10">
        <v>2.5151071930676467</v>
      </c>
      <c r="K59" s="10">
        <v>2.1385031134413608</v>
      </c>
      <c r="L59" s="10">
        <v>3.0578296081337948</v>
      </c>
      <c r="M59" s="10">
        <v>2.907634227212248</v>
      </c>
      <c r="N59" s="10">
        <v>3.0482423257025202</v>
      </c>
      <c r="O59" s="10">
        <v>3.840777477030791</v>
      </c>
      <c r="P59" s="10">
        <v>3.9017843064016655</v>
      </c>
      <c r="Q59" s="10">
        <v>3.9475517101875774</v>
      </c>
      <c r="R59" s="10">
        <v>4.7960256042801177</v>
      </c>
      <c r="S59" s="10">
        <v>4.8956721123531111</v>
      </c>
      <c r="T59" s="10">
        <v>4.353993503391612</v>
      </c>
      <c r="U59" s="10">
        <v>4.3101652813604661</v>
      </c>
      <c r="V59" s="10">
        <v>3.7849431546766032</v>
      </c>
      <c r="W59" s="10">
        <v>3.8633562625394093</v>
      </c>
      <c r="X59" s="10">
        <v>4.0147129072322523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91.300018428267961</v>
      </c>
      <c r="D76" s="40">
        <v>88.078291473914305</v>
      </c>
      <c r="E76" s="40">
        <v>84.341391484922752</v>
      </c>
      <c r="F76" s="40">
        <v>79.985982680980783</v>
      </c>
      <c r="G76" s="40">
        <v>82.824928448110754</v>
      </c>
      <c r="H76" s="40">
        <v>79.838175186779537</v>
      </c>
      <c r="I76" s="40">
        <v>82.557711645659097</v>
      </c>
      <c r="J76" s="40">
        <v>83.058972181088279</v>
      </c>
      <c r="K76" s="40">
        <v>85.955709727615783</v>
      </c>
      <c r="L76" s="40">
        <v>84.463367189747473</v>
      </c>
      <c r="M76" s="40">
        <v>83.419457560468274</v>
      </c>
      <c r="N76" s="40">
        <v>85.599078964460531</v>
      </c>
      <c r="O76" s="40">
        <v>86.038396269962632</v>
      </c>
      <c r="P76" s="40">
        <v>85.257121797910202</v>
      </c>
      <c r="Q76" s="40">
        <v>84.86985731375843</v>
      </c>
      <c r="R76" s="40">
        <v>83.716967634547061</v>
      </c>
      <c r="S76" s="40">
        <v>84.039826659711665</v>
      </c>
      <c r="T76" s="40">
        <v>84.842886136361784</v>
      </c>
      <c r="U76" s="40">
        <v>86.553431275665517</v>
      </c>
      <c r="V76" s="40">
        <v>85.953774525417757</v>
      </c>
      <c r="W76" s="40">
        <v>91.808962740844038</v>
      </c>
      <c r="X76" s="40">
        <v>92.305736699048808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55.368924086383295</v>
      </c>
      <c r="D2" s="31">
        <f t="shared" ref="D2:W2" si="1">SUM(D3,D17,D22,D25,D26,D51,D52,D71,D74,D75,D76)</f>
        <v>55.489101796863253</v>
      </c>
      <c r="E2" s="31">
        <f t="shared" si="1"/>
        <v>55.99551901658787</v>
      </c>
      <c r="F2" s="31">
        <f t="shared" si="1"/>
        <v>57.481975928072174</v>
      </c>
      <c r="G2" s="31">
        <f t="shared" si="1"/>
        <v>58.340927923525967</v>
      </c>
      <c r="H2" s="31">
        <f t="shared" si="1"/>
        <v>57.816833117133811</v>
      </c>
      <c r="I2" s="31">
        <f t="shared" si="1"/>
        <v>57.705087575543907</v>
      </c>
      <c r="J2" s="31">
        <f t="shared" si="1"/>
        <v>59.896479892576167</v>
      </c>
      <c r="K2" s="31">
        <f t="shared" si="1"/>
        <v>60.458098449855662</v>
      </c>
      <c r="L2" s="31">
        <f t="shared" si="1"/>
        <v>61.782434482797598</v>
      </c>
      <c r="M2" s="31">
        <f t="shared" si="1"/>
        <v>62.412480130759207</v>
      </c>
      <c r="N2" s="31">
        <f t="shared" si="1"/>
        <v>62.865211374283987</v>
      </c>
      <c r="O2" s="31">
        <f t="shared" si="1"/>
        <v>63.629071605336101</v>
      </c>
      <c r="P2" s="31">
        <f t="shared" si="1"/>
        <v>61.586654806896192</v>
      </c>
      <c r="Q2" s="31">
        <f t="shared" si="1"/>
        <v>63.183786864088972</v>
      </c>
      <c r="R2" s="31">
        <f t="shared" si="1"/>
        <v>64.230651543227083</v>
      </c>
      <c r="S2" s="31">
        <f t="shared" si="1"/>
        <v>65.005861048633392</v>
      </c>
      <c r="T2" s="31">
        <f t="shared" si="1"/>
        <v>66.20767458160212</v>
      </c>
      <c r="U2" s="31">
        <f t="shared" si="1"/>
        <v>67.867831705332009</v>
      </c>
      <c r="V2" s="31">
        <f t="shared" si="1"/>
        <v>67.508465896358203</v>
      </c>
      <c r="W2" s="31">
        <f t="shared" si="1"/>
        <v>71.1462253113542</v>
      </c>
      <c r="X2" s="31">
        <f t="shared" ref="X2" si="2">SUM(X3,X17,X22,X25,X26,X51,X52,X71,X74,X75,X76)</f>
        <v>71.458158335172797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0.8128325956279232</v>
      </c>
      <c r="D26" s="37">
        <f t="shared" si="19"/>
        <v>0.79830610473572361</v>
      </c>
      <c r="E26" s="37">
        <f t="shared" si="19"/>
        <v>0.79267318475215598</v>
      </c>
      <c r="F26" s="37">
        <f t="shared" si="19"/>
        <v>0.79588940596328583</v>
      </c>
      <c r="G26" s="37">
        <f t="shared" si="19"/>
        <v>0.78052165643334337</v>
      </c>
      <c r="H26" s="37">
        <f t="shared" si="19"/>
        <v>0.80594009716654169</v>
      </c>
      <c r="I26" s="37">
        <f t="shared" si="19"/>
        <v>0.79823393087487016</v>
      </c>
      <c r="J26" s="37">
        <f t="shared" si="19"/>
        <v>0.81886786135976364</v>
      </c>
      <c r="K26" s="37">
        <f t="shared" si="19"/>
        <v>0.81459262000453825</v>
      </c>
      <c r="L26" s="37">
        <f t="shared" si="19"/>
        <v>0.79545933472893804</v>
      </c>
      <c r="M26" s="37">
        <f t="shared" si="19"/>
        <v>0.82740979360898526</v>
      </c>
      <c r="N26" s="37">
        <f t="shared" si="19"/>
        <v>0.85455448781095966</v>
      </c>
      <c r="O26" s="37">
        <f t="shared" si="19"/>
        <v>0.8748994272284647</v>
      </c>
      <c r="P26" s="37">
        <f t="shared" si="19"/>
        <v>0.90161348895675675</v>
      </c>
      <c r="Q26" s="37">
        <f t="shared" si="19"/>
        <v>0.88060256101172296</v>
      </c>
      <c r="R26" s="37">
        <f t="shared" si="19"/>
        <v>0.87401012706601733</v>
      </c>
      <c r="S26" s="37">
        <f t="shared" si="19"/>
        <v>1.1555855546001721</v>
      </c>
      <c r="T26" s="37">
        <f t="shared" si="19"/>
        <v>1.2265406895958724</v>
      </c>
      <c r="U26" s="37">
        <f t="shared" si="19"/>
        <v>1.311013188879335</v>
      </c>
      <c r="V26" s="37">
        <f t="shared" si="19"/>
        <v>1.2479403894143499</v>
      </c>
      <c r="W26" s="37">
        <f t="shared" si="19"/>
        <v>1.3797174882965513</v>
      </c>
      <c r="X26" s="37">
        <f t="shared" ref="X26" si="20">SUM(X27,X33)</f>
        <v>1.1916253898920417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0.8128325956279232</v>
      </c>
      <c r="D33" s="29">
        <f t="shared" si="23"/>
        <v>0.79830610473572361</v>
      </c>
      <c r="E33" s="29">
        <f t="shared" si="23"/>
        <v>0.79267318475215598</v>
      </c>
      <c r="F33" s="29">
        <f t="shared" si="23"/>
        <v>0.79588940596328583</v>
      </c>
      <c r="G33" s="29">
        <f t="shared" si="23"/>
        <v>0.78052165643334337</v>
      </c>
      <c r="H33" s="29">
        <f t="shared" si="23"/>
        <v>0.80594009716654169</v>
      </c>
      <c r="I33" s="29">
        <f t="shared" si="23"/>
        <v>0.79823393087487016</v>
      </c>
      <c r="J33" s="29">
        <f t="shared" si="23"/>
        <v>0.81886786135976364</v>
      </c>
      <c r="K33" s="29">
        <f t="shared" si="23"/>
        <v>0.81459262000453825</v>
      </c>
      <c r="L33" s="29">
        <f t="shared" si="23"/>
        <v>0.79545933472893804</v>
      </c>
      <c r="M33" s="29">
        <f t="shared" si="23"/>
        <v>0.82740979360898526</v>
      </c>
      <c r="N33" s="29">
        <f t="shared" si="23"/>
        <v>0.85455448781095966</v>
      </c>
      <c r="O33" s="29">
        <f t="shared" si="23"/>
        <v>0.8748994272284647</v>
      </c>
      <c r="P33" s="29">
        <f t="shared" si="23"/>
        <v>0.90161348895675675</v>
      </c>
      <c r="Q33" s="29">
        <f t="shared" si="23"/>
        <v>0.88060256101172296</v>
      </c>
      <c r="R33" s="29">
        <f t="shared" si="23"/>
        <v>0.87401012706601733</v>
      </c>
      <c r="S33" s="29">
        <f t="shared" si="23"/>
        <v>1.1555855546001721</v>
      </c>
      <c r="T33" s="29">
        <f t="shared" si="23"/>
        <v>1.2265406895958724</v>
      </c>
      <c r="U33" s="29">
        <f t="shared" si="23"/>
        <v>1.311013188879335</v>
      </c>
      <c r="V33" s="29">
        <f t="shared" si="23"/>
        <v>1.2479403894143499</v>
      </c>
      <c r="W33" s="29">
        <f t="shared" si="23"/>
        <v>1.3797174882965513</v>
      </c>
      <c r="X33" s="29">
        <f t="shared" ref="X33" si="24">SUM(X34:X50)</f>
        <v>1.1916253898920417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0.8128325956279232</v>
      </c>
      <c r="D36" s="10">
        <v>0.79830610473572361</v>
      </c>
      <c r="E36" s="10">
        <v>0.79267318475215598</v>
      </c>
      <c r="F36" s="10">
        <v>0.79588940596328583</v>
      </c>
      <c r="G36" s="10">
        <v>0.78052165643334337</v>
      </c>
      <c r="H36" s="10">
        <v>0.80594009716654169</v>
      </c>
      <c r="I36" s="10">
        <v>0.79823393087487016</v>
      </c>
      <c r="J36" s="10">
        <v>0.81886786135976364</v>
      </c>
      <c r="K36" s="10">
        <v>0.81459262000453825</v>
      </c>
      <c r="L36" s="10">
        <v>0.79545933472893804</v>
      </c>
      <c r="M36" s="10">
        <v>0.82740979360898526</v>
      </c>
      <c r="N36" s="10">
        <v>0.85455448781095966</v>
      </c>
      <c r="O36" s="10">
        <v>0.8748994272284647</v>
      </c>
      <c r="P36" s="10">
        <v>0.90161348895675675</v>
      </c>
      <c r="Q36" s="10">
        <v>0.88060256101172296</v>
      </c>
      <c r="R36" s="10">
        <v>0.87401012706601733</v>
      </c>
      <c r="S36" s="10">
        <v>1.1555855546001721</v>
      </c>
      <c r="T36" s="10">
        <v>1.2265406895958724</v>
      </c>
      <c r="U36" s="10">
        <v>1.311013188879335</v>
      </c>
      <c r="V36" s="10">
        <v>1.2479403894143499</v>
      </c>
      <c r="W36" s="10">
        <v>1.3797174882965513</v>
      </c>
      <c r="X36" s="10">
        <v>1.1916253898920417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8.6576930522397575</v>
      </c>
      <c r="D51" s="37">
        <v>9.0330577094438329</v>
      </c>
      <c r="E51" s="37">
        <v>9.1939376006163922</v>
      </c>
      <c r="F51" s="37">
        <v>10.245514129400236</v>
      </c>
      <c r="G51" s="37">
        <v>11.223685870454762</v>
      </c>
      <c r="H51" s="37">
        <v>10.757538193589468</v>
      </c>
      <c r="I51" s="37">
        <v>11.160045964959036</v>
      </c>
      <c r="J51" s="37">
        <v>11.166695700840025</v>
      </c>
      <c r="K51" s="37">
        <v>11.616820689348815</v>
      </c>
      <c r="L51" s="37">
        <v>11.548403858880926</v>
      </c>
      <c r="M51" s="37">
        <v>12.659953952829195</v>
      </c>
      <c r="N51" s="37">
        <v>12.779263213157138</v>
      </c>
      <c r="O51" s="37">
        <v>12.721997696561914</v>
      </c>
      <c r="P51" s="37">
        <v>12.863711422426627</v>
      </c>
      <c r="Q51" s="37">
        <v>12.91936843702136</v>
      </c>
      <c r="R51" s="37">
        <v>13.016552020636285</v>
      </c>
      <c r="S51" s="37">
        <v>13.201251552498329</v>
      </c>
      <c r="T51" s="37">
        <v>13.91714435845992</v>
      </c>
      <c r="U51" s="37">
        <v>14.400878952899589</v>
      </c>
      <c r="V51" s="37">
        <v>14.433218687302947</v>
      </c>
      <c r="W51" s="37">
        <v>14.39421515238368</v>
      </c>
      <c r="X51" s="37">
        <v>14.522021591669056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45.898398438515613</v>
      </c>
      <c r="D76" s="40">
        <v>45.657737982683699</v>
      </c>
      <c r="E76" s="40">
        <v>46.008908231219323</v>
      </c>
      <c r="F76" s="40">
        <v>46.440572392708653</v>
      </c>
      <c r="G76" s="40">
        <v>46.336720396637865</v>
      </c>
      <c r="H76" s="40">
        <v>46.253354826377802</v>
      </c>
      <c r="I76" s="40">
        <v>45.746807679710003</v>
      </c>
      <c r="J76" s="40">
        <v>47.910916330376381</v>
      </c>
      <c r="K76" s="40">
        <v>48.026685140502309</v>
      </c>
      <c r="L76" s="40">
        <v>49.438571289187735</v>
      </c>
      <c r="M76" s="40">
        <v>48.925116384321029</v>
      </c>
      <c r="N76" s="40">
        <v>49.231393673315893</v>
      </c>
      <c r="O76" s="40">
        <v>50.032174481545724</v>
      </c>
      <c r="P76" s="40">
        <v>47.821329895512804</v>
      </c>
      <c r="Q76" s="40">
        <v>49.38381586605589</v>
      </c>
      <c r="R76" s="40">
        <v>50.340089395524785</v>
      </c>
      <c r="S76" s="40">
        <v>50.649023941534885</v>
      </c>
      <c r="T76" s="40">
        <v>51.063989533546334</v>
      </c>
      <c r="U76" s="40">
        <v>52.15593956355309</v>
      </c>
      <c r="V76" s="40">
        <v>51.82730681964091</v>
      </c>
      <c r="W76" s="40">
        <v>55.372292670673964</v>
      </c>
      <c r="X76" s="40">
        <v>55.744511353611699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84.537467020209746</v>
      </c>
      <c r="D2" s="31">
        <f t="shared" si="0"/>
        <v>83.922156194970441</v>
      </c>
      <c r="E2" s="31">
        <f t="shared" si="0"/>
        <v>83.254143048997321</v>
      </c>
      <c r="F2" s="31">
        <f t="shared" si="0"/>
        <v>82.372221347255973</v>
      </c>
      <c r="G2" s="31">
        <f t="shared" si="0"/>
        <v>80.880333866765426</v>
      </c>
      <c r="H2" s="31">
        <f t="shared" si="0"/>
        <v>79.945797462785634</v>
      </c>
      <c r="I2" s="31">
        <f t="shared" si="0"/>
        <v>78.08984635436579</v>
      </c>
      <c r="J2" s="31">
        <f t="shared" si="0"/>
        <v>77.631838042572511</v>
      </c>
      <c r="K2" s="31">
        <f t="shared" si="0"/>
        <v>78.325852717585406</v>
      </c>
      <c r="L2" s="31">
        <f t="shared" si="0"/>
        <v>78.071055990379776</v>
      </c>
      <c r="M2" s="31">
        <f t="shared" si="0"/>
        <v>76.446591995457638</v>
      </c>
      <c r="N2" s="31">
        <f t="shared" si="0"/>
        <v>73.689195377369487</v>
      </c>
      <c r="O2" s="31">
        <f t="shared" si="0"/>
        <v>71.504424216140677</v>
      </c>
      <c r="P2" s="31">
        <f t="shared" si="0"/>
        <v>69.008848704444929</v>
      </c>
      <c r="Q2" s="31">
        <f t="shared" si="0"/>
        <v>67.417014442572167</v>
      </c>
      <c r="R2" s="31">
        <f t="shared" si="0"/>
        <v>65.797502773982501</v>
      </c>
      <c r="S2" s="31">
        <f t="shared" si="0"/>
        <v>64.42018016214783</v>
      </c>
      <c r="T2" s="31">
        <f t="shared" si="0"/>
        <v>63.218673025278704</v>
      </c>
      <c r="U2" s="31">
        <f t="shared" si="0"/>
        <v>63.152533963377103</v>
      </c>
      <c r="V2" s="31">
        <f t="shared" si="0"/>
        <v>62.69939997243376</v>
      </c>
      <c r="W2" s="31">
        <f t="shared" si="0"/>
        <v>62.672011750241026</v>
      </c>
      <c r="X2" s="31">
        <f t="shared" ref="X2" si="1">SUM(X3,X17,X22,X25,X26,X51,X52,X71,X74,X75,X76)</f>
        <v>62.191519839268132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84.537467020209746</v>
      </c>
      <c r="D76" s="40">
        <v>83.922156194970441</v>
      </c>
      <c r="E76" s="40">
        <v>83.254143048997321</v>
      </c>
      <c r="F76" s="40">
        <v>82.372221347255973</v>
      </c>
      <c r="G76" s="40">
        <v>80.880333866765426</v>
      </c>
      <c r="H76" s="40">
        <v>79.945797462785634</v>
      </c>
      <c r="I76" s="40">
        <v>78.08984635436579</v>
      </c>
      <c r="J76" s="40">
        <v>77.631838042572511</v>
      </c>
      <c r="K76" s="40">
        <v>78.325852717585406</v>
      </c>
      <c r="L76" s="40">
        <v>78.071055990379776</v>
      </c>
      <c r="M76" s="40">
        <v>76.446591995457638</v>
      </c>
      <c r="N76" s="40">
        <v>73.689195377369487</v>
      </c>
      <c r="O76" s="40">
        <v>71.504424216140677</v>
      </c>
      <c r="P76" s="40">
        <v>69.008848704444929</v>
      </c>
      <c r="Q76" s="40">
        <v>67.417014442572167</v>
      </c>
      <c r="R76" s="40">
        <v>65.797502773982501</v>
      </c>
      <c r="S76" s="40">
        <v>64.42018016214783</v>
      </c>
      <c r="T76" s="40">
        <v>63.218673025278704</v>
      </c>
      <c r="U76" s="40">
        <v>63.152533963377103</v>
      </c>
      <c r="V76" s="40">
        <v>62.69939997243376</v>
      </c>
      <c r="W76" s="40">
        <v>62.672011750241026</v>
      </c>
      <c r="X76" s="40">
        <v>62.191519839268132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32.03296414891787</v>
      </c>
      <c r="D2" s="31">
        <f t="shared" si="0"/>
        <v>31.969187638246801</v>
      </c>
      <c r="E2" s="31">
        <f t="shared" si="0"/>
        <v>32.398541810037514</v>
      </c>
      <c r="F2" s="31">
        <f t="shared" si="0"/>
        <v>32.960031537259361</v>
      </c>
      <c r="G2" s="31">
        <f t="shared" si="0"/>
        <v>33.072532355000924</v>
      </c>
      <c r="H2" s="31">
        <f t="shared" si="0"/>
        <v>33.315386117788471</v>
      </c>
      <c r="I2" s="31">
        <f t="shared" si="0"/>
        <v>33.618091951107772</v>
      </c>
      <c r="J2" s="31">
        <f t="shared" si="0"/>
        <v>33.895139390435773</v>
      </c>
      <c r="K2" s="31">
        <f t="shared" si="0"/>
        <v>34.087720116734879</v>
      </c>
      <c r="L2" s="31">
        <f t="shared" si="0"/>
        <v>33.874483227079757</v>
      </c>
      <c r="M2" s="31">
        <f t="shared" si="0"/>
        <v>33.411604375230816</v>
      </c>
      <c r="N2" s="31">
        <f t="shared" si="0"/>
        <v>32.36331346344393</v>
      </c>
      <c r="O2" s="31">
        <f t="shared" si="0"/>
        <v>31.493934129536605</v>
      </c>
      <c r="P2" s="31">
        <f t="shared" si="0"/>
        <v>30.286886191424095</v>
      </c>
      <c r="Q2" s="31">
        <f t="shared" si="0"/>
        <v>29.150520451457087</v>
      </c>
      <c r="R2" s="31">
        <f t="shared" si="0"/>
        <v>28.48414455109258</v>
      </c>
      <c r="S2" s="31">
        <f t="shared" si="0"/>
        <v>28.080374619977206</v>
      </c>
      <c r="T2" s="31">
        <f t="shared" si="0"/>
        <v>28.046461793154133</v>
      </c>
      <c r="U2" s="31">
        <f t="shared" si="0"/>
        <v>27.674848459988258</v>
      </c>
      <c r="V2" s="31">
        <f t="shared" si="0"/>
        <v>27.08617558241216</v>
      </c>
      <c r="W2" s="31">
        <f t="shared" si="0"/>
        <v>26.745386833443483</v>
      </c>
      <c r="X2" s="31">
        <f t="shared" ref="X2" si="1">SUM(X3,X17,X22,X25,X26,X51,X52,X71,X74,X75,X76)</f>
        <v>26.203498751186522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32.03296414891787</v>
      </c>
      <c r="D76" s="40">
        <v>31.969187638246801</v>
      </c>
      <c r="E76" s="40">
        <v>32.398541810037514</v>
      </c>
      <c r="F76" s="40">
        <v>32.960031537259361</v>
      </c>
      <c r="G76" s="40">
        <v>33.072532355000924</v>
      </c>
      <c r="H76" s="40">
        <v>33.315386117788471</v>
      </c>
      <c r="I76" s="40">
        <v>33.618091951107772</v>
      </c>
      <c r="J76" s="40">
        <v>33.895139390435773</v>
      </c>
      <c r="K76" s="40">
        <v>34.087720116734879</v>
      </c>
      <c r="L76" s="40">
        <v>33.874483227079757</v>
      </c>
      <c r="M76" s="40">
        <v>33.411604375230816</v>
      </c>
      <c r="N76" s="40">
        <v>32.36331346344393</v>
      </c>
      <c r="O76" s="40">
        <v>31.493934129536605</v>
      </c>
      <c r="P76" s="40">
        <v>30.286886191424095</v>
      </c>
      <c r="Q76" s="40">
        <v>29.150520451457087</v>
      </c>
      <c r="R76" s="40">
        <v>28.48414455109258</v>
      </c>
      <c r="S76" s="40">
        <v>28.080374619977206</v>
      </c>
      <c r="T76" s="40">
        <v>28.046461793154133</v>
      </c>
      <c r="U76" s="40">
        <v>27.674848459988258</v>
      </c>
      <c r="V76" s="40">
        <v>27.08617558241216</v>
      </c>
      <c r="W76" s="40">
        <v>26.745386833443483</v>
      </c>
      <c r="X76" s="40">
        <v>26.203498751186522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30.4607070566415</v>
      </c>
      <c r="D2" s="31">
        <f t="shared" si="0"/>
        <v>31.076973184155815</v>
      </c>
      <c r="E2" s="31">
        <f t="shared" si="0"/>
        <v>31.638638309839781</v>
      </c>
      <c r="F2" s="31">
        <f t="shared" si="0"/>
        <v>32.427399626171351</v>
      </c>
      <c r="G2" s="31">
        <f t="shared" si="0"/>
        <v>32.634154558876382</v>
      </c>
      <c r="H2" s="31">
        <f t="shared" si="0"/>
        <v>33.220823522101774</v>
      </c>
      <c r="I2" s="31">
        <f t="shared" si="0"/>
        <v>34.222112993492978</v>
      </c>
      <c r="J2" s="31">
        <f t="shared" si="0"/>
        <v>35.180904378049291</v>
      </c>
      <c r="K2" s="31">
        <f t="shared" si="0"/>
        <v>35.473907530275881</v>
      </c>
      <c r="L2" s="31">
        <f t="shared" si="0"/>
        <v>35.067308302813117</v>
      </c>
      <c r="M2" s="31">
        <f t="shared" si="0"/>
        <v>35.144851493385218</v>
      </c>
      <c r="N2" s="31">
        <f t="shared" si="0"/>
        <v>33.160042482081074</v>
      </c>
      <c r="O2" s="31">
        <f t="shared" si="0"/>
        <v>32.593201875327928</v>
      </c>
      <c r="P2" s="31">
        <f t="shared" si="0"/>
        <v>32.158289282375144</v>
      </c>
      <c r="Q2" s="31">
        <f t="shared" si="0"/>
        <v>31.471666907052725</v>
      </c>
      <c r="R2" s="31">
        <f t="shared" si="0"/>
        <v>30.335651249091903</v>
      </c>
      <c r="S2" s="31">
        <f t="shared" si="0"/>
        <v>30.129116243608049</v>
      </c>
      <c r="T2" s="31">
        <f t="shared" si="0"/>
        <v>29.208748405764144</v>
      </c>
      <c r="U2" s="31">
        <f t="shared" si="0"/>
        <v>28.813987162674305</v>
      </c>
      <c r="V2" s="31">
        <f t="shared" si="0"/>
        <v>27.077543842618521</v>
      </c>
      <c r="W2" s="31">
        <f t="shared" si="0"/>
        <v>25.731418236480572</v>
      </c>
      <c r="X2" s="31">
        <f t="shared" ref="X2" si="1">SUM(X3,X17,X22,X25,X26,X51,X52,X71,X74,X75,X76)</f>
        <v>24.614365977368411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30.4607070566415</v>
      </c>
      <c r="D76" s="40">
        <v>31.076973184155815</v>
      </c>
      <c r="E76" s="40">
        <v>31.638638309839781</v>
      </c>
      <c r="F76" s="40">
        <v>32.427399626171351</v>
      </c>
      <c r="G76" s="40">
        <v>32.634154558876382</v>
      </c>
      <c r="H76" s="40">
        <v>33.220823522101774</v>
      </c>
      <c r="I76" s="40">
        <v>34.222112993492978</v>
      </c>
      <c r="J76" s="40">
        <v>35.180904378049291</v>
      </c>
      <c r="K76" s="40">
        <v>35.473907530275881</v>
      </c>
      <c r="L76" s="40">
        <v>35.067308302813117</v>
      </c>
      <c r="M76" s="40">
        <v>35.144851493385218</v>
      </c>
      <c r="N76" s="40">
        <v>33.160042482081074</v>
      </c>
      <c r="O76" s="40">
        <v>32.593201875327928</v>
      </c>
      <c r="P76" s="40">
        <v>32.158289282375144</v>
      </c>
      <c r="Q76" s="40">
        <v>31.471666907052725</v>
      </c>
      <c r="R76" s="40">
        <v>30.335651249091903</v>
      </c>
      <c r="S76" s="40">
        <v>30.129116243608049</v>
      </c>
      <c r="T76" s="40">
        <v>29.208748405764144</v>
      </c>
      <c r="U76" s="40">
        <v>28.813987162674305</v>
      </c>
      <c r="V76" s="40">
        <v>27.077543842618521</v>
      </c>
      <c r="W76" s="40">
        <v>25.731418236480572</v>
      </c>
      <c r="X76" s="40">
        <v>24.614365977368411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13.789978937624992</v>
      </c>
      <c r="D2" s="31">
        <f t="shared" si="0"/>
        <v>14.555760654520506</v>
      </c>
      <c r="E2" s="31">
        <f t="shared" si="0"/>
        <v>15.333957116378194</v>
      </c>
      <c r="F2" s="31">
        <f t="shared" si="0"/>
        <v>16.103923978153286</v>
      </c>
      <c r="G2" s="31">
        <f t="shared" si="0"/>
        <v>16.750589278370871</v>
      </c>
      <c r="H2" s="31">
        <f t="shared" si="0"/>
        <v>17.478946429819235</v>
      </c>
      <c r="I2" s="31">
        <f t="shared" si="0"/>
        <v>18.261303975428859</v>
      </c>
      <c r="J2" s="31">
        <f t="shared" si="0"/>
        <v>19.708677469463641</v>
      </c>
      <c r="K2" s="31">
        <f t="shared" si="0"/>
        <v>20.892435446564242</v>
      </c>
      <c r="L2" s="31">
        <f t="shared" si="0"/>
        <v>21.023083232620792</v>
      </c>
      <c r="M2" s="31">
        <f t="shared" si="0"/>
        <v>22.177394712159003</v>
      </c>
      <c r="N2" s="31">
        <f t="shared" si="0"/>
        <v>21.912337907722286</v>
      </c>
      <c r="O2" s="31">
        <f t="shared" si="0"/>
        <v>22.078425675142658</v>
      </c>
      <c r="P2" s="31">
        <f t="shared" si="0"/>
        <v>21.968938143321417</v>
      </c>
      <c r="Q2" s="31">
        <f t="shared" si="0"/>
        <v>21.805633244372736</v>
      </c>
      <c r="R2" s="31">
        <f t="shared" si="0"/>
        <v>22.206282875388201</v>
      </c>
      <c r="S2" s="31">
        <f t="shared" si="0"/>
        <v>22.261795089981081</v>
      </c>
      <c r="T2" s="31">
        <f t="shared" si="0"/>
        <v>22.807671617679503</v>
      </c>
      <c r="U2" s="31">
        <f t="shared" si="0"/>
        <v>23.380671518430862</v>
      </c>
      <c r="V2" s="31">
        <f t="shared" si="0"/>
        <v>23.286788815204616</v>
      </c>
      <c r="W2" s="31">
        <f t="shared" si="0"/>
        <v>24.228567687610838</v>
      </c>
      <c r="X2" s="31">
        <f t="shared" ref="X2" si="1">SUM(X3,X17,X22,X25,X26,X51,X52,X71,X74,X75,X76)</f>
        <v>25.374762985407113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13.789978937624992</v>
      </c>
      <c r="D76" s="40">
        <v>14.555760654520506</v>
      </c>
      <c r="E76" s="40">
        <v>15.333957116378194</v>
      </c>
      <c r="F76" s="40">
        <v>16.103923978153286</v>
      </c>
      <c r="G76" s="40">
        <v>16.750589278370871</v>
      </c>
      <c r="H76" s="40">
        <v>17.478946429819235</v>
      </c>
      <c r="I76" s="40">
        <v>18.261303975428859</v>
      </c>
      <c r="J76" s="40">
        <v>19.708677469463641</v>
      </c>
      <c r="K76" s="40">
        <v>20.892435446564242</v>
      </c>
      <c r="L76" s="40">
        <v>21.023083232620792</v>
      </c>
      <c r="M76" s="40">
        <v>22.177394712159003</v>
      </c>
      <c r="N76" s="40">
        <v>21.912337907722286</v>
      </c>
      <c r="O76" s="40">
        <v>22.078425675142658</v>
      </c>
      <c r="P76" s="40">
        <v>21.968938143321417</v>
      </c>
      <c r="Q76" s="40">
        <v>21.805633244372736</v>
      </c>
      <c r="R76" s="40">
        <v>22.206282875388201</v>
      </c>
      <c r="S76" s="40">
        <v>22.261795089981081</v>
      </c>
      <c r="T76" s="40">
        <v>22.807671617679503</v>
      </c>
      <c r="U76" s="40">
        <v>23.380671518430862</v>
      </c>
      <c r="V76" s="40">
        <v>23.286788815204616</v>
      </c>
      <c r="W76" s="40">
        <v>24.228567687610838</v>
      </c>
      <c r="X76" s="40">
        <v>25.374762985407113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40.636568693599052</v>
      </c>
      <c r="D2" s="31">
        <f t="shared" si="0"/>
        <v>48.655698253687227</v>
      </c>
      <c r="E2" s="31">
        <f t="shared" si="0"/>
        <v>55.32711530245021</v>
      </c>
      <c r="F2" s="31">
        <f t="shared" si="0"/>
        <v>62.250803320652729</v>
      </c>
      <c r="G2" s="31">
        <f t="shared" si="0"/>
        <v>66.511699903453831</v>
      </c>
      <c r="H2" s="31">
        <f t="shared" si="0"/>
        <v>71.814281950051438</v>
      </c>
      <c r="I2" s="31">
        <f t="shared" si="0"/>
        <v>78.022794241474344</v>
      </c>
      <c r="J2" s="31">
        <f t="shared" si="0"/>
        <v>83.786311582076067</v>
      </c>
      <c r="K2" s="31">
        <f t="shared" si="0"/>
        <v>90.127881904502829</v>
      </c>
      <c r="L2" s="31">
        <f t="shared" si="0"/>
        <v>96.076051033122951</v>
      </c>
      <c r="M2" s="31">
        <f t="shared" si="0"/>
        <v>98.743904701480162</v>
      </c>
      <c r="N2" s="31">
        <f t="shared" si="0"/>
        <v>100.66670304906395</v>
      </c>
      <c r="O2" s="31">
        <f t="shared" si="0"/>
        <v>103.50656523176794</v>
      </c>
      <c r="P2" s="31">
        <f t="shared" si="0"/>
        <v>106.36933891750431</v>
      </c>
      <c r="Q2" s="31">
        <f t="shared" si="0"/>
        <v>108.56864601656233</v>
      </c>
      <c r="R2" s="31">
        <f t="shared" si="0"/>
        <v>115.60881906578753</v>
      </c>
      <c r="S2" s="31">
        <f t="shared" si="0"/>
        <v>115.72660561110776</v>
      </c>
      <c r="T2" s="31">
        <f t="shared" si="0"/>
        <v>115.31097001503973</v>
      </c>
      <c r="U2" s="31">
        <f t="shared" si="0"/>
        <v>115.40643270145515</v>
      </c>
      <c r="V2" s="31">
        <f t="shared" si="0"/>
        <v>115.31008451891383</v>
      </c>
      <c r="W2" s="31">
        <f t="shared" si="0"/>
        <v>121.18611768257067</v>
      </c>
      <c r="X2" s="31">
        <f t="shared" ref="X2" si="1">SUM(X3,X17,X22,X25,X26,X51,X52,X71,X74,X75,X76)</f>
        <v>127.53073585179135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40.636568693599052</v>
      </c>
      <c r="D76" s="40">
        <v>48.655698253687227</v>
      </c>
      <c r="E76" s="40">
        <v>55.32711530245021</v>
      </c>
      <c r="F76" s="40">
        <v>62.250803320652729</v>
      </c>
      <c r="G76" s="40">
        <v>66.511699903453831</v>
      </c>
      <c r="H76" s="40">
        <v>71.814281950051438</v>
      </c>
      <c r="I76" s="40">
        <v>78.022794241474344</v>
      </c>
      <c r="J76" s="40">
        <v>83.786311582076067</v>
      </c>
      <c r="K76" s="40">
        <v>90.127881904502829</v>
      </c>
      <c r="L76" s="40">
        <v>96.076051033122951</v>
      </c>
      <c r="M76" s="40">
        <v>98.743904701480162</v>
      </c>
      <c r="N76" s="40">
        <v>100.66670304906395</v>
      </c>
      <c r="O76" s="40">
        <v>103.50656523176794</v>
      </c>
      <c r="P76" s="40">
        <v>106.36933891750431</v>
      </c>
      <c r="Q76" s="40">
        <v>108.56864601656233</v>
      </c>
      <c r="R76" s="40">
        <v>115.60881906578753</v>
      </c>
      <c r="S76" s="40">
        <v>115.72660561110776</v>
      </c>
      <c r="T76" s="40">
        <v>115.31097001503973</v>
      </c>
      <c r="U76" s="40">
        <v>115.40643270145515</v>
      </c>
      <c r="V76" s="40">
        <v>115.31008451891383</v>
      </c>
      <c r="W76" s="40">
        <v>121.18611768257067</v>
      </c>
      <c r="X76" s="40">
        <v>127.53073585179135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9.2229357291026215</v>
      </c>
      <c r="D2" s="31">
        <f t="shared" si="0"/>
        <v>9.9632005721480006</v>
      </c>
      <c r="E2" s="31">
        <f t="shared" si="0"/>
        <v>11.065086246560684</v>
      </c>
      <c r="F2" s="31">
        <f t="shared" si="0"/>
        <v>12.621525733823733</v>
      </c>
      <c r="G2" s="31">
        <f t="shared" si="0"/>
        <v>14.084732283854036</v>
      </c>
      <c r="H2" s="31">
        <f t="shared" si="0"/>
        <v>16.206236907332887</v>
      </c>
      <c r="I2" s="31">
        <f t="shared" si="0"/>
        <v>17.627244602031404</v>
      </c>
      <c r="J2" s="31">
        <f t="shared" si="0"/>
        <v>19.558807138666936</v>
      </c>
      <c r="K2" s="31">
        <f t="shared" si="0"/>
        <v>21.538488227810372</v>
      </c>
      <c r="L2" s="31">
        <f t="shared" si="0"/>
        <v>23.524121809283507</v>
      </c>
      <c r="M2" s="31">
        <f t="shared" si="0"/>
        <v>24.727175021569</v>
      </c>
      <c r="N2" s="31">
        <f t="shared" si="0"/>
        <v>26.040228600911192</v>
      </c>
      <c r="O2" s="31">
        <f t="shared" si="0"/>
        <v>27.196396737118601</v>
      </c>
      <c r="P2" s="31">
        <f t="shared" si="0"/>
        <v>28.530657698576483</v>
      </c>
      <c r="Q2" s="31">
        <f t="shared" si="0"/>
        <v>30.570789876731478</v>
      </c>
      <c r="R2" s="31">
        <f t="shared" si="0"/>
        <v>34.105287771318594</v>
      </c>
      <c r="S2" s="31">
        <f t="shared" si="0"/>
        <v>36.525478008873485</v>
      </c>
      <c r="T2" s="31">
        <f t="shared" si="0"/>
        <v>38.761096217292092</v>
      </c>
      <c r="U2" s="31">
        <f t="shared" si="0"/>
        <v>40.912382012354463</v>
      </c>
      <c r="V2" s="31">
        <f t="shared" si="0"/>
        <v>43.427431558063432</v>
      </c>
      <c r="W2" s="31">
        <f t="shared" si="0"/>
        <v>48.08682268935064</v>
      </c>
      <c r="X2" s="31">
        <f t="shared" ref="X2" si="1">SUM(X3,X17,X22,X25,X26,X51,X52,X71,X74,X75,X76)</f>
        <v>52.280019433476689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9.2229357291026215</v>
      </c>
      <c r="D76" s="40">
        <v>9.9632005721480006</v>
      </c>
      <c r="E76" s="40">
        <v>11.065086246560684</v>
      </c>
      <c r="F76" s="40">
        <v>12.621525733823733</v>
      </c>
      <c r="G76" s="40">
        <v>14.084732283854036</v>
      </c>
      <c r="H76" s="40">
        <v>16.206236907332887</v>
      </c>
      <c r="I76" s="40">
        <v>17.627244602031404</v>
      </c>
      <c r="J76" s="40">
        <v>19.558807138666936</v>
      </c>
      <c r="K76" s="40">
        <v>21.538488227810372</v>
      </c>
      <c r="L76" s="40">
        <v>23.524121809283507</v>
      </c>
      <c r="M76" s="40">
        <v>24.727175021569</v>
      </c>
      <c r="N76" s="40">
        <v>26.040228600911192</v>
      </c>
      <c r="O76" s="40">
        <v>27.196396737118601</v>
      </c>
      <c r="P76" s="40">
        <v>28.530657698576483</v>
      </c>
      <c r="Q76" s="40">
        <v>30.570789876731478</v>
      </c>
      <c r="R76" s="40">
        <v>34.105287771318594</v>
      </c>
      <c r="S76" s="40">
        <v>36.525478008873485</v>
      </c>
      <c r="T76" s="40">
        <v>38.761096217292092</v>
      </c>
      <c r="U76" s="40">
        <v>40.912382012354463</v>
      </c>
      <c r="V76" s="40">
        <v>43.427431558063432</v>
      </c>
      <c r="W76" s="40">
        <v>48.08682268935064</v>
      </c>
      <c r="X76" s="40">
        <v>52.280019433476689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54.976392924287367</v>
      </c>
      <c r="D2" s="31">
        <f t="shared" si="0"/>
        <v>56.6097629506326</v>
      </c>
      <c r="E2" s="31">
        <f t="shared" si="0"/>
        <v>58.001116104469311</v>
      </c>
      <c r="F2" s="31">
        <f t="shared" si="0"/>
        <v>59.146684913247853</v>
      </c>
      <c r="G2" s="31">
        <f t="shared" si="0"/>
        <v>59.73186380725064</v>
      </c>
      <c r="H2" s="31">
        <f t="shared" si="0"/>
        <v>61.283593565313694</v>
      </c>
      <c r="I2" s="31">
        <f t="shared" si="0"/>
        <v>62.283576773110802</v>
      </c>
      <c r="J2" s="31">
        <f t="shared" si="0"/>
        <v>64.201315518076186</v>
      </c>
      <c r="K2" s="31">
        <f t="shared" si="0"/>
        <v>66.129457228405414</v>
      </c>
      <c r="L2" s="31">
        <f t="shared" si="0"/>
        <v>66.912057836860455</v>
      </c>
      <c r="M2" s="31">
        <f t="shared" si="0"/>
        <v>65.828711275672717</v>
      </c>
      <c r="N2" s="31">
        <f t="shared" si="0"/>
        <v>62.615468317360111</v>
      </c>
      <c r="O2" s="31">
        <f t="shared" si="0"/>
        <v>59.6336907790213</v>
      </c>
      <c r="P2" s="31">
        <f t="shared" si="0"/>
        <v>57.434132103225721</v>
      </c>
      <c r="Q2" s="31">
        <f t="shared" si="0"/>
        <v>54.437984671041221</v>
      </c>
      <c r="R2" s="31">
        <f t="shared" si="0"/>
        <v>51.997021748206542</v>
      </c>
      <c r="S2" s="31">
        <f t="shared" si="0"/>
        <v>50.230444565734778</v>
      </c>
      <c r="T2" s="31">
        <f t="shared" si="0"/>
        <v>47.995204172849839</v>
      </c>
      <c r="U2" s="31">
        <f t="shared" si="0"/>
        <v>44.968209806228231</v>
      </c>
      <c r="V2" s="31">
        <f t="shared" si="0"/>
        <v>42.219734405519205</v>
      </c>
      <c r="W2" s="31">
        <f t="shared" si="0"/>
        <v>41.767225798396012</v>
      </c>
      <c r="X2" s="31">
        <f t="shared" ref="X2" si="1">SUM(X3,X17,X22,X25,X26,X51,X52,X71,X74,X75,X76)</f>
        <v>41.602951299310789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54.976392924287367</v>
      </c>
      <c r="D76" s="40">
        <v>56.6097629506326</v>
      </c>
      <c r="E76" s="40">
        <v>58.001116104469311</v>
      </c>
      <c r="F76" s="40">
        <v>59.146684913247853</v>
      </c>
      <c r="G76" s="40">
        <v>59.73186380725064</v>
      </c>
      <c r="H76" s="40">
        <v>61.283593565313694</v>
      </c>
      <c r="I76" s="40">
        <v>62.283576773110802</v>
      </c>
      <c r="J76" s="40">
        <v>64.201315518076186</v>
      </c>
      <c r="K76" s="40">
        <v>66.129457228405414</v>
      </c>
      <c r="L76" s="40">
        <v>66.912057836860455</v>
      </c>
      <c r="M76" s="40">
        <v>65.828711275672717</v>
      </c>
      <c r="N76" s="40">
        <v>62.615468317360111</v>
      </c>
      <c r="O76" s="40">
        <v>59.6336907790213</v>
      </c>
      <c r="P76" s="40">
        <v>57.434132103225721</v>
      </c>
      <c r="Q76" s="40">
        <v>54.437984671041221</v>
      </c>
      <c r="R76" s="40">
        <v>51.997021748206542</v>
      </c>
      <c r="S76" s="40">
        <v>50.230444565734778</v>
      </c>
      <c r="T76" s="40">
        <v>47.995204172849839</v>
      </c>
      <c r="U76" s="40">
        <v>44.968209806228231</v>
      </c>
      <c r="V76" s="40">
        <v>42.219734405519205</v>
      </c>
      <c r="W76" s="40">
        <v>41.767225798396012</v>
      </c>
      <c r="X76" s="40">
        <v>41.602951299310789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17.315069859790796</v>
      </c>
      <c r="D2" s="31">
        <f t="shared" si="0"/>
        <v>19.02522139973863</v>
      </c>
      <c r="E2" s="31">
        <f t="shared" si="0"/>
        <v>20.541298292407237</v>
      </c>
      <c r="F2" s="31">
        <f t="shared" si="0"/>
        <v>21.836611094225972</v>
      </c>
      <c r="G2" s="31">
        <f t="shared" si="0"/>
        <v>22.562058985371294</v>
      </c>
      <c r="H2" s="31">
        <f t="shared" si="0"/>
        <v>23.768982156035705</v>
      </c>
      <c r="I2" s="31">
        <f t="shared" si="0"/>
        <v>25.291567204513207</v>
      </c>
      <c r="J2" s="31">
        <f t="shared" si="0"/>
        <v>27.584936385363072</v>
      </c>
      <c r="K2" s="31">
        <f t="shared" si="0"/>
        <v>29.882208490780844</v>
      </c>
      <c r="L2" s="31">
        <f t="shared" si="0"/>
        <v>32.526376646268439</v>
      </c>
      <c r="M2" s="31">
        <f t="shared" si="0"/>
        <v>33.9480717182022</v>
      </c>
      <c r="N2" s="31">
        <f t="shared" si="0"/>
        <v>34.758493078948362</v>
      </c>
      <c r="O2" s="31">
        <f t="shared" si="0"/>
        <v>35.874951228285639</v>
      </c>
      <c r="P2" s="31">
        <f t="shared" si="0"/>
        <v>36.427105905129778</v>
      </c>
      <c r="Q2" s="31">
        <f t="shared" si="0"/>
        <v>36.013488176400081</v>
      </c>
      <c r="R2" s="31">
        <f t="shared" si="0"/>
        <v>37.151044504954854</v>
      </c>
      <c r="S2" s="31">
        <f t="shared" si="0"/>
        <v>37.994102064023153</v>
      </c>
      <c r="T2" s="31">
        <f t="shared" si="0"/>
        <v>38.359421567601075</v>
      </c>
      <c r="U2" s="31">
        <f t="shared" si="0"/>
        <v>38.600137549167293</v>
      </c>
      <c r="V2" s="31">
        <f t="shared" si="0"/>
        <v>39.07453544049676</v>
      </c>
      <c r="W2" s="31">
        <f t="shared" si="0"/>
        <v>41.382247264846647</v>
      </c>
      <c r="X2" s="31">
        <f t="shared" ref="X2" si="1">SUM(X3,X17,X22,X25,X26,X51,X52,X71,X74,X75,X76)</f>
        <v>43.332127842145205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17.315069859790796</v>
      </c>
      <c r="D76" s="40">
        <v>19.02522139973863</v>
      </c>
      <c r="E76" s="40">
        <v>20.541298292407237</v>
      </c>
      <c r="F76" s="40">
        <v>21.836611094225972</v>
      </c>
      <c r="G76" s="40">
        <v>22.562058985371294</v>
      </c>
      <c r="H76" s="40">
        <v>23.768982156035705</v>
      </c>
      <c r="I76" s="40">
        <v>25.291567204513207</v>
      </c>
      <c r="J76" s="40">
        <v>27.584936385363072</v>
      </c>
      <c r="K76" s="40">
        <v>29.882208490780844</v>
      </c>
      <c r="L76" s="40">
        <v>32.526376646268439</v>
      </c>
      <c r="M76" s="40">
        <v>33.9480717182022</v>
      </c>
      <c r="N76" s="40">
        <v>34.758493078948362</v>
      </c>
      <c r="O76" s="40">
        <v>35.874951228285639</v>
      </c>
      <c r="P76" s="40">
        <v>36.427105905129778</v>
      </c>
      <c r="Q76" s="40">
        <v>36.013488176400081</v>
      </c>
      <c r="R76" s="40">
        <v>37.151044504954854</v>
      </c>
      <c r="S76" s="40">
        <v>37.994102064023153</v>
      </c>
      <c r="T76" s="40">
        <v>38.359421567601075</v>
      </c>
      <c r="U76" s="40">
        <v>38.600137549167293</v>
      </c>
      <c r="V76" s="40">
        <v>39.07453544049676</v>
      </c>
      <c r="W76" s="40">
        <v>41.382247264846647</v>
      </c>
      <c r="X76" s="40">
        <v>43.332127842145205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353.43430782459154</v>
      </c>
      <c r="D2" s="31">
        <f t="shared" ref="D2:W2" si="1">SUM(D3,D17,D22,D25,D26,D51,D52,D71,D74,D75,D76)</f>
        <v>360.16861564918315</v>
      </c>
      <c r="E2" s="31">
        <f t="shared" si="1"/>
        <v>355.94935511607912</v>
      </c>
      <c r="F2" s="31">
        <f t="shared" si="1"/>
        <v>370.95528804815137</v>
      </c>
      <c r="G2" s="31">
        <f t="shared" si="1"/>
        <v>366.1219260533104</v>
      </c>
      <c r="H2" s="31">
        <f t="shared" si="1"/>
        <v>382.8801375752364</v>
      </c>
      <c r="I2" s="31">
        <f t="shared" si="1"/>
        <v>363.69587274290626</v>
      </c>
      <c r="J2" s="31">
        <f t="shared" si="1"/>
        <v>342.76887360275151</v>
      </c>
      <c r="K2" s="31">
        <f t="shared" si="1"/>
        <v>358.26913155631985</v>
      </c>
      <c r="L2" s="31">
        <f t="shared" si="1"/>
        <v>313.82476354256232</v>
      </c>
      <c r="M2" s="31">
        <f t="shared" si="1"/>
        <v>294.43396388650046</v>
      </c>
      <c r="N2" s="31">
        <f t="shared" si="1"/>
        <v>280.91969045571796</v>
      </c>
      <c r="O2" s="31">
        <f t="shared" si="1"/>
        <v>273.08202923473777</v>
      </c>
      <c r="P2" s="31">
        <f t="shared" si="1"/>
        <v>248.7159071367154</v>
      </c>
      <c r="Q2" s="31">
        <f t="shared" si="1"/>
        <v>229.26620808254509</v>
      </c>
      <c r="R2" s="31">
        <f t="shared" si="1"/>
        <v>220.6155631986243</v>
      </c>
      <c r="S2" s="31">
        <f t="shared" si="1"/>
        <v>226.48572656921752</v>
      </c>
      <c r="T2" s="31">
        <f t="shared" si="1"/>
        <v>235.82020636285469</v>
      </c>
      <c r="U2" s="31">
        <f t="shared" si="1"/>
        <v>250.69484092863286</v>
      </c>
      <c r="V2" s="31">
        <f t="shared" si="1"/>
        <v>252.51367153912295</v>
      </c>
      <c r="W2" s="31">
        <f t="shared" si="1"/>
        <v>250.5405846947549</v>
      </c>
      <c r="X2" s="31">
        <f t="shared" ref="X2" si="2">SUM(X3,X17,X22,X25,X26,X51,X52,X71,X74,X75,X76)</f>
        <v>250.3869303525365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304.42312983662941</v>
      </c>
      <c r="D26" s="37">
        <f t="shared" ref="D26:W26" si="22">SUM(D27,D33)</f>
        <v>308.14797936371457</v>
      </c>
      <c r="E26" s="37">
        <f t="shared" si="22"/>
        <v>303.92871883061048</v>
      </c>
      <c r="F26" s="37">
        <f t="shared" si="22"/>
        <v>318.93465176268273</v>
      </c>
      <c r="G26" s="37">
        <f t="shared" si="22"/>
        <v>313.8433361994841</v>
      </c>
      <c r="H26" s="37">
        <f t="shared" si="22"/>
        <v>327.56362854686154</v>
      </c>
      <c r="I26" s="37">
        <f t="shared" si="22"/>
        <v>310.96156491831471</v>
      </c>
      <c r="J26" s="37">
        <f t="shared" si="22"/>
        <v>294.54875322441961</v>
      </c>
      <c r="K26" s="37">
        <f t="shared" si="22"/>
        <v>309.99742046431641</v>
      </c>
      <c r="L26" s="37">
        <f t="shared" si="22"/>
        <v>265.84539982803096</v>
      </c>
      <c r="M26" s="37">
        <f t="shared" si="22"/>
        <v>246.4546001719691</v>
      </c>
      <c r="N26" s="37">
        <f t="shared" si="22"/>
        <v>232.94032674118657</v>
      </c>
      <c r="O26" s="37">
        <f t="shared" si="22"/>
        <v>225.10266552020639</v>
      </c>
      <c r="P26" s="37">
        <f t="shared" si="22"/>
        <v>200.73654342218401</v>
      </c>
      <c r="Q26" s="37">
        <f t="shared" si="22"/>
        <v>181.2868443680137</v>
      </c>
      <c r="R26" s="37">
        <f t="shared" si="22"/>
        <v>172.63619948409291</v>
      </c>
      <c r="S26" s="37">
        <f t="shared" si="22"/>
        <v>178.50636285468613</v>
      </c>
      <c r="T26" s="37">
        <f t="shared" si="22"/>
        <v>187.8408426483233</v>
      </c>
      <c r="U26" s="37">
        <f t="shared" si="22"/>
        <v>202.71547721410147</v>
      </c>
      <c r="V26" s="37">
        <f t="shared" si="22"/>
        <v>205.2797936371453</v>
      </c>
      <c r="W26" s="37">
        <f t="shared" si="22"/>
        <v>201.87558039552877</v>
      </c>
      <c r="X26" s="37">
        <f t="shared" ref="X26" si="23">SUM(X27,X33)</f>
        <v>202.7589853826311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304.42312983662941</v>
      </c>
      <c r="D33" s="29">
        <f t="shared" ref="D33:W33" si="28">SUM(D34:D50)</f>
        <v>308.14797936371457</v>
      </c>
      <c r="E33" s="29">
        <f t="shared" si="28"/>
        <v>303.92871883061048</v>
      </c>
      <c r="F33" s="29">
        <f t="shared" si="28"/>
        <v>318.93465176268273</v>
      </c>
      <c r="G33" s="29">
        <f t="shared" si="28"/>
        <v>313.8433361994841</v>
      </c>
      <c r="H33" s="29">
        <f t="shared" si="28"/>
        <v>327.56362854686154</v>
      </c>
      <c r="I33" s="29">
        <f t="shared" si="28"/>
        <v>310.96156491831471</v>
      </c>
      <c r="J33" s="29">
        <f t="shared" si="28"/>
        <v>294.54875322441961</v>
      </c>
      <c r="K33" s="29">
        <f t="shared" si="28"/>
        <v>309.99742046431641</v>
      </c>
      <c r="L33" s="29">
        <f t="shared" si="28"/>
        <v>265.84539982803096</v>
      </c>
      <c r="M33" s="29">
        <f t="shared" si="28"/>
        <v>246.4546001719691</v>
      </c>
      <c r="N33" s="29">
        <f t="shared" si="28"/>
        <v>232.94032674118657</v>
      </c>
      <c r="O33" s="29">
        <f t="shared" si="28"/>
        <v>225.10266552020639</v>
      </c>
      <c r="P33" s="29">
        <f t="shared" si="28"/>
        <v>200.73654342218401</v>
      </c>
      <c r="Q33" s="29">
        <f t="shared" si="28"/>
        <v>181.2868443680137</v>
      </c>
      <c r="R33" s="29">
        <f t="shared" si="28"/>
        <v>172.63619948409291</v>
      </c>
      <c r="S33" s="29">
        <f t="shared" si="28"/>
        <v>178.50636285468613</v>
      </c>
      <c r="T33" s="29">
        <f t="shared" si="28"/>
        <v>187.8408426483233</v>
      </c>
      <c r="U33" s="29">
        <f t="shared" si="28"/>
        <v>202.71547721410147</v>
      </c>
      <c r="V33" s="29">
        <f t="shared" si="28"/>
        <v>205.2797936371453</v>
      </c>
      <c r="W33" s="29">
        <f t="shared" si="28"/>
        <v>201.87558039552877</v>
      </c>
      <c r="X33" s="29">
        <f t="shared" ref="X33" si="29">SUM(X34:X50)</f>
        <v>202.7589853826311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304.42312983662941</v>
      </c>
      <c r="D43" s="10">
        <v>308.14797936371457</v>
      </c>
      <c r="E43" s="10">
        <v>303.92871883061048</v>
      </c>
      <c r="F43" s="10">
        <v>318.93465176268273</v>
      </c>
      <c r="G43" s="10">
        <v>313.8433361994841</v>
      </c>
      <c r="H43" s="10">
        <v>327.56362854686154</v>
      </c>
      <c r="I43" s="10">
        <v>310.96156491831471</v>
      </c>
      <c r="J43" s="10">
        <v>294.54875322441961</v>
      </c>
      <c r="K43" s="10">
        <v>309.99742046431641</v>
      </c>
      <c r="L43" s="10">
        <v>265.84539982803096</v>
      </c>
      <c r="M43" s="10">
        <v>246.4546001719691</v>
      </c>
      <c r="N43" s="10">
        <v>232.94032674118657</v>
      </c>
      <c r="O43" s="10">
        <v>225.10266552020639</v>
      </c>
      <c r="P43" s="10">
        <v>200.73654342218401</v>
      </c>
      <c r="Q43" s="10">
        <v>181.2868443680137</v>
      </c>
      <c r="R43" s="10">
        <v>172.63619948409291</v>
      </c>
      <c r="S43" s="10">
        <v>178.50636285468613</v>
      </c>
      <c r="T43" s="10">
        <v>187.8408426483233</v>
      </c>
      <c r="U43" s="10">
        <v>202.71547721410147</v>
      </c>
      <c r="V43" s="10">
        <v>205.2797936371453</v>
      </c>
      <c r="W43" s="10">
        <v>201.87558039552877</v>
      </c>
      <c r="X43" s="10">
        <v>202.7589853826311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49.011177987962157</v>
      </c>
      <c r="D76" s="40">
        <v>52.020636285468612</v>
      </c>
      <c r="E76" s="40">
        <v>52.020636285468612</v>
      </c>
      <c r="F76" s="40">
        <v>52.020636285468612</v>
      </c>
      <c r="G76" s="40">
        <v>52.278589853826311</v>
      </c>
      <c r="H76" s="40">
        <v>55.316509028374888</v>
      </c>
      <c r="I76" s="40">
        <v>52.734307824591568</v>
      </c>
      <c r="J76" s="40">
        <v>48.220120378331892</v>
      </c>
      <c r="K76" s="40">
        <v>48.271711092003443</v>
      </c>
      <c r="L76" s="40">
        <v>47.979363714531381</v>
      </c>
      <c r="M76" s="40">
        <v>47.979363714531381</v>
      </c>
      <c r="N76" s="40">
        <v>47.979363714531381</v>
      </c>
      <c r="O76" s="40">
        <v>47.979363714531381</v>
      </c>
      <c r="P76" s="40">
        <v>47.979363714531381</v>
      </c>
      <c r="Q76" s="40">
        <v>47.979363714531381</v>
      </c>
      <c r="R76" s="40">
        <v>47.979363714531381</v>
      </c>
      <c r="S76" s="40">
        <v>47.979363714531381</v>
      </c>
      <c r="T76" s="40">
        <v>47.979363714531381</v>
      </c>
      <c r="U76" s="40">
        <v>47.979363714531381</v>
      </c>
      <c r="V76" s="40">
        <v>47.233877901977642</v>
      </c>
      <c r="W76" s="40">
        <v>48.66500429922614</v>
      </c>
      <c r="X76" s="40">
        <v>47.627944969905407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-505.73714531384337</v>
      </c>
      <c r="D2" s="31">
        <f t="shared" si="0"/>
        <v>-409.29664660361141</v>
      </c>
      <c r="E2" s="31">
        <f t="shared" si="0"/>
        <v>-38.075150472914153</v>
      </c>
      <c r="F2" s="31">
        <f t="shared" si="0"/>
        <v>-607.12923473774413</v>
      </c>
      <c r="G2" s="31">
        <f t="shared" si="0"/>
        <v>-544.46586414445744</v>
      </c>
      <c r="H2" s="31">
        <f t="shared" si="0"/>
        <v>-1167.5293207222719</v>
      </c>
      <c r="I2" s="31">
        <f t="shared" si="0"/>
        <v>-1249.5296646603576</v>
      </c>
      <c r="J2" s="31">
        <f t="shared" si="0"/>
        <v>-570.87858985382695</v>
      </c>
      <c r="K2" s="31">
        <f t="shared" si="0"/>
        <v>-752.93018056749747</v>
      </c>
      <c r="L2" s="31">
        <f t="shared" si="0"/>
        <v>151.4988822012055</v>
      </c>
      <c r="M2" s="31">
        <f t="shared" si="0"/>
        <v>-243.51229578675893</v>
      </c>
      <c r="N2" s="31">
        <f t="shared" si="0"/>
        <v>-162.54531384350787</v>
      </c>
      <c r="O2" s="31">
        <f t="shared" si="0"/>
        <v>157.06509028374893</v>
      </c>
      <c r="P2" s="31">
        <f t="shared" si="0"/>
        <v>-490.65700773860544</v>
      </c>
      <c r="Q2" s="31">
        <f t="shared" si="0"/>
        <v>-274.06173688736106</v>
      </c>
      <c r="R2" s="31">
        <f t="shared" si="0"/>
        <v>43.102235597592191</v>
      </c>
      <c r="S2" s="31">
        <f t="shared" si="0"/>
        <v>121.51255374032766</v>
      </c>
      <c r="T2" s="31">
        <f t="shared" si="0"/>
        <v>80.374204643164461</v>
      </c>
      <c r="U2" s="31">
        <f t="shared" si="0"/>
        <v>-189.7948409286353</v>
      </c>
      <c r="V2" s="31">
        <f t="shared" si="0"/>
        <v>11.912467755804279</v>
      </c>
      <c r="W2" s="31">
        <f t="shared" si="0"/>
        <v>51.16362854685984</v>
      </c>
      <c r="X2" s="31">
        <f t="shared" ref="X2" si="1">SUM(X3,X17,X22,X25,X26,X51,X52,X71,X74,X75,X76)</f>
        <v>-65.01779879621526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15.997506448839207</v>
      </c>
      <c r="D3" s="34">
        <f t="shared" si="2"/>
        <v>-6.0493551160780896</v>
      </c>
      <c r="E3" s="34">
        <f t="shared" si="2"/>
        <v>-68.941874462595948</v>
      </c>
      <c r="F3" s="34">
        <f t="shared" si="2"/>
        <v>-5.3587274290626006</v>
      </c>
      <c r="G3" s="34">
        <f t="shared" si="2"/>
        <v>-3.6576096302669452</v>
      </c>
      <c r="H3" s="34">
        <f t="shared" si="2"/>
        <v>-12.750300945830531</v>
      </c>
      <c r="I3" s="34">
        <f t="shared" si="2"/>
        <v>-0.59673258813498009</v>
      </c>
      <c r="J3" s="34">
        <f t="shared" si="2"/>
        <v>18.75984522785874</v>
      </c>
      <c r="K3" s="34">
        <f t="shared" si="2"/>
        <v>11.897678417885206</v>
      </c>
      <c r="L3" s="34">
        <f t="shared" si="2"/>
        <v>14.101633705933006</v>
      </c>
      <c r="M3" s="34">
        <f t="shared" si="2"/>
        <v>12.507910576096235</v>
      </c>
      <c r="N3" s="34">
        <f t="shared" si="2"/>
        <v>1.7596732588137289</v>
      </c>
      <c r="O3" s="34">
        <f t="shared" si="2"/>
        <v>3.1120378331901861</v>
      </c>
      <c r="P3" s="34">
        <f t="shared" si="2"/>
        <v>9.8557179707652729</v>
      </c>
      <c r="Q3" s="34">
        <f t="shared" si="2"/>
        <v>-15.903697334479679</v>
      </c>
      <c r="R3" s="34">
        <f t="shared" si="2"/>
        <v>0.74531384350767027</v>
      </c>
      <c r="S3" s="34">
        <f t="shared" si="2"/>
        <v>-1.9427343078250736</v>
      </c>
      <c r="T3" s="34">
        <f t="shared" si="2"/>
        <v>-1.2392949269126454</v>
      </c>
      <c r="U3" s="34">
        <f t="shared" si="2"/>
        <v>1.1575236457435736</v>
      </c>
      <c r="V3" s="34">
        <f t="shared" si="2"/>
        <v>-5.5219260533101941</v>
      </c>
      <c r="W3" s="34">
        <f t="shared" si="2"/>
        <v>3.5785038693035887</v>
      </c>
      <c r="X3" s="34">
        <f t="shared" ref="X3" si="3">SUM(X4,X8,X11)</f>
        <v>-2.4238177128117666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16.038693035253651</v>
      </c>
      <c r="D4" s="29">
        <f t="shared" si="4"/>
        <v>-6.0493551160780896</v>
      </c>
      <c r="E4" s="29">
        <f t="shared" si="4"/>
        <v>-68.941788478073164</v>
      </c>
      <c r="F4" s="29">
        <f t="shared" si="4"/>
        <v>-5.3588134135853842</v>
      </c>
      <c r="G4" s="29">
        <f t="shared" si="4"/>
        <v>-4.1309544282033244</v>
      </c>
      <c r="H4" s="29">
        <f t="shared" si="4"/>
        <v>-12.750300945830531</v>
      </c>
      <c r="I4" s="29">
        <f t="shared" si="4"/>
        <v>-0.59673258813498009</v>
      </c>
      <c r="J4" s="29">
        <f t="shared" si="4"/>
        <v>18.75984522785874</v>
      </c>
      <c r="K4" s="29">
        <f t="shared" si="4"/>
        <v>10.417282889080386</v>
      </c>
      <c r="L4" s="29">
        <f t="shared" si="4"/>
        <v>14.46328460877049</v>
      </c>
      <c r="M4" s="29">
        <f t="shared" si="4"/>
        <v>12.488478073946613</v>
      </c>
      <c r="N4" s="29">
        <f t="shared" si="4"/>
        <v>1.7496130696477685</v>
      </c>
      <c r="O4" s="29">
        <f t="shared" si="4"/>
        <v>2.182459157351829</v>
      </c>
      <c r="P4" s="29">
        <f t="shared" si="4"/>
        <v>9.8107480653482497</v>
      </c>
      <c r="Q4" s="29">
        <f t="shared" si="4"/>
        <v>-17.343422184006762</v>
      </c>
      <c r="R4" s="29">
        <f t="shared" si="4"/>
        <v>1.3141874462591687</v>
      </c>
      <c r="S4" s="29">
        <f t="shared" si="4"/>
        <v>2.8116938950518033E-2</v>
      </c>
      <c r="T4" s="29">
        <f t="shared" si="4"/>
        <v>-0.97566638005107365</v>
      </c>
      <c r="U4" s="29">
        <f t="shared" si="4"/>
        <v>0.46500429922594577</v>
      </c>
      <c r="V4" s="29">
        <f t="shared" si="4"/>
        <v>-6.0463456577813943</v>
      </c>
      <c r="W4" s="29">
        <f t="shared" si="4"/>
        <v>4.9000000000000625</v>
      </c>
      <c r="X4" s="29">
        <f t="shared" ref="X4" si="5">SUM(X5:X7)</f>
        <v>-2.7730868443680805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-3.6269131556319749</v>
      </c>
      <c r="D5" s="10">
        <f>AFC!D5-FC_NE!D5-FC_E!D5</f>
        <v>-3.7932072226999196</v>
      </c>
      <c r="E5" s="10">
        <f>AFC!E5-FC_NE!E5-FC_E!E5</f>
        <v>-1.9743766122097952</v>
      </c>
      <c r="F5" s="10">
        <f>AFC!F5-FC_NE!F5-FC_E!F5</f>
        <v>3.8682717110920031</v>
      </c>
      <c r="G5" s="10">
        <f>AFC!G5-FC_NE!G5-FC_E!G5</f>
        <v>-0.80644883920894017</v>
      </c>
      <c r="H5" s="10">
        <f>AFC!H5-FC_NE!H5-FC_E!H5</f>
        <v>-6.2594153052450565</v>
      </c>
      <c r="I5" s="10">
        <f>AFC!I5-FC_NE!I5-FC_E!I5</f>
        <v>-2.9670679277729981</v>
      </c>
      <c r="J5" s="10">
        <f>AFC!J5-FC_NE!J5-FC_E!J5</f>
        <v>-6.1286328460876902</v>
      </c>
      <c r="K5" s="10">
        <f>AFC!K5-FC_NE!K5-FC_E!K5</f>
        <v>-3.4995700773858829E-2</v>
      </c>
      <c r="L5" s="10">
        <f>AFC!L5-FC_NE!L5-FC_E!L5</f>
        <v>1.9472914875322509</v>
      </c>
      <c r="M5" s="10">
        <f>AFC!M5-FC_NE!M5-FC_E!M5</f>
        <v>6.9647463456483649E-3</v>
      </c>
      <c r="N5" s="10">
        <f>AFC!N5-FC_NE!N5-FC_E!N5</f>
        <v>-0.30163370593292527</v>
      </c>
      <c r="O5" s="10">
        <f>AFC!O5-FC_NE!O5-FC_E!O5</f>
        <v>0.97360275150474251</v>
      </c>
      <c r="P5" s="10">
        <f>AFC!P5-FC_NE!P5-FC_E!P5</f>
        <v>1.298022355975931</v>
      </c>
      <c r="Q5" s="10">
        <f>AFC!Q5-FC_NE!Q5-FC_E!Q5</f>
        <v>0.57239896818571623</v>
      </c>
      <c r="R5" s="10">
        <f>AFC!R5-FC_NE!R5-FC_E!R5</f>
        <v>0.58409286328459586</v>
      </c>
      <c r="S5" s="10">
        <f>AFC!S5-FC_NE!S5-FC_E!S5</f>
        <v>-1.2467755803982072E-2</v>
      </c>
      <c r="T5" s="10">
        <f>AFC!T5-FC_NE!T5-FC_E!T5</f>
        <v>0.27308684436801656</v>
      </c>
      <c r="U5" s="10">
        <f>AFC!U5-FC_NE!U5-FC_E!U5</f>
        <v>0.26818572656919315</v>
      </c>
      <c r="V5" s="10">
        <f>AFC!V5-FC_NE!V5-FC_E!V5</f>
        <v>0.87394668959588984</v>
      </c>
      <c r="W5" s="10">
        <f>AFC!W5-FC_NE!W5-FC_E!W5</f>
        <v>-2.0417024935511563</v>
      </c>
      <c r="X5" s="10">
        <f>AFC!X5-FC_NE!X5-FC_E!X5</f>
        <v>-1.4825451418744677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19.665606190885626</v>
      </c>
      <c r="D7" s="10">
        <f>AFC!D7-FC_NE!D7-FC_E!D7</f>
        <v>-2.25614789337817</v>
      </c>
      <c r="E7" s="10">
        <f>AFC!E7-FC_NE!E7-FC_E!E7</f>
        <v>-66.967411865863369</v>
      </c>
      <c r="F7" s="10">
        <f>AFC!F7-FC_NE!F7-FC_E!F7</f>
        <v>-9.2270851246773873</v>
      </c>
      <c r="G7" s="10">
        <f>AFC!G7-FC_NE!G7-FC_E!G7</f>
        <v>-3.3245055889943842</v>
      </c>
      <c r="H7" s="10">
        <f>AFC!H7-FC_NE!H7-FC_E!H7</f>
        <v>-6.4908856405854749</v>
      </c>
      <c r="I7" s="10">
        <f>AFC!I7-FC_NE!I7-FC_E!I7</f>
        <v>2.370335339638018</v>
      </c>
      <c r="J7" s="10">
        <f>AFC!J7-FC_NE!J7-FC_E!J7</f>
        <v>24.88847807394643</v>
      </c>
      <c r="K7" s="10">
        <f>AFC!K7-FC_NE!K7-FC_E!K7</f>
        <v>10.452278589854245</v>
      </c>
      <c r="L7" s="10">
        <f>AFC!L7-FC_NE!L7-FC_E!L7</f>
        <v>12.515993121238239</v>
      </c>
      <c r="M7" s="10">
        <f>AFC!M7-FC_NE!M7-FC_E!M7</f>
        <v>12.481513327600965</v>
      </c>
      <c r="N7" s="10">
        <f>AFC!N7-FC_NE!N7-FC_E!N7</f>
        <v>2.0512467755806938</v>
      </c>
      <c r="O7" s="10">
        <f>AFC!O7-FC_NE!O7-FC_E!O7</f>
        <v>1.2088564058470865</v>
      </c>
      <c r="P7" s="10">
        <f>AFC!P7-FC_NE!P7-FC_E!P7</f>
        <v>8.5127257093723188</v>
      </c>
      <c r="Q7" s="10">
        <f>AFC!Q7-FC_NE!Q7-FC_E!Q7</f>
        <v>-17.915821152192478</v>
      </c>
      <c r="R7" s="10">
        <f>AFC!R7-FC_NE!R7-FC_E!R7</f>
        <v>0.73009458297457286</v>
      </c>
      <c r="S7" s="10">
        <f>AFC!S7-FC_NE!S7-FC_E!S7</f>
        <v>4.0584694754500106E-2</v>
      </c>
      <c r="T7" s="10">
        <f>AFC!T7-FC_NE!T7-FC_E!T7</f>
        <v>-1.2487532244190902</v>
      </c>
      <c r="U7" s="10">
        <f>AFC!U7-FC_NE!U7-FC_E!U7</f>
        <v>0.19681857265675262</v>
      </c>
      <c r="V7" s="10">
        <f>AFC!V7-FC_NE!V7-FC_E!V7</f>
        <v>-6.9202923473772842</v>
      </c>
      <c r="W7" s="10">
        <f>AFC!W7-FC_NE!W7-FC_E!W7</f>
        <v>6.9417024935512188</v>
      </c>
      <c r="X7" s="10">
        <f>AFC!X7-FC_NE!X7-FC_E!X7</f>
        <v>-1.2905417024936128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-4.1186586414443838E-2</v>
      </c>
      <c r="D11" s="29">
        <f t="shared" si="8"/>
        <v>0</v>
      </c>
      <c r="E11" s="29">
        <f t="shared" si="8"/>
        <v>-8.5984522780080397E-5</v>
      </c>
      <c r="F11" s="29">
        <f t="shared" si="8"/>
        <v>8.5984522783633111E-5</v>
      </c>
      <c r="G11" s="29">
        <f t="shared" si="8"/>
        <v>0.47334479793637918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1.4803955288048201</v>
      </c>
      <c r="L11" s="29">
        <f t="shared" si="8"/>
        <v>-0.36165090283748391</v>
      </c>
      <c r="M11" s="29">
        <f t="shared" si="8"/>
        <v>1.9432502149621556E-2</v>
      </c>
      <c r="N11" s="29">
        <f t="shared" si="8"/>
        <v>1.0060189165960409E-2</v>
      </c>
      <c r="O11" s="29">
        <f t="shared" si="8"/>
        <v>0.92957867583835707</v>
      </c>
      <c r="P11" s="29">
        <f t="shared" si="8"/>
        <v>4.496990541702317E-2</v>
      </c>
      <c r="Q11" s="29">
        <f t="shared" si="8"/>
        <v>1.4397248495270834</v>
      </c>
      <c r="R11" s="29">
        <f t="shared" si="8"/>
        <v>-0.56887360275149845</v>
      </c>
      <c r="S11" s="29">
        <f t="shared" si="8"/>
        <v>-1.9708512467755916</v>
      </c>
      <c r="T11" s="29">
        <f t="shared" si="8"/>
        <v>-0.26362854686157178</v>
      </c>
      <c r="U11" s="29">
        <f t="shared" si="8"/>
        <v>0.69251934651762781</v>
      </c>
      <c r="V11" s="29">
        <f t="shared" si="8"/>
        <v>0.52441960447120017</v>
      </c>
      <c r="W11" s="29">
        <f t="shared" si="8"/>
        <v>-1.3214961306964739</v>
      </c>
      <c r="X11" s="29">
        <f t="shared" ref="X11" si="9">SUM(X12:X16)</f>
        <v>0.34926913155631389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-4.1186586414443838E-2</v>
      </c>
      <c r="D16" s="10">
        <f>AFC!D16-FC_NE!D16-FC_E!D16</f>
        <v>0</v>
      </c>
      <c r="E16" s="10">
        <f>AFC!E16-FC_NE!E16-FC_E!E16</f>
        <v>-8.5984522780080397E-5</v>
      </c>
      <c r="F16" s="10">
        <f>AFC!F16-FC_NE!F16-FC_E!F16</f>
        <v>8.5984522783633111E-5</v>
      </c>
      <c r="G16" s="10">
        <f>AFC!G16-FC_NE!G16-FC_E!G16</f>
        <v>0.47334479793637918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1.4803955288048201</v>
      </c>
      <c r="L16" s="10">
        <f>AFC!L16-FC_NE!L16-FC_E!L16</f>
        <v>-0.36165090283748391</v>
      </c>
      <c r="M16" s="10">
        <f>AFC!M16-FC_NE!M16-FC_E!M16</f>
        <v>1.9432502149621556E-2</v>
      </c>
      <c r="N16" s="10">
        <f>AFC!N16-FC_NE!N16-FC_E!N16</f>
        <v>1.0060189165960409E-2</v>
      </c>
      <c r="O16" s="10">
        <f>AFC!O16-FC_NE!O16-FC_E!O16</f>
        <v>0.92957867583835707</v>
      </c>
      <c r="P16" s="10">
        <f>AFC!P16-FC_NE!P16-FC_E!P16</f>
        <v>4.496990541702317E-2</v>
      </c>
      <c r="Q16" s="10">
        <f>AFC!Q16-FC_NE!Q16-FC_E!Q16</f>
        <v>1.4397248495270834</v>
      </c>
      <c r="R16" s="10">
        <f>AFC!R16-FC_NE!R16-FC_E!R16</f>
        <v>-0.56887360275149845</v>
      </c>
      <c r="S16" s="10">
        <f>AFC!S16-FC_NE!S16-FC_E!S16</f>
        <v>-1.9708512467755916</v>
      </c>
      <c r="T16" s="10">
        <f>AFC!T16-FC_NE!T16-FC_E!T16</f>
        <v>-0.26362854686157178</v>
      </c>
      <c r="U16" s="10">
        <f>AFC!U16-FC_NE!U16-FC_E!U16</f>
        <v>0.69251934651762781</v>
      </c>
      <c r="V16" s="10">
        <f>AFC!V16-FC_NE!V16-FC_E!V16</f>
        <v>0.52441960447120017</v>
      </c>
      <c r="W16" s="10">
        <f>AFC!W16-FC_NE!W16-FC_E!W16</f>
        <v>-1.3214961306964739</v>
      </c>
      <c r="X16" s="10">
        <f>AFC!X16-FC_NE!X16-FC_E!X16</f>
        <v>0.34926913155631389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-213.10601891659496</v>
      </c>
      <c r="D22" s="37">
        <f t="shared" si="12"/>
        <v>-114.8080825451419</v>
      </c>
      <c r="E22" s="37">
        <f t="shared" si="12"/>
        <v>110.11289767841799</v>
      </c>
      <c r="F22" s="37">
        <f t="shared" si="12"/>
        <v>-279.83800515907154</v>
      </c>
      <c r="G22" s="37">
        <f t="shared" si="12"/>
        <v>-334.33327601031817</v>
      </c>
      <c r="H22" s="37">
        <f t="shared" si="12"/>
        <v>-71.955460017196955</v>
      </c>
      <c r="I22" s="37">
        <f t="shared" si="12"/>
        <v>-86.413413585554608</v>
      </c>
      <c r="J22" s="37">
        <f t="shared" si="12"/>
        <v>22.702407566637973</v>
      </c>
      <c r="K22" s="37">
        <f t="shared" si="12"/>
        <v>62.883576956147905</v>
      </c>
      <c r="L22" s="37">
        <f t="shared" si="12"/>
        <v>146.26036113499589</v>
      </c>
      <c r="M22" s="37">
        <f t="shared" si="12"/>
        <v>-209.39802235597637</v>
      </c>
      <c r="N22" s="37">
        <f t="shared" si="12"/>
        <v>-85.029406706792656</v>
      </c>
      <c r="O22" s="37">
        <f t="shared" si="12"/>
        <v>272.73035253654342</v>
      </c>
      <c r="P22" s="37">
        <f t="shared" si="12"/>
        <v>-423.71865864144405</v>
      </c>
      <c r="Q22" s="37">
        <f t="shared" si="12"/>
        <v>-147.81272570937216</v>
      </c>
      <c r="R22" s="37">
        <f t="shared" si="12"/>
        <v>-40.380911435941528</v>
      </c>
      <c r="S22" s="37">
        <f t="shared" si="12"/>
        <v>-6.3278589853826901</v>
      </c>
      <c r="T22" s="37">
        <f t="shared" si="12"/>
        <v>-59.846861564918193</v>
      </c>
      <c r="U22" s="37">
        <f t="shared" si="12"/>
        <v>-111.41926053310425</v>
      </c>
      <c r="V22" s="37">
        <f t="shared" si="12"/>
        <v>100.92871883061051</v>
      </c>
      <c r="W22" s="37">
        <f t="shared" si="12"/>
        <v>154.59260533104043</v>
      </c>
      <c r="X22" s="37">
        <f t="shared" ref="X22" si="13">SUM(X23:X24)</f>
        <v>59.55932932072232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-213.10601891659496</v>
      </c>
      <c r="D23" s="10">
        <f>AFC!D23-FC_NE!D23-FC_E!D23</f>
        <v>-114.80799656061916</v>
      </c>
      <c r="E23" s="10">
        <f>AFC!E23-FC_NE!E23-FC_E!E23</f>
        <v>110.11289767841799</v>
      </c>
      <c r="F23" s="10">
        <f>AFC!F23-FC_NE!F23-FC_E!F23</f>
        <v>-279.83800515907154</v>
      </c>
      <c r="G23" s="10">
        <f>AFC!G23-FC_NE!G23-FC_E!G23</f>
        <v>-334.33336199484097</v>
      </c>
      <c r="H23" s="10">
        <f>AFC!H23-FC_NE!H23-FC_E!H23</f>
        <v>-71.955374032674186</v>
      </c>
      <c r="I23" s="10">
        <f>AFC!I23-FC_NE!I23-FC_E!I23</f>
        <v>-76.77592433361994</v>
      </c>
      <c r="J23" s="10">
        <f>AFC!J23-FC_NE!J23-FC_E!J23</f>
        <v>22.409888220120308</v>
      </c>
      <c r="K23" s="10">
        <f>AFC!K23-FC_NE!K23-FC_E!K23</f>
        <v>71.819346517626826</v>
      </c>
      <c r="L23" s="10">
        <f>AFC!L23-FC_NE!L23-FC_E!L23</f>
        <v>148.85408426483241</v>
      </c>
      <c r="M23" s="10">
        <f>AFC!M23-FC_NE!M23-FC_E!M23</f>
        <v>-208.85348237317328</v>
      </c>
      <c r="N23" s="10">
        <f>AFC!N23-FC_NE!N23-FC_E!N23</f>
        <v>-74.934393809114255</v>
      </c>
      <c r="O23" s="10">
        <f>AFC!O23-FC_NE!O23-FC_E!O23</f>
        <v>274.0993121238177</v>
      </c>
      <c r="P23" s="10">
        <f>AFC!P23-FC_NE!P23-FC_E!P23</f>
        <v>-418.42570937231244</v>
      </c>
      <c r="Q23" s="10">
        <f>AFC!Q23-FC_NE!Q23-FC_E!Q23</f>
        <v>-156.76930352536527</v>
      </c>
      <c r="R23" s="10">
        <f>AFC!R23-FC_NE!R23-FC_E!R23</f>
        <v>-39.95253654342217</v>
      </c>
      <c r="S23" s="10">
        <f>AFC!S23-FC_NE!S23-FC_E!S23</f>
        <v>-5.5588134135855825</v>
      </c>
      <c r="T23" s="10">
        <f>AFC!T23-FC_NE!T23-FC_E!T23</f>
        <v>-60.452450558899258</v>
      </c>
      <c r="U23" s="10">
        <f>AFC!U23-FC_NE!U23-FC_E!U23</f>
        <v>-113.82252794497009</v>
      </c>
      <c r="V23" s="10">
        <f>AFC!V23-FC_NE!V23-FC_E!V23</f>
        <v>100.92777300085983</v>
      </c>
      <c r="W23" s="10">
        <f>AFC!W23-FC_NE!W23-FC_E!W23</f>
        <v>152.89019776440242</v>
      </c>
      <c r="X23" s="10">
        <f>AFC!X23-FC_NE!X23-FC_E!X23</f>
        <v>59.304557179707714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-8.5984522741000546E-5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8.5984522783633111E-5</v>
      </c>
      <c r="H24" s="10">
        <f>AFC!H24-FC_NE!H24-FC_E!H24</f>
        <v>-8.5984522769422256E-5</v>
      </c>
      <c r="I24" s="10">
        <f>AFC!I24-FC_NE!I24-FC_E!I24</f>
        <v>-9.6374892519346673</v>
      </c>
      <c r="J24" s="10">
        <f>AFC!J24-FC_NE!J24-FC_E!J24</f>
        <v>0.29251934651766476</v>
      </c>
      <c r="K24" s="10">
        <f>AFC!K24-FC_NE!K24-FC_E!K24</f>
        <v>-8.9357695614789208</v>
      </c>
      <c r="L24" s="10">
        <f>AFC!L24-FC_NE!L24-FC_E!L24</f>
        <v>-2.5937231298365333</v>
      </c>
      <c r="M24" s="10">
        <f>AFC!M24-FC_NE!M24-FC_E!M24</f>
        <v>-0.54453998280308724</v>
      </c>
      <c r="N24" s="10">
        <f>AFC!N24-FC_NE!N24-FC_E!N24</f>
        <v>-10.095012897678401</v>
      </c>
      <c r="O24" s="10">
        <f>AFC!O24-FC_NE!O24-FC_E!O24</f>
        <v>-1.3689595872742615</v>
      </c>
      <c r="P24" s="10">
        <f>AFC!P24-FC_NE!P24-FC_E!P24</f>
        <v>-5.2929492691316113</v>
      </c>
      <c r="Q24" s="10">
        <f>AFC!Q24-FC_NE!Q24-FC_E!Q24</f>
        <v>8.9565778159931</v>
      </c>
      <c r="R24" s="10">
        <f>AFC!R24-FC_NE!R24-FC_E!R24</f>
        <v>-0.42837489251935779</v>
      </c>
      <c r="S24" s="10">
        <f>AFC!S24-FC_NE!S24-FC_E!S24</f>
        <v>-0.76904557179710764</v>
      </c>
      <c r="T24" s="10">
        <f>AFC!T24-FC_NE!T24-FC_E!T24</f>
        <v>0.60558899398106547</v>
      </c>
      <c r="U24" s="10">
        <f>AFC!U24-FC_NE!U24-FC_E!U24</f>
        <v>2.4032674118658406</v>
      </c>
      <c r="V24" s="10">
        <f>AFC!V24-FC_NE!V24-FC_E!V24</f>
        <v>9.4582975066970221E-4</v>
      </c>
      <c r="W24" s="10">
        <f>AFC!W24-FC_NE!W24-FC_E!W24</f>
        <v>1.7024075666380014</v>
      </c>
      <c r="X24" s="10">
        <f>AFC!X24-FC_NE!X24-FC_E!X24</f>
        <v>0.25477214101460532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-301.27678417884783</v>
      </c>
      <c r="D26" s="37">
        <f t="shared" si="14"/>
        <v>-280.27033533963942</v>
      </c>
      <c r="E26" s="37">
        <f t="shared" si="14"/>
        <v>-96.765434221840366</v>
      </c>
      <c r="F26" s="37">
        <f t="shared" si="14"/>
        <v>-247.55563198624068</v>
      </c>
      <c r="G26" s="37">
        <f t="shared" si="14"/>
        <v>-214.26526225279684</v>
      </c>
      <c r="H26" s="37">
        <f t="shared" si="14"/>
        <v>-1062.2287188306118</v>
      </c>
      <c r="I26" s="37">
        <f t="shared" si="14"/>
        <v>-1091.6849527085101</v>
      </c>
      <c r="J26" s="37">
        <f t="shared" si="14"/>
        <v>-604.03757523645811</v>
      </c>
      <c r="K26" s="37">
        <f t="shared" si="14"/>
        <v>-882.31642304385116</v>
      </c>
      <c r="L26" s="37">
        <f t="shared" si="14"/>
        <v>32.634049871024025</v>
      </c>
      <c r="M26" s="37">
        <f t="shared" si="14"/>
        <v>-27.617626827170643</v>
      </c>
      <c r="N26" s="37">
        <f t="shared" si="14"/>
        <v>-65.770937231300053</v>
      </c>
      <c r="O26" s="37">
        <f t="shared" si="14"/>
        <v>-84.236371453137451</v>
      </c>
      <c r="P26" s="37">
        <f t="shared" si="14"/>
        <v>-44.425021496129233</v>
      </c>
      <c r="Q26" s="37">
        <f t="shared" si="14"/>
        <v>-117.42579535683541</v>
      </c>
      <c r="R26" s="37">
        <f t="shared" si="14"/>
        <v>75.424333619949238</v>
      </c>
      <c r="S26" s="37">
        <f t="shared" si="14"/>
        <v>139.88822012037869</v>
      </c>
      <c r="T26" s="37">
        <f t="shared" si="14"/>
        <v>158.48288907996624</v>
      </c>
      <c r="U26" s="37">
        <f t="shared" si="14"/>
        <v>-17.030868443680006</v>
      </c>
      <c r="V26" s="37">
        <f t="shared" si="14"/>
        <v>-15.266122098021874</v>
      </c>
      <c r="W26" s="37">
        <f t="shared" si="14"/>
        <v>-12.867497850389407</v>
      </c>
      <c r="X26" s="37">
        <f t="shared" ref="X26" si="15">SUM(X27,X33)</f>
        <v>-86.537575236456632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8.3927773000862018</v>
      </c>
      <c r="D27" s="29">
        <f t="shared" si="16"/>
        <v>-26.587446259673928</v>
      </c>
      <c r="E27" s="29">
        <f t="shared" si="16"/>
        <v>-1.0226139294923122</v>
      </c>
      <c r="F27" s="29">
        <f t="shared" si="16"/>
        <v>10.649957007739062</v>
      </c>
      <c r="G27" s="29">
        <f t="shared" si="16"/>
        <v>-79.762338779020411</v>
      </c>
      <c r="H27" s="29">
        <f t="shared" si="16"/>
        <v>-1.0649183147043644</v>
      </c>
      <c r="I27" s="29">
        <f t="shared" si="16"/>
        <v>3.1525365434227108</v>
      </c>
      <c r="J27" s="29">
        <f t="shared" si="16"/>
        <v>0</v>
      </c>
      <c r="K27" s="29">
        <f t="shared" si="16"/>
        <v>-108.09828030954361</v>
      </c>
      <c r="L27" s="29">
        <f t="shared" si="16"/>
        <v>-15.338865004299349</v>
      </c>
      <c r="M27" s="29">
        <f t="shared" si="16"/>
        <v>4.5474735088646412E-13</v>
      </c>
      <c r="N27" s="29">
        <f t="shared" si="16"/>
        <v>-8.5984522787185824E-5</v>
      </c>
      <c r="O27" s="29">
        <f t="shared" si="16"/>
        <v>4.5474735088646412E-13</v>
      </c>
      <c r="P27" s="29">
        <f t="shared" si="16"/>
        <v>0</v>
      </c>
      <c r="Q27" s="29">
        <f t="shared" si="16"/>
        <v>1.7196904502014831E-4</v>
      </c>
      <c r="R27" s="29">
        <f t="shared" si="16"/>
        <v>1.7763568394002505E-15</v>
      </c>
      <c r="S27" s="29">
        <f t="shared" si="16"/>
        <v>-7.1582115219258391</v>
      </c>
      <c r="T27" s="29">
        <f t="shared" si="16"/>
        <v>-0.94531384350729653</v>
      </c>
      <c r="U27" s="29">
        <f t="shared" si="16"/>
        <v>-0.49208942390268717</v>
      </c>
      <c r="V27" s="29">
        <f t="shared" si="16"/>
        <v>-3.5905417024935389</v>
      </c>
      <c r="W27" s="29">
        <f t="shared" si="16"/>
        <v>9.4582975033574712E-4</v>
      </c>
      <c r="X27" s="29">
        <f t="shared" ref="X27" si="17">SUM(X28:X32)</f>
        <v>-4.9785038692121475E-2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3.0678417884782903</v>
      </c>
      <c r="D28" s="10">
        <f>AFC!D28-FC_NE!D28-FC_E!D28</f>
        <v>-26.587446259673925</v>
      </c>
      <c r="E28" s="10">
        <f>AFC!E28-FC_NE!E28-FC_E!E28</f>
        <v>-1.0226139294923087</v>
      </c>
      <c r="F28" s="10">
        <f>AFC!F28-FC_NE!F28-FC_E!F28</f>
        <v>4.5474735088646412E-13</v>
      </c>
      <c r="G28" s="10">
        <f>AFC!G28-FC_NE!G28-FC_E!G28</f>
        <v>-79.762338779020411</v>
      </c>
      <c r="H28" s="10">
        <f>AFC!H28-FC_NE!H28-FC_E!H28</f>
        <v>8.5984521774662426E-5</v>
      </c>
      <c r="I28" s="10">
        <f>AFC!I28-FC_NE!I28-FC_E!I28</f>
        <v>1.0226139294932182</v>
      </c>
      <c r="J28" s="10">
        <f>AFC!J28-FC_NE!J28-FC_E!J28</f>
        <v>0</v>
      </c>
      <c r="K28" s="10">
        <f>AFC!K28-FC_NE!K28-FC_E!K28</f>
        <v>-115.55322441960379</v>
      </c>
      <c r="L28" s="10">
        <f>AFC!L28-FC_NE!L28-FC_E!L28</f>
        <v>-15.33886500429935</v>
      </c>
      <c r="M28" s="10">
        <f>AFC!M28-FC_NE!M28-FC_E!M28</f>
        <v>4.5474735088646412E-13</v>
      </c>
      <c r="N28" s="10">
        <f>AFC!N28-FC_NE!N28-FC_E!N28</f>
        <v>0</v>
      </c>
      <c r="O28" s="10">
        <f>AFC!O28-FC_NE!O28-FC_E!O28</f>
        <v>4.5474735088646412E-13</v>
      </c>
      <c r="P28" s="10">
        <f>AFC!P28-FC_NE!P28-FC_E!P28</f>
        <v>0</v>
      </c>
      <c r="Q28" s="10">
        <f>AFC!Q28-FC_NE!Q28-FC_E!Q28</f>
        <v>8.5984522229409777E-5</v>
      </c>
      <c r="R28" s="10">
        <f>AFC!R28-FC_NE!R28-FC_E!R28</f>
        <v>0</v>
      </c>
      <c r="S28" s="10">
        <f>AFC!S28-FC_NE!S28-FC_E!S28</f>
        <v>-7.1581255374030661</v>
      </c>
      <c r="T28" s="10">
        <f>AFC!T28-FC_NE!T28-FC_E!T28</f>
        <v>-0.39466895958639725</v>
      </c>
      <c r="U28" s="10">
        <f>AFC!U28-FC_NE!U28-FC_E!U28</f>
        <v>-8.5984521774662426E-5</v>
      </c>
      <c r="V28" s="10">
        <f>AFC!V28-FC_NE!V28-FC_E!V28</f>
        <v>-1.1177987962582847E-3</v>
      </c>
      <c r="W28" s="10">
        <f>AFC!W28-FC_NE!W28-FC_E!W28</f>
        <v>1.0318142731193802E-3</v>
      </c>
      <c r="X28" s="10">
        <f>AFC!X28-FC_NE!X28-FC_E!X28</f>
        <v>9.0949470177292824E-13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5.3249355116079116</v>
      </c>
      <c r="D30" s="10">
        <f>AFC!D30-FC_NE!D30-FC_E!D30</f>
        <v>-3.5527136788005009E-15</v>
      </c>
      <c r="E30" s="10">
        <f>AFC!E30-FC_NE!E30-FC_E!E30</f>
        <v>-3.5527136788005009E-15</v>
      </c>
      <c r="F30" s="10">
        <f>AFC!F30-FC_NE!F30-FC_E!F30</f>
        <v>10.649957007738607</v>
      </c>
      <c r="G30" s="10">
        <f>AFC!G30-FC_NE!G30-FC_E!G30</f>
        <v>0</v>
      </c>
      <c r="H30" s="10">
        <f>AFC!H30-FC_NE!H30-FC_E!H30</f>
        <v>-1.065004299226139</v>
      </c>
      <c r="I30" s="10">
        <f>AFC!I30-FC_NE!I30-FC_E!I30</f>
        <v>2.1299226139294927</v>
      </c>
      <c r="J30" s="10">
        <f>AFC!J30-FC_NE!J30-FC_E!J30</f>
        <v>0</v>
      </c>
      <c r="K30" s="10">
        <f>AFC!K30-FC_NE!K30-FC_E!K30</f>
        <v>7.4549441100601896</v>
      </c>
      <c r="L30" s="10">
        <f>AFC!L30-FC_NE!L30-FC_E!L30</f>
        <v>1.7763568394002505E-15</v>
      </c>
      <c r="M30" s="10">
        <f>AFC!M30-FC_NE!M30-FC_E!M30</f>
        <v>0</v>
      </c>
      <c r="N30" s="10">
        <f>AFC!N30-FC_NE!N30-FC_E!N30</f>
        <v>-8.5984522787185824E-5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8.5984522790738538E-5</v>
      </c>
      <c r="R30" s="10">
        <f>AFC!R30-FC_NE!R30-FC_E!R30</f>
        <v>1.7763568394002505E-15</v>
      </c>
      <c r="S30" s="10">
        <f>AFC!S30-FC_NE!S30-FC_E!S30</f>
        <v>-8.5984522772974969E-5</v>
      </c>
      <c r="T30" s="10">
        <f>AFC!T30-FC_NE!T30-FC_E!T30</f>
        <v>-0.55064488392089928</v>
      </c>
      <c r="U30" s="10">
        <f>AFC!U30-FC_NE!U30-FC_E!U30</f>
        <v>-0.49200343938091251</v>
      </c>
      <c r="V30" s="10">
        <f>AFC!V30-FC_NE!V30-FC_E!V30</f>
        <v>-3.5894239036972806</v>
      </c>
      <c r="W30" s="10">
        <f>AFC!W30-FC_NE!W30-FC_E!W30</f>
        <v>-8.5984522783633111E-5</v>
      </c>
      <c r="X30" s="10">
        <f>AFC!X30-FC_NE!X30-FC_E!X30</f>
        <v>-4.978503869303097E-2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-309.66956147893404</v>
      </c>
      <c r="D33" s="29">
        <f t="shared" si="18"/>
        <v>-253.68288907996549</v>
      </c>
      <c r="E33" s="29">
        <f t="shared" si="18"/>
        <v>-95.742820292348057</v>
      </c>
      <c r="F33" s="29">
        <f t="shared" si="18"/>
        <v>-258.20558899397975</v>
      </c>
      <c r="G33" s="29">
        <f t="shared" si="18"/>
        <v>-134.50292347377643</v>
      </c>
      <c r="H33" s="29">
        <f t="shared" si="18"/>
        <v>-1061.1638005159075</v>
      </c>
      <c r="I33" s="29">
        <f t="shared" si="18"/>
        <v>-1094.8374892519328</v>
      </c>
      <c r="J33" s="29">
        <f t="shared" si="18"/>
        <v>-604.03757523645811</v>
      </c>
      <c r="K33" s="29">
        <f t="shared" si="18"/>
        <v>-774.21814273430755</v>
      </c>
      <c r="L33" s="29">
        <f t="shared" si="18"/>
        <v>47.972914875323376</v>
      </c>
      <c r="M33" s="29">
        <f t="shared" si="18"/>
        <v>-27.617626827171097</v>
      </c>
      <c r="N33" s="29">
        <f t="shared" si="18"/>
        <v>-65.770851246777269</v>
      </c>
      <c r="O33" s="29">
        <f t="shared" si="18"/>
        <v>-84.236371453137906</v>
      </c>
      <c r="P33" s="29">
        <f t="shared" si="18"/>
        <v>-44.425021496129233</v>
      </c>
      <c r="Q33" s="29">
        <f t="shared" si="18"/>
        <v>-117.42596732588044</v>
      </c>
      <c r="R33" s="29">
        <f t="shared" si="18"/>
        <v>75.424333619949238</v>
      </c>
      <c r="S33" s="29">
        <f t="shared" si="18"/>
        <v>147.04643164230453</v>
      </c>
      <c r="T33" s="29">
        <f t="shared" si="18"/>
        <v>159.42820292347355</v>
      </c>
      <c r="U33" s="29">
        <f t="shared" si="18"/>
        <v>-16.538779019777319</v>
      </c>
      <c r="V33" s="29">
        <f t="shared" si="18"/>
        <v>-11.675580395528335</v>
      </c>
      <c r="W33" s="29">
        <f t="shared" si="18"/>
        <v>-12.868443680139743</v>
      </c>
      <c r="X33" s="29">
        <f t="shared" ref="X33" si="19">SUM(X34:X50)</f>
        <v>-86.487790197764511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-7.1054273576010019E-15</v>
      </c>
      <c r="D34" s="10">
        <f>AFC!D34-FC_NE!D34-FC_E!D34</f>
        <v>-1.4210854715202004E-14</v>
      </c>
      <c r="E34" s="10">
        <f>AFC!E34-FC_NE!E34-FC_E!E34</f>
        <v>0</v>
      </c>
      <c r="F34" s="10">
        <f>AFC!F34-FC_NE!F34-FC_E!F34</f>
        <v>8.5984522755211401E-5</v>
      </c>
      <c r="G34" s="10">
        <f>AFC!G34-FC_NE!G34-FC_E!G34</f>
        <v>0</v>
      </c>
      <c r="H34" s="10">
        <f>AFC!H34-FC_NE!H34-FC_E!H34</f>
        <v>2.8421709430404007E-14</v>
      </c>
      <c r="I34" s="10">
        <f>AFC!I34-FC_NE!I34-FC_E!I34</f>
        <v>5.6843418860808015E-14</v>
      </c>
      <c r="J34" s="10">
        <f>AFC!J34-FC_NE!J34-FC_E!J34</f>
        <v>2.8421709430404007E-14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-1.4210854715202004E-14</v>
      </c>
      <c r="N34" s="10">
        <f>AFC!N34-FC_NE!N34-FC_E!N34</f>
        <v>0</v>
      </c>
      <c r="O34" s="10">
        <f>AFC!O34-FC_NE!O34-FC_E!O34</f>
        <v>7.1054273576010019E-15</v>
      </c>
      <c r="P34" s="10">
        <f>AFC!P34-FC_NE!P34-FC_E!P34</f>
        <v>-8.5984522783633111E-5</v>
      </c>
      <c r="Q34" s="10">
        <f>AFC!Q34-FC_NE!Q34-FC_E!Q34</f>
        <v>7.1054273576010019E-15</v>
      </c>
      <c r="R34" s="10">
        <f>AFC!R34-FC_NE!R34-FC_E!R34</f>
        <v>8.5984522783633111E-5</v>
      </c>
      <c r="S34" s="10">
        <f>AFC!S34-FC_NE!S34-FC_E!S34</f>
        <v>0</v>
      </c>
      <c r="T34" s="10">
        <f>AFC!T34-FC_NE!T34-FC_E!T34</f>
        <v>1.4210854715202004E-14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15.588048151332771</v>
      </c>
      <c r="D36" s="10">
        <f>AFC!D36-FC_NE!D36-FC_E!D36</f>
        <v>2.6432502149613413</v>
      </c>
      <c r="E36" s="10">
        <f>AFC!E36-FC_NE!E36-FC_E!E36</f>
        <v>5.0749785038693176</v>
      </c>
      <c r="F36" s="10">
        <f>AFC!F36-FC_NE!F36-FC_E!F36</f>
        <v>7.4829750644883575</v>
      </c>
      <c r="G36" s="10">
        <f>AFC!G36-FC_NE!G36-FC_E!G36</f>
        <v>7.5731728288908187</v>
      </c>
      <c r="H36" s="10">
        <f>AFC!H36-FC_NE!H36-FC_E!H36</f>
        <v>-2.1141014617368228</v>
      </c>
      <c r="I36" s="10">
        <f>AFC!I36-FC_NE!I36-FC_E!I36</f>
        <v>-7.2208082545142247</v>
      </c>
      <c r="J36" s="10">
        <f>AFC!J36-FC_NE!J36-FC_E!J36</f>
        <v>-11.242734307824634</v>
      </c>
      <c r="K36" s="10">
        <f>AFC!K36-FC_NE!K36-FC_E!K36</f>
        <v>1.2421324161650489</v>
      </c>
      <c r="L36" s="10">
        <f>AFC!L36-FC_NE!L36-FC_E!L36</f>
        <v>10.95322441960441</v>
      </c>
      <c r="M36" s="10">
        <f>AFC!M36-FC_NE!M36-FC_E!M36</f>
        <v>2.5015477214101338</v>
      </c>
      <c r="N36" s="10">
        <f>AFC!N36-FC_NE!N36-FC_E!N36</f>
        <v>-4.3890799656061006</v>
      </c>
      <c r="O36" s="10">
        <f>AFC!O36-FC_NE!O36-FC_E!O36</f>
        <v>-4.8262252794496021</v>
      </c>
      <c r="P36" s="10">
        <f>AFC!P36-FC_NE!P36-FC_E!P36</f>
        <v>-25.652450558899432</v>
      </c>
      <c r="Q36" s="10">
        <f>AFC!Q36-FC_NE!Q36-FC_E!Q36</f>
        <v>-7.7851246775580307</v>
      </c>
      <c r="R36" s="10">
        <f>AFC!R36-FC_NE!R36-FC_E!R36</f>
        <v>4.1233877901977678</v>
      </c>
      <c r="S36" s="10">
        <f>AFC!S36-FC_NE!S36-FC_E!S36</f>
        <v>-0.55984522785897184</v>
      </c>
      <c r="T36" s="10">
        <f>AFC!T36-FC_NE!T36-FC_E!T36</f>
        <v>4.8766981943249732</v>
      </c>
      <c r="U36" s="10">
        <f>AFC!U36-FC_NE!U36-FC_E!U36</f>
        <v>6.3714531384350437</v>
      </c>
      <c r="V36" s="10">
        <f>AFC!V36-FC_NE!V36-FC_E!V36</f>
        <v>6.1166809974205307</v>
      </c>
      <c r="W36" s="10">
        <f>AFC!W36-FC_NE!W36-FC_E!W36</f>
        <v>12.452364574376617</v>
      </c>
      <c r="X36" s="10">
        <f>AFC!X36-FC_NE!X36-FC_E!X36</f>
        <v>3.7158211521926603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-72.419346517626991</v>
      </c>
      <c r="D37" s="10">
        <f>AFC!D37-FC_NE!D37-FC_E!D37</f>
        <v>4.2599312123818436</v>
      </c>
      <c r="E37" s="10">
        <f>AFC!E37-FC_NE!E37-FC_E!E37</f>
        <v>-62.834393809113863</v>
      </c>
      <c r="F37" s="10">
        <f>AFC!F37-FC_NE!F37-FC_E!F37</f>
        <v>8.5200343938092828</v>
      </c>
      <c r="G37" s="10">
        <f>AFC!G37-FC_NE!G37-FC_E!G37</f>
        <v>-86.264144453998597</v>
      </c>
      <c r="H37" s="10">
        <f>AFC!H37-FC_NE!H37-FC_E!H37</f>
        <v>-119.27893379191778</v>
      </c>
      <c r="I37" s="10">
        <f>AFC!I37-FC_NE!I37-FC_E!I37</f>
        <v>-240.68770421324143</v>
      </c>
      <c r="J37" s="10">
        <f>AFC!J37-FC_NE!J37-FC_E!J37</f>
        <v>-235.3627687016342</v>
      </c>
      <c r="K37" s="10">
        <f>AFC!K37-FC_NE!K37-FC_E!K37</f>
        <v>-172.52837489251942</v>
      </c>
      <c r="L37" s="10">
        <f>AFC!L37-FC_NE!L37-FC_E!L37</f>
        <v>8.5984523366278154E-5</v>
      </c>
      <c r="M37" s="10">
        <f>AFC!M37-FC_NE!M37-FC_E!M37</f>
        <v>-71.354342218401598</v>
      </c>
      <c r="N37" s="10">
        <f>AFC!N37-FC_NE!N37-FC_E!N37</f>
        <v>71.354342218400689</v>
      </c>
      <c r="O37" s="10">
        <f>AFC!O37-FC_NE!O37-FC_E!O37</f>
        <v>-104.3689595872745</v>
      </c>
      <c r="P37" s="10">
        <f>AFC!P37-FC_NE!P37-FC_E!P37</f>
        <v>21.299742046431902</v>
      </c>
      <c r="Q37" s="10">
        <f>AFC!Q37-FC_NE!Q37-FC_E!Q37</f>
        <v>-14.909802235597226</v>
      </c>
      <c r="R37" s="10">
        <f>AFC!R37-FC_NE!R37-FC_E!R37</f>
        <v>96.914015477214434</v>
      </c>
      <c r="S37" s="10">
        <f>AFC!S37-FC_NE!S37-FC_E!S37</f>
        <v>24.494754944109559</v>
      </c>
      <c r="T37" s="10">
        <f>AFC!T37-FC_NE!T37-FC_E!T37</f>
        <v>-1.6305245055891646</v>
      </c>
      <c r="U37" s="10">
        <f>AFC!U37-FC_NE!U37-FC_E!U37</f>
        <v>-24.890111779879362</v>
      </c>
      <c r="V37" s="10">
        <f>AFC!V37-FC_NE!V37-FC_E!V37</f>
        <v>-32.748839208942627</v>
      </c>
      <c r="W37" s="10">
        <f>AFC!W37-FC_NE!W37-FC_E!W37</f>
        <v>-18.969733447979252</v>
      </c>
      <c r="X37" s="10">
        <f>AFC!X37-FC_NE!X37-FC_E!X37</f>
        <v>-13.133533963886407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-1.0650042992261399</v>
      </c>
      <c r="I38" s="10">
        <f>AFC!I38-FC_NE!I38-FC_E!I38</f>
        <v>-1.065004299226139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30.546001719690366</v>
      </c>
      <c r="D40" s="10">
        <f>AFC!D40-FC_NE!D40-FC_E!D40</f>
        <v>-32.652622527945006</v>
      </c>
      <c r="E40" s="10">
        <f>AFC!E40-FC_NE!E40-FC_E!E40</f>
        <v>55.825451418744464</v>
      </c>
      <c r="F40" s="10">
        <f>AFC!F40-FC_NE!F40-FC_E!F40</f>
        <v>-172.74290627686966</v>
      </c>
      <c r="G40" s="10">
        <f>AFC!G40-FC_NE!G40-FC_E!G40</f>
        <v>94.797936371453346</v>
      </c>
      <c r="H40" s="10">
        <f>AFC!H40-FC_NE!H40-FC_E!H40</f>
        <v>25.279449699053878</v>
      </c>
      <c r="I40" s="10">
        <f>AFC!I40-FC_NE!I40-FC_E!I40</f>
        <v>-113.75752364574333</v>
      </c>
      <c r="J40" s="10">
        <f>AFC!J40-FC_NE!J40-FC_E!J40</f>
        <v>-23.172828890799956</v>
      </c>
      <c r="K40" s="10">
        <f>AFC!K40-FC_NE!K40-FC_E!K40</f>
        <v>20.012897678417772</v>
      </c>
      <c r="L40" s="10">
        <f>AFC!L40-FC_NE!L40-FC_E!L40</f>
        <v>201.18228718830645</v>
      </c>
      <c r="M40" s="10">
        <f>AFC!M40-FC_NE!M40-FC_E!M40</f>
        <v>40.025795356836191</v>
      </c>
      <c r="N40" s="10">
        <f>AFC!N40-FC_NE!N40-FC_E!N40</f>
        <v>67.411865864144389</v>
      </c>
      <c r="O40" s="10">
        <f>AFC!O40-FC_NE!O40-FC_E!O40</f>
        <v>16.852966466036079</v>
      </c>
      <c r="P40" s="10">
        <f>AFC!P40-FC_NE!P40-FC_E!P40</f>
        <v>-37.919174548581097</v>
      </c>
      <c r="Q40" s="10">
        <f>AFC!Q40-FC_NE!Q40-FC_E!Q40</f>
        <v>-3.1599312123816077</v>
      </c>
      <c r="R40" s="10">
        <f>AFC!R40-FC_NE!R40-FC_E!R40</f>
        <v>-11.586414445399853</v>
      </c>
      <c r="S40" s="10">
        <f>AFC!S40-FC_NE!S40-FC_E!S40</f>
        <v>66.358555460017129</v>
      </c>
      <c r="T40" s="10">
        <f>AFC!T40-FC_NE!T40-FC_E!T40</f>
        <v>10.319260533104101</v>
      </c>
      <c r="U40" s="10">
        <f>AFC!U40-FC_NE!U40-FC_E!U40</f>
        <v>4.103697334479163</v>
      </c>
      <c r="V40" s="10">
        <f>AFC!V40-FC_NE!V40-FC_E!V40</f>
        <v>4.2510748065357422</v>
      </c>
      <c r="W40" s="10">
        <f>AFC!W40-FC_NE!W40-FC_E!W40</f>
        <v>0.94058469475517947</v>
      </c>
      <c r="X40" s="10">
        <f>AFC!X40-FC_NE!X40-FC_E!X40</f>
        <v>-19.736801375752425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-4.2214101461736391</v>
      </c>
      <c r="D41" s="10">
        <f>AFC!D41-FC_NE!D41-FC_E!D41</f>
        <v>-24.278761822871957</v>
      </c>
      <c r="E41" s="10">
        <f>AFC!E41-FC_NE!E41-FC_E!E41</f>
        <v>21.111006018916669</v>
      </c>
      <c r="F41" s="10">
        <f>AFC!F41-FC_NE!F41-FC_E!F41</f>
        <v>36.946087704212914</v>
      </c>
      <c r="G41" s="10">
        <f>AFC!G41-FC_NE!G41-FC_E!G41</f>
        <v>21.108856405846495</v>
      </c>
      <c r="H41" s="10">
        <f>AFC!H41-FC_NE!H41-FC_E!H41</f>
        <v>-22.000859845227751</v>
      </c>
      <c r="I41" s="10">
        <f>AFC!I41-FC_NE!I41-FC_E!I41</f>
        <v>-79.762510748065324</v>
      </c>
      <c r="J41" s="10">
        <f>AFC!J41-FC_NE!J41-FC_E!J41</f>
        <v>-118.97712811693873</v>
      </c>
      <c r="K41" s="10">
        <f>AFC!K41-FC_NE!K41-FC_E!K41</f>
        <v>-89.703009458297174</v>
      </c>
      <c r="L41" s="10">
        <f>AFC!L41-FC_NE!L41-FC_E!L41</f>
        <v>-67.213499570076692</v>
      </c>
      <c r="M41" s="10">
        <f>AFC!M41-FC_NE!M41-FC_E!M41</f>
        <v>45.865778159930869</v>
      </c>
      <c r="N41" s="10">
        <f>AFC!N41-FC_NE!N41-FC_E!N41</f>
        <v>23.610748065347934</v>
      </c>
      <c r="O41" s="10">
        <f>AFC!O41-FC_NE!O41-FC_E!O41</f>
        <v>44.929664660361254</v>
      </c>
      <c r="P41" s="10">
        <f>AFC!P41-FC_NE!P41-FC_E!P41</f>
        <v>10.338607050731525</v>
      </c>
      <c r="Q41" s="10">
        <f>AFC!Q41-FC_NE!Q41-FC_E!Q41</f>
        <v>19.789337919174727</v>
      </c>
      <c r="R41" s="10">
        <f>AFC!R41-FC_NE!R41-FC_E!R41</f>
        <v>13.37987962166801</v>
      </c>
      <c r="S41" s="10">
        <f>AFC!S41-FC_NE!S41-FC_E!S41</f>
        <v>-18.079277730007789</v>
      </c>
      <c r="T41" s="10">
        <f>AFC!T41-FC_NE!T41-FC_E!T41</f>
        <v>18.100343938091441</v>
      </c>
      <c r="U41" s="10">
        <f>AFC!U41-FC_NE!U41-FC_E!U41</f>
        <v>0.63353396388686178</v>
      </c>
      <c r="V41" s="10">
        <f>AFC!V41-FC_NE!V41-FC_E!V41</f>
        <v>-2.4131556319865695</v>
      </c>
      <c r="W41" s="10">
        <f>AFC!W41-FC_NE!W41-FC_E!W41</f>
        <v>-2.2463456577827401</v>
      </c>
      <c r="X41" s="10">
        <f>AFC!X41-FC_NE!X41-FC_E!X41</f>
        <v>-0.96156491831550284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-2.8421709430404007E-14</v>
      </c>
      <c r="D42" s="10">
        <f>AFC!D42-FC_NE!D42-FC_E!D42</f>
        <v>1.0509888220120374</v>
      </c>
      <c r="E42" s="10">
        <f>AFC!E42-FC_NE!E42-FC_E!E42</f>
        <v>1.0658141036401503E-14</v>
      </c>
      <c r="F42" s="10">
        <f>AFC!F42-FC_NE!F42-FC_E!F42</f>
        <v>8.5984522790738538E-5</v>
      </c>
      <c r="G42" s="10">
        <f>AFC!G42-FC_NE!G42-FC_E!G42</f>
        <v>1.0509888220120338</v>
      </c>
      <c r="H42" s="10">
        <f>AFC!H42-FC_NE!H42-FC_E!H42</f>
        <v>8.8817841970012523E-16</v>
      </c>
      <c r="I42" s="10">
        <f>AFC!I42-FC_NE!I42-FC_E!I42</f>
        <v>1.0509888220120382</v>
      </c>
      <c r="J42" s="10">
        <f>AFC!J42-FC_NE!J42-FC_E!J42</f>
        <v>-7.1054273576010019E-15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-3.5527136788005009E-15</v>
      </c>
      <c r="N42" s="10">
        <f>AFC!N42-FC_NE!N42-FC_E!N42</f>
        <v>0</v>
      </c>
      <c r="O42" s="10">
        <f>AFC!O42-FC_NE!O42-FC_E!O42</f>
        <v>1.7763568394002505E-15</v>
      </c>
      <c r="P42" s="10">
        <f>AFC!P42-FC_NE!P42-FC_E!P42</f>
        <v>7.1054273576010019E-15</v>
      </c>
      <c r="Q42" s="10">
        <f>AFC!Q42-FC_NE!Q42-FC_E!Q42</f>
        <v>0</v>
      </c>
      <c r="R42" s="10">
        <f>AFC!R42-FC_NE!R42-FC_E!R42</f>
        <v>8.5984522790738538E-5</v>
      </c>
      <c r="S42" s="10">
        <f>AFC!S42-FC_NE!S42-FC_E!S42</f>
        <v>0</v>
      </c>
      <c r="T42" s="10">
        <f>AFC!T42-FC_NE!T42-FC_E!T42</f>
        <v>9.5614789337886918E-2</v>
      </c>
      <c r="U42" s="10">
        <f>AFC!U42-FC_NE!U42-FC_E!U42</f>
        <v>7.5072226999140241</v>
      </c>
      <c r="V42" s="10">
        <f>AFC!V42-FC_NE!V42-FC_E!V42</f>
        <v>8.0180567497850461</v>
      </c>
      <c r="W42" s="10">
        <f>AFC!W42-FC_NE!W42-FC_E!W42</f>
        <v>1.4210854715202004E-14</v>
      </c>
      <c r="X42" s="10">
        <f>AFC!X42-FC_NE!X42-FC_E!X42</f>
        <v>0.48237317282890046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-180.80601891659444</v>
      </c>
      <c r="D43" s="10">
        <f>AFC!D43-FC_NE!D43-FC_E!D43</f>
        <v>-133.79260533103979</v>
      </c>
      <c r="E43" s="10">
        <f>AFC!E43-FC_NE!E43-FC_E!E43</f>
        <v>-153.11822871883169</v>
      </c>
      <c r="F43" s="10">
        <f>AFC!F43-FC_NE!F43-FC_E!F43</f>
        <v>-58.847721410146278</v>
      </c>
      <c r="G43" s="10">
        <f>AFC!G43-FC_NE!G43-FC_E!G43</f>
        <v>-125.28159931212485</v>
      </c>
      <c r="H43" s="10">
        <f>AFC!H43-FC_NE!H43-FC_E!H43</f>
        <v>-746.87463456577825</v>
      </c>
      <c r="I43" s="10">
        <f>AFC!I43-FC_NE!I43-FC_E!I43</f>
        <v>-459.13224419604421</v>
      </c>
      <c r="J43" s="10">
        <f>AFC!J43-FC_NE!J43-FC_E!J43</f>
        <v>-193.73052450558907</v>
      </c>
      <c r="K43" s="10">
        <f>AFC!K43-FC_NE!K43-FC_E!K43</f>
        <v>-282.93783319002569</v>
      </c>
      <c r="L43" s="10">
        <f>AFC!L43-FC_NE!L43-FC_E!L43</f>
        <v>-84.110662080825932</v>
      </c>
      <c r="M43" s="10">
        <f>AFC!M43-FC_NE!M43-FC_E!M43</f>
        <v>-146.8446259673251</v>
      </c>
      <c r="N43" s="10">
        <f>AFC!N43-FC_NE!N43-FC_E!N43</f>
        <v>-185.40447119518603</v>
      </c>
      <c r="O43" s="10">
        <f>AFC!O43-FC_NE!O43-FC_E!O43</f>
        <v>-49.052020636284851</v>
      </c>
      <c r="P43" s="10">
        <f>AFC!P43-FC_NE!P43-FC_E!P43</f>
        <v>2.6306104901123035</v>
      </c>
      <c r="Q43" s="10">
        <f>AFC!Q43-FC_NE!Q43-FC_E!Q43</f>
        <v>-78.745313843508029</v>
      </c>
      <c r="R43" s="10">
        <f>AFC!R43-FC_NE!R43-FC_E!R43</f>
        <v>-22.176354256233026</v>
      </c>
      <c r="S43" s="10">
        <f>AFC!S43-FC_NE!S43-FC_E!S43</f>
        <v>66.824763542561868</v>
      </c>
      <c r="T43" s="10">
        <f>AFC!T43-FC_NE!T43-FC_E!T43</f>
        <v>132.59157351676686</v>
      </c>
      <c r="U43" s="10">
        <f>AFC!U43-FC_NE!U43-FC_E!U43</f>
        <v>-18.584952708513356</v>
      </c>
      <c r="V43" s="10">
        <f>AFC!V43-FC_NE!V43-FC_E!V43</f>
        <v>-1.0748065348238924</v>
      </c>
      <c r="W43" s="10">
        <f>AFC!W43-FC_NE!W43-FC_E!W43</f>
        <v>-8.3580395528815643</v>
      </c>
      <c r="X43" s="10">
        <f>AFC!X43-FC_NE!X43-FC_E!X43</f>
        <v>-53.990369733447096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-101.44531384350876</v>
      </c>
      <c r="D44" s="10">
        <f>AFC!D44-FC_NE!D44-FC_E!D44</f>
        <v>-70.913069647463999</v>
      </c>
      <c r="E44" s="10">
        <f>AFC!E44-FC_NE!E44-FC_E!E44</f>
        <v>37.426311263972366</v>
      </c>
      <c r="F44" s="10">
        <f>AFC!F44-FC_NE!F44-FC_E!F44</f>
        <v>-78.792347377470946</v>
      </c>
      <c r="G44" s="10">
        <f>AFC!G44-FC_NE!G44-FC_E!G44</f>
        <v>-48.260275150472921</v>
      </c>
      <c r="H44" s="10">
        <f>AFC!H44-FC_NE!H44-FC_E!H44</f>
        <v>-197.02029234737728</v>
      </c>
      <c r="I44" s="10">
        <f>AFC!I44-FC_NE!I44-FC_E!I44</f>
        <v>-139.98469475494369</v>
      </c>
      <c r="J44" s="10">
        <f>AFC!J44-FC_NE!J44-FC_E!J44</f>
        <v>-21.551676698194285</v>
      </c>
      <c r="K44" s="10">
        <f>AFC!K44-FC_NE!K44-FC_E!K44</f>
        <v>-250.5943250214961</v>
      </c>
      <c r="L44" s="10">
        <f>AFC!L44-FC_NE!L44-FC_E!L44</f>
        <v>-13.302923473774825</v>
      </c>
      <c r="M44" s="10">
        <f>AFC!M44-FC_NE!M44-FC_E!M44</f>
        <v>100.91229578675848</v>
      </c>
      <c r="N44" s="10">
        <f>AFC!N44-FC_NE!N44-FC_E!N44</f>
        <v>-38.177901977644296</v>
      </c>
      <c r="O44" s="10">
        <f>AFC!O44-FC_NE!O44-FC_E!O44</f>
        <v>16.308168529664613</v>
      </c>
      <c r="P44" s="10">
        <f>AFC!P44-FC_NE!P44-FC_E!P44</f>
        <v>-15.406878761822952</v>
      </c>
      <c r="Q44" s="10">
        <f>AFC!Q44-FC_NE!Q44-FC_E!Q44</f>
        <v>-32.297076526225283</v>
      </c>
      <c r="R44" s="10">
        <f>AFC!R44-FC_NE!R44-FC_E!R44</f>
        <v>-4.8024075666382231</v>
      </c>
      <c r="S44" s="10">
        <f>AFC!S44-FC_NE!S44-FC_E!S44</f>
        <v>7.8033533963889994</v>
      </c>
      <c r="T44" s="10">
        <f>AFC!T44-FC_NE!T44-FC_E!T44</f>
        <v>-5.1431642304386394</v>
      </c>
      <c r="U44" s="10">
        <f>AFC!U44-FC_NE!U44-FC_E!U44</f>
        <v>7.4950128976784178</v>
      </c>
      <c r="V44" s="10">
        <f>AFC!V44-FC_NE!V44-FC_E!V44</f>
        <v>5.6984522785899507</v>
      </c>
      <c r="W44" s="10">
        <f>AFC!W44-FC_NE!W44-FC_E!W44</f>
        <v>2.2239036973341548</v>
      </c>
      <c r="X44" s="10">
        <f>AFC!X44-FC_NE!X44-FC_E!X44</f>
        <v>-3.3851246775582275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-5.6843418860808015E-14</v>
      </c>
      <c r="H45" s="10">
        <f>AFC!H45-FC_NE!H45-FC_E!H45</f>
        <v>-8.5984522804949393E-5</v>
      </c>
      <c r="I45" s="10">
        <f>AFC!I45-FC_NE!I45-FC_E!I45</f>
        <v>-52.549613069647442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-1.0318142734304647E-3</v>
      </c>
      <c r="U45" s="10">
        <f>AFC!U45-FC_NE!U45-FC_E!U45</f>
        <v>-6.6613381477509392E-16</v>
      </c>
      <c r="V45" s="10">
        <f>AFC!V45-FC_NE!V45-FC_E!V45</f>
        <v>4.4408920985006262E-16</v>
      </c>
      <c r="W45" s="10">
        <f>AFC!W45-FC_NE!W45-FC_E!W45</f>
        <v>6.6613381477509392E-16</v>
      </c>
      <c r="X45" s="10">
        <f>AFC!X45-FC_NE!X45-FC_E!X45</f>
        <v>-1.1102230246251565E-16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1.4210854715202004E-14</v>
      </c>
      <c r="D46" s="10">
        <f>AFC!D46-FC_NE!D46-FC_E!D46</f>
        <v>0</v>
      </c>
      <c r="E46" s="10">
        <f>AFC!E46-FC_NE!E46-FC_E!E46</f>
        <v>-8.5984522790738538E-5</v>
      </c>
      <c r="F46" s="10">
        <f>AFC!F46-FC_NE!F46-FC_E!F46</f>
        <v>8.5984522790738538E-5</v>
      </c>
      <c r="G46" s="10">
        <f>AFC!G46-FC_NE!G46-FC_E!G46</f>
        <v>-3.5527136788005009E-15</v>
      </c>
      <c r="H46" s="10">
        <f>AFC!H46-FC_NE!H46-FC_E!H46</f>
        <v>1.4210854715202004E-14</v>
      </c>
      <c r="I46" s="10">
        <f>AFC!I46-FC_NE!I46-FC_E!I46</f>
        <v>3.5527136788005009E-15</v>
      </c>
      <c r="J46" s="10">
        <f>AFC!J46-FC_NE!J46-FC_E!J46</f>
        <v>0</v>
      </c>
      <c r="K46" s="10">
        <f>AFC!K46-FC_NE!K46-FC_E!K46</f>
        <v>-7.1054273576010019E-15</v>
      </c>
      <c r="L46" s="10">
        <f>AFC!L46-FC_NE!L46-FC_E!L46</f>
        <v>7.1054273576010019E-15</v>
      </c>
      <c r="M46" s="10">
        <f>AFC!M46-FC_NE!M46-FC_E!M46</f>
        <v>-3.5527136788005009E-15</v>
      </c>
      <c r="N46" s="10">
        <f>AFC!N46-FC_NE!N46-FC_E!N46</f>
        <v>1.0658141036401503E-14</v>
      </c>
      <c r="O46" s="10">
        <f>AFC!O46-FC_NE!O46-FC_E!O46</f>
        <v>1.0658141036401503E-14</v>
      </c>
      <c r="P46" s="10">
        <f>AFC!P46-FC_NE!P46-FC_E!P46</f>
        <v>-8.5984522790738538E-5</v>
      </c>
      <c r="Q46" s="10">
        <f>AFC!Q46-FC_NE!Q46-FC_E!Q46</f>
        <v>0</v>
      </c>
      <c r="R46" s="10">
        <f>AFC!R46-FC_NE!R46-FC_E!R46</f>
        <v>-1.4210854715202004E-14</v>
      </c>
      <c r="S46" s="10">
        <f>AFC!S46-FC_NE!S46-FC_E!S46</f>
        <v>-7.1054273576010019E-15</v>
      </c>
      <c r="T46" s="10">
        <f>AFC!T46-FC_NE!T46-FC_E!T46</f>
        <v>-1.0318142734178082E-3</v>
      </c>
      <c r="U46" s="10">
        <f>AFC!U46-FC_NE!U46-FC_E!U46</f>
        <v>7.1054273576010019E-15</v>
      </c>
      <c r="V46" s="10">
        <f>AFC!V46-FC_NE!V46-FC_E!V46</f>
        <v>-7.1054273576010019E-15</v>
      </c>
      <c r="W46" s="10">
        <f>AFC!W46-FC_NE!W46-FC_E!W46</f>
        <v>-7.1054273576010019E-15</v>
      </c>
      <c r="X46" s="10">
        <f>AFC!X46-FC_NE!X46-FC_E!X46</f>
        <v>-9.4582975064838593E-4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4.2632564145606011E-14</v>
      </c>
      <c r="E47" s="10">
        <f>AFC!E47-FC_NE!E47-FC_E!E47</f>
        <v>0</v>
      </c>
      <c r="F47" s="10">
        <f>AFC!F47-FC_NE!F47-FC_E!F47</f>
        <v>0</v>
      </c>
      <c r="G47" s="10">
        <f>AFC!G47-FC_NE!G47-FC_E!G47</f>
        <v>0</v>
      </c>
      <c r="H47" s="10">
        <f>AFC!H47-FC_NE!H47-FC_E!H47</f>
        <v>0</v>
      </c>
      <c r="I47" s="10">
        <f>AFC!I47-FC_NE!I47-FC_E!I47</f>
        <v>0</v>
      </c>
      <c r="J47" s="10">
        <f>AFC!J47-FC_NE!J47-FC_E!J47</f>
        <v>0</v>
      </c>
      <c r="K47" s="10">
        <f>AFC!K47-FC_NE!K47-FC_E!K47</f>
        <v>0</v>
      </c>
      <c r="L47" s="10">
        <f>AFC!L47-FC_NE!L47-FC_E!L47</f>
        <v>0</v>
      </c>
      <c r="M47" s="10">
        <f>AFC!M47-FC_NE!M47-FC_E!M47</f>
        <v>0</v>
      </c>
      <c r="N47" s="10">
        <f>AFC!N47-FC_NE!N47-FC_E!N47</f>
        <v>0</v>
      </c>
      <c r="O47" s="10">
        <f>AFC!O47-FC_NE!O47-FC_E!O47</f>
        <v>0</v>
      </c>
      <c r="P47" s="10">
        <f>AFC!P47-FC_NE!P47-FC_E!P47</f>
        <v>0</v>
      </c>
      <c r="Q47" s="10">
        <f>AFC!Q47-FC_NE!Q47-FC_E!Q47</f>
        <v>0</v>
      </c>
      <c r="R47" s="10">
        <f>AFC!R47-FC_NE!R47-FC_E!R47</f>
        <v>5.6843418860808015E-14</v>
      </c>
      <c r="S47" s="10">
        <f>AFC!S47-FC_NE!S47-FC_E!S47</f>
        <v>0</v>
      </c>
      <c r="T47" s="10">
        <f>AFC!T47-FC_NE!T47-FC_E!T47</f>
        <v>-8.5984522797843965E-5</v>
      </c>
      <c r="U47" s="10">
        <f>AFC!U47-FC_NE!U47-FC_E!U47</f>
        <v>2.8421709430404007E-14</v>
      </c>
      <c r="V47" s="10">
        <f>AFC!V47-FC_NE!V47-FC_E!V47</f>
        <v>5.6843418860808015E-14</v>
      </c>
      <c r="W47" s="10">
        <f>AFC!W47-FC_NE!W47-FC_E!W47</f>
        <v>0</v>
      </c>
      <c r="X47" s="10">
        <f>AFC!X47-FC_NE!X47-FC_E!X47</f>
        <v>-1.1368683772161603E-13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3.0884780739466748</v>
      </c>
      <c r="D48" s="10">
        <f>AFC!D48-FC_NE!D48-FC_E!D48</f>
        <v>0</v>
      </c>
      <c r="E48" s="10">
        <f>AFC!E48-FC_NE!E48-FC_E!E48</f>
        <v>0.77214101461746054</v>
      </c>
      <c r="F48" s="10">
        <f>AFC!F48-FC_NE!F48-FC_E!F48</f>
        <v>-0.77196904557177959</v>
      </c>
      <c r="G48" s="10">
        <f>AFC!G48-FC_NE!G48-FC_E!G48</f>
        <v>0.77214101461731843</v>
      </c>
      <c r="H48" s="10">
        <f>AFC!H48-FC_NE!H48-FC_E!H48</f>
        <v>-8.5984522741000546E-5</v>
      </c>
      <c r="I48" s="10">
        <f>AFC!I48-FC_NE!I48-FC_E!I48</f>
        <v>-0.77300085984518319</v>
      </c>
      <c r="J48" s="10">
        <f>AFC!J48-FC_NE!J48-FC_E!J48</f>
        <v>8.5984522797843965E-5</v>
      </c>
      <c r="K48" s="10">
        <f>AFC!K48-FC_NE!K48-FC_E!K48</f>
        <v>0.29036973344796024</v>
      </c>
      <c r="L48" s="10">
        <f>AFC!L48-FC_NE!L48-FC_E!L48</f>
        <v>0.46440240756658113</v>
      </c>
      <c r="M48" s="10">
        <f>AFC!M48-FC_NE!M48-FC_E!M48</f>
        <v>1.2759243336199546</v>
      </c>
      <c r="N48" s="10">
        <f>AFC!N48-FC_NE!N48-FC_E!N48</f>
        <v>-0.17635425623387846</v>
      </c>
      <c r="O48" s="10">
        <f>AFC!O48-FC_NE!O48-FC_E!O48</f>
        <v>-4.0799656061909104</v>
      </c>
      <c r="P48" s="10">
        <f>AFC!P48-FC_NE!P48-FC_E!P48</f>
        <v>0.28469475494408414</v>
      </c>
      <c r="Q48" s="10">
        <f>AFC!Q48-FC_NE!Q48-FC_E!Q48</f>
        <v>-0.31805674978500065</v>
      </c>
      <c r="R48" s="10">
        <f>AFC!R48-FC_NE!R48-FC_E!R48</f>
        <v>-0.42794496990549646</v>
      </c>
      <c r="S48" s="10">
        <f>AFC!S48-FC_NE!S48-FC_E!S48</f>
        <v>0.20412725709371671</v>
      </c>
      <c r="T48" s="10">
        <f>AFC!T48-FC_NE!T48-FC_E!T48</f>
        <v>0.22063628546854375</v>
      </c>
      <c r="U48" s="10">
        <f>AFC!U48-FC_NE!U48-FC_E!U48</f>
        <v>0.82536543422185105</v>
      </c>
      <c r="V48" s="10">
        <f>AFC!V48-FC_NE!V48-FC_E!V48</f>
        <v>0.47687016337064847</v>
      </c>
      <c r="W48" s="10">
        <f>AFC!W48-FC_NE!W48-FC_E!W48</f>
        <v>1.0887360275150684</v>
      </c>
      <c r="X48" s="10">
        <f>AFC!X48-FC_NE!X48-FC_E!X48</f>
        <v>0.52235597592434146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1.9107480653482369</v>
      </c>
      <c r="I49" s="10">
        <f>AFC!I49-FC_NE!I49-FC_E!I49</f>
        <v>-0.95537403267412024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-8.5984522785409467E-5</v>
      </c>
      <c r="U49" s="10">
        <f>AFC!U49-FC_NE!U49-FC_E!U49</f>
        <v>0</v>
      </c>
      <c r="V49" s="10">
        <f>AFC!V49-FC_NE!V49-FC_E!V49</f>
        <v>8.5984522786297646E-5</v>
      </c>
      <c r="W49" s="10">
        <f>AFC!W49-FC_NE!W49-FC_E!W49</f>
        <v>8.5984522786075601E-5</v>
      </c>
      <c r="X49" s="10">
        <f>AFC!X49-FC_NE!X49-FC_E!X49</f>
        <v>4.4408920985006262E-16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4.290627687032611E-2</v>
      </c>
      <c r="D51" s="37">
        <f>AFC!D51-FC_NE!D51-FC_E!D51</f>
        <v>-1.7196904559568793E-4</v>
      </c>
      <c r="E51" s="37">
        <f>AFC!E51-FC_NE!E51-FC_E!E51</f>
        <v>18.379019776439691</v>
      </c>
      <c r="F51" s="37">
        <f>AFC!F51-FC_NE!F51-FC_E!F51</f>
        <v>-24.591917454857594</v>
      </c>
      <c r="G51" s="37">
        <f>AFC!G51-FC_NE!G51-FC_E!G51</f>
        <v>-5.3078245915742173</v>
      </c>
      <c r="H51" s="37">
        <f>AFC!H51-FC_NE!H51-FC_E!H51</f>
        <v>-0.79449699054180201</v>
      </c>
      <c r="I51" s="37">
        <f>AFC!I51-FC_NE!I51-FC_E!I51</f>
        <v>-1.1441960447111796</v>
      </c>
      <c r="J51" s="37">
        <f>AFC!J51-FC_NE!J51-FC_E!J51</f>
        <v>-8.3416165090277445</v>
      </c>
      <c r="K51" s="37">
        <f>AFC!K51-FC_NE!K51-FC_E!K51</f>
        <v>71.285038693034949</v>
      </c>
      <c r="L51" s="37">
        <f>AFC!L51-FC_NE!L51-FC_E!L51</f>
        <v>-24.380997420463927</v>
      </c>
      <c r="M51" s="37">
        <f>AFC!M51-FC_NE!M51-FC_E!M51</f>
        <v>-10.878245915735306</v>
      </c>
      <c r="N51" s="37">
        <f>AFC!N51-FC_NE!N51-FC_E!N51</f>
        <v>11.684694754944985</v>
      </c>
      <c r="O51" s="37">
        <f>AFC!O51-FC_NE!O51-FC_E!O51</f>
        <v>13.26801375752234</v>
      </c>
      <c r="P51" s="37">
        <f>AFC!P51-FC_NE!P51-FC_E!P51</f>
        <v>-1.5364574376610562</v>
      </c>
      <c r="Q51" s="37">
        <f>AFC!Q51-FC_NE!Q51-FC_E!Q51</f>
        <v>17.313499570076601</v>
      </c>
      <c r="R51" s="37">
        <f>AFC!R51-FC_NE!R51-FC_E!R51</f>
        <v>35.472828890799065</v>
      </c>
      <c r="S51" s="37">
        <f>AFC!S51-FC_NE!S51-FC_E!S51</f>
        <v>14.594582975066032</v>
      </c>
      <c r="T51" s="37">
        <f>AFC!T51-FC_NE!T51-FC_E!T51</f>
        <v>-18.064230438521463</v>
      </c>
      <c r="U51" s="37">
        <f>AFC!U51-FC_NE!U51-FC_E!U51</f>
        <v>-23.739466895960049</v>
      </c>
      <c r="V51" s="37">
        <f>AFC!V51-FC_NE!V51-FC_E!V51</f>
        <v>-33.871711092004261</v>
      </c>
      <c r="W51" s="37">
        <f>AFC!W51-FC_NE!W51-FC_E!W51</f>
        <v>-64.797850386929667</v>
      </c>
      <c r="X51" s="37">
        <f>AFC!X51-FC_NE!X51-FC_E!X51</f>
        <v>12.080395528804502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-8.5984522804949393E-5</v>
      </c>
      <c r="D52" s="37">
        <f t="shared" si="20"/>
        <v>0</v>
      </c>
      <c r="E52" s="37">
        <f t="shared" si="20"/>
        <v>-4.7462034302725442E-14</v>
      </c>
      <c r="F52" s="37">
        <f t="shared" si="20"/>
        <v>8.5984522792514895E-5</v>
      </c>
      <c r="G52" s="37">
        <f t="shared" si="20"/>
        <v>2.3903697334487717E-2</v>
      </c>
      <c r="H52" s="37">
        <f t="shared" si="20"/>
        <v>2.4189165950129601</v>
      </c>
      <c r="I52" s="37">
        <f t="shared" si="20"/>
        <v>2.0120378331935362E-2</v>
      </c>
      <c r="J52" s="37">
        <f t="shared" si="20"/>
        <v>3.9208942390361878E-2</v>
      </c>
      <c r="K52" s="37">
        <f t="shared" si="20"/>
        <v>0.29742046431647839</v>
      </c>
      <c r="L52" s="37">
        <f t="shared" si="20"/>
        <v>2.4747205503009928</v>
      </c>
      <c r="M52" s="37">
        <f t="shared" si="20"/>
        <v>-0.47016337059331281</v>
      </c>
      <c r="N52" s="37">
        <f t="shared" si="20"/>
        <v>-2.5807394668959964</v>
      </c>
      <c r="O52" s="37">
        <f t="shared" si="20"/>
        <v>-3.8913155631986314</v>
      </c>
      <c r="P52" s="37">
        <f t="shared" si="20"/>
        <v>-4.2754084264832679</v>
      </c>
      <c r="Q52" s="37">
        <f t="shared" si="20"/>
        <v>-5.1010318142734299</v>
      </c>
      <c r="R52" s="37">
        <f t="shared" si="20"/>
        <v>-8.0105760963026782</v>
      </c>
      <c r="S52" s="37">
        <f t="shared" si="20"/>
        <v>-9.0554600171969817</v>
      </c>
      <c r="T52" s="37">
        <f t="shared" si="20"/>
        <v>-6.085726569217476</v>
      </c>
      <c r="U52" s="37">
        <f t="shared" si="20"/>
        <v>-2.41711092003451</v>
      </c>
      <c r="V52" s="37">
        <f t="shared" si="20"/>
        <v>0.56354256233888655</v>
      </c>
      <c r="W52" s="37">
        <f t="shared" si="20"/>
        <v>-5.1668959587274053</v>
      </c>
      <c r="X52" s="37">
        <f t="shared" ref="X52" si="21">SUM(X53:X70)</f>
        <v>-8.9153912295788604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-1.1368683772161603E-13</v>
      </c>
      <c r="V55" s="10">
        <f>AFC!V55-FC_NE!V55-FC_E!V55</f>
        <v>1.1368683772161603E-13</v>
      </c>
      <c r="W55" s="10">
        <f>AFC!W55-FC_NE!W55-FC_E!W55</f>
        <v>0</v>
      </c>
      <c r="X55" s="10">
        <f>AFC!X55-FC_NE!X55-FC_E!X55</f>
        <v>-2.2737367544323206E-13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-3.2932072226999121E-2</v>
      </c>
      <c r="J57" s="10">
        <f>AFC!J57-FC_NE!J57-FC_E!J57</f>
        <v>-3.766122098022362E-2</v>
      </c>
      <c r="K57" s="10">
        <f>AFC!K57-FC_NE!K57-FC_E!K57</f>
        <v>8.5984522785409467E-5</v>
      </c>
      <c r="L57" s="10">
        <f>AFC!L57-FC_NE!L57-FC_E!L57</f>
        <v>8.5984522784521289E-5</v>
      </c>
      <c r="M57" s="10">
        <f>AFC!M57-FC_NE!M57-FC_E!M57</f>
        <v>0</v>
      </c>
      <c r="N57" s="10">
        <f>AFC!N57-FC_NE!N57-FC_E!N57</f>
        <v>8.5984522785409467E-5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-8.5984522781856754E-5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-8.5984522797843965E-5</v>
      </c>
      <c r="D59" s="10">
        <f>AFC!D59-FC_NE!D59-FC_E!D59</f>
        <v>0</v>
      </c>
      <c r="E59" s="10">
        <f>AFC!E59-FC_NE!E59-FC_E!E59</f>
        <v>-8.5984522840476529E-5</v>
      </c>
      <c r="F59" s="10">
        <f>AFC!F59-FC_NE!F59-FC_E!F59</f>
        <v>0</v>
      </c>
      <c r="G59" s="10">
        <f>AFC!G59-FC_NE!G59-FC_E!G59</f>
        <v>8.5984522797843965E-5</v>
      </c>
      <c r="H59" s="10">
        <f>AFC!H59-FC_NE!H59-FC_E!H59</f>
        <v>2.4190025795357428</v>
      </c>
      <c r="I59" s="10">
        <f>AFC!I59-FC_NE!I59-FC_E!I59</f>
        <v>4.5055889939845883E-2</v>
      </c>
      <c r="J59" s="10">
        <f>AFC!J59-FC_NE!J59-FC_E!J59</f>
        <v>0</v>
      </c>
      <c r="K59" s="10">
        <f>AFC!K59-FC_NE!K59-FC_E!K59</f>
        <v>8.5984522826265675E-5</v>
      </c>
      <c r="L59" s="10">
        <f>AFC!L59-FC_NE!L59-FC_E!L59</f>
        <v>2.2190885640584952</v>
      </c>
      <c r="M59" s="10">
        <f>AFC!M59-FC_NE!M59-FC_E!M59</f>
        <v>-0.46027515047293832</v>
      </c>
      <c r="N59" s="10">
        <f>AFC!N59-FC_NE!N59-FC_E!N59</f>
        <v>-5.1590713673022037E-4</v>
      </c>
      <c r="O59" s="10">
        <f>AFC!O59-FC_NE!O59-FC_E!O59</f>
        <v>-3.1282889079965628</v>
      </c>
      <c r="P59" s="10">
        <f>AFC!P59-FC_NE!P59-FC_E!P59</f>
        <v>-1.8564918314703789</v>
      </c>
      <c r="Q59" s="10">
        <f>AFC!Q59-FC_NE!Q59-FC_E!Q59</f>
        <v>-1.5264832330180695</v>
      </c>
      <c r="R59" s="10">
        <f>AFC!R59-FC_NE!R59-FC_E!R59</f>
        <v>-8.1485812553740402</v>
      </c>
      <c r="S59" s="10">
        <f>AFC!S59-FC_NE!S59-FC_E!S59</f>
        <v>-7.3501289767842763</v>
      </c>
      <c r="T59" s="10">
        <f>AFC!T59-FC_NE!T59-FC_E!T59</f>
        <v>-6.8134995700773118</v>
      </c>
      <c r="U59" s="10">
        <f>AFC!U59-FC_NE!U59-FC_E!U59</f>
        <v>-4.7205503009458596</v>
      </c>
      <c r="V59" s="10">
        <f>AFC!V59-FC_NE!V59-FC_E!V59</f>
        <v>0.23774720550298412</v>
      </c>
      <c r="W59" s="10">
        <f>AFC!W59-FC_NE!W59-FC_E!W59</f>
        <v>-8.0601031814273654</v>
      </c>
      <c r="X59" s="10">
        <f>AFC!X59-FC_NE!X59-FC_E!X59</f>
        <v>-4.5451418744625869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-7.1054273576010019E-15</v>
      </c>
      <c r="D61" s="10">
        <f>AFC!D61-FC_NE!D61-FC_E!D61</f>
        <v>0</v>
      </c>
      <c r="E61" s="10">
        <f>AFC!E61-FC_NE!E61-FC_E!E61</f>
        <v>7.1054273576010019E-15</v>
      </c>
      <c r="F61" s="10">
        <f>AFC!F61-FC_NE!F61-FC_E!F61</f>
        <v>8.5984522792514895E-5</v>
      </c>
      <c r="G61" s="10">
        <f>AFC!G61-FC_NE!G61-FC_E!G61</f>
        <v>2.3817712811689873E-2</v>
      </c>
      <c r="H61" s="10">
        <f>AFC!H61-FC_NE!H61-FC_E!H61</f>
        <v>-8.5984522782744932E-5</v>
      </c>
      <c r="I61" s="10">
        <f>AFC!I61-FC_NE!I61-FC_E!I61</f>
        <v>0</v>
      </c>
      <c r="J61" s="10">
        <f>AFC!J61-FC_NE!J61-FC_E!J61</f>
        <v>-7.1054273576010019E-15</v>
      </c>
      <c r="K61" s="10">
        <f>AFC!K61-FC_NE!K61-FC_E!K61</f>
        <v>0</v>
      </c>
      <c r="L61" s="10">
        <f>AFC!L61-FC_NE!L61-FC_E!L61</f>
        <v>-8.5984522789850359E-5</v>
      </c>
      <c r="M61" s="10">
        <f>AFC!M61-FC_NE!M61-FC_E!M61</f>
        <v>0</v>
      </c>
      <c r="N61" s="10">
        <f>AFC!N61-FC_NE!N61-FC_E!N61</f>
        <v>-8.5984522794291252E-5</v>
      </c>
      <c r="O61" s="10">
        <f>AFC!O61-FC_NE!O61-FC_E!O61</f>
        <v>0</v>
      </c>
      <c r="P61" s="10">
        <f>AFC!P61-FC_NE!P61-FC_E!P61</f>
        <v>8.5984522783633111E-5</v>
      </c>
      <c r="Q61" s="10">
        <f>AFC!Q61-FC_NE!Q61-FC_E!Q61</f>
        <v>0</v>
      </c>
      <c r="R61" s="10">
        <f>AFC!R61-FC_NE!R61-FC_E!R61</f>
        <v>0</v>
      </c>
      <c r="S61" s="10">
        <f>AFC!S61-FC_NE!S61-FC_E!S61</f>
        <v>0</v>
      </c>
      <c r="T61" s="10">
        <f>AFC!T61-FC_NE!T61-FC_E!T61</f>
        <v>-8.5984522794291252E-5</v>
      </c>
      <c r="U61" s="10">
        <f>AFC!U61-FC_NE!U61-FC_E!U61</f>
        <v>0</v>
      </c>
      <c r="V61" s="10">
        <f>AFC!V61-FC_NE!V61-FC_E!V61</f>
        <v>8.5984522788962181E-5</v>
      </c>
      <c r="W61" s="10">
        <f>AFC!W61-FC_NE!W61-FC_E!W61</f>
        <v>8.5984522794291252E-5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8.5984522787185824E-5</v>
      </c>
      <c r="S62" s="10">
        <f>AFC!S62-FC_NE!S62-FC_E!S62</f>
        <v>0</v>
      </c>
      <c r="T62" s="10">
        <f>AFC!T62-FC_NE!T62-FC_E!T62</f>
        <v>-8.5984522783633111E-5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-8.5984522762316828E-5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-1.7347234759768071E-18</v>
      </c>
      <c r="I63" s="10">
        <f>AFC!I63-FC_NE!I63-FC_E!I63</f>
        <v>0</v>
      </c>
      <c r="J63" s="10">
        <f>AFC!J63-FC_NE!J63-FC_E!J63</f>
        <v>-6.8787618228860481E-4</v>
      </c>
      <c r="K63" s="10">
        <f>AFC!K63-FC_NE!K63-FC_E!K63</f>
        <v>3.5527136788005009E-15</v>
      </c>
      <c r="L63" s="10">
        <f>AFC!L63-FC_NE!L63-FC_E!L63</f>
        <v>-6.018916594925372E-4</v>
      </c>
      <c r="M63" s="10">
        <f>AFC!M63-FC_NE!M63-FC_E!M63</f>
        <v>-1.0658141036401503E-14</v>
      </c>
      <c r="N63" s="10">
        <f>AFC!N63-FC_NE!N63-FC_E!N63</f>
        <v>6.0189165950319534E-4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8.5984522794291252E-5</v>
      </c>
      <c r="R63" s="10">
        <f>AFC!R63-FC_NE!R63-FC_E!R63</f>
        <v>0</v>
      </c>
      <c r="S63" s="10">
        <f>AFC!S63-FC_NE!S63-FC_E!S63</f>
        <v>-6.0189165949608991E-4</v>
      </c>
      <c r="T63" s="10">
        <f>AFC!T63-FC_NE!T63-FC_E!T63</f>
        <v>6.0189165950674806E-4</v>
      </c>
      <c r="U63" s="10">
        <f>AFC!U63-FC_NE!U63-FC_E!U63</f>
        <v>-3.5527136788005009E-15</v>
      </c>
      <c r="V63" s="10">
        <f>AFC!V63-FC_NE!V63-FC_E!V63</f>
        <v>3.5527136788005009E-15</v>
      </c>
      <c r="W63" s="10">
        <f>AFC!W63-FC_NE!W63-FC_E!W63</f>
        <v>-8.5984522790738538E-5</v>
      </c>
      <c r="X63" s="10">
        <f>AFC!X63-FC_NE!X63-FC_E!X63</f>
        <v>1.7763568394002505E-15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6.0189165949964263E-4</v>
      </c>
      <c r="R64" s="10">
        <f>AFC!R64-FC_NE!R64-FC_E!R64</f>
        <v>4.4325021496130681</v>
      </c>
      <c r="S64" s="10">
        <f>AFC!S64-FC_NE!S64-FC_E!S64</f>
        <v>5.0914015477214107</v>
      </c>
      <c r="T64" s="10">
        <f>AFC!T64-FC_NE!T64-FC_E!T64</f>
        <v>-0.193121238177131</v>
      </c>
      <c r="U64" s="10">
        <f>AFC!U64-FC_NE!U64-FC_E!U64</f>
        <v>0.6449699054170317</v>
      </c>
      <c r="V64" s="10">
        <f>AFC!V64-FC_NE!V64-FC_E!V64</f>
        <v>0.72269991401547529</v>
      </c>
      <c r="W64" s="10">
        <f>AFC!W64-FC_NE!W64-FC_E!W64</f>
        <v>1.0476354256233833</v>
      </c>
      <c r="X64" s="10">
        <f>AFC!X64-FC_NE!X64-FC_E!X64</f>
        <v>-0.41203783319002341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8.5984522785409467E-5</v>
      </c>
      <c r="I65" s="10">
        <f>AFC!I65-FC_NE!I65-FC_E!I65</f>
        <v>7.9965606190885996E-3</v>
      </c>
      <c r="J65" s="10">
        <f>AFC!J65-FC_NE!J65-FC_E!J65</f>
        <v>5.3482373172831554E-2</v>
      </c>
      <c r="K65" s="10">
        <f>AFC!K65-FC_NE!K65-FC_E!K65</f>
        <v>0.21358555460017836</v>
      </c>
      <c r="L65" s="10">
        <f>AFC!L65-FC_NE!L65-FC_E!L65</f>
        <v>0.265262252794497</v>
      </c>
      <c r="M65" s="10">
        <f>AFC!M65-FC_NE!M65-FC_E!M65</f>
        <v>8.5984522786741735E-4</v>
      </c>
      <c r="N65" s="10">
        <f>AFC!N65-FC_NE!N65-FC_E!N65</f>
        <v>8.5984522786530793E-4</v>
      </c>
      <c r="O65" s="10">
        <f>AFC!O65-FC_NE!O65-FC_E!O65</f>
        <v>-9.4582975064860797E-4</v>
      </c>
      <c r="P65" s="10">
        <f>AFC!P65-FC_NE!P65-FC_E!P65</f>
        <v>-0.26620808254514544</v>
      </c>
      <c r="Q65" s="10">
        <f>AFC!Q65-FC_NE!Q65-FC_E!Q65</f>
        <v>-7.1367153912262893E-3</v>
      </c>
      <c r="R65" s="10">
        <f>AFC!R65-FC_NE!R65-FC_E!R65</f>
        <v>0</v>
      </c>
      <c r="S65" s="10">
        <f>AFC!S65-FC_NE!S65-FC_E!S65</f>
        <v>8.5984522786475281E-4</v>
      </c>
      <c r="T65" s="10">
        <f>AFC!T65-FC_NE!T65-FC_E!T65</f>
        <v>0</v>
      </c>
      <c r="U65" s="10">
        <f>AFC!U65-FC_NE!U65-FC_E!U65</f>
        <v>0</v>
      </c>
      <c r="V65" s="10">
        <f>AFC!V65-FC_NE!V65-FC_E!V65</f>
        <v>9.4582975066259678E-4</v>
      </c>
      <c r="W65" s="10">
        <f>AFC!W65-FC_NE!W65-FC_E!W65</f>
        <v>5.6843418860808015E-14</v>
      </c>
      <c r="X65" s="10">
        <f>AFC!X65-FC_NE!X65-FC_E!X65</f>
        <v>-8.598452281205482E-5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2.4075666380049654E-2</v>
      </c>
      <c r="K66" s="10">
        <f>AFC!K66-FC_NE!K66-FC_E!K66</f>
        <v>8.3662940670684804E-2</v>
      </c>
      <c r="L66" s="10">
        <f>AFC!L66-FC_NE!L66-FC_E!L66</f>
        <v>-8.9423903697181117E-3</v>
      </c>
      <c r="M66" s="10">
        <f>AFC!M66-FC_NE!M66-FC_E!M66</f>
        <v>-1.074806534823125E-2</v>
      </c>
      <c r="N66" s="10">
        <f>AFC!N66-FC_NE!N66-FC_E!N66</f>
        <v>-2.5816852966466257</v>
      </c>
      <c r="O66" s="10">
        <f>AFC!O66-FC_NE!O66-FC_E!O66</f>
        <v>-0.7620808254514202</v>
      </c>
      <c r="P66" s="10">
        <f>AFC!P66-FC_NE!P66-FC_E!P66</f>
        <v>-2.1527085124677399</v>
      </c>
      <c r="Q66" s="10">
        <f>AFC!Q66-FC_NE!Q66-FC_E!Q66</f>
        <v>-3.568099742046428</v>
      </c>
      <c r="R66" s="10">
        <f>AFC!R66-FC_NE!R66-FC_E!R66</f>
        <v>-4.2944969905417025</v>
      </c>
      <c r="S66" s="10">
        <f>AFC!S66-FC_NE!S66-FC_E!S66</f>
        <v>-6.7969905417024847</v>
      </c>
      <c r="T66" s="10">
        <f>AFC!T66-FC_NE!T66-FC_E!T66</f>
        <v>0.9205503009458198</v>
      </c>
      <c r="U66" s="10">
        <f>AFC!U66-FC_NE!U66-FC_E!U66</f>
        <v>1.6585554600172259</v>
      </c>
      <c r="V66" s="10">
        <f>AFC!V66-FC_NE!V66-FC_E!V66</f>
        <v>-0.39793637145314165</v>
      </c>
      <c r="W66" s="10">
        <f>AFC!W66-FC_NE!W66-FC_E!W66</f>
        <v>1.8454858125537328</v>
      </c>
      <c r="X66" s="10">
        <f>AFC!X66-FC_NE!X66-FC_E!X66</f>
        <v>-3.9580395528804502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8.5984522785909068E-5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-8.5984522785409467E-5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-8.5984522783633111E-5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-8.5984522787185824E-5</v>
      </c>
      <c r="Q70" s="10">
        <f>AFC!Q70-FC_NE!Q70-FC_E!Q70</f>
        <v>0</v>
      </c>
      <c r="R70" s="10">
        <f>AFC!R70-FC_NE!R70-FC_E!R70</f>
        <v>-8.5984522790738538E-5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-8.5984522790738538E-5</v>
      </c>
      <c r="V70" s="10">
        <f>AFC!V70-FC_NE!V70-FC_E!V70</f>
        <v>0</v>
      </c>
      <c r="W70" s="10">
        <f>AFC!W70-FC_NE!W70-FC_E!W70</f>
        <v>8.5984522783633111E-5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-8.5984522797843965E-5</v>
      </c>
      <c r="P71" s="37">
        <f t="shared" si="22"/>
        <v>8.5984522790738538E-5</v>
      </c>
      <c r="Q71" s="37">
        <f t="shared" si="22"/>
        <v>8.5984522790738538E-5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-8.5984522769422256E-5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-8.5984522797843965E-5</v>
      </c>
      <c r="P73" s="10">
        <f>AFC!P73-FC_NE!P73-FC_E!P73</f>
        <v>8.5984522790738538E-5</v>
      </c>
      <c r="Q73" s="10">
        <f>AFC!Q73-FC_NE!Q73-FC_E!Q73</f>
        <v>8.5984522790738538E-5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-8.5984522769422256E-5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-7.3946689595873067</v>
      </c>
      <c r="D76" s="40">
        <f>AFC!D76-FC_NE!D76-FC_E!D76</f>
        <v>-8.1687016337064051</v>
      </c>
      <c r="E76" s="40">
        <f>AFC!E76-FC_NE!E76-FC_E!E76</f>
        <v>-0.85975924333547482</v>
      </c>
      <c r="F76" s="40">
        <f>AFC!F76-FC_NE!F76-FC_E!F76</f>
        <v>-49.785038693034494</v>
      </c>
      <c r="G76" s="40">
        <f>AFC!G76-FC_NE!G76-FC_E!G76</f>
        <v>13.074204643164194</v>
      </c>
      <c r="H76" s="40">
        <f>AFC!H76-FC_NE!H76-FC_E!H76</f>
        <v>-22.219260533103807</v>
      </c>
      <c r="I76" s="40">
        <f>AFC!I76-FC_NE!I76-FC_E!I76</f>
        <v>-69.710490111778654</v>
      </c>
      <c r="J76" s="40">
        <f>AFC!J76-FC_NE!J76-FC_E!J76</f>
        <v>-8.5984522820581333E-4</v>
      </c>
      <c r="K76" s="40">
        <f>AFC!K76-FC_NE!K76-FC_E!K76</f>
        <v>-16.97747205503083</v>
      </c>
      <c r="L76" s="40">
        <f>AFC!L76-FC_NE!L76-FC_E!L76</f>
        <v>-19.590885640584474</v>
      </c>
      <c r="M76" s="40">
        <f>AFC!M76-FC_NE!M76-FC_E!M76</f>
        <v>-7.6561478933795115</v>
      </c>
      <c r="N76" s="40">
        <f>AFC!N76-FC_NE!N76-FC_E!N76</f>
        <v>-22.608598452277874</v>
      </c>
      <c r="O76" s="40">
        <f>AFC!O76-FC_NE!O76-FC_E!O76</f>
        <v>-43.917540842648123</v>
      </c>
      <c r="P76" s="40">
        <f>AFC!P76-FC_NE!P76-FC_E!P76</f>
        <v>-26.557265692175861</v>
      </c>
      <c r="Q76" s="40">
        <f>AFC!Q76-FC_NE!Q76-FC_E!Q76</f>
        <v>-5.1320722269997532</v>
      </c>
      <c r="R76" s="40">
        <f>AFC!R76-FC_NE!R76-FC_E!R76</f>
        <v>-20.148753224419579</v>
      </c>
      <c r="S76" s="40">
        <f>AFC!S76-FC_NE!S76-FC_E!S76</f>
        <v>-15.644196044712317</v>
      </c>
      <c r="T76" s="40">
        <f>AFC!T76-FC_NE!T76-FC_E!T76</f>
        <v>7.1274290627679875</v>
      </c>
      <c r="U76" s="40">
        <f>AFC!U76-FC_NE!U76-FC_E!U76</f>
        <v>-36.345657781600039</v>
      </c>
      <c r="V76" s="40">
        <f>AFC!V76-FC_NE!V76-FC_E!V76</f>
        <v>-34.919948409286008</v>
      </c>
      <c r="W76" s="40">
        <f>AFC!W76-FC_NE!W76-FC_E!W76</f>
        <v>-24.175236457437677</v>
      </c>
      <c r="X76" s="40">
        <f>AFC!X76-FC_NE!X76-FC_E!X76</f>
        <v>-38.780739466894829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8804E-16E3-4157-A861-A91A33C1C68B}"/>
</file>

<file path=customXml/itemProps2.xml><?xml version="1.0" encoding="utf-8"?>
<ds:datastoreItem xmlns:ds="http://schemas.openxmlformats.org/officeDocument/2006/customXml" ds:itemID="{DBBC32A3-85C4-4599-BAC0-3BDDC6D440E6}"/>
</file>

<file path=customXml/itemProps3.xml><?xml version="1.0" encoding="utf-8"?>
<ds:datastoreItem xmlns:ds="http://schemas.openxmlformats.org/officeDocument/2006/customXml" ds:itemID="{922CDDD3-C8C6-4326-B17C-31B76A6FA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2024-05-20T16:51:57Z</dcterms:created>
  <dcterms:modified xsi:type="dcterms:W3CDTF">2024-05-20T16:51:58Z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